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7.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1.xml" ContentType="application/vnd.openxmlformats-officedocument.drawingml.chartshapes+xml"/>
  <Override PartName="/xl/charts/chart13.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0.xml" ContentType="application/vnd.openxmlformats-officedocument.themeOverrid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12.xml" ContentType="application/vnd.openxmlformats-officedocument.themeOverride+xml"/>
  <Override PartName="/xl/charts/chart19.xml" ContentType="application/vnd.openxmlformats-officedocument.drawingml.chart+xml"/>
  <Override PartName="/xl/theme/themeOverride13.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21.xml" ContentType="application/vnd.openxmlformats-officedocument.drawingml.chart+xml"/>
  <Override PartName="/xl/theme/themeOverride14.xml" ContentType="application/vnd.openxmlformats-officedocument.themeOverride+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24.xml" ContentType="application/vnd.openxmlformats-officedocument.drawingml.chart+xml"/>
  <Override PartName="/xl/drawings/drawing18.xml" ContentType="application/vnd.openxmlformats-officedocument.drawing+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6.xml" ContentType="application/vnd.openxmlformats-officedocument.themeOverride+xml"/>
  <Override PartName="/xl/drawings/drawing19.xml" ContentType="application/vnd.openxmlformats-officedocument.drawingml.chartshapes+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E1813953-7CF2-4EEB-9925-65D8F87739D3}" xr6:coauthVersionLast="47" xr6:coauthVersionMax="47" xr10:uidLastSave="{00000000-0000-0000-0000-000000000000}"/>
  <bookViews>
    <workbookView xWindow="-120" yWindow="-120" windowWidth="38640" windowHeight="21240" xr2:uid="{00000000-000D-0000-FFFF-FFFF00000000}"/>
  </bookViews>
  <sheets>
    <sheet name="TOC" sheetId="1" r:id="rId1"/>
    <sheet name="Notes" sheetId="2" r:id="rId2"/>
    <sheet name="Glossary" sheetId="21" r:id="rId3"/>
    <sheet name="Tab1" sheetId="3" r:id="rId4"/>
    <sheet name="Fig1a-c" sheetId="5" r:id="rId5"/>
    <sheet name="Tab2" sheetId="4" r:id="rId6"/>
    <sheet name="Tab3" sheetId="6" r:id="rId7"/>
    <sheet name="Tab4" sheetId="7" r:id="rId8"/>
    <sheet name="Fig2" sheetId="40" r:id="rId9"/>
    <sheet name="Fig3" sheetId="10" r:id="rId10"/>
    <sheet name="Tab5a" sheetId="11" r:id="rId11"/>
    <sheet name="Tab5b" sheetId="12" r:id="rId12"/>
    <sheet name="Fig4a-b" sheetId="13" r:id="rId13"/>
    <sheet name="Fig5-8" sheetId="14" r:id="rId14"/>
    <sheet name="Tab6" sheetId="15" r:id="rId15"/>
    <sheet name="Tab7" sheetId="16" r:id="rId16"/>
    <sheet name="Tab8" sheetId="17" r:id="rId17"/>
    <sheet name="Tab9" sheetId="19" r:id="rId18"/>
    <sheet name="Tab10" sheetId="20" r:id="rId19"/>
    <sheet name="Fig9-10" sheetId="22" r:id="rId20"/>
    <sheet name="Tab11" sheetId="23" r:id="rId21"/>
    <sheet name="Tab12a-c" sheetId="24" r:id="rId22"/>
    <sheet name="Tab13a-c" sheetId="25" r:id="rId23"/>
    <sheet name="Fig11-12" sheetId="26" r:id="rId24"/>
    <sheet name="Tab14" sheetId="27" r:id="rId25"/>
    <sheet name="Tab15" sheetId="28" r:id="rId26"/>
    <sheet name="Fig13" sheetId="29" r:id="rId27"/>
    <sheet name="Fig14a-b" sheetId="41" r:id="rId28"/>
    <sheet name="Fig15 | Tab16" sheetId="31" r:id="rId29"/>
    <sheet name="Tab17a-b" sheetId="32" r:id="rId30"/>
    <sheet name="Fig16a-c" sheetId="33" r:id="rId31"/>
    <sheet name="Tab18" sheetId="34" r:id="rId32"/>
    <sheet name="Tab19" sheetId="35" r:id="rId33"/>
    <sheet name="Tab20" sheetId="36" r:id="rId34"/>
  </sheets>
  <definedNames>
    <definedName name="_xlnm._FilterDatabase" localSheetId="18" hidden="1">'Tab10'!$A$4:$M$336</definedName>
    <definedName name="_xlnm._FilterDatabase" localSheetId="20" hidden="1">'Tab11'!$A$3:$I$337</definedName>
    <definedName name="_xlnm._FilterDatabase" localSheetId="24" hidden="1">'Tab14'!$A$3:$M$5</definedName>
    <definedName name="_xlnm._FilterDatabase" localSheetId="25" hidden="1">'Tab15'!$A$4:$N$337</definedName>
    <definedName name="_xlnm._FilterDatabase" localSheetId="31" hidden="1">'Tab18'!$A$3:$F$3</definedName>
    <definedName name="_xlnm._FilterDatabase" localSheetId="32" hidden="1">'Tab19'!$A$3:$L$3</definedName>
    <definedName name="_xlnm._FilterDatabase" localSheetId="33" hidden="1">'Tab20'!$A$4:$T$4</definedName>
    <definedName name="_xlnm._FilterDatabase" localSheetId="10" hidden="1">Tab5a!$A$4:$K$337</definedName>
    <definedName name="_xlnm._FilterDatabase" localSheetId="11" hidden="1">Tab5b!$A$4:$J$4</definedName>
    <definedName name="_xlnm._FilterDatabase" localSheetId="14" hidden="1">'Tab6'!$A$4:$H$337</definedName>
    <definedName name="_xlnm._FilterDatabase" localSheetId="15" hidden="1">'Tab7'!$A$4:$K$5</definedName>
    <definedName name="_xlnm._FilterDatabase" localSheetId="16" hidden="1">'Tab8'!$A$3:$N$3</definedName>
    <definedName name="_xlnm._FilterDatabase" localSheetId="17" hidden="1">'Tab9'!$A$3:$N$3</definedName>
    <definedName name="_xlnm.Print_Area" localSheetId="23">'Fig11-12'!$A$1:$K$60</definedName>
    <definedName name="_xlnm.Print_Area" localSheetId="26">'Fig13'!$A$1:$O$31</definedName>
    <definedName name="_xlnm.Print_Area" localSheetId="27">'Fig14a-b'!$A$1:$V$50</definedName>
    <definedName name="_xlnm.Print_Area" localSheetId="28">'Fig15 | Tab16'!$A$1:$M$40</definedName>
    <definedName name="_xlnm.Print_Area" localSheetId="30">'Fig16a-c'!$A$1:$O$85</definedName>
    <definedName name="_xlnm.Print_Area" localSheetId="4">'Fig1a-c'!$A$1:$N$99</definedName>
    <definedName name="_xlnm.Print_Area" localSheetId="8">'Fig2'!$A$1:$J$73</definedName>
    <definedName name="_xlnm.Print_Area" localSheetId="9">'Fig3'!$A$1:$K$32</definedName>
    <definedName name="_xlnm.Print_Area" localSheetId="12">'Fig4a-b'!$A$1:$Q$64</definedName>
    <definedName name="_xlnm.Print_Area" localSheetId="13">'Fig5-8'!$A$1:$M$108</definedName>
    <definedName name="_xlnm.Print_Area" localSheetId="19">'Fig9-10'!$A$1:$N$54</definedName>
    <definedName name="_xlnm.Print_Area" localSheetId="2">Glossary!$A$1:$B$54</definedName>
    <definedName name="_xlnm.Print_Area" localSheetId="1">Notes!$A$1:$A$11</definedName>
    <definedName name="_xlnm.Print_Area" localSheetId="3">'Tab1'!$A$1:$L$13</definedName>
    <definedName name="_xlnm.Print_Area" localSheetId="20">'Tab11'!$A$1:$I$342</definedName>
    <definedName name="_xlnm.Print_Area" localSheetId="21">'Tab12a-c'!$A$1:$U$34</definedName>
    <definedName name="_xlnm.Print_Area" localSheetId="22">'Tab13a-c'!$A$1:$I$34</definedName>
    <definedName name="_xlnm.Print_Area" localSheetId="24">'Tab14'!$A$1:$M$342</definedName>
    <definedName name="_xlnm.Print_Area" localSheetId="25">'Tab15'!$A$1:$N$340</definedName>
    <definedName name="_xlnm.Print_Area" localSheetId="29">'Tab17a-b'!$A$1:$J$27</definedName>
    <definedName name="_xlnm.Print_Area" localSheetId="31">'Tab18'!$A$1:$F$340</definedName>
    <definedName name="_xlnm.Print_Area" localSheetId="32">'Tab19'!$A$1:$L$339</definedName>
    <definedName name="_xlnm.Print_Area" localSheetId="5">'Tab2'!$A$1:$I$20</definedName>
    <definedName name="_xlnm.Print_Area" localSheetId="33">'Tab20'!$A$1:$T$340</definedName>
    <definedName name="_xlnm.Print_Area" localSheetId="6">'Tab3'!$A$1:$L$13</definedName>
    <definedName name="_xlnm.Print_Area" localSheetId="7">'Tab4'!$A$1:$L$13</definedName>
    <definedName name="_xlnm.Print_Area" localSheetId="15">'Tab7'!$A$1:$K$51</definedName>
    <definedName name="_xlnm.Print_Area" localSheetId="16">'Tab8'!$A$1:$N$338</definedName>
    <definedName name="_xlnm.Print_Area" localSheetId="17">'Tab9'!$A$1:$N$338</definedName>
    <definedName name="_xlnm.Print_Area" localSheetId="0">TOC!$A$1:$A$62</definedName>
    <definedName name="_xlnm.Print_Titles" localSheetId="2">Glossary!$1:$3</definedName>
    <definedName name="_xlnm.Print_Titles" localSheetId="18">'Tab10'!$A:$C,'Tab10'!$1:$4</definedName>
    <definedName name="_xlnm.Print_Titles" localSheetId="20">'Tab11'!$1:$3</definedName>
    <definedName name="_xlnm.Print_Titles" localSheetId="24">'Tab14'!$A:$C,'Tab14'!$1:$5</definedName>
    <definedName name="_xlnm.Print_Titles" localSheetId="25">'Tab15'!$A:$C,'Tab15'!$1:$4</definedName>
    <definedName name="_xlnm.Print_Titles" localSheetId="31">'Tab18'!$1:$3</definedName>
    <definedName name="_xlnm.Print_Titles" localSheetId="32">'Tab19'!$A:$B,'Tab19'!$1:$3</definedName>
    <definedName name="_xlnm.Print_Titles" localSheetId="33">'Tab20'!$A:$B,'Tab20'!$1:$4</definedName>
    <definedName name="_xlnm.Print_Titles" localSheetId="10">Tab5a!$A:$B,Tab5a!$1:$4</definedName>
    <definedName name="_xlnm.Print_Titles" localSheetId="11">Tab5b!$1:$4</definedName>
    <definedName name="_xlnm.Print_Titles" localSheetId="14">'Tab6'!$1:$4</definedName>
    <definedName name="_xlnm.Print_Titles" localSheetId="16">'Tab8'!$A:$C,'Tab8'!$1:$3</definedName>
    <definedName name="_xlnm.Print_Titles" localSheetId="17">'Tab9'!$A:$C,'Tab9'!$1:$3</definedName>
    <definedName name="_xlnm.Print_Titles" localSheetId="0">TOC!$1:$7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1" i="27" l="1"/>
  <c r="I43" i="33"/>
  <c r="J15" i="33"/>
  <c r="J17" i="33"/>
  <c r="I18" i="33"/>
  <c r="D11" i="41" l="1"/>
  <c r="E11" i="41"/>
  <c r="O43" i="13"/>
  <c r="O44" i="13"/>
  <c r="L9" i="7"/>
  <c r="L7" i="7"/>
  <c r="L5" i="7"/>
  <c r="L9" i="6"/>
  <c r="L7" i="6"/>
  <c r="L5" i="6"/>
  <c r="L9" i="3" l="1"/>
  <c r="L7" i="3"/>
  <c r="L5" i="3"/>
  <c r="D36" i="40"/>
  <c r="C35" i="40" s="1"/>
  <c r="C33" i="40" l="1"/>
  <c r="C34" i="40"/>
  <c r="H19" i="24" l="1"/>
  <c r="R30" i="24"/>
  <c r="R29" i="24"/>
  <c r="R28" i="24"/>
  <c r="R27" i="24"/>
  <c r="R26" i="24"/>
  <c r="R25" i="24"/>
  <c r="R24" i="24"/>
  <c r="R23" i="24"/>
  <c r="R22" i="24"/>
  <c r="P30" i="24"/>
  <c r="P29" i="24"/>
  <c r="P28" i="24"/>
  <c r="P27" i="24"/>
  <c r="P26" i="24"/>
  <c r="P25" i="24"/>
  <c r="P24" i="24"/>
  <c r="P23" i="24"/>
  <c r="P22" i="24"/>
  <c r="N30" i="24"/>
  <c r="N29" i="24"/>
  <c r="N28" i="24"/>
  <c r="N27" i="24"/>
  <c r="N26" i="24"/>
  <c r="N25" i="24"/>
  <c r="N24" i="24"/>
  <c r="N23" i="24"/>
  <c r="N22" i="24"/>
  <c r="J48" i="16" l="1"/>
  <c r="N43" i="13" l="1"/>
  <c r="N44" i="13"/>
  <c r="K9" i="7"/>
  <c r="K7" i="7"/>
  <c r="K5" i="7"/>
  <c r="K9" i="6"/>
  <c r="K7" i="6"/>
  <c r="K5" i="6"/>
  <c r="K9" i="3" l="1"/>
  <c r="K7" i="3"/>
  <c r="K5" i="3"/>
  <c r="P18" i="24" l="1"/>
  <c r="P17" i="24"/>
  <c r="P16" i="24"/>
  <c r="P15" i="24"/>
  <c r="P14" i="24"/>
  <c r="P13" i="24"/>
  <c r="C13" i="33" l="1"/>
  <c r="B12" i="32"/>
  <c r="D6" i="31"/>
  <c r="D7" i="31"/>
  <c r="D8" i="31"/>
  <c r="D9" i="31"/>
  <c r="D10" i="31"/>
  <c r="D11" i="31"/>
  <c r="D12" i="31"/>
  <c r="D5" i="31"/>
  <c r="E10" i="33" l="1"/>
  <c r="E11" i="33"/>
  <c r="E9" i="33"/>
  <c r="C7" i="33"/>
  <c r="Q36" i="41"/>
  <c r="Q37" i="41"/>
  <c r="Q38" i="41"/>
  <c r="Q35" i="41"/>
  <c r="G37" i="41"/>
  <c r="G38" i="41"/>
  <c r="G39" i="41"/>
  <c r="G40" i="41"/>
  <c r="D96" i="41"/>
  <c r="D95" i="41"/>
  <c r="D94" i="41"/>
  <c r="D93" i="41"/>
  <c r="D92" i="41"/>
  <c r="D91" i="41"/>
  <c r="D90" i="41"/>
  <c r="D89" i="41"/>
  <c r="D43" i="26" l="1"/>
  <c r="K48" i="16" l="1"/>
  <c r="I48" i="16"/>
  <c r="H48" i="16"/>
  <c r="G48" i="16"/>
  <c r="F48" i="16"/>
  <c r="E48" i="16"/>
  <c r="D48" i="16"/>
  <c r="M43" i="13" l="1"/>
  <c r="M44" i="13"/>
  <c r="D9" i="10" l="1"/>
  <c r="D10" i="10"/>
  <c r="D11" i="10"/>
  <c r="D8" i="10"/>
  <c r="D58" i="40"/>
  <c r="C57" i="40" s="1"/>
  <c r="D10" i="40"/>
  <c r="C6" i="40" s="1"/>
  <c r="J9" i="7"/>
  <c r="J7" i="7"/>
  <c r="J5" i="7"/>
  <c r="J9" i="6"/>
  <c r="J7" i="6"/>
  <c r="J5" i="6"/>
  <c r="C5" i="6"/>
  <c r="D5" i="6"/>
  <c r="E5" i="6"/>
  <c r="F5" i="6"/>
  <c r="G5" i="6"/>
  <c r="H5" i="6"/>
  <c r="I5" i="6"/>
  <c r="C7" i="6"/>
  <c r="D7" i="6"/>
  <c r="E7" i="6"/>
  <c r="F7" i="6"/>
  <c r="G7" i="6"/>
  <c r="H7" i="6"/>
  <c r="I7" i="6"/>
  <c r="C9" i="6"/>
  <c r="D9" i="6"/>
  <c r="E9" i="6"/>
  <c r="F9" i="6"/>
  <c r="G9" i="6"/>
  <c r="H9" i="6"/>
  <c r="I9" i="6"/>
  <c r="C9" i="40" l="1"/>
  <c r="C8" i="40"/>
  <c r="C7" i="40"/>
  <c r="C56" i="40"/>
  <c r="C55" i="40"/>
  <c r="J9" i="3"/>
  <c r="J7" i="3"/>
  <c r="J5" i="3"/>
  <c r="T337" i="36" l="1"/>
  <c r="S337" i="36"/>
  <c r="R337" i="36"/>
  <c r="Q337" i="36"/>
  <c r="P337" i="36"/>
  <c r="O337" i="36"/>
  <c r="N337" i="36"/>
  <c r="M337" i="36"/>
  <c r="L337" i="36"/>
  <c r="K337" i="36"/>
  <c r="J337" i="36"/>
  <c r="I337" i="36"/>
  <c r="H337" i="36"/>
  <c r="G337" i="36"/>
  <c r="F337" i="36"/>
  <c r="E337" i="36"/>
  <c r="D337" i="36"/>
  <c r="L336" i="35"/>
  <c r="K336" i="35"/>
  <c r="J336" i="35"/>
  <c r="I336" i="35"/>
  <c r="H336" i="35"/>
  <c r="G336" i="35"/>
  <c r="F336" i="35"/>
  <c r="E336" i="35"/>
  <c r="D336" i="35"/>
  <c r="F336" i="34"/>
  <c r="F337" i="34" s="1"/>
  <c r="E336" i="34"/>
  <c r="E337" i="34" s="1"/>
  <c r="D336" i="34"/>
  <c r="D337" i="34" s="1"/>
  <c r="G68" i="33"/>
  <c r="F66" i="33" s="1"/>
  <c r="C41" i="33"/>
  <c r="E39" i="33" s="1"/>
  <c r="C10" i="33"/>
  <c r="C8" i="33" s="1"/>
  <c r="F24" i="32"/>
  <c r="D24" i="32"/>
  <c r="B24" i="32"/>
  <c r="C24" i="32" s="1"/>
  <c r="H23" i="32"/>
  <c r="C23" i="32"/>
  <c r="H22" i="32"/>
  <c r="C22" i="32"/>
  <c r="H21" i="32"/>
  <c r="C21" i="32"/>
  <c r="H20" i="32"/>
  <c r="C20" i="32"/>
  <c r="H19" i="32"/>
  <c r="C19" i="32"/>
  <c r="H18" i="32"/>
  <c r="C18" i="32"/>
  <c r="H17" i="32"/>
  <c r="C17" i="32"/>
  <c r="H16" i="32"/>
  <c r="C16" i="32"/>
  <c r="H15" i="32"/>
  <c r="C15" i="32"/>
  <c r="F12" i="32"/>
  <c r="G18" i="32" s="1"/>
  <c r="D12" i="32"/>
  <c r="E16" i="32" s="1"/>
  <c r="C12" i="32"/>
  <c r="H11" i="32"/>
  <c r="C11" i="32"/>
  <c r="H10" i="32"/>
  <c r="C10" i="32"/>
  <c r="H9" i="32"/>
  <c r="C9" i="32"/>
  <c r="H8" i="32"/>
  <c r="C8" i="32"/>
  <c r="H7" i="32"/>
  <c r="C7" i="32"/>
  <c r="H6" i="32"/>
  <c r="C6" i="32"/>
  <c r="J24" i="29"/>
  <c r="I24" i="29"/>
  <c r="N23" i="29"/>
  <c r="N337" i="28"/>
  <c r="M337" i="28"/>
  <c r="L337" i="28"/>
  <c r="K337" i="28"/>
  <c r="J337" i="28"/>
  <c r="I337" i="28"/>
  <c r="H337" i="28"/>
  <c r="G337" i="28"/>
  <c r="F337" i="28"/>
  <c r="E337" i="28"/>
  <c r="D337" i="28"/>
  <c r="M338" i="27"/>
  <c r="M339" i="27" s="1"/>
  <c r="L338" i="27"/>
  <c r="K338" i="27"/>
  <c r="J338" i="27"/>
  <c r="I338" i="27"/>
  <c r="H338" i="27"/>
  <c r="G338" i="27"/>
  <c r="F338" i="27"/>
  <c r="E338" i="27"/>
  <c r="D338" i="27"/>
  <c r="F31" i="25"/>
  <c r="D31" i="25"/>
  <c r="B31" i="25"/>
  <c r="H30" i="25"/>
  <c r="H29" i="25"/>
  <c r="H28" i="25"/>
  <c r="H27" i="25"/>
  <c r="H26" i="25"/>
  <c r="H25" i="25"/>
  <c r="H24" i="25"/>
  <c r="H23" i="25"/>
  <c r="H22" i="25"/>
  <c r="F19" i="25"/>
  <c r="D19" i="25"/>
  <c r="B19" i="25"/>
  <c r="H18" i="25"/>
  <c r="H17" i="25"/>
  <c r="H16" i="25"/>
  <c r="H15" i="25"/>
  <c r="H14" i="25"/>
  <c r="H13" i="25"/>
  <c r="F10" i="25"/>
  <c r="G28" i="25" s="1"/>
  <c r="D10" i="25"/>
  <c r="E18" i="25" s="1"/>
  <c r="B10" i="25"/>
  <c r="C30" i="25" s="1"/>
  <c r="H9" i="25"/>
  <c r="H8" i="25"/>
  <c r="H7" i="25"/>
  <c r="H6" i="25"/>
  <c r="L31" i="24"/>
  <c r="J31" i="24"/>
  <c r="H31" i="24"/>
  <c r="F31" i="24"/>
  <c r="D31" i="24"/>
  <c r="B31" i="24"/>
  <c r="L19" i="24"/>
  <c r="J19" i="24"/>
  <c r="F19" i="24"/>
  <c r="D19" i="24"/>
  <c r="B19" i="24"/>
  <c r="R18" i="24"/>
  <c r="N18" i="24"/>
  <c r="R17" i="24"/>
  <c r="N17" i="24"/>
  <c r="R16" i="24"/>
  <c r="N16" i="24"/>
  <c r="R15" i="24"/>
  <c r="N15" i="24"/>
  <c r="R14" i="24"/>
  <c r="N14" i="24"/>
  <c r="R13" i="24"/>
  <c r="N13" i="24"/>
  <c r="L10" i="24"/>
  <c r="M17" i="24" s="1"/>
  <c r="J10" i="24"/>
  <c r="K30" i="24" s="1"/>
  <c r="H10" i="24"/>
  <c r="I15" i="24" s="1"/>
  <c r="F10" i="24"/>
  <c r="G18" i="24" s="1"/>
  <c r="D10" i="24"/>
  <c r="E23" i="24" s="1"/>
  <c r="B10" i="24"/>
  <c r="R9" i="24"/>
  <c r="P9" i="24"/>
  <c r="N9" i="24"/>
  <c r="R8" i="24"/>
  <c r="P8" i="24"/>
  <c r="N8" i="24"/>
  <c r="R7" i="24"/>
  <c r="P7" i="24"/>
  <c r="N7" i="24"/>
  <c r="R6" i="24"/>
  <c r="P6" i="24"/>
  <c r="N6" i="24"/>
  <c r="H337" i="15"/>
  <c r="G337" i="15"/>
  <c r="F337" i="15"/>
  <c r="E337" i="15"/>
  <c r="D337" i="15"/>
  <c r="L44" i="13"/>
  <c r="K44" i="13"/>
  <c r="J44" i="13"/>
  <c r="I44" i="13"/>
  <c r="H44" i="13"/>
  <c r="G44" i="13"/>
  <c r="F44" i="13"/>
  <c r="E44" i="13"/>
  <c r="L43" i="13"/>
  <c r="K43" i="13"/>
  <c r="J43" i="13"/>
  <c r="I43" i="13"/>
  <c r="H43" i="13"/>
  <c r="G43" i="13"/>
  <c r="F43" i="13"/>
  <c r="E43" i="13"/>
  <c r="J337" i="12"/>
  <c r="I337" i="12"/>
  <c r="H337" i="12"/>
  <c r="G337" i="12"/>
  <c r="F337" i="12"/>
  <c r="E337" i="12"/>
  <c r="D337" i="12"/>
  <c r="K337" i="11"/>
  <c r="J337" i="11"/>
  <c r="I337" i="11"/>
  <c r="H337" i="11"/>
  <c r="G337" i="11"/>
  <c r="F337" i="11"/>
  <c r="E337" i="11"/>
  <c r="D337" i="11"/>
  <c r="I9" i="7"/>
  <c r="H9" i="7"/>
  <c r="G9" i="7"/>
  <c r="F9" i="7"/>
  <c r="E9" i="7"/>
  <c r="D9" i="7"/>
  <c r="C9" i="7"/>
  <c r="I7" i="7"/>
  <c r="H7" i="7"/>
  <c r="G7" i="7"/>
  <c r="F7" i="7"/>
  <c r="E7" i="7"/>
  <c r="D7" i="7"/>
  <c r="C7" i="7"/>
  <c r="I5" i="7"/>
  <c r="H5" i="7"/>
  <c r="G5" i="7"/>
  <c r="F5" i="7"/>
  <c r="E5" i="7"/>
  <c r="D5" i="7"/>
  <c r="C5" i="7"/>
  <c r="I9" i="3"/>
  <c r="H9" i="3"/>
  <c r="G9" i="3"/>
  <c r="F9" i="3"/>
  <c r="E9" i="3"/>
  <c r="D9" i="3"/>
  <c r="C9" i="3"/>
  <c r="I7" i="3"/>
  <c r="H7" i="3"/>
  <c r="G7" i="3"/>
  <c r="F7" i="3"/>
  <c r="E7" i="3"/>
  <c r="D7" i="3"/>
  <c r="C7" i="3"/>
  <c r="I5" i="3"/>
  <c r="H5" i="3"/>
  <c r="G5" i="3"/>
  <c r="F5" i="3"/>
  <c r="E5" i="3"/>
  <c r="D5" i="3"/>
  <c r="C5" i="3"/>
  <c r="E10" i="32" l="1"/>
  <c r="D339" i="27"/>
  <c r="L339" i="27"/>
  <c r="E339" i="27"/>
  <c r="J339" i="27"/>
  <c r="K339" i="27"/>
  <c r="E7" i="25"/>
  <c r="E16" i="25"/>
  <c r="E19" i="25"/>
  <c r="E6" i="25"/>
  <c r="C19" i="25"/>
  <c r="C9" i="25"/>
  <c r="G17" i="25"/>
  <c r="G16" i="24"/>
  <c r="G7" i="24"/>
  <c r="G30" i="24"/>
  <c r="K14" i="24"/>
  <c r="K28" i="24"/>
  <c r="C28" i="24"/>
  <c r="C22" i="24"/>
  <c r="M9" i="24"/>
  <c r="K6" i="24"/>
  <c r="N19" i="24"/>
  <c r="E40" i="33"/>
  <c r="D41" i="33"/>
  <c r="E35" i="33"/>
  <c r="F62" i="33"/>
  <c r="E36" i="33"/>
  <c r="F63" i="33"/>
  <c r="E37" i="33"/>
  <c r="F64" i="33"/>
  <c r="E38" i="33"/>
  <c r="F65" i="33"/>
  <c r="C11" i="33"/>
  <c r="C12" i="33"/>
  <c r="C9" i="33"/>
  <c r="G7" i="32"/>
  <c r="G15" i="32"/>
  <c r="G21" i="32"/>
  <c r="G8" i="32"/>
  <c r="G16" i="32"/>
  <c r="G19" i="32"/>
  <c r="G9" i="32"/>
  <c r="G20" i="32"/>
  <c r="G23" i="32"/>
  <c r="F339" i="27"/>
  <c r="G339" i="27"/>
  <c r="H339" i="27"/>
  <c r="I339" i="27"/>
  <c r="E29" i="25"/>
  <c r="K18" i="24"/>
  <c r="P31" i="24"/>
  <c r="N31" i="24"/>
  <c r="P10" i="24"/>
  <c r="Q25" i="24" s="1"/>
  <c r="E22" i="24"/>
  <c r="E29" i="24"/>
  <c r="E8" i="24"/>
  <c r="E27" i="24"/>
  <c r="E30" i="24"/>
  <c r="E15" i="24"/>
  <c r="E25" i="24"/>
  <c r="C19" i="24"/>
  <c r="C18" i="24"/>
  <c r="H31" i="25"/>
  <c r="G23" i="25"/>
  <c r="G7" i="25"/>
  <c r="G26" i="25"/>
  <c r="G19" i="25"/>
  <c r="E22" i="25"/>
  <c r="E26" i="25"/>
  <c r="E23" i="25"/>
  <c r="E8" i="25"/>
  <c r="E14" i="25"/>
  <c r="E27" i="25"/>
  <c r="E15" i="25"/>
  <c r="E24" i="25"/>
  <c r="E28" i="25"/>
  <c r="C23" i="25"/>
  <c r="C27" i="25"/>
  <c r="C16" i="25"/>
  <c r="K31" i="24"/>
  <c r="T25" i="24"/>
  <c r="M19" i="24"/>
  <c r="M31" i="24"/>
  <c r="M18" i="24"/>
  <c r="M10" i="24"/>
  <c r="M14" i="24"/>
  <c r="M26" i="24"/>
  <c r="M30" i="24"/>
  <c r="M8" i="24"/>
  <c r="M13" i="24"/>
  <c r="M15" i="24"/>
  <c r="M27" i="24"/>
  <c r="M29" i="24"/>
  <c r="M28" i="24"/>
  <c r="M6" i="24"/>
  <c r="M24" i="24"/>
  <c r="R10" i="24"/>
  <c r="S27" i="24" s="1"/>
  <c r="M22" i="24"/>
  <c r="M25" i="24"/>
  <c r="M16" i="24"/>
  <c r="M7" i="24"/>
  <c r="M23" i="24"/>
  <c r="K13" i="24"/>
  <c r="K7" i="24"/>
  <c r="G31" i="24"/>
  <c r="T26" i="24"/>
  <c r="T24" i="24"/>
  <c r="T30" i="24"/>
  <c r="T22" i="24"/>
  <c r="T27" i="24"/>
  <c r="G6" i="24"/>
  <c r="G13" i="24"/>
  <c r="G25" i="24"/>
  <c r="G27" i="24"/>
  <c r="G9" i="24"/>
  <c r="G15" i="24"/>
  <c r="G17" i="24"/>
  <c r="G24" i="24"/>
  <c r="G22" i="24"/>
  <c r="G26" i="24"/>
  <c r="G8" i="24"/>
  <c r="G28" i="24"/>
  <c r="E7" i="24"/>
  <c r="E17" i="24"/>
  <c r="E6" i="24"/>
  <c r="E14" i="24"/>
  <c r="E16" i="24"/>
  <c r="E19" i="24"/>
  <c r="E28" i="24"/>
  <c r="E31" i="24"/>
  <c r="E9" i="24"/>
  <c r="C29" i="24"/>
  <c r="C14" i="24"/>
  <c r="C23" i="24"/>
  <c r="C25" i="24"/>
  <c r="C31" i="24"/>
  <c r="C9" i="24"/>
  <c r="C10" i="24"/>
  <c r="C27" i="24"/>
  <c r="C6" i="24"/>
  <c r="C7" i="24"/>
  <c r="C8" i="24"/>
  <c r="C16" i="24"/>
  <c r="G22" i="32"/>
  <c r="G24" i="32"/>
  <c r="G10" i="32"/>
  <c r="G12" i="32"/>
  <c r="G17" i="32"/>
  <c r="G6" i="32"/>
  <c r="G11" i="32"/>
  <c r="E7" i="32"/>
  <c r="E20" i="32"/>
  <c r="H12" i="32"/>
  <c r="I16" i="32" s="1"/>
  <c r="E15" i="32"/>
  <c r="E18" i="32"/>
  <c r="E22" i="32"/>
  <c r="E9" i="32"/>
  <c r="E11" i="32"/>
  <c r="E24" i="32"/>
  <c r="E6" i="32"/>
  <c r="E8" i="32"/>
  <c r="E17" i="32"/>
  <c r="E19" i="32"/>
  <c r="E21" i="32"/>
  <c r="E23" i="32"/>
  <c r="E12" i="32"/>
  <c r="H24" i="32"/>
  <c r="E31" i="25"/>
  <c r="H19" i="25"/>
  <c r="G31" i="25"/>
  <c r="G10" i="25"/>
  <c r="G13" i="25"/>
  <c r="G22" i="25"/>
  <c r="G27" i="25"/>
  <c r="G30" i="25"/>
  <c r="G29" i="25"/>
  <c r="G6" i="25"/>
  <c r="G25" i="25"/>
  <c r="G18" i="25"/>
  <c r="G24" i="25"/>
  <c r="G9" i="25"/>
  <c r="G16" i="25"/>
  <c r="G15" i="25"/>
  <c r="G8" i="25"/>
  <c r="G14" i="25"/>
  <c r="E25" i="25"/>
  <c r="E30" i="25"/>
  <c r="E10" i="25"/>
  <c r="E17" i="25"/>
  <c r="E9" i="25"/>
  <c r="E13" i="25"/>
  <c r="C13" i="25"/>
  <c r="C24" i="25"/>
  <c r="C7" i="25"/>
  <c r="C10" i="25"/>
  <c r="C18" i="25"/>
  <c r="C29" i="25"/>
  <c r="C15" i="25"/>
  <c r="C26" i="25"/>
  <c r="C17" i="25"/>
  <c r="C28" i="25"/>
  <c r="C14" i="25"/>
  <c r="C25" i="25"/>
  <c r="C6" i="25"/>
  <c r="C31" i="25"/>
  <c r="C8" i="25"/>
  <c r="H10" i="25"/>
  <c r="I6" i="25" s="1"/>
  <c r="C22" i="25"/>
  <c r="R31" i="24"/>
  <c r="T28" i="24"/>
  <c r="T23" i="24"/>
  <c r="T29" i="24"/>
  <c r="R19" i="24"/>
  <c r="T14" i="24"/>
  <c r="T17" i="24"/>
  <c r="T13" i="24"/>
  <c r="T18" i="24"/>
  <c r="T16" i="24"/>
  <c r="T15" i="24"/>
  <c r="P19" i="24"/>
  <c r="K15" i="24"/>
  <c r="K10" i="24"/>
  <c r="K16" i="24"/>
  <c r="K24" i="24"/>
  <c r="K26" i="24"/>
  <c r="K19" i="24"/>
  <c r="K17" i="24"/>
  <c r="K22" i="24"/>
  <c r="K23" i="24"/>
  <c r="K25" i="24"/>
  <c r="K27" i="24"/>
  <c r="K8" i="24"/>
  <c r="K9" i="24"/>
  <c r="K29" i="24"/>
  <c r="I18" i="24"/>
  <c r="I25" i="24"/>
  <c r="I10" i="24"/>
  <c r="I29" i="24"/>
  <c r="I13" i="24"/>
  <c r="I22" i="24"/>
  <c r="I31" i="24"/>
  <c r="I8" i="24"/>
  <c r="T9" i="24"/>
  <c r="I16" i="24"/>
  <c r="I27" i="24"/>
  <c r="I30" i="24"/>
  <c r="I9" i="24"/>
  <c r="I14" i="24"/>
  <c r="I23" i="24"/>
  <c r="I7" i="24"/>
  <c r="I26" i="24"/>
  <c r="I17" i="24"/>
  <c r="I24" i="24"/>
  <c r="N10" i="24"/>
  <c r="O8" i="24" s="1"/>
  <c r="I19" i="24"/>
  <c r="I28" i="24"/>
  <c r="I6" i="24"/>
  <c r="T7" i="24"/>
  <c r="G29" i="24"/>
  <c r="G10" i="24"/>
  <c r="G14" i="24"/>
  <c r="G19" i="24"/>
  <c r="G23" i="24"/>
  <c r="E13" i="24"/>
  <c r="E18" i="24"/>
  <c r="E24" i="24"/>
  <c r="E26" i="24"/>
  <c r="E10" i="24"/>
  <c r="T8" i="24"/>
  <c r="C13" i="24"/>
  <c r="C17" i="24"/>
  <c r="C26" i="24"/>
  <c r="C30" i="24"/>
  <c r="T6" i="24"/>
  <c r="C15" i="24"/>
  <c r="C24" i="24"/>
  <c r="D16" i="29" l="1"/>
  <c r="I23" i="32"/>
  <c r="I8" i="32"/>
  <c r="I15" i="32"/>
  <c r="Q30" i="24"/>
  <c r="Q10" i="24"/>
  <c r="I19" i="32"/>
  <c r="I9" i="32"/>
  <c r="I17" i="32"/>
  <c r="I18" i="32"/>
  <c r="I7" i="32"/>
  <c r="I10" i="32"/>
  <c r="Q16" i="24"/>
  <c r="Q22" i="24"/>
  <c r="O16" i="24"/>
  <c r="O10" i="24"/>
  <c r="Q13" i="24"/>
  <c r="Q9" i="24"/>
  <c r="Q6" i="24"/>
  <c r="Q26" i="24"/>
  <c r="Q29" i="24"/>
  <c r="Q31" i="24"/>
  <c r="Q7" i="24"/>
  <c r="Q24" i="24"/>
  <c r="Q8" i="24"/>
  <c r="Q14" i="24"/>
  <c r="Q15" i="24"/>
  <c r="Q27" i="24"/>
  <c r="Q28" i="24"/>
  <c r="Q19" i="24"/>
  <c r="Q23" i="24"/>
  <c r="Q18" i="24"/>
  <c r="Q17" i="24"/>
  <c r="O19" i="24"/>
  <c r="S22" i="24"/>
  <c r="S30" i="24"/>
  <c r="S13" i="24"/>
  <c r="S7" i="24"/>
  <c r="S18" i="24"/>
  <c r="S17" i="24"/>
  <c r="S16" i="24"/>
  <c r="S9" i="24"/>
  <c r="S29" i="24"/>
  <c r="S19" i="24"/>
  <c r="S8" i="24"/>
  <c r="S23" i="24"/>
  <c r="T10" i="24"/>
  <c r="U18" i="24" s="1"/>
  <c r="S26" i="24"/>
  <c r="S10" i="24"/>
  <c r="S6" i="24"/>
  <c r="S24" i="24"/>
  <c r="S31" i="24"/>
  <c r="S15" i="24"/>
  <c r="S14" i="24"/>
  <c r="S25" i="24"/>
  <c r="S28" i="24"/>
  <c r="O7" i="24"/>
  <c r="O6" i="24"/>
  <c r="I22" i="32"/>
  <c r="I21" i="32"/>
  <c r="I12" i="32"/>
  <c r="I24" i="32"/>
  <c r="I11" i="32"/>
  <c r="I20" i="32"/>
  <c r="I6" i="32"/>
  <c r="I26" i="25"/>
  <c r="I15" i="25"/>
  <c r="I24" i="25"/>
  <c r="I13" i="25"/>
  <c r="I27" i="25"/>
  <c r="I16" i="25"/>
  <c r="I29" i="25"/>
  <c r="I19" i="25"/>
  <c r="I18" i="25"/>
  <c r="I31" i="25"/>
  <c r="I30" i="25"/>
  <c r="I22" i="25"/>
  <c r="I28" i="25"/>
  <c r="I17" i="25"/>
  <c r="I25" i="25"/>
  <c r="I14" i="25"/>
  <c r="I23" i="25"/>
  <c r="I10" i="25"/>
  <c r="I9" i="25"/>
  <c r="I8" i="25"/>
  <c r="I7" i="25"/>
  <c r="T19" i="24"/>
  <c r="T31" i="24"/>
  <c r="O29" i="24"/>
  <c r="O30" i="24"/>
  <c r="O27" i="24"/>
  <c r="O22" i="24"/>
  <c r="O13" i="24"/>
  <c r="O14" i="24"/>
  <c r="O26" i="24"/>
  <c r="O18" i="24"/>
  <c r="O24" i="24"/>
  <c r="O23" i="24"/>
  <c r="O15" i="24"/>
  <c r="O28" i="24"/>
  <c r="O17" i="24"/>
  <c r="O31" i="24"/>
  <c r="O9" i="24"/>
  <c r="O25" i="24"/>
  <c r="U16" i="24" l="1"/>
  <c r="U8" i="24"/>
  <c r="U22" i="24"/>
  <c r="U17" i="24"/>
  <c r="U15" i="24"/>
  <c r="U23" i="24"/>
  <c r="U7" i="24"/>
  <c r="U9" i="24"/>
  <c r="U13" i="24"/>
  <c r="U14" i="24"/>
  <c r="U26" i="24"/>
  <c r="U30" i="24"/>
  <c r="U10" i="24"/>
  <c r="U6" i="24"/>
  <c r="U24" i="24"/>
  <c r="U27" i="24"/>
  <c r="U29" i="24"/>
  <c r="U31" i="24"/>
  <c r="U28" i="24"/>
  <c r="U25" i="24"/>
  <c r="U19" i="24"/>
</calcChain>
</file>

<file path=xl/sharedStrings.xml><?xml version="1.0" encoding="utf-8"?>
<sst xmlns="http://schemas.openxmlformats.org/spreadsheetml/2006/main" count="30846" uniqueCount="931">
  <si>
    <t>2022-23 Survey of Allied Dental Education</t>
  </si>
  <si>
    <t>Report 1 - Dental Hygiene Education Programs</t>
  </si>
  <si>
    <t>Table of Contents</t>
  </si>
  <si>
    <t>Notes to Reader</t>
  </si>
  <si>
    <t>Glossary of Terms</t>
  </si>
  <si>
    <t>Table 1: First-Year Enrollment in Allied Dental Education Programs, 2012-13 to 2022-23</t>
  </si>
  <si>
    <t>Figure 1a: First-Year Student Capacity Versus Enrollment, by Number of Dental Hygiene Education Programs, 2012-13 to 2022-23</t>
  </si>
  <si>
    <t>Figure 1b: First-Year Student Capacity Versus Enrollment, by Number of Dental Assisting Education Programs, 2012-13 to 2022-23</t>
  </si>
  <si>
    <t>Figure 1c: First Year Student Capacity Versus Enrollment, by Number of Dental Laboratory Technology Education Programs, 2012-13 to 2022-23</t>
  </si>
  <si>
    <t>Table 2: Comparison of First-Year Student Capacity Versus Enrollment by Educational Setting, 2022-23</t>
  </si>
  <si>
    <t>Table 3: Total Enrollment in Allied Dental Education Programs, 2012-13 to 2022-23</t>
  </si>
  <si>
    <t>Table 4: Graduates of Allied Dental Education Programs, 2012 to 2022</t>
  </si>
  <si>
    <t>Figure 2: Number of Institutions Awarding Degrees in Allied Dental Education Programs, 2022-23</t>
  </si>
  <si>
    <t>Dental Hygiene Education Programs</t>
  </si>
  <si>
    <t>Figure 3: Classification of Institutions Offering Dental Hygiene Education, 2022-23</t>
  </si>
  <si>
    <t>Table 5a: Grade Criteria Used in the Admission Process at Accredited Dental Hygiene Education Programs, 2022-23</t>
  </si>
  <si>
    <t>Table 5b: Other Criteria Used in the Admission Process at Accredited Dental Hygiene Education Programs, 2022-23</t>
  </si>
  <si>
    <t>Figure 4a: Number of Applications and Number of Students Accepted into Accredited Dental Hygiene Programs, 2012-13 to 2022-23</t>
  </si>
  <si>
    <t>Figure 4b: Number of Applications per Program and Number of Dental Hygiene Students Accepted per Program, 2012-13 to 2022-23</t>
  </si>
  <si>
    <t>Figure 5: Minimum Educational Requirements Needed to Enroll in Accredited Dental Hygiene Programs, 2022-23</t>
  </si>
  <si>
    <t>Figure 6: Percentage of Accredited Dental Hygiene Education Programs with Advanced Standing Provision, 2022-23</t>
  </si>
  <si>
    <t>Figure 7: Methods Used to Award Advanced Standing in Accredited Dental Hygiene Programs, 2022-23</t>
  </si>
  <si>
    <t>Figure 8: Percentage of Accredited Dental Hygiene Programs Requiring Prerequisite College Courses, 2022-23</t>
  </si>
  <si>
    <t>Table 6: Advanced Standing Provision and Methods Used to Award Advanced Standing at Accredited Dental Hygiene Education Programs, 2022-23</t>
  </si>
  <si>
    <t>Table 7: Number of Applicants Awarded Advanced Standing by Dental Hygiene Program, and Sources of Previous Training, 2022-23</t>
  </si>
  <si>
    <t>Table 8: Number of Credit Hours in Prerequisite General Education College Courses Required for Accredited Dental Hygiene Programs, 2022-23</t>
  </si>
  <si>
    <t>Table 9: Number of Credit Hours in Prerequisite Basic Science College Courses Required for Accredited Dental Hygiene Programs, 2022-23</t>
  </si>
  <si>
    <t>Figure 9: Average Total Costs for Tuition and Fees in Accredited Dental Hygiene Programs, 2012-13 to 2022-23</t>
  </si>
  <si>
    <t>Figure 10: Average First Year In-District Tuition in Accredited Dental Hygiene Programs by Educational Setting, 2022-23</t>
  </si>
  <si>
    <t>Table 11: First-Year In-District Tuition and Fees and Accredited Dental Hygiene Education Programs, 2022-23</t>
  </si>
  <si>
    <t>Table 12a: Total Enrollment in Accredited Dental Hygiene Programs by Citizenship and Gender, 2022-23</t>
  </si>
  <si>
    <t>Table 12b: Total Enrollment in Accredited Dental Hygiene Programs by Age and Gender, 2022-23</t>
  </si>
  <si>
    <t>Table 12c: Total Enrollment in Accredited Dental Hygiene Programs by Ethnicity/Race and Gender, 2022-23</t>
  </si>
  <si>
    <t>Table 13a: 2022 Graduates of Accredited Dental Hygiene Programs by Citizenship and Gender</t>
  </si>
  <si>
    <t>Table 13b: 2022 Graduates of Accredited Dental Hygiene Programs by Age and Gender</t>
  </si>
  <si>
    <t>Table 13c: 2022 Graduates of Accredited Dental Hygiene Programs by  Ethnicity/Race and Gender</t>
  </si>
  <si>
    <t>Figure 11: Number of Dental Hygiene Students Who Have Completed Other Allied Dental Education Programs, 2022-23</t>
  </si>
  <si>
    <t>Figure 12: Number of Dental Hygiene Students with Job/Family Care Responsibilities and Financial Assistance, 2022-23</t>
  </si>
  <si>
    <t>Table 14: Highest Level of Education Completed by First-Year Dental Hygiene Students, 2022-23</t>
  </si>
  <si>
    <t>Table 15: 2022-23 Enrollment and 2022 Graduates at Accredited Dental Hygiene Education Programs</t>
  </si>
  <si>
    <t>Figure 13: 2022 Dental Hygiene Graduates by Occupational Category</t>
  </si>
  <si>
    <t>Figure 14a: Outcomes Assessment for Dental Hygiene Class of 2021</t>
  </si>
  <si>
    <t>Figure 14b: Graduate State/National Certification Outcomes, Dental Hygiene Class of 2021</t>
  </si>
  <si>
    <t>Figure 15 &amp; Table 16: Hours Spent Weekly in Program Activities by Dental Hygiene Program Administrators, 2022-23</t>
  </si>
  <si>
    <t>Table 17a: Faculty of Accredited Dental Hygiene Programs by Age and Gender, 2022-23</t>
  </si>
  <si>
    <t>Table 17b: Faculty of Accredited Dental Hygiene Programs by Ethnicity/Race and Gender, 2022-23</t>
  </si>
  <si>
    <t>Figure 16a: Highest Academic Degree Earned by Dental Hygiene Faculty, 2022-23</t>
  </si>
  <si>
    <t>Figure 16b: Academic Rank of Dental Hygiene Faculty, 2022-23</t>
  </si>
  <si>
    <t>Figure 16c: Occupational Discipline of Dental Hygiene Faculty, 2022-23</t>
  </si>
  <si>
    <t>Table 18: Number of Faculty Members in Accredited Dental Hygiene Education Programs, 2022-23</t>
  </si>
  <si>
    <t>Table 19: Non-Traditional Designs Offered by Accredited Dental Hygiene Education Programs, 2022-23</t>
  </si>
  <si>
    <t>Table 20: Instruction Methods at Accredited Dental Hygiene Education Programs, 2022-23</t>
  </si>
  <si>
    <t>Return to Table of Contents</t>
  </si>
  <si>
    <r>
      <t xml:space="preserve">This report summarizes information gathered by the Commission on Dental Accreditation's annual </t>
    </r>
    <r>
      <rPr>
        <i/>
        <sz val="11"/>
        <color rgb="FF000000"/>
        <rFont val="Arial"/>
        <family val="2"/>
      </rPr>
      <t>Survey of Dental Hygiene Education Programs</t>
    </r>
    <r>
      <rPr>
        <sz val="11"/>
        <color rgb="FF000000"/>
        <rFont val="Arial"/>
        <family val="2"/>
      </rPr>
      <t xml:space="preserve"> for 2022-23. The purpose of this report is to present information regarding admissions, enrollment, graduates, tuition and fees, and methods of instruction from dental hygiene education programs accredited by the Commission on Dental Accreditation (CODA). </t>
    </r>
  </si>
  <si>
    <r>
      <t xml:space="preserve">Requests to complete the 2022-23 </t>
    </r>
    <r>
      <rPr>
        <i/>
        <sz val="11"/>
        <rFont val="Arial"/>
        <family val="2"/>
      </rPr>
      <t>Survey of Dental Hygiene Education Programs</t>
    </r>
    <r>
      <rPr>
        <sz val="11"/>
        <rFont val="Arial"/>
        <family val="2"/>
      </rPr>
      <t xml:space="preserve"> were sent to 332 dental hygiene education programs in August 2022.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r>
  </si>
  <si>
    <t xml:space="preserve">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</si>
  <si>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</si>
  <si>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</si>
  <si>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</si>
  <si>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</si>
  <si>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</si>
  <si>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</si>
  <si>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</si>
  <si>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</si>
  <si>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</si>
  <si>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</si>
  <si>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</si>
  <si>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</si>
  <si>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1"/>
        <color theme="1"/>
        <rFont val="Arial"/>
        <family val="2"/>
      </rPr>
      <t>Hispanic/Latino:</t>
    </r>
    <r>
      <rPr>
        <sz val="11"/>
        <color theme="1"/>
        <rFont val="Arial"/>
        <family val="2"/>
      </rPr>
      <t xml:space="preserve"> a person of Cuban, Mexican, Puerto Rican, South or Central American or other Spanish culture or origin, regardless of race.</t>
    </r>
  </si>
  <si>
    <r>
      <rPr>
        <i/>
        <sz val="11"/>
        <color theme="1"/>
        <rFont val="Arial"/>
        <family val="2"/>
      </rPr>
      <t>American Indian or Alaska Native</t>
    </r>
    <r>
      <rPr>
        <sz val="11"/>
        <color theme="1"/>
        <rFont val="Arial"/>
        <family val="2"/>
      </rPr>
      <t>: a person having origins in any of the original peoples of North and South America (including Central America) and who maintains cultural identification through tribal affiliation or community attachment.</t>
    </r>
  </si>
  <si>
    <r>
      <rPr>
        <i/>
        <sz val="11"/>
        <color theme="1"/>
        <rFont val="Arial"/>
        <family val="2"/>
      </rPr>
      <t xml:space="preserve">Asian: </t>
    </r>
    <r>
      <rPr>
        <sz val="11"/>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</si>
  <si>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1"/>
        <color theme="1"/>
        <rFont val="Arial"/>
        <family val="2"/>
      </rPr>
      <t>Black or African American:</t>
    </r>
    <r>
      <rPr>
        <sz val="11"/>
        <color theme="1"/>
        <rFont val="Arial"/>
        <family val="2"/>
      </rPr>
      <t xml:space="preserve"> a person having origins in any of the black racial groups of Africa.</t>
    </r>
  </si>
  <si>
    <r>
      <rPr>
        <i/>
        <sz val="11"/>
        <color theme="1"/>
        <rFont val="Arial"/>
        <family val="2"/>
      </rPr>
      <t>Native Hawaiian or Other Pacific Islander:</t>
    </r>
    <r>
      <rPr>
        <sz val="11"/>
        <color theme="1"/>
        <rFont val="Arial"/>
        <family val="2"/>
      </rPr>
      <t xml:space="preserve"> a person having origins in any of the original peoples of Hawaii, Guam, Samoa, or other Pacific Islands.</t>
    </r>
  </si>
  <si>
    <r>
      <rPr>
        <i/>
        <sz val="11"/>
        <color theme="1"/>
        <rFont val="Arial"/>
        <family val="2"/>
      </rPr>
      <t>White</t>
    </r>
    <r>
      <rPr>
        <sz val="11"/>
        <color theme="1"/>
        <rFont val="Arial"/>
        <family val="2"/>
      </rPr>
      <t>: a person having origins in any of the original peoples of Europe, the Middle East, or North Africa.</t>
    </r>
  </si>
  <si>
    <r>
      <rPr>
        <i/>
        <sz val="11"/>
        <color theme="1"/>
        <rFont val="Arial"/>
        <family val="2"/>
      </rPr>
      <t>Two or more races:</t>
    </r>
    <r>
      <rPr>
        <sz val="11"/>
        <color theme="1"/>
        <rFont val="Arial"/>
        <family val="2"/>
      </rPr>
      <t xml:space="preserve"> category used for individuals who identify with two or more of the race categories listed above.</t>
    </r>
  </si>
  <si>
    <r>
      <rPr>
        <i/>
        <sz val="11"/>
        <color theme="1"/>
        <rFont val="Arial"/>
        <family val="2"/>
      </rPr>
      <t>Unknown:</t>
    </r>
    <r>
      <rPr>
        <sz val="11"/>
        <color theme="1"/>
        <rFont val="Arial"/>
        <family val="2"/>
      </rPr>
      <t xml:space="preserve"> category used to classify students whose race/ethnicity are not known.</t>
    </r>
  </si>
  <si>
    <r>
      <rPr>
        <i/>
        <sz val="11"/>
        <color theme="1"/>
        <rFont val="Arial"/>
        <family val="2"/>
      </rPr>
      <t>Nonresident alien:</t>
    </r>
    <r>
      <rPr>
        <sz val="11"/>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</si>
  <si>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</si>
  <si>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</si>
  <si>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</si>
  <si>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</si>
  <si>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</si>
  <si>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</si>
  <si>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</si>
  <si>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</si>
  <si>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</si>
  <si>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</si>
  <si>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</si>
  <si>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</si>
  <si>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</si>
  <si>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</si>
  <si>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</si>
  <si>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</si>
  <si>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11"/>
        <color theme="1"/>
        <rFont val="Times New Roman"/>
        <family val="1"/>
      </rPr>
      <t xml:space="preserve">         </t>
    </r>
    <r>
      <rPr>
        <i/>
        <sz val="11"/>
        <color theme="1"/>
        <rFont val="Arial"/>
        <family val="2"/>
      </rPr>
      <t xml:space="preserve">Non-profit: </t>
    </r>
    <r>
      <rPr>
        <sz val="11"/>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</si>
  <si>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11"/>
        <color theme="1"/>
        <rFont val="Times New Roman"/>
        <family val="1"/>
      </rPr>
      <t xml:space="preserve">         </t>
    </r>
    <r>
      <rPr>
        <i/>
        <sz val="11"/>
        <color theme="1"/>
        <rFont val="Arial"/>
        <family val="2"/>
      </rPr>
      <t xml:space="preserve">For-profit:  </t>
    </r>
    <r>
      <rPr>
        <sz val="11"/>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</si>
  <si>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</si>
  <si>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</si>
  <si>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</si>
  <si>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</si>
  <si>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</si>
  <si>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</si>
  <si>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</si>
  <si>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1"/>
        <color theme="1"/>
        <rFont val="Arial"/>
        <family val="2"/>
      </rPr>
      <t xml:space="preserve"> total cost to student</t>
    </r>
    <r>
      <rPr>
        <sz val="11"/>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</si>
  <si>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2012-13</t>
  </si>
  <si>
    <t>2013-14</t>
  </si>
  <si>
    <t>2014-15</t>
  </si>
  <si>
    <t>2015-16</t>
  </si>
  <si>
    <t>2016-17</t>
  </si>
  <si>
    <t>2017-18</t>
  </si>
  <si>
    <t>2018-19</t>
  </si>
  <si>
    <t>2019-20</t>
  </si>
  <si>
    <t>2020-21</t>
  </si>
  <si>
    <t>2021-22</t>
  </si>
  <si>
    <t>2022-23</t>
  </si>
  <si>
    <t>Dental Hygiene</t>
  </si>
  <si>
    <t>Percent Change</t>
  </si>
  <si>
    <t>Dental Assisting</t>
  </si>
  <si>
    <t>Dental Laboratory Technology</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</si>
  <si>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</si>
  <si>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</si>
  <si>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t>©2023 American Dental Association</t>
  </si>
  <si>
    <t>Figure 1a: First-Year Student Capacity Versus Enrollment by Number of Dental Hygiene Programs, 2012-13 to 2022-23</t>
  </si>
  <si>
    <t>Figure 1a: First-Year Student Capacity Versus Enrollment, by Number of Dental Hygiene Programs, 2002-03 to 2012-13</t>
  </si>
  <si>
    <t>Academic Year</t>
  </si>
  <si>
    <t>First-year capacity</t>
  </si>
  <si>
    <t>First-year enrollment</t>
  </si>
  <si>
    <t>Number of Programs</t>
  </si>
  <si>
    <r>
      <t xml:space="preserve">Source: American Dental Association, Health Policy Institute, </t>
    </r>
    <r>
      <rPr>
        <i/>
        <sz val="9"/>
        <rFont val="Arial"/>
        <family val="2"/>
      </rPr>
      <t xml:space="preserve">Commission on Dental Accreditation </t>
    </r>
    <r>
      <rPr>
        <sz val="9"/>
        <rFont val="Arial"/>
        <family val="2"/>
      </rPr>
      <t>S</t>
    </r>
    <r>
      <rPr>
        <i/>
        <sz val="9"/>
        <rFont val="Arial"/>
        <family val="2"/>
      </rPr>
      <t>urveys of Dental Hygiene Education Programs.</t>
    </r>
  </si>
  <si>
    <t>Figure 1b: First-Year Student Capacity Versus Enrollment by Number of Dental Assisting Programs, 2012-13 to 2022-23</t>
  </si>
  <si>
    <t>©2013 American Dental Association</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</si>
  <si>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Assisting Education Programs.</t>
    </r>
  </si>
  <si>
    <t>Figure 1c: First-Year Student Capacity Versus Enrollment by Number of Dental Laboratory Technology Education Programs, 2012-13 to 2022-23</t>
  </si>
  <si>
    <t>Year</t>
  </si>
  <si>
    <r>
      <t xml:space="preserve">Source: American Dental Association, Health Policy Institute, </t>
    </r>
    <r>
      <rPr>
        <i/>
        <sz val="9"/>
        <rFont val="Arial"/>
        <family val="2"/>
      </rPr>
      <t>Commission on Dental Accreditation Surveys of Dental Laboratory Technology Education Programs.</t>
    </r>
  </si>
  <si>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</si>
  <si>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</si>
  <si>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</si>
  <si>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</si>
  <si>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</si>
  <si>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</si>
  <si>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</si>
  <si>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</si>
  <si>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</si>
  <si>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</si>
  <si>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</si>
  <si>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</si>
  <si>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r>
      <t>Source: American Dental Association, Health Policy Institute,</t>
    </r>
    <r>
      <rPr>
        <i/>
        <sz val="9"/>
        <rFont val="Arial"/>
        <family val="2"/>
      </rPr>
      <t xml:space="preserve"> Commission on Dental Accreditation 2022-23 Survey of Dental Hygiene Education Programs, 2022-23 Survey of Dental Assisting Education Programs, </t>
    </r>
    <r>
      <rPr>
        <sz val="9"/>
        <rFont val="Arial"/>
        <family val="2"/>
      </rPr>
      <t>and</t>
    </r>
    <r>
      <rPr>
        <i/>
        <sz val="9"/>
        <rFont val="Arial"/>
        <family val="2"/>
      </rPr>
      <t xml:space="preserve"> 2022-23 Survey of Dental Laboratory Technology Education Programs.</t>
    </r>
  </si>
  <si>
    <r>
      <t>Source: American Dental Association, Health Policy Institute,</t>
    </r>
    <r>
      <rPr>
        <i/>
        <sz val="9"/>
        <rFont val="Arial"/>
        <family val="2"/>
      </rPr>
      <t xml:space="preserve"> Commission on Dental Accreditation 2022-23 Survey of Dental Hygiene Education Programs, 2022-23 Survey of Dental Assisting Education Programs,</t>
    </r>
    <r>
      <rPr>
        <sz val="9"/>
        <rFont val="Arial"/>
        <family val="2"/>
      </rPr>
      <t xml:space="preserve"> and </t>
    </r>
    <r>
      <rPr>
        <i/>
        <sz val="9"/>
        <rFont val="Arial"/>
        <family val="2"/>
      </rPr>
      <t>2022-23 Survey of Dental Laboratory Technology Education Programs.</t>
    </r>
  </si>
  <si>
    <t>Figure 2: Degrees Awarded at Institutions Providing Allied Dental Education, 2022-23</t>
  </si>
  <si>
    <t>Certificate (n=2)</t>
  </si>
  <si>
    <t>Associate degree (n=264)</t>
  </si>
  <si>
    <t>Baccalaureate degree (n=12)</t>
  </si>
  <si>
    <t>Baccalaureate degree in dental hygiene (n=54)</t>
  </si>
  <si>
    <t>Certificate (n=140)</t>
  </si>
  <si>
    <t>Associate degree (n=8)</t>
  </si>
  <si>
    <t>Diploma (n=83)</t>
  </si>
  <si>
    <t>Certificate (n=5)</t>
  </si>
  <si>
    <t>Associate degree (n=7)</t>
  </si>
  <si>
    <t>Baccalaureate degree (n=1)</t>
  </si>
  <si>
    <r>
      <t xml:space="preserve">Source: American Dental Association, Health Policy Institute, </t>
    </r>
    <r>
      <rPr>
        <i/>
        <sz val="9"/>
        <rFont val="Arial"/>
        <family val="2"/>
      </rPr>
      <t>Commission on Dental Accreditation 2022-23 Survey of Dental Hygiene Education Programs, 2022-23 Survey of Dental Assisting Education Programs,</t>
    </r>
    <r>
      <rPr>
        <sz val="9"/>
        <rFont val="Arial"/>
        <family val="2"/>
      </rPr>
      <t xml:space="preserve"> and</t>
    </r>
    <r>
      <rPr>
        <i/>
        <sz val="9"/>
        <rFont val="Arial"/>
        <family val="2"/>
      </rPr>
      <t xml:space="preserve"> 2022-23 Survey of Dental Laboratory Technology Education Programs.</t>
    </r>
  </si>
  <si>
    <t>Public</t>
  </si>
  <si>
    <t>Private non-profit</t>
  </si>
  <si>
    <t>Private for-profit</t>
  </si>
  <si>
    <t>Private, state-related</t>
  </si>
  <si>
    <r>
      <t xml:space="preserve">Source: American Dental Association, Health Policy Institute, </t>
    </r>
    <r>
      <rPr>
        <i/>
        <sz val="9"/>
        <rFont val="Arial"/>
        <family val="2"/>
      </rPr>
      <t>Commission on Dental Accreditation 2022-23 Survey of Dental Hygiene Education Programs.</t>
    </r>
  </si>
  <si>
    <t>Table 5a: Grade Criteria Used in the Admission Process of Accredited Dental Hygiene Education Programs, 2022-23</t>
  </si>
  <si>
    <t>High School Grades</t>
  </si>
  <si>
    <t>College Grades</t>
  </si>
  <si>
    <t>State</t>
  </si>
  <si>
    <t>Institution</t>
  </si>
  <si>
    <t>Type of Institutional Sponsor</t>
  </si>
  <si>
    <t>Science 
GPA</t>
  </si>
  <si>
    <t>Non-science 
GPA</t>
  </si>
  <si>
    <t>Overall 
GPA</t>
  </si>
  <si>
    <t>Non-science
GPA</t>
  </si>
  <si>
    <t>AL</t>
  </si>
  <si>
    <t>Calhoun Community College</t>
  </si>
  <si>
    <t>No</t>
  </si>
  <si>
    <t>Fortis Institute - Birmingham</t>
  </si>
  <si>
    <t>Yes</t>
  </si>
  <si>
    <t>Wallace State Community College</t>
  </si>
  <si>
    <t>AK</t>
  </si>
  <si>
    <t>University of Alaska Anchorage</t>
  </si>
  <si>
    <t>AZ</t>
  </si>
  <si>
    <t>Carrington College - Mesa</t>
  </si>
  <si>
    <t>Mesa Community College</t>
  </si>
  <si>
    <t>Mohave Community College</t>
  </si>
  <si>
    <t>Northern Arizona University</t>
  </si>
  <si>
    <t>Phoenix College</t>
  </si>
  <si>
    <t>Pima Community College</t>
  </si>
  <si>
    <t>Rio Salado College</t>
  </si>
  <si>
    <t>AR</t>
  </si>
  <si>
    <t>Univ. of Arkansas - Fort Smith, Health Sciences</t>
  </si>
  <si>
    <t>University of Arkansas, College of Health Professions</t>
  </si>
  <si>
    <t>CA</t>
  </si>
  <si>
    <t>Cabrillo College</t>
  </si>
  <si>
    <t>Carrington College</t>
  </si>
  <si>
    <t>Carrington College at San Jose</t>
  </si>
  <si>
    <t>Cerritos College</t>
  </si>
  <si>
    <t>Chabot College</t>
  </si>
  <si>
    <t>Concorde Career College - Garden Grove</t>
  </si>
  <si>
    <t>Concorde Career College - San Bernardino</t>
  </si>
  <si>
    <t>Concorde Career College - San Diego</t>
  </si>
  <si>
    <t>Cypress College</t>
  </si>
  <si>
    <t>Diablo Valley College</t>
  </si>
  <si>
    <t>Foothill College</t>
  </si>
  <si>
    <t>Fresno City College</t>
  </si>
  <si>
    <t>Loma Linda University School of Dentistry</t>
  </si>
  <si>
    <t>Private nonprofit</t>
  </si>
  <si>
    <t>Moreno Valley College</t>
  </si>
  <si>
    <t>Oxnard College</t>
  </si>
  <si>
    <t>Pasadena City College</t>
  </si>
  <si>
    <t>Sacramento City College</t>
  </si>
  <si>
    <t>San Joaquin Valley College - Ontario</t>
  </si>
  <si>
    <t>San Joaquin Valley College-Visalia Campus</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</si>
  <si>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</si>
  <si>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</si>
  <si>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</si>
  <si>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</si>
  <si>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</si>
  <si>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</si>
  <si>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</si>
  <si>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</si>
  <si>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</si>
  <si>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</si>
  <si>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</si>
  <si>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</si>
  <si>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</si>
  <si>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University East Hartford</t>
  </si>
  <si>
    <t>Tunxis Community College</t>
  </si>
  <si>
    <t>University of Bridgeport/Fones School of Dental Hygiene</t>
  </si>
  <si>
    <t>University of New Haven</t>
  </si>
  <si>
    <t>DE</t>
  </si>
  <si>
    <t>Delaware Technical Community College</t>
  </si>
  <si>
    <t>DC</t>
  </si>
  <si>
    <t>Howard University College of Dentistry</t>
  </si>
  <si>
    <t>FL</t>
  </si>
  <si>
    <t>Broward College</t>
  </si>
  <si>
    <t>Concorde Career Institute- Orlando</t>
  </si>
  <si>
    <t>Concorde Career Institute- Tampa</t>
  </si>
  <si>
    <t>Daytona State College</t>
  </si>
  <si>
    <t>Eastern Florida State College</t>
  </si>
  <si>
    <t>Florida SouthWestern State College</t>
  </si>
  <si>
    <t>Florida State College at Jacksonville</t>
  </si>
  <si>
    <t>Gulf Coast State College</t>
  </si>
  <si>
    <t>Hillsborough Community College</t>
  </si>
  <si>
    <t>Hodges University</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</si>
  <si>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</si>
  <si>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</si>
  <si>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</si>
  <si>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</si>
  <si>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</si>
  <si>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</si>
  <si>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</si>
  <si>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</si>
  <si>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</si>
  <si>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</si>
  <si>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</si>
  <si>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</si>
  <si>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</si>
  <si>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t>
  </si>
  <si>
    <t>Atlanta Technical College</t>
  </si>
  <si>
    <t>Augusta University- College of Allied Health Sciences</t>
  </si>
  <si>
    <t>Central Georgia Technical College</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</si>
  <si>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</si>
  <si>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</si>
  <si>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</si>
  <si>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</si>
  <si>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</si>
  <si>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</si>
  <si>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</si>
  <si>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</si>
  <si>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</si>
  <si>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</si>
  <si>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</si>
  <si>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Maui College</t>
  </si>
  <si>
    <t>University of Hawaii at Manoa</t>
  </si>
  <si>
    <t>ID</t>
  </si>
  <si>
    <t>Carrington College of Boise</t>
  </si>
  <si>
    <t>College of Southern Idaho</t>
  </si>
  <si>
    <t>Idaho State University College of Health Professions</t>
  </si>
  <si>
    <t>North Idaho College</t>
  </si>
  <si>
    <t>IL</t>
  </si>
  <si>
    <t>Carl Sandburg College</t>
  </si>
  <si>
    <t>College of DuPage</t>
  </si>
  <si>
    <t>College of Lake County</t>
  </si>
  <si>
    <t>Harper College</t>
  </si>
  <si>
    <t>Illinois Central College</t>
  </si>
  <si>
    <t>Lake Land College</t>
  </si>
  <si>
    <t>Lewis &amp; Clark Community College</t>
  </si>
  <si>
    <t>Malcolm X College</t>
  </si>
  <si>
    <t>Parkland College</t>
  </si>
  <si>
    <t>Prairie State College</t>
  </si>
  <si>
    <t>Rock Valley College</t>
  </si>
  <si>
    <t>Southern Illinois University Carbondale</t>
  </si>
  <si>
    <t>IN</t>
  </si>
  <si>
    <t>Indiana University (Fort Wayne Campus)</t>
  </si>
  <si>
    <t>Indiana University Northwest</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</si>
  <si>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</si>
  <si>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</si>
  <si>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</si>
  <si>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</si>
  <si>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</si>
  <si>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</si>
  <si>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</si>
  <si>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</si>
  <si>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</si>
  <si>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</si>
  <si>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</si>
  <si>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</si>
  <si>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</si>
  <si>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</si>
  <si>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</si>
  <si>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Salina Area Technical College</t>
  </si>
  <si>
    <t>Wichita State University</t>
  </si>
  <si>
    <t>KY</t>
  </si>
  <si>
    <t>Big Sandy Community and Technical College Mayo Campus</t>
  </si>
  <si>
    <t>Bluegrass Community and Technical College - Cooper Campus</t>
  </si>
  <si>
    <t>MedQuest College</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</si>
  <si>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</si>
  <si>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</si>
  <si>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</si>
  <si>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</si>
  <si>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</si>
  <si>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</si>
  <si>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</si>
  <si>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</si>
  <si>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</si>
  <si>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</si>
  <si>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</si>
  <si>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</si>
  <si>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</si>
  <si>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</si>
  <si>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</si>
  <si>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</si>
  <si>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</si>
  <si>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</si>
  <si>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</si>
  <si>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</si>
  <si>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</si>
  <si>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</si>
  <si>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Wachusett Community College</t>
  </si>
  <si>
    <t>Quinsigamond Community College</t>
  </si>
  <si>
    <t>Regis College</t>
  </si>
  <si>
    <t>Springfield Technical Community College</t>
  </si>
  <si>
    <t>MI</t>
  </si>
  <si>
    <t>Delta College</t>
  </si>
  <si>
    <t>Ferris State University</t>
  </si>
  <si>
    <t>Grand Rapids Community College</t>
  </si>
  <si>
    <t>Jackson College</t>
  </si>
  <si>
    <t>Kalamazoo Valley Community College</t>
  </si>
  <si>
    <t>Kellogg Community College</t>
  </si>
  <si>
    <t>Lansing Community College</t>
  </si>
  <si>
    <t>Macomb Community College</t>
  </si>
  <si>
    <t>Mott Community College</t>
  </si>
  <si>
    <t>Oakland Community College</t>
  </si>
  <si>
    <t>University of Detroit Mercy School of Dentistry</t>
  </si>
  <si>
    <t>University of Michigan School of Dentistry</t>
  </si>
  <si>
    <t>Wayne County Community College District</t>
  </si>
  <si>
    <t>MN</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</si>
  <si>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</si>
  <si>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</si>
  <si>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</si>
  <si>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</si>
  <si>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</si>
  <si>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</si>
  <si>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</si>
  <si>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</si>
  <si>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</si>
  <si>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</si>
  <si>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</si>
  <si>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</si>
  <si>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</si>
  <si>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</si>
  <si>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</si>
  <si>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</si>
  <si>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</si>
  <si>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</si>
  <si>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Ozarks Technical Community College</t>
  </si>
  <si>
    <t>St. Louis Community College-Forest Park</t>
  </si>
  <si>
    <t>State Fair Community College</t>
  </si>
  <si>
    <t>University of Missouri - 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</si>
  <si>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</si>
  <si>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</si>
  <si>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</si>
  <si>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</si>
  <si>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</si>
  <si>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</si>
  <si>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</si>
  <si>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</si>
  <si>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</si>
  <si>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NHTI-Concord's Community College</t>
  </si>
  <si>
    <t>NJ</t>
  </si>
  <si>
    <t>Bergen Community College</t>
  </si>
  <si>
    <t>Camden County College</t>
  </si>
  <si>
    <t>Eastern International College</t>
  </si>
  <si>
    <t>Middlesex College</t>
  </si>
  <si>
    <t>Rowan College at Burlington County</t>
  </si>
  <si>
    <t>NM</t>
  </si>
  <si>
    <t>New Mexico State University-Dona Ana Community College</t>
  </si>
  <si>
    <t>Pima Medical Institute</t>
  </si>
  <si>
    <t>San Juan College</t>
  </si>
  <si>
    <t>University of New Mexico Health Sciences Center</t>
  </si>
  <si>
    <t>NY</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</si>
  <si>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</si>
  <si>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</si>
  <si>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</si>
  <si>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</si>
  <si>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</si>
  <si>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</si>
  <si>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</si>
  <si>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</si>
  <si>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Plaza College</t>
  </si>
  <si>
    <t>SUNY Broome Community College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</si>
  <si>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</si>
  <si>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</si>
  <si>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</si>
  <si>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</si>
  <si>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</si>
  <si>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</si>
  <si>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</si>
  <si>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</si>
  <si>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</si>
  <si>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</si>
  <si>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</si>
  <si>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at Chapel Hill Adams School of Dentistry</t>
  </si>
  <si>
    <t>Wake Technical Community College</t>
  </si>
  <si>
    <t>Wayne Community College</t>
  </si>
  <si>
    <t>ND</t>
  </si>
  <si>
    <t>North Dakota State College of Science</t>
  </si>
  <si>
    <t>OH</t>
  </si>
  <si>
    <t>Columbus State Community College</t>
  </si>
  <si>
    <t>Cuyahoga Community College</t>
  </si>
  <si>
    <t>Hocking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</si>
  <si>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</si>
  <si>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</si>
  <si>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</si>
  <si>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</si>
  <si>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</si>
  <si>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</si>
  <si>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</si>
  <si>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</si>
  <si>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</si>
  <si>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</si>
  <si>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</si>
  <si>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</si>
  <si>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</si>
  <si>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</si>
  <si>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</si>
  <si>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</si>
  <si>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</si>
  <si>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</si>
  <si>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</si>
  <si>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</si>
  <si>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</si>
  <si>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All-State Career School</t>
  </si>
  <si>
    <t>Community College of Philadelphia</t>
  </si>
  <si>
    <t>Fortis Institute</t>
  </si>
  <si>
    <t>Harcum College</t>
  </si>
  <si>
    <t>Harrisburg Area Community College</t>
  </si>
  <si>
    <t>Lancaster County Career and Technology Center</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</si>
  <si>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</si>
  <si>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</si>
  <si>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</si>
  <si>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</si>
  <si>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</si>
  <si>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</si>
  <si>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</si>
  <si>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</si>
  <si>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</si>
  <si>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</si>
  <si>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</si>
  <si>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</si>
  <si>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</si>
  <si>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</si>
  <si>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</si>
  <si>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</si>
  <si>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</si>
  <si>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</si>
  <si>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</si>
  <si>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</si>
  <si>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</si>
  <si>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</si>
  <si>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Lincoln Memorial University College of Dental Medicine</t>
  </si>
  <si>
    <t>Remington College</t>
  </si>
  <si>
    <t>Roane State Community College</t>
  </si>
  <si>
    <t>South College</t>
  </si>
  <si>
    <t>Tennessee State University</t>
  </si>
  <si>
    <t>Tennessee Wesleyan University</t>
  </si>
  <si>
    <t>University of Tennessee Health Science Center College of Dentistry</t>
  </si>
  <si>
    <t>TX</t>
  </si>
  <si>
    <t>Amarillo College</t>
  </si>
  <si>
    <t>Austin Community College</t>
  </si>
  <si>
    <t>Blinn College</t>
  </si>
  <si>
    <t>Coastal Bend College</t>
  </si>
  <si>
    <t>Coleman College for Health Sciences, Houston Community College System</t>
  </si>
  <si>
    <t>Collin College</t>
  </si>
  <si>
    <t>Concorde Career College - Dallas</t>
  </si>
  <si>
    <t>Concorde Career College - San Antonio</t>
  </si>
  <si>
    <t>Concorde Career College-Grand Prairie</t>
  </si>
  <si>
    <t>Dallas College</t>
  </si>
  <si>
    <t>Del Mar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</si>
  <si>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</si>
  <si>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</si>
  <si>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</si>
  <si>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</si>
  <si>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</si>
  <si>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</si>
  <si>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</si>
  <si>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</si>
  <si>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</si>
  <si>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</si>
  <si>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</si>
  <si>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</si>
  <si>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</si>
  <si>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San Antonio, School of Dentistry</t>
  </si>
  <si>
    <t>Wharton County Junior College</t>
  </si>
  <si>
    <t>UT</t>
  </si>
  <si>
    <t>Fortis College - Salt Lake City</t>
  </si>
  <si>
    <t>Salt Lake Community College</t>
  </si>
  <si>
    <t>The Utah College of Dental Hygiene</t>
  </si>
  <si>
    <t>Utah Tech University</t>
  </si>
  <si>
    <t>Utah Valley University</t>
  </si>
  <si>
    <t>Weber State University</t>
  </si>
  <si>
    <t>VT</t>
  </si>
  <si>
    <t>Vermont Technical College</t>
  </si>
  <si>
    <t>VA</t>
  </si>
  <si>
    <t>Germanna Community College</t>
  </si>
  <si>
    <t>Northern Virginia Community College</t>
  </si>
  <si>
    <t>Old Dominion University</t>
  </si>
  <si>
    <t>VCU School of Dentistry</t>
  </si>
  <si>
    <t>Virginia Peninsula Community College</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</si>
  <si>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</si>
  <si>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</si>
  <si>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</si>
  <si>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</si>
  <si>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</si>
  <si>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</si>
  <si>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</si>
  <si>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</si>
  <si>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</si>
  <si>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</si>
  <si>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</si>
  <si>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</si>
  <si>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</si>
  <si>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</si>
  <si>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</si>
  <si>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</si>
  <si>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</si>
  <si>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</si>
  <si>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Blackhawk Technical College</t>
  </si>
  <si>
    <t>Chippewa Valley Technical College</t>
  </si>
  <si>
    <t>Fox Valley Technical College</t>
  </si>
  <si>
    <t>Madison Area Technical College</t>
  </si>
  <si>
    <t>Milwaukee Area Technical College</t>
  </si>
  <si>
    <t>Northcentral Technical College</t>
  </si>
  <si>
    <t>Northeast Wisconsin Technical College</t>
  </si>
  <si>
    <t>Waukesha County Technical College</t>
  </si>
  <si>
    <t>WY</t>
  </si>
  <si>
    <t>Laramie County Community College</t>
  </si>
  <si>
    <t>Sheridan College</t>
  </si>
  <si>
    <t>Total using grade criteria:</t>
  </si>
  <si>
    <t>Table 5b: Other Criteria Used in the Admission Process of Accredited Dental Hygiene Education Programs, 2022-23</t>
  </si>
  <si>
    <t>Test Scores</t>
  </si>
  <si>
    <t>Manual Dexterity Exam</t>
  </si>
  <si>
    <t>Pre-Admission Interview</t>
  </si>
  <si>
    <t>Letters of Recommend-
ation</t>
  </si>
  <si>
    <t>Dental Office Experience</t>
  </si>
  <si>
    <t>Total using test scores / other criteria:</t>
  </si>
  <si>
    <t>Applications</t>
  </si>
  <si>
    <t>Students Accepted</t>
  </si>
  <si>
    <t>Number of programs</t>
  </si>
  <si>
    <t>Variable</t>
  </si>
  <si>
    <t>Sum</t>
  </si>
  <si>
    <t>N</t>
  </si>
  <si>
    <t>NAPP</t>
  </si>
  <si>
    <t>ADOFF</t>
  </si>
  <si>
    <r>
      <t xml:space="preserve">Source: American Dental Association, Health Policy Institute, </t>
    </r>
    <r>
      <rPr>
        <i/>
        <sz val="9"/>
        <rFont val="Arial"/>
        <family val="2"/>
      </rPr>
      <t>Commission on Dental Accreditation Surveys of Dental Hygiene Education Programs.</t>
    </r>
  </si>
  <si>
    <t>Accepted per program</t>
  </si>
  <si>
    <t>Applications per program</t>
  </si>
  <si>
    <t>GED/High school diploma</t>
  </si>
  <si>
    <t>MINUM</t>
  </si>
  <si>
    <t>Frequency</t>
  </si>
  <si>
    <t>Percent</t>
  </si>
  <si>
    <t>Cumulative</t>
  </si>
  <si>
    <t>AP</t>
  </si>
  <si>
    <t>Figure 7: Methods Used to Award Advanced Standing in Accredited Dental Hygiene Education Programs, 2022-23</t>
  </si>
  <si>
    <t>Transfer of credit</t>
  </si>
  <si>
    <t>Equivalency examinations</t>
  </si>
  <si>
    <t>Challenge examinations</t>
  </si>
  <si>
    <t>Yes, general education and science</t>
  </si>
  <si>
    <t>Yes, general education only</t>
  </si>
  <si>
    <t>Yes, science only</t>
  </si>
  <si>
    <t>PREQ</t>
  </si>
  <si>
    <t>Method of Advanced Standing</t>
  </si>
  <si>
    <t>Provision for Advanced Standing?</t>
  </si>
  <si>
    <t>Transfer of Credit</t>
  </si>
  <si>
    <t>Equivalency Examinations</t>
  </si>
  <si>
    <t>Challenge Examinations</t>
  </si>
  <si>
    <t>-</t>
  </si>
  <si>
    <t>Total offering advanced standing provision:</t>
  </si>
  <si>
    <r>
      <t xml:space="preserve">Source: American Dental Association, Health Policy Institute, </t>
    </r>
    <r>
      <rPr>
        <i/>
        <sz val="9"/>
        <rFont val="Arial"/>
        <family val="2"/>
      </rPr>
      <t>Commission on Dental Accreditation 2022-23 Survey of Dental Hygiene Education Programs</t>
    </r>
    <r>
      <rPr>
        <sz val="9"/>
        <rFont val="Arial"/>
        <family val="2"/>
      </rPr>
      <t>.</t>
    </r>
  </si>
  <si>
    <t>Source of Previous Training</t>
  </si>
  <si>
    <t>Applicants Awarded Advanced Standing</t>
  </si>
  <si>
    <t>Military Programs</t>
  </si>
  <si>
    <t>CODA Dental Hygiene Program</t>
  </si>
  <si>
    <t>Non-Accredited Dental Hygiene Program</t>
  </si>
  <si>
    <t>Dental Hygiene Program Outside the U.S. or Canada</t>
  </si>
  <si>
    <t>Dental Office or Clinic</t>
  </si>
  <si>
    <t>Previous College Courses</t>
  </si>
  <si>
    <t>Total</t>
  </si>
  <si>
    <t>Type of Credits</t>
  </si>
  <si>
    <t>Prerequisites</t>
  </si>
  <si>
    <t>English</t>
  </si>
  <si>
    <t>Speech</t>
  </si>
  <si>
    <t>Psychology</t>
  </si>
  <si>
    <t>Sociology</t>
  </si>
  <si>
    <t>Math</t>
  </si>
  <si>
    <t>Algebra</t>
  </si>
  <si>
    <t>Communication</t>
  </si>
  <si>
    <t>Non-specific college hours</t>
  </si>
  <si>
    <t>Semester</t>
  </si>
  <si>
    <t>Not required</t>
  </si>
  <si>
    <t>Quarter</t>
  </si>
  <si>
    <t>General education and science</t>
  </si>
  <si>
    <t>Module/Term</t>
  </si>
  <si>
    <t>Science only</t>
  </si>
  <si>
    <t>General education only</t>
  </si>
  <si>
    <t>Trimester</t>
  </si>
  <si>
    <t>Table 9: Number of Credit Hours in Prerequisite Basic Science Courses Required for Accredited Dental Hygiene Programs, 2022-23</t>
  </si>
  <si>
    <t>General chemistry</t>
  </si>
  <si>
    <t>Anatomy</t>
  </si>
  <si>
    <t>Physiology</t>
  </si>
  <si>
    <t>Bio-chemistry</t>
  </si>
  <si>
    <t>Micro-biology</t>
  </si>
  <si>
    <t>Pathology</t>
  </si>
  <si>
    <t>Nutrition</t>
  </si>
  <si>
    <t>Pharma-cology</t>
  </si>
  <si>
    <t>Other basic science</t>
  </si>
  <si>
    <r>
      <t>Total Cost to Student</t>
    </r>
    <r>
      <rPr>
        <b/>
        <u/>
        <vertAlign val="superscript"/>
        <sz val="11"/>
        <color theme="0"/>
        <rFont val="Arial"/>
        <family val="2"/>
      </rPr>
      <t>1</t>
    </r>
    <r>
      <rPr>
        <b/>
        <u/>
        <sz val="11"/>
        <color theme="0"/>
        <rFont val="Arial"/>
        <family val="2"/>
      </rPr>
      <t>:</t>
    </r>
  </si>
  <si>
    <t>Award Granted</t>
  </si>
  <si>
    <t>Instruction Term</t>
  </si>
  <si>
    <t>Weeks per Term</t>
  </si>
  <si>
    <t>Number of Terms</t>
  </si>
  <si>
    <t>Number of Summer Sessions</t>
  </si>
  <si>
    <t>Number of Inter-sessions</t>
  </si>
  <si>
    <t>Minimum Educational Requirement</t>
  </si>
  <si>
    <t>In District</t>
  </si>
  <si>
    <t>Out of Distict</t>
  </si>
  <si>
    <t>Out of State</t>
  </si>
  <si>
    <t>Associate degree</t>
  </si>
  <si>
    <t>Less than one year of college</t>
  </si>
  <si>
    <t>Baccalaureate degree in dental hygiene</t>
  </si>
  <si>
    <t>One year of college</t>
  </si>
  <si>
    <t>Two years of college</t>
  </si>
  <si>
    <t>Baccalaureate degree (Arts, Science, Applied Sci.)</t>
  </si>
  <si>
    <t>Certificate</t>
  </si>
  <si>
    <r>
      <t>N/A</t>
    </r>
    <r>
      <rPr>
        <vertAlign val="superscript"/>
        <sz val="11"/>
        <color theme="1"/>
        <rFont val="Arial"/>
        <family val="2"/>
      </rPr>
      <t>2</t>
    </r>
  </si>
  <si>
    <t>N/A</t>
  </si>
  <si>
    <r>
      <rPr>
        <vertAlign val="superscript"/>
        <sz val="9"/>
        <rFont val="Arial"/>
        <family val="2"/>
      </rPr>
      <t>1</t>
    </r>
    <r>
      <rPr>
        <sz val="9"/>
        <rFont val="Arial"/>
        <family val="2"/>
      </rPr>
      <t xml:space="preserve"> See Glossary for definition of total cost to student.</t>
    </r>
  </si>
  <si>
    <r>
      <t>Figure 9: Average Total Costs for Tuition and Fees in Accredited Dental Hygiene Programs, 2012-13 to 2022-23</t>
    </r>
    <r>
      <rPr>
        <b/>
        <vertAlign val="superscript"/>
        <sz val="11"/>
        <color theme="1"/>
        <rFont val="Arial"/>
        <family val="2"/>
      </rPr>
      <t>1</t>
    </r>
  </si>
  <si>
    <t>In-District</t>
  </si>
  <si>
    <t>Out-of-District</t>
  </si>
  <si>
    <t>Out-of-State</t>
  </si>
  <si>
    <t>totalID</t>
  </si>
  <si>
    <t>totalOD</t>
  </si>
  <si>
    <t>totalOS</t>
  </si>
  <si>
    <r>
      <rPr>
        <vertAlign val="superscript"/>
        <sz val="9"/>
        <rFont val="Arial"/>
        <family val="2"/>
      </rPr>
      <t xml:space="preserve">1 </t>
    </r>
    <r>
      <rPr>
        <sz val="9"/>
        <rFont val="Arial"/>
        <family val="2"/>
      </rPr>
      <t>Excludes programs that reported tuition but had no enrollment for that academic year.</t>
    </r>
  </si>
  <si>
    <r>
      <t>Source: American Dental Association, Health Policy Institute,</t>
    </r>
    <r>
      <rPr>
        <i/>
        <sz val="9"/>
        <rFont val="Arial"/>
        <family val="2"/>
      </rPr>
      <t xml:space="preserve"> Commission on Dental Accreditation Surveys of Dental Hygiene Education Programs.</t>
    </r>
  </si>
  <si>
    <r>
      <t>Figure 10: Average First-Year In-District Tuition in Accredited Dental Hygiene Programs by Educational Setting, 2022-23</t>
    </r>
    <r>
      <rPr>
        <b/>
        <vertAlign val="superscript"/>
        <sz val="11"/>
        <color theme="1"/>
        <rFont val="Arial"/>
        <family val="2"/>
      </rPr>
      <t>1</t>
    </r>
  </si>
  <si>
    <t>University or 4-year College: 
School of Health Sciences
N = 46</t>
  </si>
  <si>
    <t>University or 4-year College: 
Dental School, Separate Dental Department or Other Setting
N = 42</t>
  </si>
  <si>
    <t>Community College
N = 178</t>
  </si>
  <si>
    <t>Technical College or Institute
N =36</t>
  </si>
  <si>
    <t>Vocational School or Career College
N = 20</t>
  </si>
  <si>
    <t>Other
N = 5</t>
  </si>
  <si>
    <r>
      <rPr>
        <vertAlign val="superscript"/>
        <sz val="9"/>
        <color theme="1"/>
        <rFont val="Arial"/>
        <family val="2"/>
      </rPr>
      <t xml:space="preserve">1 </t>
    </r>
    <r>
      <rPr>
        <sz val="9"/>
        <color theme="1"/>
        <rFont val="Arial"/>
        <family val="2"/>
      </rPr>
      <t>Excludes 5 programs that either had no first-year enrollment, or whose in-district tuition is $0.</t>
    </r>
  </si>
  <si>
    <r>
      <t>Source: American Dental Association, Health Policy Institute,</t>
    </r>
    <r>
      <rPr>
        <i/>
        <sz val="9"/>
        <rFont val="Arial"/>
        <family val="2"/>
      </rPr>
      <t xml:space="preserve"> Commission on Dental Accreditation 2022-23 Survey of Dental Hygiene Education Programs.</t>
    </r>
  </si>
  <si>
    <t>Table 11: First Year In-District Tuition and Fees at Accredited Dental Hygiene Programs, 2022-23</t>
  </si>
  <si>
    <t>Tuition</t>
  </si>
  <si>
    <t>Supplies and instruments</t>
  </si>
  <si>
    <t>Uniforms</t>
  </si>
  <si>
    <t>Textbooks</t>
  </si>
  <si>
    <t>Laboratory fees</t>
  </si>
  <si>
    <t>Other fixed costs</t>
  </si>
  <si>
    <r>
      <t>N/A</t>
    </r>
    <r>
      <rPr>
        <vertAlign val="superscript"/>
        <sz val="11"/>
        <rFont val="Arial"/>
        <family val="2"/>
      </rPr>
      <t>1</t>
    </r>
  </si>
  <si>
    <t>Number of non-zero entries:</t>
  </si>
  <si>
    <t>Mean of non-zero entries:</t>
  </si>
  <si>
    <t>Table 12: Total Enrollment in Accredited Dental Hygiene Programs by Citizenship, Age, Ethnicity/Race and Gender, 2022-23</t>
  </si>
  <si>
    <t>First Year</t>
  </si>
  <si>
    <t>Second to Fourth Year</t>
  </si>
  <si>
    <t>All Students</t>
  </si>
  <si>
    <t>a. Citizenship</t>
  </si>
  <si>
    <t>Male</t>
  </si>
  <si>
    <t>Female</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</si>
  <si>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</si>
  <si>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</si>
  <si>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</si>
  <si>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</si>
  <si>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</si>
  <si>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</si>
  <si>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</si>
  <si>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</si>
  <si>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</si>
  <si>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</si>
  <si>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</si>
  <si>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</si>
  <si>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</si>
  <si>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</si>
  <si>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</si>
  <si>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</si>
  <si>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</si>
  <si>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</si>
  <si>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</si>
  <si>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t>Table 13: 2022 Graduates of Accredited Dental Hygiene Programs by Citizenship, Age, Ethnicity/Race and Gender</t>
  </si>
  <si>
    <t>2022 Graduates</t>
  </si>
  <si>
    <t>Type of Program Completed</t>
  </si>
  <si>
    <t>Number of Dental Hygiene Students</t>
  </si>
  <si>
    <t>Total Enrollment in Dental Hygiene Programs</t>
  </si>
  <si>
    <t>Accredited Dental Assisting</t>
  </si>
  <si>
    <t>Accredited Dental Laboratory Technology</t>
  </si>
  <si>
    <t>Non-accredited Dental Assisting</t>
  </si>
  <si>
    <t>Non-accredited Dental Laboratory Technology</t>
  </si>
  <si>
    <t>totenr</t>
  </si>
  <si>
    <t>ADA</t>
  </si>
  <si>
    <t>ADLT</t>
  </si>
  <si>
    <t>NADA</t>
  </si>
  <si>
    <t>NADLT</t>
  </si>
  <si>
    <t>Total Enrollment</t>
  </si>
  <si>
    <t>Job and/or Family Care Responsibilities</t>
  </si>
  <si>
    <t>Requested Financial Aid</t>
  </si>
  <si>
    <t>Received Financial Aid</t>
  </si>
  <si>
    <t>FFCR</t>
  </si>
  <si>
    <t>PFCR</t>
  </si>
  <si>
    <t>RF1</t>
  </si>
  <si>
    <t>RF2</t>
  </si>
  <si>
    <t>GED or 
high school diploma</t>
  </si>
  <si>
    <t>Less than 
1 year of college</t>
  </si>
  <si>
    <t>1 year of college 
(no degree)</t>
  </si>
  <si>
    <t>2 years of college 
(no degree)</t>
  </si>
  <si>
    <t>3 years of college 
(no degree)</t>
  </si>
  <si>
    <t>4 years of college 
(no degree)</t>
  </si>
  <si>
    <t>Bacca-laureate degree</t>
  </si>
  <si>
    <t>Total 1st year students</t>
  </si>
  <si>
    <t>Percent of Total</t>
  </si>
  <si>
    <t>2022-23 Full- and Part-Time Enrollment</t>
  </si>
  <si>
    <t>1st year capacity</t>
  </si>
  <si>
    <t>1st
 year</t>
  </si>
  <si>
    <t>2nd 
year</t>
  </si>
  <si>
    <t>3rd / 4th year</t>
  </si>
  <si>
    <t>Total enrollment</t>
  </si>
  <si>
    <t>Diploma or certificate</t>
  </si>
  <si>
    <t>Certificate &amp; associate degree</t>
  </si>
  <si>
    <t>Total graduates</t>
  </si>
  <si>
    <t>Total Capacity / Enrollment / Graduates</t>
  </si>
  <si>
    <t>cps1</t>
  </si>
  <si>
    <t>Employed in private dental office</t>
  </si>
  <si>
    <t>other</t>
  </si>
  <si>
    <t>CPS1</t>
  </si>
  <si>
    <t>cps13</t>
  </si>
  <si>
    <t>CPS2</t>
  </si>
  <si>
    <t>cps12</t>
  </si>
  <si>
    <t>Awaiting opportunity to take national/state boards</t>
  </si>
  <si>
    <t>cps2</t>
  </si>
  <si>
    <t>CPS3</t>
  </si>
  <si>
    <t>cps3</t>
  </si>
  <si>
    <t>Employed in a private dental office &amp; continuing education toward an advanced degree</t>
  </si>
  <si>
    <t>CPS4</t>
  </si>
  <si>
    <t>cps6</t>
  </si>
  <si>
    <t>Continuing education toward an advanced degree</t>
  </si>
  <si>
    <t>cps4</t>
  </si>
  <si>
    <t>CPS5</t>
  </si>
  <si>
    <t>cps2,4,5,7,8,9,10,14</t>
  </si>
  <si>
    <t>Other employment or educational pursuit</t>
  </si>
  <si>
    <t>cps5</t>
  </si>
  <si>
    <t>CPS6</t>
  </si>
  <si>
    <t>cps11</t>
  </si>
  <si>
    <t>Unemployed</t>
  </si>
  <si>
    <t>CPS7</t>
  </si>
  <si>
    <t>cps7</t>
  </si>
  <si>
    <t>CPS8</t>
  </si>
  <si>
    <t>cps8</t>
  </si>
  <si>
    <t>CPS9</t>
  </si>
  <si>
    <t>cps9</t>
  </si>
  <si>
    <t>CPS10</t>
  </si>
  <si>
    <t>cps10</t>
  </si>
  <si>
    <t>CPS11</t>
  </si>
  <si>
    <t>CPS12</t>
  </si>
  <si>
    <t>Employed in a private dental office &amp; continuing ed toward an advanced degree</t>
  </si>
  <si>
    <t>CPS13</t>
  </si>
  <si>
    <t>CPS14</t>
  </si>
  <si>
    <t>cps14</t>
  </si>
  <si>
    <t>totcps</t>
  </si>
  <si>
    <t>oaf1</t>
  </si>
  <si>
    <t>Originally enrolled</t>
  </si>
  <si>
    <t>Completed program</t>
  </si>
  <si>
    <t>In dental-related activity</t>
  </si>
  <si>
    <t>oa1</t>
  </si>
  <si>
    <t>oa2</t>
  </si>
  <si>
    <t>OA5IDRA</t>
  </si>
  <si>
    <t>OA5NDRA</t>
  </si>
  <si>
    <t>OA5UNK</t>
  </si>
  <si>
    <t>OA4P</t>
  </si>
  <si>
    <t>Passed</t>
  </si>
  <si>
    <t>OA4NP</t>
  </si>
  <si>
    <t xml:space="preserve">Not passed </t>
  </si>
  <si>
    <t>OA3P</t>
  </si>
  <si>
    <t>OA4DNT</t>
  </si>
  <si>
    <t>Did not take</t>
  </si>
  <si>
    <t>OA3NP</t>
  </si>
  <si>
    <t>Not passed</t>
  </si>
  <si>
    <t>OA4UNK</t>
  </si>
  <si>
    <t>OA3DNT</t>
  </si>
  <si>
    <t>OA3UNK</t>
  </si>
  <si>
    <t>Outcomes - Exams not required</t>
  </si>
  <si>
    <t>The MEANS Procedure</t>
  </si>
  <si>
    <t>OA3PASS</t>
  </si>
  <si>
    <t>OA4PASS</t>
  </si>
  <si>
    <t>Figure 15: Hours Spent Weekly in Program Activities by Dental Hygiene Program Administrators, 2022-23</t>
  </si>
  <si>
    <t>Program Activities</t>
  </si>
  <si>
    <t>Average hours per week</t>
  </si>
  <si>
    <t>Administrative activities</t>
  </si>
  <si>
    <t>Class preparation</t>
  </si>
  <si>
    <t>Student counseling</t>
  </si>
  <si>
    <t>Committee activities</t>
  </si>
  <si>
    <t>Admission activities</t>
  </si>
  <si>
    <t>Recruitment activities</t>
  </si>
  <si>
    <t>Teaching responsibilties</t>
  </si>
  <si>
    <t>HPW1</t>
  </si>
  <si>
    <t>HPW2</t>
  </si>
  <si>
    <t>HPW3</t>
  </si>
  <si>
    <t>HPW4</t>
  </si>
  <si>
    <t>HPW5</t>
  </si>
  <si>
    <t>HPW6</t>
  </si>
  <si>
    <t>HPW7</t>
  </si>
  <si>
    <t>HPW8</t>
  </si>
  <si>
    <t>Table 16: Hours Spent Weekly in Program Activities by Dental Hygiene Program Administrators, 2022-23</t>
  </si>
  <si>
    <t>Table 17: Faculty of Accredited Dental Hygiene Programs by Age, Ethnicity/Race and Gender, 2022-23</t>
  </si>
  <si>
    <t>Dental Hygiene Faculty</t>
  </si>
  <si>
    <t>a. Age</t>
  </si>
  <si>
    <t>29 and under</t>
  </si>
  <si>
    <t>30-39</t>
  </si>
  <si>
    <t>40-49</t>
  </si>
  <si>
    <t>50-59</t>
  </si>
  <si>
    <t>60 and over</t>
  </si>
  <si>
    <t>b. Ethnicity / Race</t>
  </si>
  <si>
    <t>Code</t>
  </si>
  <si>
    <t>Highest degree</t>
  </si>
  <si>
    <t>Masters degree</t>
  </si>
  <si>
    <t>Bachelors degree</t>
  </si>
  <si>
    <t>DDS/DMD</t>
  </si>
  <si>
    <t>FACDEG7</t>
  </si>
  <si>
    <t>2a,2b</t>
  </si>
  <si>
    <t>FACDEG6</t>
  </si>
  <si>
    <t>Doctorate degree</t>
  </si>
  <si>
    <t>FACDEG5</t>
  </si>
  <si>
    <t>1a,1b, 7</t>
  </si>
  <si>
    <t>Certificate/Diploma/Other</t>
  </si>
  <si>
    <t>FACDEG4</t>
  </si>
  <si>
    <t>FACDEG3</t>
  </si>
  <si>
    <t>FACDEG2b</t>
  </si>
  <si>
    <t>FACDEG2a</t>
  </si>
  <si>
    <t>FACDEG1b</t>
  </si>
  <si>
    <t>FACDEG1a</t>
  </si>
  <si>
    <t>Academic Rank</t>
  </si>
  <si>
    <t>Clinical instructor</t>
  </si>
  <si>
    <t>Instructor</t>
  </si>
  <si>
    <t>Assistant professor</t>
  </si>
  <si>
    <t>FACRANK6</t>
  </si>
  <si>
    <t>Associate professor</t>
  </si>
  <si>
    <t>FACRANK5</t>
  </si>
  <si>
    <t>Professor</t>
  </si>
  <si>
    <t>FACRANK4</t>
  </si>
  <si>
    <t>FACRANK3</t>
  </si>
  <si>
    <t>FACRANK2</t>
  </si>
  <si>
    <t>FACRANK1</t>
  </si>
  <si>
    <t>Figure 15c: Occupational Discipline of Dental Hygiene Faculty, 2022-23</t>
  </si>
  <si>
    <t>Profession</t>
  </si>
  <si>
    <t>1, 4</t>
  </si>
  <si>
    <t xml:space="preserve">Dental assistant / dental laboratory technician </t>
  </si>
  <si>
    <t>Dental hygienist</t>
  </si>
  <si>
    <t>Both dental assistant and hygienist</t>
  </si>
  <si>
    <t>Dentist</t>
  </si>
  <si>
    <t>FACPROF6</t>
  </si>
  <si>
    <t>FACPROF5</t>
  </si>
  <si>
    <t>FACPROF4</t>
  </si>
  <si>
    <t>FACPROF3</t>
  </si>
  <si>
    <t>FACPROF2</t>
  </si>
  <si>
    <t>FACPROF1</t>
  </si>
  <si>
    <t>Table 18: Number of Faculty Members Accredited Dental Hygiene Education Programs, 2022-23</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</si>
  <si>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</si>
  <si>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</si>
  <si>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</si>
  <si>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</si>
  <si>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</si>
  <si>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</si>
  <si>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</si>
  <si>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</si>
  <si>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</si>
  <si>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</si>
  <si>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</si>
  <si>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</si>
  <si>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</si>
  <si>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Audio courses / Audio conference courses / Podcasts</t>
  </si>
  <si>
    <t>Virtual methods:</t>
  </si>
  <si>
    <t>Didactic instruction</t>
  </si>
  <si>
    <t>Clinical or laboratory instruction</t>
  </si>
  <si>
    <t>Telecourse, ITV or videocon-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</si>
  <si>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</si>
  <si>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</si>
  <si>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</si>
  <si>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</si>
  <si>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</si>
  <si>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</si>
  <si>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</si>
  <si>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</si>
  <si>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</si>
  <si>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</si>
  <si>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</si>
  <si>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</si>
  <si>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</si>
  <si>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r>
      <rPr>
        <vertAlign val="superscript"/>
        <sz val="9"/>
        <rFont val="Arial"/>
        <family val="2"/>
      </rPr>
      <t xml:space="preserve">2 </t>
    </r>
    <r>
      <rPr>
        <sz val="9"/>
        <rFont val="Arial"/>
        <family val="2"/>
      </rPr>
      <t>Not applicable</t>
    </r>
  </si>
  <si>
    <r>
      <rPr>
        <vertAlign val="superscript"/>
        <sz val="9"/>
        <rFont val="Arial"/>
        <family val="2"/>
      </rPr>
      <t>1</t>
    </r>
    <r>
      <rPr>
        <sz val="9"/>
        <rFont val="Arial"/>
        <family val="2"/>
      </rPr>
      <t xml:space="preserve"> Not applicable</t>
    </r>
  </si>
  <si>
    <t>GED/High school diploma (n=86)</t>
  </si>
  <si>
    <t>Less than 1 year of college (n=64)</t>
  </si>
  <si>
    <t>1 year of college (n=93)</t>
  </si>
  <si>
    <t>2 years of college (n=56)</t>
  </si>
  <si>
    <t>Other (n=33)</t>
  </si>
  <si>
    <t>Table 10: Characteristics and Total Costs at Accredited Dental Hygiene Education Programs, 2022-23</t>
  </si>
  <si>
    <t>Suggested Citation: Health Policy Institute. Commission on Dental Accreditation 2022-23 survey of allied dental education: report 1 - dental hygiene education programs [Internet]. Chicago (IL): American Dental Association; 2023. Available from: https://www.ada.org/resources/research/health-policy-institute/dental-education</t>
  </si>
  <si>
    <t>Originally published October 2023; updated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</si>
</sst>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0;\-#,##0;&quot;-&quot;"/>
    <numFmt numFmtId="169" formatCode="_(&quot;$&quot;* #,##0_);_(&quot;$&quot;* \(#,##0\);_(&quot;$&quot;* &quot;-&quot;??_);_(@_)"/>
    <numFmt numFmtId="170" formatCode="_(* #,##0.0_);_(* \(#,##0.0\);_(* &quot;-&quot;??_);_(@_)"/>
  </numFmts>
  <fonts count="57" x14ac:knownFonts="1">
    <font>
      <sz val="10"/>
      <color theme="1"/>
      <name val="Arial"/>
      <family val="2"/>
    </font>
    <font>
      <u/>
      <sz val="10"/>
      <color theme="10"/>
      <name val="Arial"/>
      <family val="2"/>
    </font>
    <font>
      <i/>
      <sz val="10"/>
      <color theme="1"/>
      <name val="Arial"/>
      <family val="2"/>
    </font>
    <font>
      <sz val="10"/>
      <name val="Arial"/>
      <family val="2"/>
    </font>
    <font>
      <b/>
      <sz val="12"/>
      <color theme="1"/>
      <name val="Arial"/>
      <family val="2"/>
    </font>
    <font>
      <b/>
      <sz val="12"/>
      <color theme="0"/>
      <name val="Arial"/>
      <family val="2"/>
    </font>
    <font>
      <b/>
      <u/>
      <sz val="11"/>
      <color rgb="FF0563C1"/>
      <name val="Arial"/>
      <family val="2"/>
    </font>
    <font>
      <sz val="11"/>
      <color rgb="FF000000"/>
      <name val="Arial"/>
      <family val="2"/>
    </font>
    <font>
      <sz val="1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b/>
      <sz val="10"/>
      <name val="Arial"/>
      <family val="2"/>
    </font>
    <font>
      <sz val="8"/>
      <name val="Arial"/>
      <family val="2"/>
    </font>
    <font>
      <sz val="8"/>
      <color theme="1"/>
      <name val="Arial"/>
      <family val="2"/>
    </font>
    <font>
      <b/>
      <sz val="11"/>
      <color theme="0"/>
      <name val="Arial"/>
      <family val="2"/>
    </font>
    <font>
      <sz val="11"/>
      <color theme="1"/>
      <name val="Arial"/>
      <family val="2"/>
    </font>
    <font>
      <b/>
      <sz val="11"/>
      <color theme="1"/>
      <name val="Arial"/>
      <family val="2"/>
    </font>
    <font>
      <u/>
      <sz val="11"/>
      <color theme="10"/>
      <name val="Arial"/>
      <family val="2"/>
    </font>
    <font>
      <sz val="10"/>
      <color rgb="FF000000"/>
      <name val="Arial"/>
      <family val="2"/>
    </font>
    <font>
      <b/>
      <sz val="10"/>
      <color rgb="FF000000"/>
      <name val="Arial"/>
      <family val="2"/>
    </font>
    <font>
      <sz val="11"/>
      <color theme="1"/>
      <name val="Calibri"/>
      <family val="2"/>
      <scheme val="minor"/>
    </font>
    <font>
      <sz val="11"/>
      <color theme="0"/>
      <name val="Arial"/>
      <family val="2"/>
    </font>
    <font>
      <b/>
      <u/>
      <sz val="11"/>
      <color theme="0"/>
      <name val="Arial"/>
      <family val="2"/>
    </font>
    <font>
      <sz val="10"/>
      <color rgb="FF003399"/>
      <name val="Arial"/>
      <family val="2"/>
    </font>
    <font>
      <b/>
      <sz val="10"/>
      <color rgb="FFFFFFFF"/>
      <name val="Arial"/>
      <family val="2"/>
    </font>
    <font>
      <b/>
      <sz val="11"/>
      <color rgb="FFFFFFFF"/>
      <name val="Arial"/>
      <family val="2"/>
    </font>
    <font>
      <b/>
      <sz val="11"/>
      <color rgb="FF000000"/>
      <name val="Arial"/>
      <family val="2"/>
    </font>
    <font>
      <sz val="11"/>
      <color rgb="FF003399"/>
      <name val="Arial"/>
      <family val="2"/>
    </font>
    <font>
      <b/>
      <u/>
      <sz val="11"/>
      <color rgb="FFFFFFFF"/>
      <name val="Arial"/>
      <family val="2"/>
    </font>
    <font>
      <b/>
      <sz val="11"/>
      <name val="Arial"/>
      <family val="2"/>
    </font>
    <font>
      <u/>
      <sz val="11"/>
      <color rgb="FF003399"/>
      <name val="Arial"/>
      <family val="2"/>
    </font>
    <font>
      <b/>
      <u/>
      <vertAlign val="superscript"/>
      <sz val="11"/>
      <color theme="0"/>
      <name val="Arial"/>
      <family val="2"/>
    </font>
    <font>
      <sz val="12"/>
      <color theme="1"/>
      <name val="Arial"/>
      <family val="2"/>
    </font>
    <font>
      <b/>
      <sz val="10.5"/>
      <color rgb="FFFFFFFF"/>
      <name val="Arial"/>
      <family val="2"/>
    </font>
    <font>
      <b/>
      <sz val="10"/>
      <color rgb="FFC00000"/>
      <name val="Arial"/>
      <family val="2"/>
    </font>
    <font>
      <b/>
      <i/>
      <sz val="8"/>
      <color theme="1"/>
      <name val="Arial"/>
      <family val="2"/>
    </font>
    <font>
      <b/>
      <sz val="9"/>
      <color rgb="FFFFFFFF"/>
      <name val="Arial"/>
      <family val="2"/>
    </font>
    <font>
      <sz val="9"/>
      <name val="Arial"/>
      <family val="2"/>
    </font>
    <font>
      <sz val="9"/>
      <color theme="1"/>
      <name val="Arial"/>
      <family val="2"/>
    </font>
    <font>
      <i/>
      <sz val="9"/>
      <name val="Arial"/>
      <family val="2"/>
    </font>
    <font>
      <vertAlign val="superscript"/>
      <sz val="9"/>
      <name val="Arial"/>
      <family val="2"/>
    </font>
    <font>
      <vertAlign val="superscript"/>
      <sz val="9"/>
      <color theme="1"/>
      <name val="Arial"/>
      <family val="2"/>
    </font>
    <font>
      <sz val="9"/>
      <color rgb="FF003399"/>
      <name val="Arial"/>
      <family val="2"/>
    </font>
    <font>
      <i/>
      <sz val="9"/>
      <color theme="1"/>
      <name val="Arial"/>
      <family val="2"/>
    </font>
    <font>
      <vertAlign val="superscript"/>
      <sz val="11"/>
      <color theme="1"/>
      <name val="Arial"/>
      <family val="2"/>
    </font>
    <font>
      <b/>
      <vertAlign val="superscript"/>
      <sz val="11"/>
      <color theme="1"/>
      <name val="Arial"/>
      <family val="2"/>
    </font>
    <font>
      <vertAlign val="superscript"/>
      <sz val="11"/>
      <name val="Arial"/>
      <family val="2"/>
    </font>
    <font>
      <i/>
      <sz val="11"/>
      <color rgb="FF000000"/>
      <name val="Arial"/>
      <family val="2"/>
    </font>
    <font>
      <sz val="11"/>
      <color theme="1"/>
      <name val="Times New Roman"/>
      <family val="1"/>
    </font>
    <font>
      <i/>
      <sz val="11"/>
      <name val="Arial"/>
      <family val="2"/>
    </font>
    <font>
      <i/>
      <sz val="11"/>
      <color theme="1"/>
      <name val="Arial"/>
      <family val="2"/>
    </font>
    <font>
      <sz val="11"/>
      <color theme="1"/>
      <name val="Symbol"/>
      <family val="1"/>
      <charset val="2"/>
    </font>
    <font>
      <u/>
      <sz val="12"/>
      <color rgb="FF0563C1"/>
      <name val="Arial"/>
      <family val="2"/>
    </font>
  </fonts>
  <fills count="2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7F7770"/>
        <bgColor indexed="64"/>
      </patternFill>
    </fill>
    <fill>
      <patternFill patternType="solid">
        <fgColor theme="4" tint="0.59999389629810485"/>
        <bgColor indexed="64"/>
      </patternFill>
    </fill>
    <fill>
      <patternFill patternType="solid">
        <fgColor rgb="FF4F81BD"/>
        <bgColor indexed="64"/>
      </patternFill>
    </fill>
    <fill>
      <patternFill patternType="solid">
        <fgColor theme="0" tint="-0.499984740745262"/>
        <bgColor indexed="64"/>
      </patternFill>
    </fill>
    <fill>
      <patternFill patternType="solid">
        <fgColor rgb="FFFFFFFF"/>
        <bgColor indexed="64"/>
      </patternFill>
    </fill>
    <fill>
      <patternFill patternType="solid">
        <fgColor rgb="FFAEAAAA"/>
        <bgColor indexed="64"/>
      </patternFill>
    </fill>
    <fill>
      <patternFill patternType="solid">
        <fgColor theme="6"/>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rgb="FF0076BE"/>
        <bgColor indexed="64"/>
      </patternFill>
    </fill>
    <fill>
      <patternFill patternType="solid">
        <fgColor rgb="FFFAFBFE"/>
        <bgColor indexed="64"/>
      </patternFill>
    </fill>
  </fills>
  <borders count="59">
    <border>
      <left/>
      <right/>
      <top/>
      <bottom/>
      <diagonal/>
    </border>
    <border>
      <left style="medium">
        <color auto="1"/>
      </left>
      <right style="medium">
        <color auto="1"/>
      </right>
      <top style="medium">
        <color auto="1"/>
      </top>
      <bottom/>
      <diagonal/>
    </border>
    <border>
      <left/>
      <right/>
      <top/>
      <bottom style="medium">
        <color indexed="64"/>
      </bottom>
      <diagonal/>
    </border>
    <border>
      <left/>
      <right/>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ck">
        <color theme="6" tint="0.39994506668294322"/>
      </bottom>
      <diagonal/>
    </border>
    <border>
      <left style="thin">
        <color theme="0"/>
      </left>
      <right style="thin">
        <color theme="0"/>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medium">
        <color theme="2" tint="-9.9948118533890809E-2"/>
      </right>
      <top/>
      <bottom/>
      <diagonal/>
    </border>
    <border>
      <left style="medium">
        <color theme="2" tint="-9.9948118533890809E-2"/>
      </left>
      <right/>
      <top/>
      <bottom/>
      <diagonal/>
    </border>
    <border>
      <left style="thick">
        <color theme="0"/>
      </left>
      <right style="medium">
        <color theme="2" tint="-9.9948118533890809E-2"/>
      </right>
      <top/>
      <bottom/>
      <diagonal/>
    </border>
    <border>
      <left style="medium">
        <color theme="2" tint="-9.9948118533890809E-2"/>
      </left>
      <right style="medium">
        <color theme="2" tint="-9.9948118533890809E-2"/>
      </right>
      <top/>
      <bottom/>
      <diagonal/>
    </border>
    <border>
      <left style="thick">
        <color theme="0"/>
      </left>
      <right style="medium">
        <color theme="0" tint="-0.14996795556505021"/>
      </right>
      <top/>
      <bottom/>
      <diagonal/>
    </border>
    <border>
      <left style="medium">
        <color theme="0" tint="-0.14996795556505021"/>
      </left>
      <right style="medium">
        <color theme="0" tint="-0.14996795556505021"/>
      </right>
      <top/>
      <bottom/>
      <diagonal/>
    </border>
    <border>
      <left style="medium">
        <color theme="0" tint="-0.14996795556505021"/>
      </left>
      <right/>
      <top/>
      <bottom/>
      <diagonal/>
    </border>
    <border>
      <left style="thick">
        <color theme="0"/>
      </left>
      <right style="thick">
        <color theme="0"/>
      </right>
      <top/>
      <bottom/>
      <diagonal/>
    </border>
    <border>
      <left style="thick">
        <color theme="0"/>
      </left>
      <right style="medium">
        <color theme="2"/>
      </right>
      <top style="thick">
        <color theme="0"/>
      </top>
      <bottom/>
      <diagonal/>
    </border>
    <border>
      <left style="medium">
        <color theme="2"/>
      </left>
      <right style="medium">
        <color theme="2"/>
      </right>
      <top style="thick">
        <color theme="0"/>
      </top>
      <bottom/>
      <diagonal/>
    </border>
    <border>
      <left style="medium">
        <color theme="2"/>
      </left>
      <right/>
      <top style="thick">
        <color theme="0"/>
      </top>
      <bottom/>
      <diagonal/>
    </border>
    <border>
      <left style="thick">
        <color theme="0"/>
      </left>
      <right style="medium">
        <color theme="2"/>
      </right>
      <top/>
      <bottom/>
      <diagonal/>
    </border>
    <border>
      <left style="medium">
        <color theme="2"/>
      </left>
      <right style="medium">
        <color theme="2"/>
      </right>
      <top/>
      <bottom/>
      <diagonal/>
    </border>
    <border>
      <left style="medium">
        <color theme="2"/>
      </left>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style="thick">
        <color theme="0"/>
      </left>
      <right style="medium">
        <color theme="0" tint="-4.9989318521683403E-2"/>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medium">
        <color theme="0" tint="-4.9989318521683403E-2"/>
      </right>
      <top/>
      <bottom/>
      <diagonal/>
    </border>
    <border>
      <left/>
      <right style="thick">
        <color theme="0"/>
      </right>
      <top/>
      <bottom/>
      <diagonal/>
    </border>
    <border>
      <left/>
      <right/>
      <top/>
      <bottom style="double">
        <color indexed="64"/>
      </bottom>
      <diagonal/>
    </border>
    <border>
      <left style="medium">
        <color theme="0" tint="-4.9989318521683403E-2"/>
      </left>
      <right style="thick">
        <color theme="0"/>
      </right>
      <top/>
      <bottom/>
      <diagonal/>
    </border>
    <border>
      <left/>
      <right style="medium">
        <color theme="0" tint="-4.9989318521683403E-2"/>
      </right>
      <top/>
      <bottom style="thick">
        <color theme="0" tint="-4.9989318521683403E-2"/>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style="medium">
        <color rgb="FFC1C1C1"/>
      </left>
      <right/>
      <top/>
      <bottom style="medium">
        <color rgb="FFC1C1C1"/>
      </bottom>
      <diagonal/>
    </border>
    <border>
      <left style="medium">
        <color rgb="FFC1C1C1"/>
      </left>
      <right style="medium">
        <color rgb="FFC1C1C1"/>
      </right>
      <top/>
      <bottom/>
      <diagonal/>
    </border>
    <border>
      <left style="medium">
        <color rgb="FFC1C1C1"/>
      </left>
      <right style="medium">
        <color rgb="FFC1C1C1"/>
      </right>
      <top/>
      <bottom style="medium">
        <color rgb="FFC1C1C1"/>
      </bottom>
      <diagonal/>
    </border>
    <border>
      <left style="medium">
        <color theme="0" tint="-4.9989318521683403E-2"/>
      </left>
      <right/>
      <top/>
      <bottom style="thick">
        <color theme="0" tint="-4.9989318521683403E-2"/>
      </bottom>
      <diagonal/>
    </border>
    <border>
      <left/>
      <right/>
      <top/>
      <bottom style="thick">
        <color theme="0"/>
      </bottom>
      <diagonal/>
    </border>
    <border>
      <left style="thick">
        <color theme="0"/>
      </left>
      <right/>
      <top/>
      <bottom style="thick">
        <color theme="0"/>
      </bottom>
      <diagonal/>
    </border>
    <border>
      <left/>
      <right style="medium">
        <color theme="0" tint="-0.14996795556505021"/>
      </right>
      <top/>
      <bottom/>
      <diagonal/>
    </border>
    <border>
      <left style="dashed">
        <color theme="0" tint="-0.14996795556505021"/>
      </left>
      <right style="medium">
        <color theme="2" tint="-9.9948118533890809E-2"/>
      </right>
      <top/>
      <bottom/>
      <diagonal/>
    </border>
    <border>
      <left/>
      <right/>
      <top/>
      <bottom style="thick">
        <color theme="0" tint="-0.14996795556505021"/>
      </bottom>
      <diagonal/>
    </border>
    <border>
      <left style="thick">
        <color theme="0"/>
      </left>
      <right style="thick">
        <color theme="0"/>
      </right>
      <top/>
      <bottom style="thick">
        <color theme="0" tint="-0.14996795556505021"/>
      </bottom>
      <diagonal/>
    </border>
    <border>
      <left style="thick">
        <color theme="0"/>
      </left>
      <right style="medium">
        <color theme="0" tint="-4.9989318521683403E-2"/>
      </right>
      <top/>
      <bottom style="thick">
        <color theme="0" tint="-0.14996795556505021"/>
      </bottom>
      <diagonal/>
    </border>
    <border>
      <left style="medium">
        <color theme="0" tint="-4.9989318521683403E-2"/>
      </left>
      <right style="medium">
        <color theme="0" tint="-4.9989318521683403E-2"/>
      </right>
      <top/>
      <bottom style="thick">
        <color theme="0" tint="-0.14996795556505021"/>
      </bottom>
      <diagonal/>
    </border>
    <border>
      <left style="medium">
        <color theme="0" tint="-4.9989318521683403E-2"/>
      </left>
      <right/>
      <top/>
      <bottom style="thick">
        <color theme="0" tint="-0.14996795556505021"/>
      </bottom>
      <diagonal/>
    </border>
    <border>
      <left style="thick">
        <color theme="0"/>
      </left>
      <right style="thick">
        <color theme="0"/>
      </right>
      <top style="thick">
        <color theme="0"/>
      </top>
      <bottom/>
      <diagonal/>
    </border>
    <border>
      <left/>
      <right style="thick">
        <color theme="0"/>
      </right>
      <top/>
      <bottom style="thick">
        <color theme="0"/>
      </bottom>
      <diagonal/>
    </border>
  </borders>
  <cellStyleXfs count="8">
    <xf numFmtId="0" fontId="0" fillId="0" borderId="0"/>
    <xf numFmtId="0" fontId="1"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3" fillId="0" borderId="0"/>
    <xf numFmtId="0" fontId="24" fillId="0" borderId="0"/>
    <xf numFmtId="44" fontId="9" fillId="0" borderId="0" applyFont="0" applyFill="0" applyBorder="0" applyAlignment="0" applyProtection="0"/>
    <xf numFmtId="0" fontId="1" fillId="0" borderId="0" applyNumberFormat="0" applyFill="0" applyBorder="0" applyAlignment="0" applyProtection="0">
      <alignment vertical="top"/>
      <protection locked="0"/>
    </xf>
  </cellStyleXfs>
  <cellXfs count="440">
    <xf numFmtId="0" fontId="0" fillId="0" borderId="0" xfId="0"/>
    <xf numFmtId="0" fontId="0" fillId="2" borderId="0" xfId="0" applyFill="1"/>
    <xf numFmtId="0" fontId="3" fillId="4" borderId="1" xfId="0" applyFont="1" applyFill="1" applyBorder="1"/>
    <xf numFmtId="0" fontId="4" fillId="2" borderId="0" xfId="0" applyFont="1" applyFill="1"/>
    <xf numFmtId="0" fontId="5" fillId="3" borderId="0" xfId="0" applyFont="1" applyFill="1" applyAlignment="1">
      <alignment vertical="center"/>
    </xf>
    <xf numFmtId="0" fontId="6" fillId="0" borderId="0" xfId="1" applyFont="1" applyAlignment="1" applyProtection="1"/>
    <xf numFmtId="0" fontId="12" fillId="2" borderId="0" xfId="0" applyFont="1" applyFill="1" applyAlignment="1">
      <alignment vertical="center"/>
    </xf>
    <xf numFmtId="0" fontId="0" fillId="2" borderId="0" xfId="0" applyFill="1" applyAlignment="1">
      <alignment vertical="center"/>
    </xf>
    <xf numFmtId="0" fontId="14" fillId="0" borderId="0" xfId="0" applyFont="1" applyAlignment="1">
      <alignment vertical="center"/>
    </xf>
    <xf numFmtId="0" fontId="0" fillId="0" borderId="0" xfId="0" applyAlignment="1">
      <alignment vertical="center"/>
    </xf>
    <xf numFmtId="0" fontId="1" fillId="2" borderId="0" xfId="1" applyFill="1" applyAlignment="1" applyProtection="1"/>
    <xf numFmtId="0" fontId="15" fillId="2" borderId="0" xfId="0" applyFont="1" applyFill="1" applyAlignment="1">
      <alignment horizontal="center" vertical="center"/>
    </xf>
    <xf numFmtId="0" fontId="12" fillId="2" borderId="0" xfId="0" applyFont="1" applyFill="1"/>
    <xf numFmtId="0" fontId="16" fillId="2" borderId="0" xfId="4" applyFont="1" applyFill="1" applyAlignment="1">
      <alignment vertical="center"/>
    </xf>
    <xf numFmtId="0" fontId="17" fillId="2" borderId="0" xfId="0" applyFont="1" applyFill="1"/>
    <xf numFmtId="0" fontId="18" fillId="6" borderId="4" xfId="0" applyFont="1" applyFill="1" applyBorder="1" applyAlignment="1">
      <alignment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9" fillId="2" borderId="7" xfId="0" applyFont="1" applyFill="1" applyBorder="1" applyAlignment="1">
      <alignment vertical="center"/>
    </xf>
    <xf numFmtId="0" fontId="20" fillId="2" borderId="7" xfId="0" applyFont="1" applyFill="1" applyBorder="1" applyAlignment="1">
      <alignment vertical="center"/>
    </xf>
    <xf numFmtId="164" fontId="19" fillId="2" borderId="8" xfId="0" applyNumberFormat="1" applyFont="1" applyFill="1" applyBorder="1" applyAlignment="1">
      <alignment horizontal="right" vertical="center"/>
    </xf>
    <xf numFmtId="164" fontId="19" fillId="2" borderId="9" xfId="0" applyNumberFormat="1" applyFont="1" applyFill="1" applyBorder="1" applyAlignment="1">
      <alignment horizontal="right" vertical="center"/>
    </xf>
    <xf numFmtId="0" fontId="19" fillId="2" borderId="11" xfId="0" applyFont="1" applyFill="1" applyBorder="1" applyAlignment="1">
      <alignment vertical="center"/>
    </xf>
    <xf numFmtId="164" fontId="19" fillId="2" borderId="11" xfId="0" applyNumberFormat="1" applyFont="1" applyFill="1" applyBorder="1" applyAlignment="1">
      <alignment horizontal="right" vertical="center"/>
    </xf>
    <xf numFmtId="164" fontId="19" fillId="2" borderId="10" xfId="0" applyNumberFormat="1" applyFont="1" applyFill="1" applyBorder="1" applyAlignment="1">
      <alignment horizontal="right" vertical="center"/>
    </xf>
    <xf numFmtId="0" fontId="20" fillId="2" borderId="0" xfId="0" applyFont="1" applyFill="1" applyAlignment="1">
      <alignment vertical="center"/>
    </xf>
    <xf numFmtId="165" fontId="19" fillId="2" borderId="8" xfId="2" applyNumberFormat="1" applyFont="1" applyFill="1" applyBorder="1" applyAlignment="1">
      <alignment horizontal="right" vertical="center"/>
    </xf>
    <xf numFmtId="165" fontId="19" fillId="2" borderId="9" xfId="2" applyNumberFormat="1" applyFont="1" applyFill="1" applyBorder="1" applyAlignment="1">
      <alignment horizontal="right" vertical="center"/>
    </xf>
    <xf numFmtId="166" fontId="19" fillId="2" borderId="8" xfId="0" applyNumberFormat="1" applyFont="1" applyFill="1" applyBorder="1" applyAlignment="1">
      <alignment horizontal="right" vertical="center"/>
    </xf>
    <xf numFmtId="166" fontId="19" fillId="2" borderId="9" xfId="0" applyNumberFormat="1" applyFont="1" applyFill="1" applyBorder="1" applyAlignment="1">
      <alignment horizontal="right" vertical="center"/>
    </xf>
    <xf numFmtId="0" fontId="0" fillId="2" borderId="0" xfId="0" applyFill="1" applyAlignment="1">
      <alignment horizontal="center" wrapText="1"/>
    </xf>
    <xf numFmtId="0" fontId="22" fillId="2" borderId="0" xfId="0" applyFont="1" applyFill="1" applyAlignment="1">
      <alignment vertical="center"/>
    </xf>
    <xf numFmtId="3" fontId="11" fillId="2" borderId="0" xfId="0" applyNumberFormat="1" applyFont="1" applyFill="1"/>
    <xf numFmtId="0" fontId="22" fillId="2" borderId="0" xfId="0" applyFont="1" applyFill="1" applyAlignment="1">
      <alignment horizontal="center" vertical="center"/>
    </xf>
    <xf numFmtId="0" fontId="23" fillId="2" borderId="0" xfId="0" applyFont="1" applyFill="1" applyAlignment="1">
      <alignment horizontal="center" vertical="top" wrapText="1"/>
    </xf>
    <xf numFmtId="0" fontId="12" fillId="2" borderId="0" xfId="0" applyFont="1" applyFill="1" applyAlignment="1">
      <alignment horizontal="center" vertical="top" wrapText="1"/>
    </xf>
    <xf numFmtId="0" fontId="0" fillId="2" borderId="0" xfId="0" applyFill="1" applyAlignment="1">
      <alignment vertical="top" wrapText="1"/>
    </xf>
    <xf numFmtId="0" fontId="24" fillId="2" borderId="0" xfId="5" applyFill="1"/>
    <xf numFmtId="0" fontId="20" fillId="2" borderId="0" xfId="0" applyFont="1" applyFill="1"/>
    <xf numFmtId="0" fontId="19" fillId="2" borderId="0" xfId="0" applyFont="1" applyFill="1"/>
    <xf numFmtId="0" fontId="12" fillId="2" borderId="0" xfId="0" applyFont="1" applyFill="1" applyAlignment="1">
      <alignment horizontal="center" vertical="center" wrapText="1"/>
    </xf>
    <xf numFmtId="0" fontId="21" fillId="2" borderId="0" xfId="1" applyFont="1" applyFill="1" applyAlignment="1" applyProtection="1">
      <alignment vertical="center"/>
    </xf>
    <xf numFmtId="0" fontId="14" fillId="2" borderId="0" xfId="0" applyFont="1" applyFill="1" applyAlignment="1">
      <alignment vertical="center"/>
    </xf>
    <xf numFmtId="0" fontId="14" fillId="2" borderId="0" xfId="0" applyFont="1" applyFill="1"/>
    <xf numFmtId="165" fontId="0" fillId="2" borderId="0" xfId="2" applyNumberFormat="1" applyFont="1" applyFill="1"/>
    <xf numFmtId="0" fontId="22" fillId="2" borderId="0" xfId="0" applyFont="1" applyFill="1" applyAlignment="1">
      <alignment vertical="top" wrapText="1"/>
    </xf>
    <xf numFmtId="0" fontId="3" fillId="2" borderId="0" xfId="0" applyFont="1" applyFill="1"/>
    <xf numFmtId="0" fontId="11" fillId="2" borderId="0" xfId="0" applyFont="1" applyFill="1"/>
    <xf numFmtId="165" fontId="0" fillId="2" borderId="0" xfId="0" applyNumberFormat="1" applyFill="1"/>
    <xf numFmtId="0" fontId="13" fillId="2" borderId="0" xfId="0" applyFont="1" applyFill="1"/>
    <xf numFmtId="0" fontId="25" fillId="6" borderId="0" xfId="0" applyFont="1" applyFill="1"/>
    <xf numFmtId="0" fontId="18" fillId="6" borderId="0" xfId="0" applyFont="1" applyFill="1"/>
    <xf numFmtId="0" fontId="18" fillId="6" borderId="0" xfId="0" applyFont="1" applyFill="1" applyAlignment="1">
      <alignment horizontal="center" vertical="center"/>
    </xf>
    <xf numFmtId="0" fontId="18" fillId="6" borderId="0" xfId="0" applyFont="1" applyFill="1" applyAlignment="1">
      <alignment horizontal="center" wrapText="1"/>
    </xf>
    <xf numFmtId="0" fontId="20" fillId="0" borderId="0" xfId="0" applyFont="1"/>
    <xf numFmtId="167" fontId="0" fillId="2" borderId="0" xfId="3" applyNumberFormat="1" applyFont="1" applyFill="1"/>
    <xf numFmtId="0" fontId="0" fillId="2" borderId="0" xfId="0" applyFill="1" applyAlignment="1">
      <alignment wrapText="1"/>
    </xf>
    <xf numFmtId="167" fontId="22" fillId="2" borderId="0" xfId="3" applyNumberFormat="1" applyFont="1" applyFill="1"/>
    <xf numFmtId="0" fontId="23" fillId="0" borderId="0" xfId="0" applyFont="1" applyAlignment="1">
      <alignment horizontal="center" vertical="top" wrapText="1"/>
    </xf>
    <xf numFmtId="0" fontId="22" fillId="0" borderId="0" xfId="0" applyFont="1" applyAlignment="1">
      <alignment vertical="top" wrapText="1"/>
    </xf>
    <xf numFmtId="0" fontId="20" fillId="2" borderId="0" xfId="0" applyFont="1" applyFill="1" applyAlignment="1">
      <alignment horizontal="left" vertical="center"/>
    </xf>
    <xf numFmtId="0" fontId="27" fillId="8" borderId="0" xfId="0" applyFont="1" applyFill="1" applyAlignment="1">
      <alignment horizontal="center"/>
    </xf>
    <xf numFmtId="0" fontId="30" fillId="9" borderId="15" xfId="0" applyFont="1" applyFill="1" applyBorder="1" applyAlignment="1">
      <alignment horizontal="center" vertical="center" wrapText="1"/>
    </xf>
    <xf numFmtId="0" fontId="30" fillId="9" borderId="16" xfId="0" applyFont="1" applyFill="1" applyBorder="1" applyAlignment="1">
      <alignment horizontal="left" vertical="center" wrapText="1"/>
    </xf>
    <xf numFmtId="0" fontId="30" fillId="9" borderId="18"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8" borderId="0" xfId="0" applyFont="1" applyFill="1" applyAlignment="1">
      <alignment horizontal="left"/>
    </xf>
    <xf numFmtId="0" fontId="31" fillId="8" borderId="0" xfId="0" applyFont="1" applyFill="1" applyAlignment="1">
      <alignment horizontal="center"/>
    </xf>
    <xf numFmtId="0" fontId="31" fillId="8" borderId="0" xfId="0" applyFont="1" applyFill="1" applyAlignment="1">
      <alignment horizontal="center" vertical="center"/>
    </xf>
    <xf numFmtId="0" fontId="31" fillId="8" borderId="0" xfId="0" applyFont="1" applyFill="1" applyAlignment="1">
      <alignment horizontal="center" wrapText="1"/>
    </xf>
    <xf numFmtId="0" fontId="29" fillId="6" borderId="0" xfId="0" applyFont="1" applyFill="1" applyAlignment="1">
      <alignment horizontal="left"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0" xfId="0" applyFont="1" applyFill="1" applyAlignment="1">
      <alignment horizontal="left" vertical="center" wrapText="1"/>
    </xf>
    <xf numFmtId="0" fontId="30" fillId="9" borderId="19"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28" fillId="6" borderId="21" xfId="0" applyFont="1" applyFill="1" applyBorder="1" applyAlignment="1">
      <alignment horizontal="center" vertical="top" wrapText="1"/>
    </xf>
    <xf numFmtId="0" fontId="28" fillId="6" borderId="19" xfId="0" applyFont="1" applyFill="1" applyBorder="1" applyAlignment="1">
      <alignment horizontal="center" vertical="top" wrapText="1"/>
    </xf>
    <xf numFmtId="0" fontId="28" fillId="6" borderId="20" xfId="0" applyFont="1" applyFill="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9" fillId="6" borderId="0" xfId="0" applyFont="1" applyFill="1" applyAlignment="1">
      <alignment horizontal="center" wrapText="1"/>
    </xf>
    <xf numFmtId="0" fontId="23" fillId="0" borderId="0" xfId="0" applyFont="1"/>
    <xf numFmtId="0" fontId="0" fillId="0" borderId="0" xfId="0" applyAlignment="1">
      <alignment vertical="top" wrapText="1"/>
    </xf>
    <xf numFmtId="164" fontId="0" fillId="2" borderId="0" xfId="0" applyNumberFormat="1" applyFill="1"/>
    <xf numFmtId="0" fontId="19" fillId="2" borderId="0" xfId="0" applyFont="1" applyFill="1" applyAlignment="1">
      <alignment vertical="center"/>
    </xf>
    <xf numFmtId="0" fontId="12" fillId="0" borderId="14" xfId="0" applyFont="1" applyBorder="1" applyAlignment="1">
      <alignment horizontal="center" vertical="top" wrapText="1"/>
    </xf>
    <xf numFmtId="0" fontId="28" fillId="6" borderId="0" xfId="0" applyFont="1" applyFill="1" applyAlignment="1">
      <alignment horizontal="center" vertical="top" wrapText="1"/>
    </xf>
    <xf numFmtId="0" fontId="29" fillId="6" borderId="0" xfId="0" applyFont="1" applyFill="1" applyAlignment="1">
      <alignment horizontal="center" vertical="top" wrapText="1"/>
    </xf>
    <xf numFmtId="0" fontId="29" fillId="6" borderId="0" xfId="0" applyFont="1" applyFill="1" applyAlignment="1">
      <alignment horizontal="left" vertical="top" wrapText="1"/>
    </xf>
    <xf numFmtId="0" fontId="27" fillId="8" borderId="0" xfId="0" applyFont="1" applyFill="1" applyAlignment="1">
      <alignment horizontal="center" vertical="center"/>
    </xf>
    <xf numFmtId="168" fontId="27" fillId="8" borderId="0" xfId="0" applyNumberFormat="1" applyFont="1" applyFill="1" applyAlignment="1">
      <alignment horizontal="center" vertical="center"/>
    </xf>
    <xf numFmtId="0" fontId="27" fillId="8" borderId="0" xfId="0" applyFont="1" applyFill="1" applyAlignment="1">
      <alignment horizontal="left" vertical="center"/>
    </xf>
    <xf numFmtId="0" fontId="7" fillId="9" borderId="0" xfId="0" applyFont="1" applyFill="1" applyAlignment="1">
      <alignment horizontal="center" vertical="center" wrapText="1"/>
    </xf>
    <xf numFmtId="0" fontId="30" fillId="9" borderId="22" xfId="0" applyFont="1" applyFill="1" applyBorder="1" applyAlignment="1">
      <alignment horizontal="center" vertical="center" wrapText="1"/>
    </xf>
    <xf numFmtId="0" fontId="30" fillId="9" borderId="26" xfId="0" quotePrefix="1" applyFont="1" applyFill="1" applyBorder="1" applyAlignment="1">
      <alignment horizontal="center" vertical="center" wrapText="1"/>
    </xf>
    <xf numFmtId="0" fontId="30" fillId="9" borderId="27" xfId="0" quotePrefix="1" applyFont="1" applyFill="1" applyBorder="1" applyAlignment="1">
      <alignment horizontal="center" vertical="center" wrapText="1"/>
    </xf>
    <xf numFmtId="0" fontId="30" fillId="9" borderId="28" xfId="0" quotePrefix="1" applyFont="1" applyFill="1" applyBorder="1" applyAlignment="1">
      <alignment horizontal="center" vertical="center" wrapText="1"/>
    </xf>
    <xf numFmtId="0" fontId="31" fillId="9" borderId="0" xfId="0" applyFont="1" applyFill="1" applyAlignment="1">
      <alignment horizontal="center" vertical="center"/>
    </xf>
    <xf numFmtId="0" fontId="33" fillId="9" borderId="0" xfId="0" applyFont="1" applyFill="1" applyAlignment="1">
      <alignment horizontal="left" vertical="center"/>
    </xf>
    <xf numFmtId="0" fontId="31" fillId="8" borderId="0" xfId="0" applyFont="1" applyFill="1" applyAlignment="1">
      <alignment horizontal="left"/>
    </xf>
    <xf numFmtId="0" fontId="29" fillId="6"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33" fillId="9" borderId="29" xfId="0" applyFont="1" applyFill="1" applyBorder="1" applyAlignment="1">
      <alignment horizontal="center" vertical="center"/>
    </xf>
    <xf numFmtId="0" fontId="29" fillId="6" borderId="0" xfId="0" applyFont="1" applyFill="1" applyAlignment="1">
      <alignment horizontal="center" vertical="center" wrapText="1"/>
    </xf>
    <xf numFmtId="0" fontId="29" fillId="6" borderId="22" xfId="0" applyFont="1" applyFill="1" applyBorder="1" applyAlignment="1">
      <alignment horizontal="center" vertical="center" wrapText="1"/>
    </xf>
    <xf numFmtId="0" fontId="29" fillId="6" borderId="0" xfId="0" applyFont="1" applyFill="1" applyAlignment="1">
      <alignment horizontal="left" vertical="center" wrapText="1"/>
    </xf>
    <xf numFmtId="0" fontId="29" fillId="6" borderId="29" xfId="0" applyFont="1" applyFill="1" applyBorder="1" applyAlignment="1">
      <alignment horizontal="left" wrapText="1"/>
    </xf>
    <xf numFmtId="0" fontId="29" fillId="6" borderId="29" xfId="0" applyFont="1" applyFill="1" applyBorder="1" applyAlignment="1">
      <alignment horizontal="center" wrapText="1"/>
    </xf>
    <xf numFmtId="0" fontId="21" fillId="6" borderId="0" xfId="1" applyFont="1" applyFill="1" applyBorder="1" applyAlignment="1" applyProtection="1">
      <alignment horizontal="left" vertical="center"/>
    </xf>
    <xf numFmtId="0" fontId="31" fillId="6" borderId="0" xfId="0" applyFont="1" applyFill="1" applyAlignment="1">
      <alignment horizontal="center"/>
    </xf>
    <xf numFmtId="0" fontId="12" fillId="2" borderId="0" xfId="0" applyFont="1" applyFill="1" applyAlignment="1">
      <alignment wrapText="1"/>
    </xf>
    <xf numFmtId="0" fontId="9" fillId="2" borderId="0" xfId="0" applyFont="1" applyFill="1" applyAlignment="1">
      <alignment vertical="top" wrapText="1"/>
    </xf>
    <xf numFmtId="0" fontId="16" fillId="2" borderId="0" xfId="0" applyFont="1" applyFill="1"/>
    <xf numFmtId="169" fontId="16" fillId="2" borderId="0" xfId="6" applyNumberFormat="1" applyFont="1" applyFill="1" applyAlignment="1">
      <alignment vertical="top" wrapText="1"/>
    </xf>
    <xf numFmtId="169" fontId="17" fillId="2" borderId="0" xfId="6" applyNumberFormat="1" applyFont="1" applyFill="1"/>
    <xf numFmtId="0" fontId="22" fillId="2" borderId="0" xfId="0" applyFont="1" applyFill="1" applyAlignment="1">
      <alignment vertical="top"/>
    </xf>
    <xf numFmtId="0" fontId="23" fillId="2" borderId="0" xfId="0" applyFont="1" applyFill="1" applyAlignment="1">
      <alignment horizontal="left" vertical="top" wrapText="1"/>
    </xf>
    <xf numFmtId="0" fontId="23" fillId="2" borderId="0" xfId="0" applyFont="1" applyFill="1" applyAlignment="1">
      <alignment vertical="top" wrapText="1"/>
    </xf>
    <xf numFmtId="0" fontId="3" fillId="2" borderId="0" xfId="0" applyFont="1" applyFill="1" applyAlignment="1">
      <alignment wrapText="1"/>
    </xf>
    <xf numFmtId="169" fontId="22" fillId="0" borderId="0" xfId="6" applyNumberFormat="1" applyFont="1" applyAlignment="1">
      <alignment vertical="top" wrapText="1"/>
    </xf>
    <xf numFmtId="169" fontId="22" fillId="0" borderId="0" xfId="6" applyNumberFormat="1" applyFont="1"/>
    <xf numFmtId="169" fontId="0" fillId="2" borderId="0" xfId="6" applyNumberFormat="1" applyFont="1" applyFill="1"/>
    <xf numFmtId="0" fontId="36" fillId="2" borderId="0" xfId="0" applyFont="1" applyFill="1"/>
    <xf numFmtId="0" fontId="37" fillId="6" borderId="0" xfId="0" applyFont="1" applyFill="1" applyAlignment="1">
      <alignment horizontal="center" wrapText="1"/>
    </xf>
    <xf numFmtId="0" fontId="37" fillId="6" borderId="0" xfId="0" applyFont="1" applyFill="1" applyAlignment="1">
      <alignment horizontal="left" wrapText="1"/>
    </xf>
    <xf numFmtId="0" fontId="7" fillId="10" borderId="0" xfId="0" applyFont="1" applyFill="1" applyAlignment="1">
      <alignment horizontal="center" vertical="center" wrapText="1"/>
    </xf>
    <xf numFmtId="0" fontId="30" fillId="10" borderId="0" xfId="0" applyFont="1" applyFill="1" applyAlignment="1">
      <alignment horizontal="left" vertical="center" wrapText="1"/>
    </xf>
    <xf numFmtId="41" fontId="30" fillId="10" borderId="31" xfId="0" applyNumberFormat="1" applyFont="1" applyFill="1" applyBorder="1" applyAlignment="1">
      <alignment horizontal="right" vertical="center" wrapText="1"/>
    </xf>
    <xf numFmtId="41" fontId="30" fillId="10" borderId="29" xfId="6" applyNumberFormat="1" applyFont="1" applyFill="1" applyBorder="1" applyAlignment="1">
      <alignment horizontal="right" vertical="center" wrapText="1"/>
    </xf>
    <xf numFmtId="41" fontId="30" fillId="10" borderId="30" xfId="6" applyNumberFormat="1" applyFont="1" applyFill="1" applyBorder="1" applyAlignment="1">
      <alignment horizontal="right" vertical="center" wrapText="1"/>
    </xf>
    <xf numFmtId="169" fontId="30" fillId="10" borderId="32" xfId="6" applyNumberFormat="1" applyFont="1" applyFill="1" applyBorder="1" applyAlignment="1">
      <alignment horizontal="right" vertical="center" wrapText="1"/>
    </xf>
    <xf numFmtId="169" fontId="30" fillId="10" borderId="30" xfId="6" applyNumberFormat="1" applyFont="1" applyFill="1" applyBorder="1" applyAlignment="1">
      <alignment horizontal="right" vertical="center" wrapText="1"/>
    </xf>
    <xf numFmtId="0" fontId="20" fillId="11" borderId="33" xfId="0" applyFont="1" applyFill="1" applyBorder="1" applyAlignment="1">
      <alignment vertical="center"/>
    </xf>
    <xf numFmtId="0" fontId="19" fillId="11" borderId="33" xfId="0" applyFont="1" applyFill="1" applyBorder="1"/>
    <xf numFmtId="0" fontId="0" fillId="14" borderId="33" xfId="0" applyFill="1" applyBorder="1"/>
    <xf numFmtId="0" fontId="18" fillId="18" borderId="33" xfId="0" applyFont="1" applyFill="1" applyBorder="1" applyAlignment="1">
      <alignment vertical="center"/>
    </xf>
    <xf numFmtId="0" fontId="5" fillId="18" borderId="33" xfId="0" applyFont="1" applyFill="1" applyBorder="1" applyAlignment="1">
      <alignment vertical="center"/>
    </xf>
    <xf numFmtId="0" fontId="10" fillId="2" borderId="0" xfId="0" applyFont="1" applyFill="1" applyAlignment="1">
      <alignment vertical="center"/>
    </xf>
    <xf numFmtId="170" fontId="20" fillId="5" borderId="33" xfId="2" applyNumberFormat="1" applyFont="1" applyFill="1" applyBorder="1" applyAlignment="1">
      <alignment vertical="center"/>
    </xf>
    <xf numFmtId="165" fontId="20" fillId="5" borderId="33" xfId="2" applyNumberFormat="1" applyFont="1" applyFill="1" applyBorder="1" applyAlignment="1">
      <alignment vertical="center"/>
    </xf>
    <xf numFmtId="165" fontId="20" fillId="5" borderId="33" xfId="0" applyNumberFormat="1" applyFont="1" applyFill="1" applyBorder="1" applyAlignment="1">
      <alignment vertical="center"/>
    </xf>
    <xf numFmtId="0" fontId="20" fillId="12" borderId="33" xfId="0" applyFont="1" applyFill="1" applyBorder="1" applyAlignment="1">
      <alignment vertical="center"/>
    </xf>
    <xf numFmtId="170" fontId="20" fillId="12" borderId="33" xfId="2" applyNumberFormat="1" applyFont="1" applyFill="1" applyBorder="1" applyAlignment="1">
      <alignment vertical="center"/>
    </xf>
    <xf numFmtId="165" fontId="20" fillId="12" borderId="33" xfId="2" applyNumberFormat="1" applyFont="1" applyFill="1" applyBorder="1" applyAlignment="1">
      <alignment vertical="center"/>
    </xf>
    <xf numFmtId="165" fontId="20" fillId="13" borderId="33" xfId="0" applyNumberFormat="1" applyFont="1" applyFill="1" applyBorder="1" applyAlignment="1">
      <alignment vertical="center"/>
    </xf>
    <xf numFmtId="170" fontId="20" fillId="13" borderId="33" xfId="2" applyNumberFormat="1" applyFont="1" applyFill="1" applyBorder="1" applyAlignment="1">
      <alignment vertical="center"/>
    </xf>
    <xf numFmtId="165" fontId="20" fillId="13" borderId="33" xfId="2" applyNumberFormat="1" applyFont="1" applyFill="1" applyBorder="1" applyAlignment="1">
      <alignment vertical="center"/>
    </xf>
    <xf numFmtId="170" fontId="19" fillId="13" borderId="33" xfId="2" applyNumberFormat="1" applyFont="1" applyFill="1" applyBorder="1" applyAlignment="1">
      <alignment vertical="center"/>
    </xf>
    <xf numFmtId="165" fontId="19" fillId="13" borderId="33" xfId="2" applyNumberFormat="1" applyFont="1" applyFill="1" applyBorder="1" applyAlignment="1">
      <alignment vertical="center"/>
    </xf>
    <xf numFmtId="165" fontId="19" fillId="13" borderId="33" xfId="0" applyNumberFormat="1" applyFont="1" applyFill="1" applyBorder="1" applyAlignment="1">
      <alignment vertical="center"/>
    </xf>
    <xf numFmtId="170" fontId="20" fillId="11" borderId="33" xfId="2" applyNumberFormat="1" applyFont="1" applyFill="1" applyBorder="1" applyAlignment="1">
      <alignment vertical="center"/>
    </xf>
    <xf numFmtId="165" fontId="20" fillId="11" borderId="33" xfId="2" applyNumberFormat="1" applyFont="1" applyFill="1" applyBorder="1" applyAlignment="1">
      <alignment vertical="center"/>
    </xf>
    <xf numFmtId="170" fontId="19" fillId="5" borderId="33" xfId="2" applyNumberFormat="1" applyFont="1" applyFill="1" applyBorder="1" applyAlignment="1">
      <alignment vertical="center"/>
    </xf>
    <xf numFmtId="0" fontId="12" fillId="17" borderId="33" xfId="0" applyFont="1" applyFill="1" applyBorder="1" applyAlignment="1">
      <alignment horizontal="center" vertical="center"/>
    </xf>
    <xf numFmtId="0" fontId="15" fillId="16" borderId="33" xfId="0" applyFont="1" applyFill="1" applyBorder="1" applyAlignment="1">
      <alignment horizontal="center" vertical="center"/>
    </xf>
    <xf numFmtId="0" fontId="12" fillId="15" borderId="33" xfId="0" applyFont="1" applyFill="1" applyBorder="1" applyAlignment="1">
      <alignment horizontal="center" vertical="center"/>
    </xf>
    <xf numFmtId="0" fontId="12" fillId="14" borderId="33" xfId="0" applyFont="1" applyFill="1" applyBorder="1" applyAlignment="1">
      <alignment horizontal="center" vertical="center"/>
    </xf>
    <xf numFmtId="165" fontId="19" fillId="5" borderId="33" xfId="2" applyNumberFormat="1" applyFont="1" applyFill="1" applyBorder="1" applyAlignment="1">
      <alignment vertical="center"/>
    </xf>
    <xf numFmtId="164" fontId="19" fillId="5" borderId="33" xfId="0" applyNumberFormat="1" applyFont="1" applyFill="1" applyBorder="1" applyAlignment="1">
      <alignment vertical="center"/>
    </xf>
    <xf numFmtId="165" fontId="19" fillId="12" borderId="33" xfId="2" applyNumberFormat="1" applyFont="1" applyFill="1" applyBorder="1" applyAlignment="1">
      <alignment vertical="center"/>
    </xf>
    <xf numFmtId="165" fontId="19" fillId="11" borderId="33" xfId="2" applyNumberFormat="1" applyFont="1" applyFill="1" applyBorder="1" applyAlignment="1">
      <alignment vertical="center"/>
    </xf>
    <xf numFmtId="164" fontId="20" fillId="5" borderId="33" xfId="0" applyNumberFormat="1" applyFont="1" applyFill="1" applyBorder="1" applyAlignment="1">
      <alignment vertical="center"/>
    </xf>
    <xf numFmtId="170" fontId="19" fillId="12" borderId="33" xfId="2" applyNumberFormat="1" applyFont="1" applyFill="1" applyBorder="1" applyAlignment="1">
      <alignment vertical="center"/>
    </xf>
    <xf numFmtId="170" fontId="19" fillId="11" borderId="33" xfId="2" applyNumberFormat="1" applyFont="1" applyFill="1" applyBorder="1" applyAlignment="1">
      <alignment vertical="center"/>
    </xf>
    <xf numFmtId="0" fontId="28" fillId="6" borderId="0" xfId="0" applyFont="1" applyFill="1" applyAlignment="1">
      <alignment horizontal="center" wrapText="1"/>
    </xf>
    <xf numFmtId="0" fontId="11" fillId="2" borderId="0" xfId="0" applyFont="1" applyFill="1" applyAlignment="1">
      <alignment vertical="top" wrapText="1"/>
    </xf>
    <xf numFmtId="0" fontId="11" fillId="2" borderId="0" xfId="0" applyFont="1" applyFill="1" applyAlignment="1">
      <alignment vertical="center"/>
    </xf>
    <xf numFmtId="0" fontId="11" fillId="2" borderId="0" xfId="0" applyFont="1" applyFill="1" applyAlignment="1">
      <alignment horizontal="center" vertical="center"/>
    </xf>
    <xf numFmtId="0" fontId="14" fillId="2" borderId="0" xfId="0" applyFont="1" applyFill="1" applyAlignment="1">
      <alignment horizontal="center" vertical="top" wrapText="1"/>
    </xf>
    <xf numFmtId="49" fontId="0" fillId="2" borderId="0" xfId="0" applyNumberFormat="1" applyFill="1"/>
    <xf numFmtId="1" fontId="23" fillId="2" borderId="0" xfId="0" applyNumberFormat="1" applyFont="1" applyFill="1" applyAlignment="1">
      <alignment horizontal="center" vertical="top" wrapText="1"/>
    </xf>
    <xf numFmtId="1" fontId="23" fillId="2" borderId="0" xfId="2" applyNumberFormat="1" applyFont="1" applyFill="1" applyBorder="1" applyAlignment="1">
      <alignment horizontal="center" vertical="top" wrapText="1"/>
    </xf>
    <xf numFmtId="1" fontId="0" fillId="2" borderId="0" xfId="2" applyNumberFormat="1" applyFont="1" applyFill="1"/>
    <xf numFmtId="1" fontId="0" fillId="2" borderId="0" xfId="0" applyNumberFormat="1" applyFill="1"/>
    <xf numFmtId="0" fontId="30" fillId="23" borderId="0" xfId="0" applyFont="1" applyFill="1" applyAlignment="1">
      <alignment horizontal="center" vertical="center" wrapText="1"/>
    </xf>
    <xf numFmtId="0" fontId="30" fillId="23" borderId="0" xfId="0" applyFont="1" applyFill="1" applyAlignment="1">
      <alignment horizontal="left" vertical="center" wrapText="1"/>
    </xf>
    <xf numFmtId="165" fontId="30" fillId="23" borderId="29" xfId="2" applyNumberFormat="1" applyFont="1" applyFill="1" applyBorder="1" applyAlignment="1">
      <alignment horizontal="center" vertical="center" wrapText="1"/>
    </xf>
    <xf numFmtId="170" fontId="30" fillId="23" borderId="29" xfId="2" applyNumberFormat="1" applyFont="1" applyFill="1" applyBorder="1" applyAlignment="1">
      <alignment horizontal="center" vertical="center" wrapText="1"/>
    </xf>
    <xf numFmtId="0" fontId="28" fillId="6" borderId="0" xfId="0" applyFont="1" applyFill="1" applyAlignment="1">
      <alignment horizontal="left" wrapText="1"/>
    </xf>
    <xf numFmtId="0" fontId="28" fillId="6" borderId="29" xfId="0" applyFont="1" applyFill="1" applyBorder="1" applyAlignment="1">
      <alignment horizontal="center" wrapText="1"/>
    </xf>
    <xf numFmtId="0" fontId="28" fillId="6" borderId="30" xfId="0" applyFont="1" applyFill="1" applyBorder="1" applyAlignment="1">
      <alignment horizontal="center" wrapText="1"/>
    </xf>
    <xf numFmtId="165" fontId="30" fillId="23" borderId="30" xfId="2" applyNumberFormat="1" applyFont="1" applyFill="1" applyBorder="1" applyAlignment="1">
      <alignment horizontal="center" vertical="center" wrapText="1"/>
    </xf>
    <xf numFmtId="0" fontId="28" fillId="6" borderId="31" xfId="0" applyFont="1" applyFill="1" applyBorder="1" applyAlignment="1">
      <alignment horizontal="center" wrapText="1"/>
    </xf>
    <xf numFmtId="165" fontId="30" fillId="23" borderId="31" xfId="2" applyNumberFormat="1" applyFont="1" applyFill="1" applyBorder="1" applyAlignment="1">
      <alignment horizontal="center" vertical="center" wrapText="1"/>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0" fillId="0" borderId="12" xfId="0" applyBorder="1" applyAlignment="1">
      <alignment vertical="top" wrapText="1"/>
    </xf>
    <xf numFmtId="0" fontId="12" fillId="2" borderId="14" xfId="0" applyFont="1" applyFill="1" applyBorder="1" applyAlignment="1">
      <alignment horizontal="center" vertical="top" wrapText="1"/>
    </xf>
    <xf numFmtId="0" fontId="0" fillId="0" borderId="14" xfId="0" applyBorder="1" applyAlignment="1">
      <alignment vertical="top" wrapText="1"/>
    </xf>
    <xf numFmtId="167" fontId="0" fillId="2" borderId="0" xfId="0" applyNumberFormat="1" applyFill="1"/>
    <xf numFmtId="167" fontId="0" fillId="2" borderId="0" xfId="3" applyNumberFormat="1" applyFont="1" applyFill="1" applyBorder="1"/>
    <xf numFmtId="165" fontId="23" fillId="2" borderId="0" xfId="2" applyNumberFormat="1" applyFont="1" applyFill="1" applyBorder="1" applyAlignment="1">
      <alignment horizontal="center" vertical="top" wrapText="1"/>
    </xf>
    <xf numFmtId="0" fontId="0" fillId="24" borderId="0" xfId="0" applyFill="1"/>
    <xf numFmtId="2" fontId="0" fillId="2" borderId="0" xfId="0" applyNumberFormat="1" applyFill="1"/>
    <xf numFmtId="0" fontId="38" fillId="2" borderId="0" xfId="0" applyFont="1" applyFill="1"/>
    <xf numFmtId="167" fontId="0" fillId="2" borderId="0" xfId="3" applyNumberFormat="1" applyFont="1" applyFill="1" applyBorder="1" applyAlignment="1">
      <alignment horizontal="center" wrapText="1"/>
    </xf>
    <xf numFmtId="9" fontId="0" fillId="2" borderId="0" xfId="3" applyFont="1" applyFill="1" applyBorder="1"/>
    <xf numFmtId="0" fontId="13" fillId="2" borderId="0" xfId="0" applyFont="1" applyFill="1" applyAlignment="1">
      <alignment vertical="top" wrapText="1"/>
    </xf>
    <xf numFmtId="0" fontId="13" fillId="2" borderId="0" xfId="0" applyFont="1" applyFill="1" applyAlignment="1">
      <alignment vertical="center"/>
    </xf>
    <xf numFmtId="0" fontId="13" fillId="2" borderId="0" xfId="0" applyFont="1" applyFill="1" applyAlignment="1">
      <alignment horizontal="center" vertical="center"/>
    </xf>
    <xf numFmtId="0" fontId="10" fillId="2" borderId="0" xfId="0" applyFont="1" applyFill="1" applyAlignment="1">
      <alignment horizontal="center" vertical="top" wrapText="1"/>
    </xf>
    <xf numFmtId="9" fontId="13" fillId="2" borderId="0" xfId="3" applyFont="1" applyFill="1" applyBorder="1"/>
    <xf numFmtId="0" fontId="21" fillId="2" borderId="0" xfId="1" applyFont="1" applyFill="1" applyAlignment="1" applyProtection="1"/>
    <xf numFmtId="0" fontId="28" fillId="6" borderId="29" xfId="0" applyFont="1" applyFill="1" applyBorder="1" applyAlignment="1">
      <alignment horizontal="center" vertical="center" wrapText="1"/>
    </xf>
    <xf numFmtId="0" fontId="0" fillId="2" borderId="14" xfId="0" applyFill="1" applyBorder="1" applyAlignment="1">
      <alignment horizontal="left" vertical="top"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2" xfId="0" applyFill="1" applyBorder="1" applyAlignment="1">
      <alignment horizontal="center" vertical="top" wrapText="1"/>
    </xf>
    <xf numFmtId="0" fontId="0" fillId="2" borderId="39" xfId="0" applyFill="1" applyBorder="1" applyAlignment="1">
      <alignment horizontal="center" vertical="top" wrapText="1"/>
    </xf>
    <xf numFmtId="0" fontId="39" fillId="2" borderId="0" xfId="0" applyFont="1" applyFill="1"/>
    <xf numFmtId="0" fontId="19" fillId="2" borderId="14" xfId="0" applyFont="1" applyFill="1" applyBorder="1" applyAlignment="1">
      <alignment horizontal="left" vertical="center" wrapText="1"/>
    </xf>
    <xf numFmtId="0" fontId="18" fillId="3" borderId="0" xfId="0" applyFont="1" applyFill="1" applyAlignment="1">
      <alignment horizontal="left" wrapText="1"/>
    </xf>
    <xf numFmtId="0" fontId="30" fillId="10" borderId="29" xfId="0" applyFont="1" applyFill="1" applyBorder="1" applyAlignment="1">
      <alignment horizontal="center" vertical="center" wrapText="1"/>
    </xf>
    <xf numFmtId="0" fontId="30" fillId="10" borderId="29" xfId="0" applyFont="1" applyFill="1" applyBorder="1" applyAlignment="1">
      <alignment horizontal="left" vertical="center" wrapText="1"/>
    </xf>
    <xf numFmtId="164" fontId="30" fillId="10" borderId="29" xfId="0" applyNumberFormat="1"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0" fillId="10" borderId="37" xfId="0" applyFont="1" applyFill="1" applyBorder="1" applyAlignment="1">
      <alignment horizontal="left" vertical="center" wrapText="1"/>
    </xf>
    <xf numFmtId="0" fontId="28" fillId="6" borderId="29" xfId="0" applyFont="1" applyFill="1" applyBorder="1" applyAlignment="1">
      <alignment horizontal="left" wrapText="1"/>
    </xf>
    <xf numFmtId="0" fontId="40" fillId="6" borderId="29" xfId="0" applyFont="1" applyFill="1" applyBorder="1" applyAlignment="1">
      <alignment horizontal="center" vertical="center" wrapText="1"/>
    </xf>
    <xf numFmtId="0" fontId="28" fillId="6" borderId="40" xfId="0" applyFont="1" applyFill="1" applyBorder="1" applyAlignment="1">
      <alignment horizontal="center" wrapText="1"/>
    </xf>
    <xf numFmtId="0" fontId="28" fillId="6" borderId="32"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7" fillId="23" borderId="0" xfId="0" applyFont="1" applyFill="1" applyAlignment="1">
      <alignment horizontal="center" vertical="center" wrapText="1"/>
    </xf>
    <xf numFmtId="0" fontId="30" fillId="23" borderId="32" xfId="0" applyFont="1" applyFill="1" applyBorder="1" applyAlignment="1">
      <alignment horizontal="center" vertical="center" wrapText="1"/>
    </xf>
    <xf numFmtId="0" fontId="30" fillId="23" borderId="42" xfId="0" applyFont="1" applyFill="1" applyBorder="1" applyAlignment="1">
      <alignment horizontal="center" vertical="center" wrapText="1"/>
    </xf>
    <xf numFmtId="0" fontId="30" fillId="23" borderId="42" xfId="0" applyFont="1" applyFill="1" applyBorder="1" applyAlignment="1">
      <alignment horizontal="left" vertical="center" wrapText="1"/>
    </xf>
    <xf numFmtId="165" fontId="30" fillId="23" borderId="43" xfId="2" applyNumberFormat="1" applyFont="1" applyFill="1" applyBorder="1" applyAlignment="1">
      <alignment horizontal="center" vertical="center" wrapText="1"/>
    </xf>
    <xf numFmtId="0" fontId="19" fillId="2" borderId="44" xfId="0" applyFont="1" applyFill="1" applyBorder="1" applyAlignment="1">
      <alignment horizontal="left" vertical="center" wrapText="1"/>
    </xf>
    <xf numFmtId="0" fontId="18" fillId="3" borderId="45" xfId="0" applyFont="1" applyFill="1" applyBorder="1" applyAlignment="1">
      <alignment horizontal="center" wrapText="1"/>
    </xf>
    <xf numFmtId="0" fontId="19"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164" fontId="19" fillId="2" borderId="45" xfId="0" applyNumberFormat="1"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0" fillId="10" borderId="41" xfId="0" applyFont="1" applyFill="1" applyBorder="1" applyAlignment="1">
      <alignment horizontal="left" vertical="center" wrapText="1"/>
    </xf>
    <xf numFmtId="168" fontId="30" fillId="10" borderId="43" xfId="2" applyNumberFormat="1" applyFont="1" applyFill="1" applyBorder="1" applyAlignment="1">
      <alignment horizontal="center" vertical="center" wrapText="1"/>
    </xf>
    <xf numFmtId="0" fontId="18" fillId="4" borderId="1" xfId="0" applyFont="1" applyFill="1" applyBorder="1" applyAlignment="1">
      <alignment horizontal="left" vertical="center"/>
    </xf>
    <xf numFmtId="0" fontId="18" fillId="7" borderId="0" xfId="0" applyFont="1" applyFill="1" applyAlignment="1">
      <alignment vertical="center"/>
    </xf>
    <xf numFmtId="0" fontId="25" fillId="7" borderId="0" xfId="0" applyFont="1" applyFill="1" applyAlignment="1">
      <alignment vertical="center"/>
    </xf>
    <xf numFmtId="0" fontId="20" fillId="2" borderId="0" xfId="0" applyFont="1" applyFill="1" applyAlignment="1">
      <alignment horizontal="left" vertical="center" indent="2"/>
    </xf>
    <xf numFmtId="0" fontId="19" fillId="2" borderId="0" xfId="0" applyFont="1" applyFill="1" applyAlignment="1">
      <alignment horizontal="right" vertical="center" indent="2"/>
    </xf>
    <xf numFmtId="3" fontId="19" fillId="2" borderId="0" xfId="0" applyNumberFormat="1" applyFont="1" applyFill="1" applyAlignment="1">
      <alignment horizontal="right" vertical="center" indent="2"/>
    </xf>
    <xf numFmtId="3" fontId="19" fillId="2" borderId="0" xfId="2" applyNumberFormat="1" applyFont="1" applyFill="1" applyAlignment="1">
      <alignment horizontal="right" vertical="center" indent="2"/>
    </xf>
    <xf numFmtId="0" fontId="20" fillId="2" borderId="3" xfId="0" applyFont="1" applyFill="1" applyBorder="1" applyAlignment="1">
      <alignment horizontal="left" vertical="center" indent="2"/>
    </xf>
    <xf numFmtId="3" fontId="19" fillId="2" borderId="3" xfId="0" applyNumberFormat="1" applyFont="1" applyFill="1" applyBorder="1" applyAlignment="1">
      <alignment horizontal="right" vertical="center" indent="2"/>
    </xf>
    <xf numFmtId="0" fontId="19" fillId="2" borderId="3" xfId="0" applyFont="1" applyFill="1" applyBorder="1" applyAlignment="1">
      <alignment horizontal="right" vertical="center" indent="2"/>
    </xf>
    <xf numFmtId="0" fontId="25" fillId="7" borderId="0" xfId="0" applyFont="1" applyFill="1" applyAlignment="1">
      <alignment horizontal="right" vertical="center"/>
    </xf>
    <xf numFmtId="0" fontId="41" fillId="2" borderId="0" xfId="4" applyFont="1" applyFill="1" applyAlignment="1">
      <alignment vertical="center"/>
    </xf>
    <xf numFmtId="0" fontId="42" fillId="0" borderId="0" xfId="0" applyFont="1"/>
    <xf numFmtId="0" fontId="41" fillId="2" borderId="0" xfId="4" applyFont="1" applyFill="1" applyAlignment="1">
      <alignment horizontal="left" vertical="center"/>
    </xf>
    <xf numFmtId="0" fontId="42" fillId="0" borderId="0" xfId="0" applyFont="1" applyAlignment="1">
      <alignment horizontal="left"/>
    </xf>
    <xf numFmtId="0" fontId="42" fillId="2" borderId="0" xfId="0" applyFont="1" applyFill="1"/>
    <xf numFmtId="0" fontId="41" fillId="2" borderId="0" xfId="0" applyFont="1" applyFill="1"/>
    <xf numFmtId="0" fontId="42" fillId="2" borderId="0" xfId="0" applyFont="1" applyFill="1" applyAlignment="1">
      <alignment horizontal="left"/>
    </xf>
    <xf numFmtId="0" fontId="46" fillId="8" borderId="0" xfId="0" applyFont="1" applyFill="1" applyAlignment="1">
      <alignment horizontal="center"/>
    </xf>
    <xf numFmtId="0" fontId="41" fillId="8" borderId="0" xfId="0" applyFont="1" applyFill="1" applyAlignment="1">
      <alignment horizontal="left"/>
    </xf>
    <xf numFmtId="0" fontId="21" fillId="2" borderId="0" xfId="1" applyFont="1" applyFill="1" applyBorder="1" applyAlignment="1" applyProtection="1"/>
    <xf numFmtId="0" fontId="27" fillId="8" borderId="0" xfId="0" applyFont="1" applyFill="1"/>
    <xf numFmtId="0" fontId="30" fillId="8" borderId="0" xfId="0" applyFont="1" applyFill="1"/>
    <xf numFmtId="43" fontId="19" fillId="2" borderId="0" xfId="0" applyNumberFormat="1" applyFont="1" applyFill="1" applyAlignment="1">
      <alignment horizontal="right" vertical="center" indent="2"/>
    </xf>
    <xf numFmtId="43" fontId="19" fillId="2" borderId="3" xfId="0" applyNumberFormat="1" applyFont="1" applyFill="1" applyBorder="1" applyAlignment="1">
      <alignment horizontal="right" vertical="center" indent="2"/>
    </xf>
    <xf numFmtId="49" fontId="41" fillId="8" borderId="0" xfId="0" applyNumberFormat="1" applyFont="1" applyFill="1" applyAlignment="1">
      <alignment horizontal="left"/>
    </xf>
    <xf numFmtId="0" fontId="23" fillId="0" borderId="12" xfId="0" applyFont="1" applyBorder="1" applyAlignment="1">
      <alignment horizontal="center" vertical="top" wrapText="1"/>
    </xf>
    <xf numFmtId="165" fontId="27" fillId="8" borderId="0" xfId="0" applyNumberFormat="1" applyFont="1" applyFill="1" applyAlignment="1">
      <alignment horizontal="center"/>
    </xf>
    <xf numFmtId="167" fontId="0" fillId="0" borderId="0" xfId="3" applyNumberFormat="1" applyFont="1" applyAlignment="1">
      <alignment vertical="top" wrapText="1"/>
    </xf>
    <xf numFmtId="0" fontId="22" fillId="0" borderId="0" xfId="0" applyFont="1" applyAlignment="1">
      <alignment vertical="center"/>
    </xf>
    <xf numFmtId="0" fontId="22" fillId="0" borderId="0" xfId="0" applyFont="1" applyAlignment="1">
      <alignment horizontal="center" vertical="center"/>
    </xf>
    <xf numFmtId="0" fontId="22" fillId="25" borderId="0" xfId="0" applyFont="1" applyFill="1" applyAlignment="1">
      <alignment vertical="top" wrapText="1"/>
    </xf>
    <xf numFmtId="0" fontId="22" fillId="0" borderId="0" xfId="0" applyFont="1"/>
    <xf numFmtId="0" fontId="29" fillId="6" borderId="38" xfId="0" applyFont="1" applyFill="1" applyBorder="1" applyAlignment="1">
      <alignment horizontal="left" wrapText="1"/>
    </xf>
    <xf numFmtId="0" fontId="1" fillId="2" borderId="0" xfId="7" applyFill="1" applyAlignment="1" applyProtection="1"/>
    <xf numFmtId="0" fontId="2" fillId="2" borderId="0" xfId="0" applyFont="1" applyFill="1"/>
    <xf numFmtId="0" fontId="41" fillId="2" borderId="0" xfId="4" applyFont="1" applyFill="1" applyAlignment="1">
      <alignment horizontal="left" vertical="center" wrapText="1"/>
    </xf>
    <xf numFmtId="0" fontId="30" fillId="8" borderId="0" xfId="0" applyFont="1" applyFill="1" applyAlignment="1">
      <alignment horizontal="left" wrapText="1"/>
    </xf>
    <xf numFmtId="0" fontId="21" fillId="8" borderId="0" xfId="1" applyFont="1" applyFill="1" applyAlignment="1" applyProtection="1">
      <alignment horizontal="left" vertical="center"/>
    </xf>
    <xf numFmtId="0" fontId="21" fillId="8" borderId="0" xfId="1" applyFont="1" applyFill="1" applyBorder="1" applyAlignment="1" applyProtection="1">
      <alignment horizontal="left" vertical="center"/>
    </xf>
    <xf numFmtId="0" fontId="19" fillId="0" borderId="0" xfId="0" applyFont="1"/>
    <xf numFmtId="0" fontId="30" fillId="9" borderId="50" xfId="0" applyFont="1" applyFill="1" applyBorder="1" applyAlignment="1">
      <alignment horizontal="center" vertical="center" wrapText="1"/>
    </xf>
    <xf numFmtId="0" fontId="30" fillId="9" borderId="51"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19" fillId="0" borderId="0" xfId="0" applyFont="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0" fontId="7" fillId="2" borderId="22" xfId="0" applyFont="1" applyFill="1" applyBorder="1" applyAlignment="1">
      <alignment horizontal="center" vertical="center" wrapText="1"/>
    </xf>
    <xf numFmtId="0" fontId="7" fillId="2" borderId="26" xfId="0" quotePrefix="1" applyFont="1" applyFill="1" applyBorder="1" applyAlignment="1">
      <alignment horizontal="center" vertical="center" wrapText="1"/>
    </xf>
    <xf numFmtId="0" fontId="7" fillId="2" borderId="27" xfId="0" quotePrefix="1" applyFont="1" applyFill="1" applyBorder="1" applyAlignment="1">
      <alignment horizontal="center" vertical="center" wrapText="1"/>
    </xf>
    <xf numFmtId="0" fontId="7" fillId="2" borderId="28" xfId="0" quotePrefix="1" applyFont="1" applyFill="1" applyBorder="1" applyAlignment="1">
      <alignment horizontal="center" vertical="center" wrapText="1"/>
    </xf>
    <xf numFmtId="0" fontId="29" fillId="6" borderId="32" xfId="0" applyFont="1" applyFill="1" applyBorder="1" applyAlignment="1">
      <alignment horizontal="center" wrapText="1"/>
    </xf>
    <xf numFmtId="0" fontId="28" fillId="6" borderId="49" xfId="0" applyFont="1" applyFill="1" applyBorder="1" applyAlignment="1">
      <alignment horizontal="center" vertical="top" wrapText="1"/>
    </xf>
    <xf numFmtId="0" fontId="28" fillId="6" borderId="48" xfId="0" applyFont="1" applyFill="1" applyBorder="1" applyAlignment="1">
      <alignment horizontal="center" vertical="top" wrapText="1"/>
    </xf>
    <xf numFmtId="0" fontId="28" fillId="6" borderId="48" xfId="0" applyFont="1" applyFill="1" applyBorder="1" applyAlignment="1">
      <alignment horizontal="center" vertical="center" wrapText="1"/>
    </xf>
    <xf numFmtId="0" fontId="7" fillId="2" borderId="29" xfId="0" applyFont="1" applyFill="1" applyBorder="1" applyAlignment="1">
      <alignment horizontal="center" vertical="center" wrapText="1"/>
    </xf>
    <xf numFmtId="168" fontId="7" fillId="2" borderId="29" xfId="0" applyNumberFormat="1" applyFont="1" applyFill="1" applyBorder="1" applyAlignment="1">
      <alignment horizontal="center" vertical="center" wrapText="1"/>
    </xf>
    <xf numFmtId="0" fontId="31" fillId="8" borderId="0" xfId="0" applyFont="1" applyFill="1"/>
    <xf numFmtId="0" fontId="30" fillId="8" borderId="0" xfId="0" applyFont="1" applyFill="1" applyAlignment="1">
      <alignment horizontal="left" vertical="center"/>
    </xf>
    <xf numFmtId="169" fontId="7" fillId="2" borderId="31" xfId="2" applyNumberFormat="1" applyFont="1" applyFill="1" applyBorder="1" applyAlignment="1">
      <alignment horizontal="right" vertical="center" wrapText="1"/>
    </xf>
    <xf numFmtId="169" fontId="7" fillId="2" borderId="29" xfId="2" applyNumberFormat="1" applyFont="1" applyFill="1" applyBorder="1" applyAlignment="1">
      <alignment horizontal="right" vertical="center" wrapText="1"/>
    </xf>
    <xf numFmtId="169" fontId="7" fillId="2" borderId="30" xfId="2" applyNumberFormat="1" applyFont="1" applyFill="1" applyBorder="1" applyAlignment="1">
      <alignment horizontal="right" vertical="center" wrapText="1"/>
    </xf>
    <xf numFmtId="41" fontId="7" fillId="2" borderId="31" xfId="2" applyNumberFormat="1" applyFont="1" applyFill="1" applyBorder="1" applyAlignment="1">
      <alignment horizontal="right" vertical="center" wrapText="1"/>
    </xf>
    <xf numFmtId="41" fontId="7" fillId="2" borderId="29" xfId="2" applyNumberFormat="1" applyFont="1" applyFill="1" applyBorder="1" applyAlignment="1">
      <alignment horizontal="right" vertical="center" wrapText="1"/>
    </xf>
    <xf numFmtId="41" fontId="7" fillId="2" borderId="30" xfId="2" applyNumberFormat="1" applyFont="1" applyFill="1" applyBorder="1" applyAlignment="1">
      <alignment horizontal="right" vertical="center" wrapText="1"/>
    </xf>
    <xf numFmtId="0" fontId="27" fillId="2" borderId="0" xfId="0" applyFont="1" applyFill="1" applyAlignment="1">
      <alignment horizontal="center"/>
    </xf>
    <xf numFmtId="165" fontId="20" fillId="5" borderId="35" xfId="2" applyNumberFormat="1" applyFont="1" applyFill="1" applyBorder="1" applyAlignment="1">
      <alignment vertical="center"/>
    </xf>
    <xf numFmtId="165" fontId="20" fillId="5" borderId="34" xfId="2" applyNumberFormat="1" applyFont="1" applyFill="1" applyBorder="1" applyAlignment="1">
      <alignment vertical="center"/>
    </xf>
    <xf numFmtId="170" fontId="19" fillId="5" borderId="57" xfId="2" applyNumberFormat="1" applyFont="1" applyFill="1" applyBorder="1" applyAlignment="1">
      <alignment vertical="center"/>
    </xf>
    <xf numFmtId="165" fontId="7" fillId="2" borderId="29" xfId="2" applyNumberFormat="1" applyFont="1" applyFill="1" applyBorder="1" applyAlignment="1">
      <alignment horizontal="center" vertical="center" wrapText="1"/>
    </xf>
    <xf numFmtId="41" fontId="7" fillId="2" borderId="31" xfId="0" applyNumberFormat="1" applyFont="1" applyFill="1" applyBorder="1" applyAlignment="1">
      <alignment horizontal="right" vertical="center" wrapText="1"/>
    </xf>
    <xf numFmtId="41" fontId="7" fillId="2" borderId="29" xfId="6" applyNumberFormat="1" applyFont="1" applyFill="1" applyBorder="1" applyAlignment="1">
      <alignment horizontal="right" vertical="center" wrapText="1"/>
    </xf>
    <xf numFmtId="41" fontId="7" fillId="2" borderId="30" xfId="6" applyNumberFormat="1" applyFont="1" applyFill="1" applyBorder="1" applyAlignment="1">
      <alignment horizontal="right" vertical="center" wrapText="1"/>
    </xf>
    <xf numFmtId="49" fontId="7" fillId="2" borderId="29" xfId="6" applyNumberFormat="1" applyFont="1" applyFill="1" applyBorder="1" applyAlignment="1">
      <alignment horizontal="right" vertical="center" wrapText="1"/>
    </xf>
    <xf numFmtId="0" fontId="8" fillId="2" borderId="0" xfId="4" applyFont="1" applyFill="1" applyAlignment="1">
      <alignment horizontal="right" vertical="top"/>
    </xf>
    <xf numFmtId="0" fontId="19" fillId="2" borderId="0" xfId="0" applyFont="1" applyFill="1" applyAlignment="1">
      <alignment horizontal="right" vertical="center"/>
    </xf>
    <xf numFmtId="49" fontId="7" fillId="2" borderId="31" xfId="0" applyNumberFormat="1" applyFont="1" applyFill="1" applyBorder="1" applyAlignment="1">
      <alignment horizontal="right" vertical="center" wrapText="1"/>
    </xf>
    <xf numFmtId="0" fontId="8" fillId="2" borderId="0" xfId="4" applyFont="1" applyFill="1" applyAlignment="1">
      <alignment horizontal="right" vertical="center"/>
    </xf>
    <xf numFmtId="0" fontId="7" fillId="2" borderId="29" xfId="0" applyFont="1" applyFill="1" applyBorder="1" applyAlignment="1">
      <alignment horizontal="left" vertical="center" wrapText="1"/>
    </xf>
    <xf numFmtId="169" fontId="7" fillId="2" borderId="29" xfId="6" applyNumberFormat="1" applyFont="1" applyFill="1" applyBorder="1" applyAlignment="1">
      <alignment horizontal="right" vertical="center" wrapText="1"/>
    </xf>
    <xf numFmtId="169" fontId="7" fillId="2" borderId="30" xfId="6" applyNumberFormat="1" applyFont="1" applyFill="1" applyBorder="1" applyAlignment="1">
      <alignment horizontal="right" vertical="center" wrapText="1"/>
    </xf>
    <xf numFmtId="41" fontId="8" fillId="2" borderId="30" xfId="6" applyNumberFormat="1" applyFont="1" applyFill="1" applyBorder="1" applyAlignment="1">
      <alignment horizontal="right" vertical="center" wrapText="1"/>
    </xf>
    <xf numFmtId="0" fontId="19" fillId="2" borderId="0" xfId="0" applyFont="1" applyFill="1" applyAlignment="1">
      <alignment horizontal="right" vertical="top"/>
    </xf>
    <xf numFmtId="41" fontId="8" fillId="2" borderId="29" xfId="6" applyNumberFormat="1" applyFont="1" applyFill="1" applyBorder="1" applyAlignment="1">
      <alignment horizontal="right" vertical="center" wrapText="1"/>
    </xf>
    <xf numFmtId="0" fontId="7" fillId="2" borderId="52" xfId="0" applyFont="1" applyFill="1" applyBorder="1" applyAlignment="1">
      <alignment horizontal="center" vertical="center" wrapText="1"/>
    </xf>
    <xf numFmtId="0" fontId="7" fillId="2" borderId="52" xfId="0" applyFont="1" applyFill="1" applyBorder="1" applyAlignment="1">
      <alignment horizontal="left" vertical="center" wrapText="1"/>
    </xf>
    <xf numFmtId="0" fontId="7" fillId="2" borderId="55" xfId="0" applyFont="1" applyFill="1" applyBorder="1" applyAlignment="1">
      <alignment horizontal="left" vertical="center" wrapText="1"/>
    </xf>
    <xf numFmtId="0" fontId="7" fillId="2" borderId="55" xfId="0" applyFont="1" applyFill="1" applyBorder="1" applyAlignment="1">
      <alignment horizontal="center" vertical="center" wrapText="1"/>
    </xf>
    <xf numFmtId="41" fontId="7" fillId="2" borderId="55" xfId="6" applyNumberFormat="1" applyFont="1" applyFill="1" applyBorder="1" applyAlignment="1">
      <alignment horizontal="right" vertical="center" wrapText="1"/>
    </xf>
    <xf numFmtId="41" fontId="7" fillId="2" borderId="56" xfId="6" applyNumberFormat="1" applyFont="1" applyFill="1" applyBorder="1" applyAlignment="1">
      <alignment horizontal="right" vertical="center" wrapText="1"/>
    </xf>
    <xf numFmtId="0" fontId="7" fillId="2" borderId="22" xfId="0" applyFont="1" applyFill="1" applyBorder="1" applyAlignment="1">
      <alignment vertical="center" wrapText="1"/>
    </xf>
    <xf numFmtId="0" fontId="7" fillId="2" borderId="0" xfId="0" applyFont="1" applyFill="1" applyAlignment="1">
      <alignment vertical="center" wrapText="1"/>
    </xf>
    <xf numFmtId="168" fontId="7" fillId="2" borderId="31" xfId="0" applyNumberFormat="1" applyFont="1" applyFill="1" applyBorder="1" applyAlignment="1">
      <alignment horizontal="center" vertical="center" wrapText="1"/>
    </xf>
    <xf numFmtId="168" fontId="7" fillId="2" borderId="30" xfId="0" applyNumberFormat="1" applyFont="1" applyFill="1" applyBorder="1" applyAlignment="1">
      <alignment horizontal="center" vertical="center" wrapText="1"/>
    </xf>
    <xf numFmtId="0" fontId="7" fillId="2" borderId="53" xfId="0" applyFont="1" applyFill="1" applyBorder="1" applyAlignment="1">
      <alignment vertical="center" wrapText="1"/>
    </xf>
    <xf numFmtId="0" fontId="7" fillId="2" borderId="52" xfId="0" applyFont="1" applyFill="1" applyBorder="1" applyAlignment="1">
      <alignment vertical="center" wrapText="1"/>
    </xf>
    <xf numFmtId="168" fontId="7" fillId="2" borderId="54" xfId="0" applyNumberFormat="1" applyFont="1" applyFill="1" applyBorder="1" applyAlignment="1">
      <alignment horizontal="center" vertical="center" wrapText="1"/>
    </xf>
    <xf numFmtId="168" fontId="7" fillId="2" borderId="55" xfId="0" applyNumberFormat="1" applyFont="1" applyFill="1" applyBorder="1" applyAlignment="1">
      <alignment horizontal="center" vertical="center" wrapText="1"/>
    </xf>
    <xf numFmtId="168" fontId="7" fillId="2" borderId="56" xfId="0" applyNumberFormat="1" applyFont="1" applyFill="1" applyBorder="1" applyAlignment="1">
      <alignment horizontal="center" vertical="center" wrapText="1"/>
    </xf>
    <xf numFmtId="0" fontId="7" fillId="2" borderId="2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2" borderId="23" xfId="0" quotePrefix="1" applyFont="1" applyFill="1" applyBorder="1" applyAlignment="1">
      <alignment horizontal="center" vertical="center" wrapText="1"/>
    </xf>
    <xf numFmtId="0" fontId="7" fillId="2" borderId="24" xfId="0" quotePrefix="1" applyFont="1" applyFill="1" applyBorder="1" applyAlignment="1">
      <alignment horizontal="center" vertical="center" wrapText="1"/>
    </xf>
    <xf numFmtId="0" fontId="7" fillId="2" borderId="25" xfId="0" quotePrefix="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8" fillId="2" borderId="0" xfId="0" applyFont="1" applyFill="1"/>
    <xf numFmtId="0" fontId="8" fillId="2" borderId="0" xfId="0" applyFont="1" applyFill="1" applyAlignment="1">
      <alignment horizontal="center"/>
    </xf>
    <xf numFmtId="165" fontId="7" fillId="2" borderId="30" xfId="2" applyNumberFormat="1" applyFont="1" applyFill="1" applyBorder="1" applyAlignment="1">
      <alignment horizontal="center" vertical="center" wrapText="1"/>
    </xf>
    <xf numFmtId="165" fontId="7" fillId="2" borderId="31" xfId="2" applyNumberFormat="1" applyFont="1" applyFill="1" applyBorder="1" applyAlignment="1">
      <alignment horizontal="center" vertical="center" wrapText="1"/>
    </xf>
    <xf numFmtId="165" fontId="7" fillId="2" borderId="0" xfId="2" applyNumberFormat="1" applyFont="1" applyFill="1" applyBorder="1" applyAlignment="1">
      <alignment horizontal="right" vertical="center" wrapText="1"/>
    </xf>
    <xf numFmtId="1" fontId="19" fillId="2" borderId="45" xfId="0" applyNumberFormat="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1" fillId="0" borderId="0" xfId="1" applyFont="1" applyFill="1" applyAlignment="1" applyProtection="1"/>
    <xf numFmtId="0" fontId="52" fillId="2" borderId="0" xfId="0" applyFont="1" applyFill="1" applyAlignment="1">
      <alignment vertical="center"/>
    </xf>
    <xf numFmtId="0" fontId="8" fillId="2" borderId="0" xfId="0" applyFont="1" applyFill="1" applyAlignment="1">
      <alignment vertical="center" wrapText="1"/>
    </xf>
    <xf numFmtId="0" fontId="52" fillId="2" borderId="0" xfId="0" applyFont="1" applyFill="1"/>
    <xf numFmtId="0" fontId="20" fillId="2" borderId="0" xfId="0" applyFont="1" applyFill="1" applyAlignment="1">
      <alignment wrapText="1"/>
    </xf>
    <xf numFmtId="0" fontId="19" fillId="2" borderId="0" xfId="0" applyFont="1" applyFill="1" applyAlignment="1">
      <alignment wrapText="1"/>
    </xf>
    <xf numFmtId="0" fontId="20" fillId="2" borderId="0" xfId="0" applyFont="1" applyFill="1" applyAlignment="1">
      <alignment vertical="top" wrapText="1"/>
    </xf>
    <xf numFmtId="0" fontId="19" fillId="2" borderId="0" xfId="0" applyFont="1" applyFill="1" applyAlignment="1">
      <alignment vertical="top" wrapText="1"/>
    </xf>
    <xf numFmtId="0" fontId="55" fillId="2" borderId="0" xfId="0" applyFont="1" applyFill="1" applyAlignment="1">
      <alignment horizontal="left" vertical="top" wrapText="1" indent="4"/>
    </xf>
    <xf numFmtId="0" fontId="56" fillId="0" borderId="0" xfId="1" applyFont="1" applyAlignment="1" applyProtection="1"/>
    <xf numFmtId="0" fontId="20" fillId="2" borderId="0" xfId="0" applyFont="1" applyFill="1" applyAlignment="1">
      <alignment horizontal="left" vertical="top" wrapText="1"/>
    </xf>
    <xf numFmtId="0" fontId="21" fillId="2" borderId="0" xfId="7" applyFont="1" applyFill="1" applyAlignment="1" applyProtection="1"/>
    <xf numFmtId="0" fontId="19" fillId="0" borderId="0" xfId="0" applyFont="1" applyAlignment="1"/>
    <xf numFmtId="0" fontId="23" fillId="2" borderId="0" xfId="0" applyFont="1" applyFill="1" applyAlignment="1">
      <alignment horizontal="center" vertical="top" wrapText="1"/>
    </xf>
    <xf numFmtId="0" fontId="26" fillId="6" borderId="0" xfId="0" applyFont="1" applyFill="1" applyAlignment="1">
      <alignment horizontal="center"/>
    </xf>
    <xf numFmtId="0" fontId="41" fillId="2" borderId="0" xfId="4" applyFont="1" applyFill="1" applyAlignment="1">
      <alignment horizontal="left" vertical="center" wrapText="1"/>
    </xf>
    <xf numFmtId="0" fontId="21" fillId="2" borderId="0" xfId="1" applyFont="1" applyFill="1" applyAlignment="1" applyProtection="1">
      <alignment horizontal="left" vertical="center"/>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1" fillId="2" borderId="0" xfId="1" applyFont="1" applyFill="1" applyAlignment="1" applyProtection="1"/>
    <xf numFmtId="0" fontId="30" fillId="8" borderId="0" xfId="0" applyFont="1" applyFill="1" applyAlignment="1">
      <alignment horizontal="left" wrapText="1"/>
    </xf>
    <xf numFmtId="0" fontId="28" fillId="6" borderId="15" xfId="0" applyFont="1" applyFill="1" applyBorder="1" applyAlignment="1">
      <alignment horizontal="center" wrapText="1"/>
    </xf>
    <xf numFmtId="0" fontId="28" fillId="6" borderId="16" xfId="0" applyFont="1" applyFill="1" applyBorder="1" applyAlignment="1">
      <alignment horizont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1" fillId="8" borderId="0" xfId="1" applyFont="1" applyFill="1" applyAlignment="1" applyProtection="1">
      <alignment horizontal="left" vertical="center"/>
    </xf>
    <xf numFmtId="0" fontId="29" fillId="6" borderId="0" xfId="0" applyFont="1" applyFill="1" applyAlignment="1">
      <alignment horizontal="center" wrapText="1"/>
    </xf>
    <xf numFmtId="0" fontId="21" fillId="8" borderId="0" xfId="1" applyFont="1" applyFill="1" applyBorder="1" applyAlignment="1" applyProtection="1">
      <alignment horizontal="left" vertical="center"/>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9" borderId="0" xfId="0" applyFont="1" applyFill="1" applyAlignment="1">
      <alignment horizontal="left" vertical="center" wrapText="1"/>
    </xf>
    <xf numFmtId="0" fontId="30" fillId="9" borderId="38" xfId="0" applyFont="1" applyFill="1" applyBorder="1" applyAlignment="1">
      <alignment horizontal="left" vertical="center" wrapText="1"/>
    </xf>
    <xf numFmtId="0" fontId="21" fillId="2" borderId="0" xfId="1" applyFont="1" applyFill="1" applyAlignment="1" applyProtection="1">
      <alignment vertical="center"/>
    </xf>
    <xf numFmtId="0" fontId="19" fillId="0" borderId="0" xfId="0" applyFont="1" applyAlignment="1">
      <alignment vertical="center"/>
    </xf>
    <xf numFmtId="0" fontId="21" fillId="2" borderId="0" xfId="1" applyFont="1" applyFill="1" applyAlignment="1" applyProtection="1">
      <alignment horizontal="left"/>
    </xf>
    <xf numFmtId="0" fontId="32" fillId="6" borderId="32" xfId="0" applyFont="1" applyFill="1" applyBorder="1" applyAlignment="1">
      <alignment horizontal="center" vertical="top" wrapText="1"/>
    </xf>
    <xf numFmtId="0" fontId="32" fillId="6" borderId="0" xfId="0" applyFont="1" applyFill="1" applyAlignment="1">
      <alignment horizontal="center" vertical="top" wrapText="1"/>
    </xf>
    <xf numFmtId="0" fontId="28" fillId="6" borderId="0" xfId="0" applyFont="1" applyFill="1" applyAlignment="1">
      <alignment horizontal="center" vertical="center" wrapText="1"/>
    </xf>
    <xf numFmtId="0" fontId="28" fillId="6" borderId="0" xfId="0" applyFont="1" applyFill="1" applyAlignment="1">
      <alignment horizontal="center" wrapText="1"/>
    </xf>
    <xf numFmtId="0" fontId="32" fillId="6" borderId="0" xfId="0" applyFont="1" applyFill="1" applyAlignment="1">
      <alignment horizontal="center" vertical="center" wrapText="1"/>
    </xf>
    <xf numFmtId="0" fontId="29" fillId="6" borderId="0" xfId="0" applyFont="1" applyFill="1" applyAlignment="1">
      <alignment horizontal="left" wrapText="1"/>
    </xf>
    <xf numFmtId="0" fontId="26" fillId="6" borderId="0" xfId="0" applyFont="1" applyFill="1" applyAlignment="1">
      <alignment horizontal="center" vertical="center"/>
    </xf>
    <xf numFmtId="0" fontId="34" fillId="6" borderId="0" xfId="0" applyFont="1" applyFill="1" applyAlignment="1">
      <alignment horizontal="center" vertical="center"/>
    </xf>
    <xf numFmtId="49" fontId="41" fillId="8" borderId="0" xfId="0" applyNumberFormat="1" applyFont="1" applyFill="1" applyAlignment="1">
      <alignment horizontal="left"/>
    </xf>
    <xf numFmtId="0" fontId="30" fillId="8" borderId="0" xfId="0" applyFont="1" applyFill="1" applyAlignment="1">
      <alignment horizontal="left" vertical="center" wrapText="1"/>
    </xf>
    <xf numFmtId="0" fontId="18" fillId="18" borderId="35" xfId="0" applyFont="1" applyFill="1" applyBorder="1" applyAlignment="1">
      <alignment horizontal="center" vertical="center"/>
    </xf>
    <xf numFmtId="0" fontId="18" fillId="18" borderId="34" xfId="0" applyFont="1" applyFill="1" applyBorder="1" applyAlignment="1">
      <alignment horizontal="center" vertical="center"/>
    </xf>
    <xf numFmtId="0" fontId="18" fillId="20" borderId="35" xfId="0" applyFont="1" applyFill="1" applyBorder="1" applyAlignment="1">
      <alignment horizontal="center" vertical="center"/>
    </xf>
    <xf numFmtId="0" fontId="18" fillId="20" borderId="34" xfId="0" applyFont="1" applyFill="1" applyBorder="1" applyAlignment="1">
      <alignment horizontal="center" vertical="center"/>
    </xf>
    <xf numFmtId="0" fontId="18" fillId="19" borderId="35" xfId="0" applyFont="1" applyFill="1" applyBorder="1" applyAlignment="1">
      <alignment horizontal="center" vertical="center"/>
    </xf>
    <xf numFmtId="0" fontId="18" fillId="19" borderId="34" xfId="0" applyFont="1" applyFill="1" applyBorder="1" applyAlignment="1">
      <alignment horizontal="center" vertical="center"/>
    </xf>
    <xf numFmtId="0" fontId="18" fillId="21" borderId="35" xfId="0" applyFont="1" applyFill="1" applyBorder="1" applyAlignment="1">
      <alignment horizontal="center" vertical="center"/>
    </xf>
    <xf numFmtId="0" fontId="18" fillId="21" borderId="34" xfId="0" applyFont="1" applyFill="1" applyBorder="1" applyAlignment="1">
      <alignment horizontal="center" vertical="center"/>
    </xf>
    <xf numFmtId="0" fontId="5" fillId="18" borderId="35" xfId="0" applyFont="1" applyFill="1" applyBorder="1" applyAlignment="1">
      <alignment horizontal="center" vertical="center"/>
    </xf>
    <xf numFmtId="0" fontId="5" fillId="18" borderId="34" xfId="0" applyFont="1" applyFill="1" applyBorder="1" applyAlignment="1">
      <alignment horizontal="center" vertical="center"/>
    </xf>
    <xf numFmtId="0" fontId="5" fillId="22" borderId="35" xfId="0" applyFont="1" applyFill="1" applyBorder="1" applyAlignment="1">
      <alignment horizontal="center" vertical="center"/>
    </xf>
    <xf numFmtId="0" fontId="5" fillId="22" borderId="36" xfId="0" applyFont="1" applyFill="1" applyBorder="1" applyAlignment="1">
      <alignment horizontal="center" vertical="center"/>
    </xf>
    <xf numFmtId="0" fontId="18" fillId="22" borderId="35" xfId="0" applyFont="1" applyFill="1" applyBorder="1" applyAlignment="1">
      <alignment horizontal="center" vertical="center"/>
    </xf>
    <xf numFmtId="0" fontId="18" fillId="22" borderId="34" xfId="0" applyFont="1" applyFill="1" applyBorder="1" applyAlignment="1">
      <alignment horizontal="center" vertical="center"/>
    </xf>
    <xf numFmtId="0" fontId="5" fillId="20" borderId="35" xfId="0" applyFont="1" applyFill="1" applyBorder="1" applyAlignment="1">
      <alignment horizontal="center" vertical="center"/>
    </xf>
    <xf numFmtId="0" fontId="5" fillId="20" borderId="36" xfId="0" applyFont="1" applyFill="1" applyBorder="1" applyAlignment="1">
      <alignment horizontal="center" vertical="center"/>
    </xf>
    <xf numFmtId="0" fontId="5" fillId="20" borderId="34" xfId="0" applyFont="1" applyFill="1" applyBorder="1" applyAlignment="1">
      <alignment horizontal="center" vertical="center"/>
    </xf>
    <xf numFmtId="0" fontId="5" fillId="19" borderId="35" xfId="0" applyFont="1" applyFill="1" applyBorder="1" applyAlignment="1">
      <alignment horizontal="center" vertical="center"/>
    </xf>
    <xf numFmtId="0" fontId="5" fillId="19" borderId="36" xfId="0" applyFont="1" applyFill="1" applyBorder="1" applyAlignment="1">
      <alignment horizontal="center" vertical="center"/>
    </xf>
    <xf numFmtId="0" fontId="5" fillId="19" borderId="34" xfId="0" applyFont="1" applyFill="1" applyBorder="1" applyAlignment="1">
      <alignment horizontal="center" vertical="center"/>
    </xf>
    <xf numFmtId="0" fontId="18" fillId="22" borderId="58" xfId="0" applyFont="1" applyFill="1" applyBorder="1" applyAlignment="1">
      <alignment horizontal="center" vertical="center"/>
    </xf>
    <xf numFmtId="0" fontId="28" fillId="6" borderId="29" xfId="0" applyFont="1" applyFill="1" applyBorder="1" applyAlignment="1">
      <alignment horizontal="center" vertical="center" wrapText="1"/>
    </xf>
    <xf numFmtId="0" fontId="29" fillId="6" borderId="37" xfId="0" applyFont="1" applyFill="1" applyBorder="1" applyAlignment="1">
      <alignment horizontal="left" wrapText="1"/>
    </xf>
    <xf numFmtId="0" fontId="32" fillId="6" borderId="30"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0" xfId="0" applyFont="1" applyFill="1" applyAlignment="1">
      <alignment horizontal="center" vertical="center" wrapText="1"/>
    </xf>
    <xf numFmtId="0" fontId="28" fillId="6" borderId="31" xfId="0" applyFont="1" applyFill="1" applyBorder="1" applyAlignment="1">
      <alignment horizontal="center" vertical="center" wrapText="1"/>
    </xf>
  </cellXfs>
  <cellStyles count="8">
    <cellStyle name="Comma" xfId="2" builtinId="3"/>
    <cellStyle name="Currency" xfId="6" builtinId="4"/>
    <cellStyle name="Hyperlink" xfId="1" builtinId="8"/>
    <cellStyle name="Hyperlink 2" xfId="7" xr:uid="{00000000-0005-0000-0000-000003000000}"/>
    <cellStyle name="Normal" xfId="0" builtinId="0"/>
    <cellStyle name="Normal 2" xfId="4" xr:uid="{00000000-0005-0000-0000-000005000000}"/>
    <cellStyle name="Normal 5" xfId="5" xr:uid="{00000000-0005-0000-0000-000006000000}"/>
    <cellStyle name="Percent" xfId="3" builtinId="5"/>
  </cellStyles>
  <dxfs count="117">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C5D9F1"/>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
      <fill>
        <patternFill>
          <bgColor rgb="FFCCCCCC"/>
        </patternFill>
      </fill>
    </dxf>
    <dxf>
      <fill>
        <patternFill>
          <bgColor rgb="FFCCCCCC"/>
        </patternFill>
      </fill>
    </dxf>
  </dxfs>
  <tableStyles count="0" defaultTableStyle="TableStyleMedium2" defaultPivotStyle="PivotStyleLight16"/>
  <colors>
    <mruColors>
      <color rgb="FF7F7770"/>
      <color rgb="FFC8102E"/>
      <color rgb="FF339933"/>
      <color rgb="FFF26522"/>
      <color rgb="FF993365"/>
      <color rgb="FF0076BE"/>
      <color rgb="FFD9D9D9"/>
      <color rgb="FF009999"/>
      <color rgb="FF5B9BD5"/>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6.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'Fig1a-c'!$D$8:$D$18</c:f>
              <c:numCache>
                <c:formatCode>_(* #,##0_);_(* \(#,##0\);_(* "-"??_);_(@_)</c:formatCode>
                <c:ptCount val="11"/>
                <c:pt idx="0">
                  <c:v>9613</c:v>
                </c:pt>
                <c:pt idx="1">
                  <c:v>9534</c:v>
                </c:pt>
                <c:pt idx="2">
                  <c:v>9484</c:v>
                </c:pt>
                <c:pt idx="3">
                  <c:v>9510</c:v>
                </c:pt>
                <c:pt idx="4" formatCode="General">
                  <c:v>9295</c:v>
                </c:pt>
                <c:pt idx="5" formatCode="General">
                  <c:v>9171</c:v>
                </c:pt>
                <c:pt idx="6" formatCode="General">
                  <c:v>9156</c:v>
                </c:pt>
                <c:pt idx="7" formatCode="General">
                  <c:v>9138</c:v>
                </c:pt>
                <c:pt idx="8" formatCode="General">
                  <c:v>9005</c:v>
                </c:pt>
                <c:pt idx="9" formatCode="General">
                  <c:v>9339</c:v>
                </c:pt>
                <c:pt idx="10" formatCode="General">
                  <c:v>9504</c:v>
                </c:pt>
              </c:numCache>
            </c:numRef>
          </c:val>
          <c:extLst>
            <c:ext xmlns:c16="http://schemas.microsoft.com/office/drawing/2014/chart" uri="{C3380CC4-5D6E-409C-BE32-E72D297353CC}">
              <c16:uniqueId val="{00000004-F9FC-423A-9495-57A41765BC72}"/>
            </c:ext>
          </c:extLst>
        </c:ser>
        <c:ser>
          <c:idx val="1"/>
          <c:order val="1"/>
          <c:tx>
            <c:strRef>
              <c:f>'Fig1a-c'!$E$7</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FC-423A-9495-57A41765BC72}"/>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FC-423A-9495-57A41765BC72}"/>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FC-423A-9495-57A41765BC72}"/>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FC-423A-9495-57A41765BC72}"/>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FC-423A-9495-57A41765BC72}"/>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9FC-423A-9495-57A41765BC72}"/>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9FC-423A-9495-57A41765BC72}"/>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9FC-423A-9495-57A41765BC72}"/>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9FC-423A-9495-57A41765BC72}"/>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'Fig1a-c'!$E$8:$E$18</c:f>
              <c:numCache>
                <c:formatCode>_(* #,##0_);_(* \(#,##0\);_(* "-"??_);_(@_)</c:formatCode>
                <c:ptCount val="11"/>
                <c:pt idx="0">
                  <c:v>8258</c:v>
                </c:pt>
                <c:pt idx="1">
                  <c:v>8287</c:v>
                </c:pt>
                <c:pt idx="2">
                  <c:v>8472</c:v>
                </c:pt>
                <c:pt idx="3" formatCode="General">
                  <c:v>8279</c:v>
                </c:pt>
                <c:pt idx="4" formatCode="General">
                  <c:v>8370</c:v>
                </c:pt>
                <c:pt idx="5" formatCode="General">
                  <c:v>8265</c:v>
                </c:pt>
                <c:pt idx="6" formatCode="General">
                  <c:v>8288</c:v>
                </c:pt>
                <c:pt idx="7" formatCode="General">
                  <c:v>8322</c:v>
                </c:pt>
                <c:pt idx="8" formatCode="General">
                  <c:v>7745</c:v>
                </c:pt>
                <c:pt idx="9" formatCode="General">
                  <c:v>8197</c:v>
                </c:pt>
                <c:pt idx="10" formatCode="General">
                  <c:v>8642</c:v>
                </c:pt>
              </c:numCache>
            </c:numRef>
          </c:val>
          <c:extLst>
            <c:ext xmlns:c16="http://schemas.microsoft.com/office/drawing/2014/chart" uri="{C3380CC4-5D6E-409C-BE32-E72D297353CC}">
              <c16:uniqueId val="{0000000F-F9FC-423A-9495-57A41765BC72}"/>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'Fig1a-c'!$F$8:$F$18</c:f>
              <c:numCache>
                <c:formatCode>General</c:formatCode>
                <c:ptCount val="11"/>
                <c:pt idx="0">
                  <c:v>335</c:v>
                </c:pt>
                <c:pt idx="1">
                  <c:v>334</c:v>
                </c:pt>
                <c:pt idx="2">
                  <c:v>335</c:v>
                </c:pt>
                <c:pt idx="3">
                  <c:v>335</c:v>
                </c:pt>
                <c:pt idx="4">
                  <c:v>333</c:v>
                </c:pt>
                <c:pt idx="5">
                  <c:v>330</c:v>
                </c:pt>
                <c:pt idx="6">
                  <c:v>327</c:v>
                </c:pt>
                <c:pt idx="7">
                  <c:v>327</c:v>
                </c:pt>
                <c:pt idx="8">
                  <c:v>325</c:v>
                </c:pt>
                <c:pt idx="9">
                  <c:v>327</c:v>
                </c:pt>
                <c:pt idx="10">
                  <c:v>332</c:v>
                </c:pt>
              </c:numCache>
            </c:numRef>
          </c:val>
          <c:smooth val="0"/>
          <c:extLst>
            <c:ext xmlns:c16="http://schemas.microsoft.com/office/drawing/2014/chart" uri="{C3380CC4-5D6E-409C-BE32-E72D297353CC}">
              <c16:uniqueId val="{00000011-F9FC-423A-9495-57A41765BC72}"/>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10000"/>
        </c:scaling>
        <c:delete val="0"/>
        <c:axPos val="l"/>
        <c:majorGridlines>
          <c:spPr>
            <a:ln>
              <a:solidFill>
                <a:schemeClr val="bg1"/>
              </a:solidFill>
            </a:ln>
          </c:spPr>
        </c:majorGridlines>
        <c:title>
          <c:tx>
            <c:rich>
              <a:bodyPr rot="-5400000" vert="horz"/>
              <a:lstStyle/>
              <a:p>
                <a:pPr>
                  <a:defRPr/>
                </a:pPr>
                <a:r>
                  <a:rPr lang="en-US"/>
                  <a:t>Capacity</a:t>
                </a:r>
                <a:r>
                  <a:rPr lang="en-US" baseline="0"/>
                  <a:t> / Enrollment</a:t>
                </a:r>
                <a:endParaRPr lang="en-US"/>
              </a:p>
            </c:rich>
          </c:tx>
          <c:layout>
            <c:manualLayout>
              <c:xMode val="edge"/>
              <c:yMode val="edge"/>
              <c:x val="1.859608556749694E-2"/>
              <c:y val="0.23454538450696358"/>
            </c:manualLayout>
          </c:layout>
          <c:overlay val="0"/>
        </c:title>
        <c:numFmt formatCode="#,##0" sourceLinked="0"/>
        <c:majorTickMark val="out"/>
        <c:minorTickMark val="none"/>
        <c:tickLblPos val="nextTo"/>
        <c:crossAx val="374286104"/>
        <c:crosses val="autoZero"/>
        <c:crossBetween val="between"/>
        <c:majorUnit val="2000"/>
      </c:valAx>
      <c:valAx>
        <c:axId val="374287672"/>
        <c:scaling>
          <c:orientation val="minMax"/>
          <c:max val="500"/>
        </c:scaling>
        <c:delete val="0"/>
        <c:axPos val="r"/>
        <c:title>
          <c:tx>
            <c:rich>
              <a:bodyPr rot="5400000" vert="horz"/>
              <a:lstStyle/>
              <a:p>
                <a:pPr>
                  <a:defRPr/>
                </a:pPr>
                <a:r>
                  <a:rPr lang="en-US"/>
                  <a:t>Number of Programs</a:t>
                </a:r>
              </a:p>
            </c:rich>
          </c:tx>
          <c:layout>
            <c:manualLayout>
              <c:xMode val="edge"/>
              <c:yMode val="edge"/>
              <c:x val="0.97042845317662829"/>
              <c:y val="0.21922620543985724"/>
            </c:manualLayout>
          </c:layout>
          <c:overlay val="0"/>
        </c:title>
        <c:numFmt formatCode="#,##0" sourceLinked="0"/>
        <c:majorTickMark val="out"/>
        <c:minorTickMark val="none"/>
        <c:tickLblPos val="nextTo"/>
        <c:crossAx val="374288456"/>
        <c:crosses val="max"/>
        <c:crossBetween val="between"/>
        <c:majorUnit val="10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8BE-41E7-9227-C9F6E49B732E}"/>
              </c:ext>
            </c:extLst>
          </c:dPt>
          <c:dPt>
            <c:idx val="1"/>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8BE-41E7-9227-C9F6E49B732E}"/>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8BE-41E7-9227-C9F6E49B732E}"/>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8BE-41E7-9227-C9F6E49B732E}"/>
              </c:ext>
            </c:extLst>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'Fig5-8'!$D$34:$D$35</c:f>
              <c:strCache>
                <c:ptCount val="2"/>
                <c:pt idx="0">
                  <c:v>Yes</c:v>
                </c:pt>
                <c:pt idx="1">
                  <c:v>No</c:v>
                </c:pt>
              </c:strCache>
            </c:strRef>
          </c:cat>
          <c:val>
            <c:numRef>
              <c:f>'Fig5-8'!$E$34:$E$35</c:f>
              <c:numCache>
                <c:formatCode>0.0%</c:formatCode>
                <c:ptCount val="2"/>
                <c:pt idx="0">
                  <c:v>0.29820000000000002</c:v>
                </c:pt>
                <c:pt idx="1">
                  <c:v>0.70179999999999998</c:v>
                </c:pt>
              </c:numCache>
            </c:numRef>
          </c:val>
          <c:extLst>
            <c:ext xmlns:c16="http://schemas.microsoft.com/office/drawing/2014/chart" uri="{C3380CC4-5D6E-409C-BE32-E72D297353CC}">
              <c16:uniqueId val="{00000008-08BE-41E7-9227-C9F6E49B732E}"/>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98A-4F0B-8564-244D1C712ED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98A-4F0B-8564-244D1C712ED6}"/>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98A-4F0B-8564-244D1C712ED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98A-4F0B-8564-244D1C712ED6}"/>
              </c:ext>
            </c:extLst>
          </c:dPt>
          <c:dLbls>
            <c:dLbl>
              <c:idx val="0"/>
              <c:layout>
                <c:manualLayout>
                  <c:x val="0.14237779857936142"/>
                  <c:y val="-0.2038652532774489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98A-4F0B-8564-244D1C712ED6}"/>
                </c:ext>
              </c:extLst>
            </c:dLbl>
            <c:dLbl>
              <c:idx val="1"/>
              <c:layout>
                <c:manualLayout>
                  <c:x val="-0.14520605472257303"/>
                  <c:y val="9.302325581395348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98A-4F0B-8564-244D1C712ED6}"/>
                </c:ext>
              </c:extLst>
            </c:dLbl>
            <c:dLbl>
              <c:idx val="2"/>
              <c:layout>
                <c:manualLayout>
                  <c:x val="-0.10249839156887508"/>
                  <c:y val="-2.067183462532293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98A-4F0B-8564-244D1C712ED6}"/>
                </c:ext>
              </c:extLst>
            </c:dLbl>
            <c:dLbl>
              <c:idx val="3"/>
              <c:layout>
                <c:manualLayout>
                  <c:x val="-3.75827435752542E-2"/>
                  <c:y val="-8.268733850129202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98A-4F0B-8564-244D1C712ED6}"/>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'Fig5-8'!$D$91:$D$94</c:f>
              <c:strCache>
                <c:ptCount val="4"/>
                <c:pt idx="0">
                  <c:v>Yes, general education and science</c:v>
                </c:pt>
                <c:pt idx="1">
                  <c:v>Yes, general education only</c:v>
                </c:pt>
                <c:pt idx="2">
                  <c:v>Yes, science only</c:v>
                </c:pt>
                <c:pt idx="3">
                  <c:v>No</c:v>
                </c:pt>
              </c:strCache>
            </c:strRef>
          </c:cat>
          <c:val>
            <c:numRef>
              <c:f>'Fig5-8'!$E$91:$E$94</c:f>
              <c:numCache>
                <c:formatCode>0.0%</c:formatCode>
                <c:ptCount val="4"/>
                <c:pt idx="0">
                  <c:v>0.68669999999999998</c:v>
                </c:pt>
                <c:pt idx="1">
                  <c:v>3.0000000000000001E-3</c:v>
                </c:pt>
                <c:pt idx="2">
                  <c:v>0.1084</c:v>
                </c:pt>
                <c:pt idx="3">
                  <c:v>0.20180000000000001</c:v>
                </c:pt>
              </c:numCache>
            </c:numRef>
          </c:val>
          <c:extLst>
            <c:ext xmlns:c16="http://schemas.microsoft.com/office/drawing/2014/chart" uri="{C3380CC4-5D6E-409C-BE32-E72D297353CC}">
              <c16:uniqueId val="{00000008-C98A-4F0B-8564-244D1C712ED6}"/>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15873032831546"/>
          <c:y val="1.2540409069482681E-3"/>
          <c:w val="0.86284121637477573"/>
          <c:h val="0.79607855112293791"/>
        </c:manualLayout>
      </c:layout>
      <c:barChart>
        <c:barDir val="col"/>
        <c:grouping val="clustered"/>
        <c:varyColors val="0"/>
        <c:ser>
          <c:idx val="0"/>
          <c:order val="0"/>
          <c:tx>
            <c:strRef>
              <c:f>'Fig5-8'!$B$57</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extLst>
              <c:ext xmlns:c16="http://schemas.microsoft.com/office/drawing/2014/chart" uri="{C3380CC4-5D6E-409C-BE32-E72D297353CC}">
                <c16:uniqueId val="{00000001-D451-46A2-80BF-259B7F29F4FD}"/>
              </c:ext>
            </c:extLst>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r>
                      <a:rPr lang="en-US"/>
                      <a:t>Transfer</a:t>
                    </a:r>
                    <a:r>
                      <a:rPr lang="en-US" baseline="0"/>
                      <a:t> of credit</a:t>
                    </a:r>
                  </a:p>
                  <a:p>
                    <a:pPr>
                      <a:defRPr sz="1050">
                        <a:latin typeface="Arial" panose="020B0604020202020204" pitchFamily="34" charset="0"/>
                        <a:cs typeface="Arial" panose="020B0604020202020204" pitchFamily="34" charset="0"/>
                      </a:defRPr>
                    </a:pPr>
                    <a:r>
                      <a:rPr lang="en-US" baseline="0"/>
                      <a:t>n=85</a:t>
                    </a: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showDataLabelsRange val="0"/>
                </c:ext>
                <c:ext xmlns:c16="http://schemas.microsoft.com/office/drawing/2014/chart" uri="{C3380CC4-5D6E-409C-BE32-E72D297353CC}">
                  <c16:uniqueId val="{00000001-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'Fig5-8'!$B$58</c:f>
              <c:numCache>
                <c:formatCode>General</c:formatCode>
                <c:ptCount val="1"/>
                <c:pt idx="0">
                  <c:v>85</c:v>
                </c:pt>
              </c:numCache>
            </c:numRef>
          </c:val>
          <c:extLst>
            <c:ext xmlns:c16="http://schemas.microsoft.com/office/drawing/2014/chart" uri="{C3380CC4-5D6E-409C-BE32-E72D297353CC}">
              <c16:uniqueId val="{00000002-D451-46A2-80BF-259B7F29F4FD}"/>
            </c:ext>
          </c:extLst>
        </c:ser>
        <c:ser>
          <c:idx val="1"/>
          <c:order val="1"/>
          <c:tx>
            <c:strRef>
              <c:f>'Fig5-8'!$C$57</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r>
                      <a:rPr lang="en-US"/>
                      <a:t>Equivalency</a:t>
                    </a:r>
                    <a:r>
                      <a:rPr lang="en-US" baseline="0"/>
                      <a:t> examinations</a:t>
                    </a:r>
                  </a:p>
                  <a:p>
                    <a:pPr>
                      <a:defRPr sz="1050">
                        <a:latin typeface="Arial" panose="020B0604020202020204" pitchFamily="34" charset="0"/>
                        <a:cs typeface="Arial" panose="020B0604020202020204" pitchFamily="34" charset="0"/>
                      </a:defRPr>
                    </a:pPr>
                    <a:r>
                      <a:rPr lang="en-US" baseline="0"/>
                      <a:t>n=28</a:t>
                    </a: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showDataLabelsRange val="0"/>
                </c:ext>
                <c:ext xmlns:c16="http://schemas.microsoft.com/office/drawing/2014/chart" uri="{C3380CC4-5D6E-409C-BE32-E72D297353CC}">
                  <c16:uniqueId val="{00000003-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val>
            <c:numRef>
              <c:f>'Fig5-8'!$C$58</c:f>
              <c:numCache>
                <c:formatCode>General</c:formatCode>
                <c:ptCount val="1"/>
                <c:pt idx="0">
                  <c:v>28</c:v>
                </c:pt>
              </c:numCache>
            </c:numRef>
          </c:val>
          <c:extLst>
            <c:ext xmlns:c16="http://schemas.microsoft.com/office/drawing/2014/chart" uri="{C3380CC4-5D6E-409C-BE32-E72D297353CC}">
              <c16:uniqueId val="{00000004-D451-46A2-80BF-259B7F29F4FD}"/>
            </c:ext>
          </c:extLst>
        </c:ser>
        <c:ser>
          <c:idx val="2"/>
          <c:order val="2"/>
          <c:tx>
            <c:strRef>
              <c:f>'Fig5-8'!$D$57</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3.7037037037037715E-3"/>
                  <c:y val="1.9398878132752109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r>
                      <a:rPr lang="en-US"/>
                      <a:t>Challenge</a:t>
                    </a:r>
                    <a:r>
                      <a:rPr lang="en-US" baseline="0"/>
                      <a:t> examinations</a:t>
                    </a:r>
                  </a:p>
                  <a:p>
                    <a:pPr>
                      <a:defRPr sz="1050">
                        <a:latin typeface="Arial" panose="020B0604020202020204" pitchFamily="34" charset="0"/>
                        <a:cs typeface="Arial" panose="020B0604020202020204" pitchFamily="34" charset="0"/>
                      </a:defRPr>
                    </a:pPr>
                    <a:r>
                      <a:rPr lang="en-US" baseline="0"/>
                      <a:t>n=32</a:t>
                    </a: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showDataLabelsRange val="0"/>
                </c:ext>
                <c:ext xmlns:c16="http://schemas.microsoft.com/office/drawing/2014/chart" uri="{C3380CC4-5D6E-409C-BE32-E72D297353CC}">
                  <c16:uniqueId val="{00000005-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val>
            <c:numRef>
              <c:f>'Fig5-8'!$D$58</c:f>
              <c:numCache>
                <c:formatCode>General</c:formatCode>
                <c:ptCount val="1"/>
                <c:pt idx="0">
                  <c:v>32</c:v>
                </c:pt>
              </c:numCache>
            </c:numRef>
          </c:val>
          <c:extLst>
            <c:ext xmlns:c16="http://schemas.microsoft.com/office/drawing/2014/chart" uri="{C3380CC4-5D6E-409C-BE32-E72D297353CC}">
              <c16:uniqueId val="{00000006-D451-46A2-80BF-259B7F29F4FD}"/>
            </c:ext>
          </c:extLst>
        </c:ser>
        <c:ser>
          <c:idx val="4"/>
          <c:order val="3"/>
          <c:tx>
            <c:strRef>
              <c:f>'Fig5-8'!$E$57</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a:t>Other</a:t>
                    </a:r>
                  </a:p>
                  <a:p>
                    <a:pPr>
                      <a:defRPr sz="1000">
                        <a:latin typeface="Arial" panose="020B0604020202020204" pitchFamily="34" charset="0"/>
                        <a:cs typeface="Arial" panose="020B0604020202020204" pitchFamily="34" charset="0"/>
                      </a:defRPr>
                    </a:pPr>
                    <a:r>
                      <a:rPr lang="en-US"/>
                      <a:t>n=19</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showDataLabelsRange val="0"/>
                </c:ext>
                <c:ext xmlns:c16="http://schemas.microsoft.com/office/drawing/2014/chart" uri="{C3380CC4-5D6E-409C-BE32-E72D297353CC}">
                  <c16:uniqueId val="{00000007-D451-46A2-80BF-259B7F29F4F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'Fig5-8'!$E$58</c:f>
              <c:numCache>
                <c:formatCode>General</c:formatCode>
                <c:ptCount val="1"/>
                <c:pt idx="0">
                  <c:v>19</c:v>
                </c:pt>
              </c:numCache>
            </c:numRef>
          </c:val>
          <c:extLst>
            <c:ext xmlns:c16="http://schemas.microsoft.com/office/drawing/2014/chart" uri="{C3380CC4-5D6E-409C-BE32-E72D297353CC}">
              <c16:uniqueId val="{00000008-D451-46A2-80BF-259B7F29F4FD}"/>
            </c:ext>
          </c:extLst>
        </c:ser>
        <c:dLbls>
          <c:dLblPos val="inEnd"/>
          <c:showLegendKey val="0"/>
          <c:showVal val="1"/>
          <c:showCatName val="0"/>
          <c:showSerName val="0"/>
          <c:showPercent val="0"/>
          <c:showBubbleSize val="0"/>
        </c:dLbls>
        <c:gapWidth val="65"/>
        <c:axId val="673185288"/>
        <c:axId val="673186464"/>
        <c:extLst/>
      </c:barChart>
      <c:catAx>
        <c:axId val="6731852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Methods</a:t>
                </a:r>
                <a:r>
                  <a:rPr lang="en-US" baseline="0"/>
                  <a:t> Used to Award Advanced Standing</a:t>
                </a:r>
                <a:endParaRPr lang="en-US"/>
              </a:p>
            </c:rich>
          </c:tx>
          <c:layout>
            <c:manualLayout>
              <c:xMode val="edge"/>
              <c:yMode val="edge"/>
              <c:x val="0.31033085447652381"/>
              <c:y val="0.928714696199134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rgbClr val="D9D9D9"/>
                </a:solidFill>
                <a:latin typeface="Arial" panose="020B0604020202020204" pitchFamily="34" charset="0"/>
                <a:ea typeface="+mn-ea"/>
                <a:cs typeface="Arial" panose="020B0604020202020204" pitchFamily="34" charset="0"/>
              </a:defRPr>
            </a:pPr>
            <a:endParaRPr lang="en-US"/>
          </a:p>
        </c:txPr>
        <c:crossAx val="673186464"/>
        <c:crosses val="autoZero"/>
        <c:auto val="1"/>
        <c:lblAlgn val="ctr"/>
        <c:lblOffset val="100"/>
        <c:noMultiLvlLbl val="0"/>
      </c:catAx>
      <c:valAx>
        <c:axId val="67318646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Accredited Dental</a:t>
                </a:r>
              </a:p>
              <a:p>
                <a:pPr>
                  <a:defRPr sz="1000">
                    <a:solidFill>
                      <a:sysClr val="windowText" lastClr="000000"/>
                    </a:solidFill>
                    <a:latin typeface="Arial" panose="020B0604020202020204" pitchFamily="34" charset="0"/>
                    <a:cs typeface="Arial" panose="020B0604020202020204" pitchFamily="34" charset="0"/>
                  </a:defRPr>
                </a:pPr>
                <a:r>
                  <a:rPr lang="en-US"/>
                  <a:t> Hygiene Programs</a:t>
                </a:r>
              </a:p>
            </c:rich>
          </c:tx>
          <c:layout>
            <c:manualLayout>
              <c:xMode val="edge"/>
              <c:yMode val="edge"/>
              <c:x val="5.5847914843977831E-2"/>
              <c:y val="0.1589679344944724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673185288"/>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Minimum Educational Requirements</a:t>
            </a:r>
          </a:p>
          <a:p>
            <a:pPr>
              <a:defRPr sz="1800" b="1" i="0" u="none" strike="noStrike" kern="1200" baseline="0">
                <a:solidFill>
                  <a:schemeClr val="dk1">
                    <a:lumMod val="75000"/>
                    <a:lumOff val="25000"/>
                  </a:schemeClr>
                </a:solidFill>
                <a:latin typeface="+mn-lt"/>
                <a:ea typeface="+mn-ea"/>
                <a:cs typeface="+mn-cs"/>
              </a:defRPr>
            </a:pPr>
            <a:r>
              <a:rPr lang="en-US" sz="1200" b="0">
                <a:latin typeface="Arial" panose="020B0604020202020204" pitchFamily="34" charset="0"/>
                <a:cs typeface="Arial" panose="020B0604020202020204" pitchFamily="34" charset="0"/>
              </a:rPr>
              <a:t>n=332</a:t>
            </a:r>
            <a:r>
              <a:rPr lang="en-US" sz="1200" b="0" baseline="0">
                <a:latin typeface="Arial" panose="020B0604020202020204" pitchFamily="34" charset="0"/>
                <a:cs typeface="Arial" panose="020B0604020202020204" pitchFamily="34" charset="0"/>
              </a:rPr>
              <a:t> programs</a:t>
            </a:r>
            <a:endParaRPr lang="en-US"/>
          </a:p>
        </c:rich>
      </c:tx>
      <c:layout>
        <c:manualLayout>
          <c:xMode val="edge"/>
          <c:yMode val="edge"/>
          <c:x val="0.30876057159521725"/>
          <c:y val="0"/>
        </c:manualLayout>
      </c:layout>
      <c:overlay val="0"/>
      <c:spPr>
        <a:noFill/>
        <a:ln>
          <a:noFill/>
        </a:ln>
        <a:effectLst/>
      </c:spPr>
    </c:title>
    <c:autoTitleDeleted val="0"/>
    <c:plotArea>
      <c:layout>
        <c:manualLayout>
          <c:layoutTarget val="inner"/>
          <c:xMode val="edge"/>
          <c:yMode val="edge"/>
          <c:x val="0.103557462213775"/>
          <c:y val="0.15625496453231116"/>
          <c:w val="0.46322990315865692"/>
          <c:h val="0.80537573091133396"/>
        </c:manualLayout>
      </c:layout>
      <c:doughnutChart>
        <c:varyColors val="1"/>
        <c:ser>
          <c:idx val="0"/>
          <c:order val="0"/>
          <c:spPr>
            <a:solidFill>
              <a:srgbClr val="009999"/>
            </a:solidFill>
          </c:spPr>
          <c:dPt>
            <c:idx val="0"/>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3CD-4562-B6F3-E9CDD9185825}"/>
              </c:ext>
            </c:extLst>
          </c:dPt>
          <c:dPt>
            <c:idx val="1"/>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3CD-4562-B6F3-E9CDD9185825}"/>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3CD-4562-B6F3-E9CDD9185825}"/>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3CD-4562-B6F3-E9CDD9185825}"/>
              </c:ext>
            </c:extLst>
          </c:dPt>
          <c:dPt>
            <c:idx val="4"/>
            <c:bubble3D val="0"/>
            <c:spPr>
              <a:solidFill>
                <a:sysClr val="window" lastClr="FFFFFF">
                  <a:lumMod val="50000"/>
                </a:sysClr>
              </a:solidFill>
            </c:spPr>
            <c:extLst>
              <c:ext xmlns:c16="http://schemas.microsoft.com/office/drawing/2014/chart" uri="{C3380CC4-5D6E-409C-BE32-E72D297353CC}">
                <c16:uniqueId val="{0000000A-128C-4C2D-9F63-5FF3B7234A88}"/>
              </c:ext>
            </c:extLst>
          </c:dPt>
          <c:dLbls>
            <c:dLbl>
              <c:idx val="0"/>
              <c:layout>
                <c:manualLayout>
                  <c:x val="-3.6781609195402467E-3"/>
                  <c:y val="9.5923261390886711E-3"/>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528735632183912E-2"/>
                      <c:h val="6.5547561950439648E-2"/>
                    </c:manualLayout>
                  </c15:layout>
                </c:ext>
                <c:ext xmlns:c16="http://schemas.microsoft.com/office/drawing/2014/chart" uri="{C3380CC4-5D6E-409C-BE32-E72D297353CC}">
                  <c16:uniqueId val="{00000001-13CD-4562-B6F3-E9CDD9185825}"/>
                </c:ext>
              </c:extLst>
            </c:dLbl>
            <c:dLbl>
              <c:idx val="1"/>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13CD-4562-B6F3-E9CDD9185825}"/>
                </c:ext>
              </c:extLst>
            </c:dLbl>
            <c:dLbl>
              <c:idx val="2"/>
              <c:layout>
                <c:manualLayout>
                  <c:x val="5.9936520431261978E-2"/>
                  <c:y val="-3.6903990662501343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1759726615369668E-2"/>
                      <c:h val="7.2845518637796119E-2"/>
                    </c:manualLayout>
                  </c15:layout>
                </c:ext>
                <c:ext xmlns:c16="http://schemas.microsoft.com/office/drawing/2014/chart" uri="{C3380CC4-5D6E-409C-BE32-E72D297353CC}">
                  <c16:uniqueId val="{00000005-13CD-4562-B6F3-E9CDD9185825}"/>
                </c:ext>
              </c:extLst>
            </c:dLbl>
            <c:dLbl>
              <c:idx val="3"/>
              <c:layout>
                <c:manualLayout>
                  <c:x val="1.8225841427941165E-2"/>
                  <c:y val="1.5740886493433401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6182261405358531E-2"/>
                      <c:h val="6.9422326972486154E-2"/>
                    </c:manualLayout>
                  </c15:layout>
                </c:ext>
                <c:ext xmlns:c16="http://schemas.microsoft.com/office/drawing/2014/chart" uri="{C3380CC4-5D6E-409C-BE32-E72D297353CC}">
                  <c16:uniqueId val="{00000007-13CD-4562-B6F3-E9CDD9185825}"/>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a:noFill/>
                </a:ln>
                <a:effectLst/>
              </c:spPr>
            </c:leaderLines>
            <c:extLst>
              <c:ext xmlns:c15="http://schemas.microsoft.com/office/drawing/2012/chart" uri="{CE6537A1-D6FC-4f65-9D91-7224C49458BB}"/>
            </c:extLst>
          </c:dLbls>
          <c:cat>
            <c:strRef>
              <c:f>'Fig5-8'!$C$5:$G$5</c:f>
              <c:strCache>
                <c:ptCount val="5"/>
                <c:pt idx="0">
                  <c:v>GED/High school diploma (n=86)</c:v>
                </c:pt>
                <c:pt idx="1">
                  <c:v>Less than 1 year of college (n=64)</c:v>
                </c:pt>
                <c:pt idx="2">
                  <c:v>1 year of college (n=93)</c:v>
                </c:pt>
                <c:pt idx="3">
                  <c:v>2 years of college (n=56)</c:v>
                </c:pt>
                <c:pt idx="4">
                  <c:v>Other (n=33)</c:v>
                </c:pt>
              </c:strCache>
            </c:strRef>
          </c:cat>
          <c:val>
            <c:numRef>
              <c:f>'Fig5-8'!$C$6:$G$6</c:f>
              <c:numCache>
                <c:formatCode>0.0%</c:formatCode>
                <c:ptCount val="5"/>
                <c:pt idx="0">
                  <c:v>0.25900000000000001</c:v>
                </c:pt>
                <c:pt idx="1">
                  <c:v>0.1928</c:v>
                </c:pt>
                <c:pt idx="2">
                  <c:v>0.28010000000000002</c:v>
                </c:pt>
                <c:pt idx="3">
                  <c:v>0.16869999999999999</c:v>
                </c:pt>
                <c:pt idx="4">
                  <c:v>9.9400000000000002E-2</c:v>
                </c:pt>
              </c:numCache>
            </c:numRef>
          </c:val>
          <c:extLst>
            <c:ext xmlns:c16="http://schemas.microsoft.com/office/drawing/2014/chart" uri="{C3380CC4-5D6E-409C-BE32-E72D297353CC}">
              <c16:uniqueId val="{00000008-13CD-4562-B6F3-E9CDD9185825}"/>
            </c:ext>
          </c:extLst>
        </c:ser>
        <c:dLbls>
          <c:showLegendKey val="0"/>
          <c:showVal val="0"/>
          <c:showCatName val="0"/>
          <c:showSerName val="0"/>
          <c:showPercent val="0"/>
          <c:showBubbleSize val="0"/>
          <c:showLeaderLines val="1"/>
        </c:dLbls>
        <c:firstSliceAng val="137"/>
        <c:holeSize val="43"/>
      </c:doughnutChart>
      <c:spPr>
        <a:noFill/>
        <a:ln>
          <a:noFill/>
        </a:ln>
        <a:effectLst/>
      </c:spPr>
    </c:plotArea>
    <c:legend>
      <c:legendPos val="r"/>
      <c:layout>
        <c:manualLayout>
          <c:xMode val="edge"/>
          <c:yMode val="edge"/>
          <c:x val="0.59913767189357747"/>
          <c:y val="0.33301233029324573"/>
          <c:w val="0.38431059365442566"/>
          <c:h val="0.29966916335039356"/>
        </c:manualLayout>
      </c:layout>
      <c:overlay val="0"/>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34925"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259335027772E-2"/>
          <c:y val="1.9325480515745581E-2"/>
          <c:w val="0.86964065614365049"/>
          <c:h val="0.80708210216481557"/>
        </c:manualLayout>
      </c:layout>
      <c:lineChart>
        <c:grouping val="standard"/>
        <c:varyColors val="0"/>
        <c:ser>
          <c:idx val="0"/>
          <c:order val="0"/>
          <c:tx>
            <c:strRef>
              <c:f>'Fig9-10'!$B$10</c:f>
              <c:strCache>
                <c:ptCount val="1"/>
                <c:pt idx="0">
                  <c:v>In-District</c:v>
                </c:pt>
              </c:strCache>
            </c:strRef>
          </c:tx>
          <c:spPr>
            <a:ln w="889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'Fig9-10'!$C$10:$M$10</c:f>
              <c:numCache>
                <c:formatCode>_("$"* #,##0_);_("$"* \(#,##0\);_("$"* "-"??_);_(@_)</c:formatCode>
                <c:ptCount val="11"/>
                <c:pt idx="0">
                  <c:v>24931</c:v>
                </c:pt>
                <c:pt idx="1">
                  <c:v>25114.27</c:v>
                </c:pt>
                <c:pt idx="2">
                  <c:v>26541.34</c:v>
                </c:pt>
                <c:pt idx="3">
                  <c:v>27404</c:v>
                </c:pt>
                <c:pt idx="4">
                  <c:v>27646</c:v>
                </c:pt>
                <c:pt idx="5">
                  <c:v>28476</c:v>
                </c:pt>
                <c:pt idx="6">
                  <c:v>29018</c:v>
                </c:pt>
                <c:pt idx="7">
                  <c:v>29707</c:v>
                </c:pt>
                <c:pt idx="8">
                  <c:v>30197</c:v>
                </c:pt>
                <c:pt idx="9">
                  <c:v>30289</c:v>
                </c:pt>
                <c:pt idx="10">
                  <c:v>31626</c:v>
                </c:pt>
              </c:numCache>
            </c:numRef>
          </c:val>
          <c:smooth val="0"/>
          <c:extLst>
            <c:ext xmlns:c16="http://schemas.microsoft.com/office/drawing/2014/chart" uri="{C3380CC4-5D6E-409C-BE32-E72D297353CC}">
              <c16:uniqueId val="{00000000-CF7B-4C37-8978-994591F575E3}"/>
            </c:ext>
          </c:extLst>
        </c:ser>
        <c:ser>
          <c:idx val="1"/>
          <c:order val="1"/>
          <c:tx>
            <c:strRef>
              <c:f>'Fig9-10'!$B$11</c:f>
              <c:strCache>
                <c:ptCount val="1"/>
                <c:pt idx="0">
                  <c:v>Out-of-District</c:v>
                </c:pt>
              </c:strCache>
            </c:strRef>
          </c:tx>
          <c:spPr>
            <a:ln w="889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'Fig9-10'!$C$11:$M$11</c:f>
              <c:numCache>
                <c:formatCode>_("$"* #,##0_);_("$"* \(#,##0\);_("$"* "-"??_);_(@_)</c:formatCode>
                <c:ptCount val="11"/>
                <c:pt idx="0">
                  <c:v>26619</c:v>
                </c:pt>
                <c:pt idx="1">
                  <c:v>27148.6</c:v>
                </c:pt>
                <c:pt idx="2">
                  <c:v>29465.87</c:v>
                </c:pt>
                <c:pt idx="3">
                  <c:v>29909</c:v>
                </c:pt>
                <c:pt idx="4">
                  <c:v>30599</c:v>
                </c:pt>
                <c:pt idx="5">
                  <c:v>30996</c:v>
                </c:pt>
                <c:pt idx="6">
                  <c:v>32325</c:v>
                </c:pt>
                <c:pt idx="7">
                  <c:v>32368</c:v>
                </c:pt>
                <c:pt idx="8">
                  <c:v>32854</c:v>
                </c:pt>
                <c:pt idx="9">
                  <c:v>33182</c:v>
                </c:pt>
                <c:pt idx="10">
                  <c:v>34494</c:v>
                </c:pt>
              </c:numCache>
            </c:numRef>
          </c:val>
          <c:smooth val="0"/>
          <c:extLst>
            <c:ext xmlns:c16="http://schemas.microsoft.com/office/drawing/2014/chart" uri="{C3380CC4-5D6E-409C-BE32-E72D297353CC}">
              <c16:uniqueId val="{00000001-CF7B-4C37-8978-994591F575E3}"/>
            </c:ext>
          </c:extLst>
        </c:ser>
        <c:ser>
          <c:idx val="2"/>
          <c:order val="2"/>
          <c:tx>
            <c:strRef>
              <c:f>'Fig9-10'!$B$12</c:f>
              <c:strCache>
                <c:ptCount val="1"/>
                <c:pt idx="0">
                  <c:v>Out-of-State</c:v>
                </c:pt>
              </c:strCache>
            </c:strRef>
          </c:tx>
          <c:spPr>
            <a:ln w="889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'Fig9-10'!$C$12:$M$12</c:f>
              <c:numCache>
                <c:formatCode>_("$"* #,##0_);_("$"* \(#,##0\);_("$"* "-"??_);_(@_)</c:formatCode>
                <c:ptCount val="11"/>
                <c:pt idx="0">
                  <c:v>34327</c:v>
                </c:pt>
                <c:pt idx="1">
                  <c:v>35532.25</c:v>
                </c:pt>
                <c:pt idx="2">
                  <c:v>38243.800000000003</c:v>
                </c:pt>
                <c:pt idx="3">
                  <c:v>39391</c:v>
                </c:pt>
                <c:pt idx="4">
                  <c:v>39943</c:v>
                </c:pt>
                <c:pt idx="5">
                  <c:v>41398</c:v>
                </c:pt>
                <c:pt idx="6">
                  <c:v>42839</c:v>
                </c:pt>
                <c:pt idx="7">
                  <c:v>43215</c:v>
                </c:pt>
                <c:pt idx="8">
                  <c:v>44335</c:v>
                </c:pt>
                <c:pt idx="9">
                  <c:v>44084</c:v>
                </c:pt>
                <c:pt idx="10">
                  <c:v>44814</c:v>
                </c:pt>
              </c:numCache>
            </c:numRef>
          </c:val>
          <c:smooth val="0"/>
          <c:extLst>
            <c:ext xmlns:c16="http://schemas.microsoft.com/office/drawing/2014/chart" uri="{C3380CC4-5D6E-409C-BE32-E72D297353CC}">
              <c16:uniqueId val="{00000002-CF7B-4C37-8978-994591F575E3}"/>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29400128"/>
        <c:axId val="529399344"/>
      </c:lineChart>
      <c:catAx>
        <c:axId val="529400128"/>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a:t>Academic Year</a:t>
                </a:r>
              </a:p>
            </c:rich>
          </c:tx>
          <c:layout>
            <c:manualLayout>
              <c:xMode val="edge"/>
              <c:yMode val="edge"/>
              <c:x val="0.4552601294709836"/>
              <c:y val="0.93911148581323756"/>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399344"/>
        <c:crosses val="autoZero"/>
        <c:auto val="1"/>
        <c:lblAlgn val="ctr"/>
        <c:lblOffset val="100"/>
        <c:noMultiLvlLbl val="0"/>
      </c:catAx>
      <c:valAx>
        <c:axId val="529399344"/>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400128"/>
        <c:crosses val="autoZero"/>
        <c:crossBetween val="between"/>
        <c:majorUnit val="1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79313012544435368"/>
          <c:y val="0.5394282608118951"/>
          <c:w val="0.12421406563513526"/>
          <c:h val="0.16270060749728837"/>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50546101091E-2"/>
          <c:y val="6.9832562906565712E-2"/>
          <c:w val="0.92185081384600931"/>
          <c:h val="0.63575800676555771"/>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extLst>
              <c:ext xmlns:c16="http://schemas.microsoft.com/office/drawing/2014/chart" uri="{C3380CC4-5D6E-409C-BE32-E72D297353CC}">
                <c16:uniqueId val="{00000001-A3EE-46A4-8DE4-DF0931FBDF0B}"/>
              </c:ext>
            </c:extLst>
          </c:dPt>
          <c:dPt>
            <c:idx val="1"/>
            <c:invertIfNegative val="0"/>
            <c:bubble3D val="0"/>
            <c:spPr>
              <a:solidFill>
                <a:srgbClr val="009999"/>
              </a:solidFill>
              <a:ln>
                <a:noFill/>
              </a:ln>
              <a:effectLst/>
            </c:spPr>
            <c:extLst>
              <c:ext xmlns:c16="http://schemas.microsoft.com/office/drawing/2014/chart" uri="{C3380CC4-5D6E-409C-BE32-E72D297353CC}">
                <c16:uniqueId val="{00000003-A3EE-46A4-8DE4-DF0931FBDF0B}"/>
              </c:ext>
            </c:extLst>
          </c:dPt>
          <c:dPt>
            <c:idx val="2"/>
            <c:invertIfNegative val="0"/>
            <c:bubble3D val="0"/>
            <c:spPr>
              <a:solidFill>
                <a:srgbClr val="009999"/>
              </a:solidFill>
              <a:ln>
                <a:noFill/>
              </a:ln>
              <a:effectLst/>
            </c:spPr>
            <c:extLst>
              <c:ext xmlns:c16="http://schemas.microsoft.com/office/drawing/2014/chart" uri="{C3380CC4-5D6E-409C-BE32-E72D297353CC}">
                <c16:uniqueId val="{00000005-A3EE-46A4-8DE4-DF0931FBDF0B}"/>
              </c:ext>
            </c:extLst>
          </c:dPt>
          <c:dPt>
            <c:idx val="3"/>
            <c:invertIfNegative val="0"/>
            <c:bubble3D val="0"/>
            <c:spPr>
              <a:solidFill>
                <a:srgbClr val="009999"/>
              </a:solidFill>
              <a:ln>
                <a:noFill/>
              </a:ln>
              <a:effectLst/>
            </c:spPr>
            <c:extLst>
              <c:ext xmlns:c16="http://schemas.microsoft.com/office/drawing/2014/chart" uri="{C3380CC4-5D6E-409C-BE32-E72D297353CC}">
                <c16:uniqueId val="{00000007-A3EE-46A4-8DE4-DF0931FBDF0B}"/>
              </c:ext>
            </c:extLst>
          </c:dPt>
          <c:dPt>
            <c:idx val="5"/>
            <c:invertIfNegative val="0"/>
            <c:bubble3D val="0"/>
            <c:spPr>
              <a:solidFill>
                <a:srgbClr val="009999"/>
              </a:solidFill>
              <a:ln>
                <a:noFill/>
              </a:ln>
              <a:effectLst/>
            </c:spPr>
            <c:extLst>
              <c:ext xmlns:c16="http://schemas.microsoft.com/office/drawing/2014/chart" uri="{C3380CC4-5D6E-409C-BE32-E72D297353CC}">
                <c16:uniqueId val="{00000009-A3EE-46A4-8DE4-DF0931FBDF0B}"/>
              </c:ext>
            </c:extLst>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 xmlns:c16="http://schemas.microsoft.com/office/drawing/2014/chart" uri="{C3380CC4-5D6E-409C-BE32-E72D297353CC}">
                  <c16:uniqueId val="{00000001-A3EE-46A4-8DE4-DF0931FBDF0B}"/>
                </c:ext>
              </c:extLst>
            </c:dLbl>
            <c:dLbl>
              <c:idx val="1"/>
              <c:layout>
                <c:manualLayout>
                  <c:x val="0"/>
                  <c:y val="9.703990748442852E-2"/>
                </c:manualLayout>
              </c:layout>
              <c:tx>
                <c:rich>
                  <a:bodyPr/>
                  <a:lstStyle/>
                  <a:p>
                    <a:fld id="{49A4C656-BDD8-4CA5-A299-45F913070797}" type="VALUE">
                      <a:rPr lang="en-US"/>
                      <a:pPr/>
                      <a:t>[VALUE]</a:t>
                    </a:fld>
                    <a:endParaRPr lang="en-US"/>
                  </a:p>
                  <a:p>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3EE-46A4-8DE4-DF0931FBDF0B}"/>
                </c:ext>
              </c:extLst>
            </c:dLbl>
            <c:dLbl>
              <c:idx val="2"/>
              <c:layout>
                <c:manualLayout>
                  <c:x val="-2.6922431176090505E-3"/>
                  <c:y val="6.0312584713664456E-2"/>
                </c:manualLayout>
              </c:layout>
              <c:tx>
                <c:rich>
                  <a:bodyPr/>
                  <a:lstStyle/>
                  <a:p>
                    <a:fld id="{37B89DFC-4966-42C5-8651-874F962F60B8}"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3EE-46A4-8DE4-DF0931FBDF0B}"/>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EE-46A4-8DE4-DF0931FBDF0B}"/>
                </c:ext>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EE-46A4-8DE4-DF0931FBDF0B}"/>
                </c:ext>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EE-46A4-8DE4-DF0931FBDF0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'Fig9-10'!$B$40:$G$40</c:f>
              <c:strCache>
                <c:ptCount val="6"/>
                <c:pt idx="0">
                  <c:v>University or 4-year College: 
School of Health Sciences
N = 46</c:v>
                </c:pt>
                <c:pt idx="1">
                  <c:v>University or 4-year College: 
Dental School, Separate Dental Department or Other Setting
N = 42</c:v>
                </c:pt>
                <c:pt idx="2">
                  <c:v>Community College
N = 178</c:v>
                </c:pt>
                <c:pt idx="3">
                  <c:v>Technical College or Institute
N =36</c:v>
                </c:pt>
                <c:pt idx="4">
                  <c:v>Vocational School or Career College
N = 20</c:v>
                </c:pt>
                <c:pt idx="5">
                  <c:v>Other
N = 5</c:v>
                </c:pt>
              </c:strCache>
            </c:strRef>
          </c:cat>
          <c:val>
            <c:numRef>
              <c:f>'Fig9-10'!$B$41:$G$41</c:f>
              <c:numCache>
                <c:formatCode>_("$"* #,##0_);_("$"* \(#,##0\);_("$"* "-"??_);_(@_)</c:formatCode>
                <c:ptCount val="6"/>
                <c:pt idx="0">
                  <c:v>14506</c:v>
                </c:pt>
                <c:pt idx="1">
                  <c:v>17630.07</c:v>
                </c:pt>
                <c:pt idx="2">
                  <c:v>5232</c:v>
                </c:pt>
                <c:pt idx="3">
                  <c:v>10556</c:v>
                </c:pt>
                <c:pt idx="4">
                  <c:v>30355</c:v>
                </c:pt>
                <c:pt idx="5">
                  <c:v>17304</c:v>
                </c:pt>
              </c:numCache>
            </c:numRef>
          </c:val>
          <c:extLst>
            <c:ext xmlns:c16="http://schemas.microsoft.com/office/drawing/2014/chart" uri="{C3380CC4-5D6E-409C-BE32-E72D297353CC}">
              <c16:uniqueId val="{0000000B-A3EE-46A4-8DE4-DF0931FBDF0B}"/>
            </c:ext>
          </c:extLst>
        </c:ser>
        <c:dLbls>
          <c:showLegendKey val="0"/>
          <c:showVal val="0"/>
          <c:showCatName val="0"/>
          <c:showSerName val="0"/>
          <c:showPercent val="0"/>
          <c:showBubbleSize val="0"/>
        </c:dLbls>
        <c:gapWidth val="64"/>
        <c:overlap val="-27"/>
        <c:axId val="529396208"/>
        <c:axId val="529400912"/>
      </c:barChart>
      <c:catAx>
        <c:axId val="529396208"/>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9400912"/>
        <c:crosses val="autoZero"/>
        <c:auto val="1"/>
        <c:lblAlgn val="ctr"/>
        <c:lblOffset val="100"/>
        <c:noMultiLvlLbl val="0"/>
      </c:catAx>
      <c:valAx>
        <c:axId val="529400912"/>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939620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9398168"/>
        <c:axId val="529398560"/>
      </c:barChart>
      <c:catAx>
        <c:axId val="5293981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8560"/>
        <c:crosses val="autoZero"/>
        <c:auto val="0"/>
        <c:lblAlgn val="ctr"/>
        <c:lblOffset val="100"/>
        <c:tickMarkSkip val="1"/>
        <c:noMultiLvlLbl val="0"/>
      </c:catAx>
      <c:valAx>
        <c:axId val="52939856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81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9399736"/>
        <c:axId val="515142432"/>
      </c:barChart>
      <c:catAx>
        <c:axId val="5293997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5142432"/>
        <c:crosses val="autoZero"/>
        <c:auto val="0"/>
        <c:lblAlgn val="ctr"/>
        <c:lblOffset val="100"/>
        <c:tickMarkSkip val="1"/>
        <c:noMultiLvlLbl val="0"/>
      </c:catAx>
      <c:valAx>
        <c:axId val="51514243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97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3.4326286045263964E-2"/>
          <c:w val="0.88488318154861512"/>
          <c:h val="0.77979743915447608"/>
        </c:manualLayout>
      </c:layout>
      <c:barChart>
        <c:barDir val="col"/>
        <c:grouping val="clustered"/>
        <c:varyColors val="0"/>
        <c:ser>
          <c:idx val="0"/>
          <c:order val="0"/>
          <c:tx>
            <c:strRef>
              <c:f>'Fig11-12'!$C$5</c:f>
              <c:strCache>
                <c:ptCount val="1"/>
                <c:pt idx="0">
                  <c:v>Number of Dental Hygiene Students</c:v>
                </c:pt>
              </c:strCache>
            </c:strRef>
          </c:tx>
          <c:spPr>
            <a:solidFill>
              <a:srgbClr val="009999"/>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16-4D0D-88B2-85170070F170}"/>
                </c:ext>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16-4D0D-88B2-85170070F170}"/>
                </c:ext>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16-4D0D-88B2-85170070F170}"/>
                </c:ext>
              </c:extLst>
            </c:dLbl>
            <c:numFmt formatCode="#,##0" sourceLinked="0"/>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'Fig11-12'!$B$6:$B$10</c:f>
              <c:strCache>
                <c:ptCount val="5"/>
                <c:pt idx="0">
                  <c:v>Total Enrollment in Dental Hygiene Programs</c:v>
                </c:pt>
                <c:pt idx="1">
                  <c:v>Accredited Dental Assisting</c:v>
                </c:pt>
                <c:pt idx="2">
                  <c:v>Accredited Dental Laboratory Technology</c:v>
                </c:pt>
                <c:pt idx="3">
                  <c:v>Non-accredited Dental Assisting</c:v>
                </c:pt>
                <c:pt idx="4">
                  <c:v>Non-accredited Dental Laboratory Technology</c:v>
                </c:pt>
              </c:strCache>
            </c:strRef>
          </c:cat>
          <c:val>
            <c:numRef>
              <c:f>'Fig11-12'!$C$6:$C$10</c:f>
              <c:numCache>
                <c:formatCode>General</c:formatCode>
                <c:ptCount val="5"/>
                <c:pt idx="0">
                  <c:v>16416</c:v>
                </c:pt>
                <c:pt idx="1">
                  <c:v>2088</c:v>
                </c:pt>
                <c:pt idx="2">
                  <c:v>48</c:v>
                </c:pt>
                <c:pt idx="3">
                  <c:v>1811</c:v>
                </c:pt>
                <c:pt idx="4">
                  <c:v>75</c:v>
                </c:pt>
              </c:numCache>
            </c:numRef>
          </c:val>
          <c:extLst>
            <c:ext xmlns:c16="http://schemas.microsoft.com/office/drawing/2014/chart" uri="{C3380CC4-5D6E-409C-BE32-E72D297353CC}">
              <c16:uniqueId val="{00000003-1C16-4D0D-88B2-85170070F170}"/>
            </c:ext>
          </c:extLst>
        </c:ser>
        <c:dLbls>
          <c:showLegendKey val="0"/>
          <c:showVal val="0"/>
          <c:showCatName val="0"/>
          <c:showSerName val="0"/>
          <c:showPercent val="0"/>
          <c:showBubbleSize val="0"/>
        </c:dLbls>
        <c:gapWidth val="65"/>
        <c:axId val="515137728"/>
        <c:axId val="515140080"/>
      </c:barChart>
      <c:catAx>
        <c:axId val="515137728"/>
        <c:scaling>
          <c:orientation val="minMax"/>
        </c:scaling>
        <c:delete val="0"/>
        <c:axPos val="b"/>
        <c:title>
          <c:tx>
            <c:rich>
              <a:bodyPr/>
              <a:lstStyle/>
              <a:p>
                <a:pPr>
                  <a:defRPr sz="1050"/>
                </a:pPr>
                <a:r>
                  <a:rPr lang="en-US" sz="1050"/>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txPr>
          <a:bodyPr/>
          <a:lstStyle/>
          <a:p>
            <a:pPr>
              <a:defRPr b="0"/>
            </a:pPr>
            <a:endParaRPr lang="en-US"/>
          </a:p>
        </c:txPr>
        <c:crossAx val="515140080"/>
        <c:crosses val="autoZero"/>
        <c:auto val="1"/>
        <c:lblAlgn val="ctr"/>
        <c:lblOffset val="100"/>
        <c:noMultiLvlLbl val="0"/>
      </c:catAx>
      <c:valAx>
        <c:axId val="515140080"/>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51513772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93729345495024"/>
          <c:y val="1.8888088964944486E-2"/>
          <c:w val="0.88403795865295842"/>
          <c:h val="0.84014811066450135"/>
        </c:manualLayout>
      </c:layout>
      <c:barChart>
        <c:barDir val="col"/>
        <c:grouping val="clustered"/>
        <c:varyColors val="0"/>
        <c:ser>
          <c:idx val="0"/>
          <c:order val="0"/>
          <c:tx>
            <c:strRef>
              <c:f>'Fig11-12'!$C$35</c:f>
              <c:strCache>
                <c:ptCount val="1"/>
                <c:pt idx="0">
                  <c:v>Number of Dental Hygiene Students</c:v>
                </c:pt>
              </c:strCache>
            </c:strRef>
          </c:tx>
          <c:spPr>
            <a:solidFill>
              <a:srgbClr val="F26522"/>
            </a:solidFill>
            <a:ln w="9525" cap="flat" cmpd="sng" algn="ctr">
              <a:solidFill>
                <a:srgbClr val="F26522"/>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'Fig11-12'!$B$36:$B$39</c:f>
              <c:strCache>
                <c:ptCount val="4"/>
                <c:pt idx="0">
                  <c:v>Total Enrollment</c:v>
                </c:pt>
                <c:pt idx="1">
                  <c:v>Job and/or Family Care Responsibilities</c:v>
                </c:pt>
                <c:pt idx="2">
                  <c:v>Requested Financial Aid</c:v>
                </c:pt>
                <c:pt idx="3">
                  <c:v>Received Financial Aid</c:v>
                </c:pt>
              </c:strCache>
            </c:strRef>
          </c:cat>
          <c:val>
            <c:numRef>
              <c:f>'Fig11-12'!$C$36:$C$39</c:f>
              <c:numCache>
                <c:formatCode>0</c:formatCode>
                <c:ptCount val="4"/>
                <c:pt idx="0" formatCode="General">
                  <c:v>16416</c:v>
                </c:pt>
                <c:pt idx="1">
                  <c:v>9400</c:v>
                </c:pt>
                <c:pt idx="2" formatCode="General">
                  <c:v>12294</c:v>
                </c:pt>
                <c:pt idx="3" formatCode="General">
                  <c:v>10817</c:v>
                </c:pt>
              </c:numCache>
            </c:numRef>
          </c:val>
          <c:extLst>
            <c:ext xmlns:c16="http://schemas.microsoft.com/office/drawing/2014/chart" uri="{C3380CC4-5D6E-409C-BE32-E72D297353CC}">
              <c16:uniqueId val="{00000000-12E0-4F49-8F13-D6D12683AFD9}"/>
            </c:ext>
          </c:extLst>
        </c:ser>
        <c:dLbls>
          <c:dLblPos val="inEnd"/>
          <c:showLegendKey val="0"/>
          <c:showVal val="1"/>
          <c:showCatName val="0"/>
          <c:showSerName val="0"/>
          <c:showPercent val="0"/>
          <c:showBubbleSize val="0"/>
        </c:dLbls>
        <c:gapWidth val="65"/>
        <c:axId val="520821416"/>
        <c:axId val="520821808"/>
      </c:barChart>
      <c:catAx>
        <c:axId val="5208214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808"/>
        <c:crosses val="autoZero"/>
        <c:auto val="1"/>
        <c:lblAlgn val="ctr"/>
        <c:lblOffset val="100"/>
        <c:noMultiLvlLbl val="0"/>
      </c:catAx>
      <c:valAx>
        <c:axId val="52082180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r>
                  <a:rPr lang="en-US" baseline="0"/>
                  <a:t> of Dental Hygiene Students</a:t>
                </a:r>
                <a:endParaRPr lang="en-US"/>
              </a:p>
            </c:rich>
          </c:tx>
          <c:layout>
            <c:manualLayout>
              <c:xMode val="edge"/>
              <c:yMode val="edge"/>
              <c:x val="1.7440110906370532E-2"/>
              <c:y val="0.1338409290509342"/>
            </c:manualLayout>
          </c:layout>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4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'Fig1a-c'!$D$36</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'Fig1a-c'!$D$37:$D$47</c:f>
              <c:numCache>
                <c:formatCode>_(* #,##0_);_(* \(#,##0\);_(* "-"??_);_(@_)</c:formatCode>
                <c:ptCount val="11"/>
                <c:pt idx="0">
                  <c:v>13330</c:v>
                </c:pt>
                <c:pt idx="1">
                  <c:v>11660</c:v>
                </c:pt>
                <c:pt idx="2">
                  <c:v>11323</c:v>
                </c:pt>
                <c:pt idx="3">
                  <c:v>9725</c:v>
                </c:pt>
                <c:pt idx="4">
                  <c:v>9015</c:v>
                </c:pt>
                <c:pt idx="5">
                  <c:v>8595</c:v>
                </c:pt>
                <c:pt idx="6">
                  <c:v>8111</c:v>
                </c:pt>
                <c:pt idx="7">
                  <c:v>7431</c:v>
                </c:pt>
                <c:pt idx="8" formatCode="General">
                  <c:v>7077</c:v>
                </c:pt>
                <c:pt idx="9" formatCode="General">
                  <c:v>7081</c:v>
                </c:pt>
                <c:pt idx="10" formatCode="General">
                  <c:v>6784</c:v>
                </c:pt>
              </c:numCache>
            </c:numRef>
          </c:val>
          <c:extLst>
            <c:ext xmlns:c16="http://schemas.microsoft.com/office/drawing/2014/chart" uri="{C3380CC4-5D6E-409C-BE32-E72D297353CC}">
              <c16:uniqueId val="{00000004-E0CA-4EEC-BEE5-5C686712B589}"/>
            </c:ext>
          </c:extLst>
        </c:ser>
        <c:ser>
          <c:idx val="1"/>
          <c:order val="1"/>
          <c:tx>
            <c:strRef>
              <c:f>'Fig1a-c'!$E$36</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CA-4EEC-BEE5-5C686712B589}"/>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CA-4EEC-BEE5-5C686712B589}"/>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CA-4EEC-BEE5-5C686712B589}"/>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CA-4EEC-BEE5-5C686712B589}"/>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CA-4EEC-BEE5-5C686712B589}"/>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CA-4EEC-BEE5-5C686712B589}"/>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CA-4EEC-BEE5-5C686712B589}"/>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CA-4EEC-BEE5-5C686712B589}"/>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CA-4EEC-BEE5-5C686712B589}"/>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'Fig1a-c'!$E$37:$E$47</c:f>
              <c:numCache>
                <c:formatCode>_(* #,##0_);_(* \(#,##0\);_(* "-"??_);_(@_)</c:formatCode>
                <c:ptCount val="11"/>
                <c:pt idx="0">
                  <c:v>8198</c:v>
                </c:pt>
                <c:pt idx="1">
                  <c:v>7397</c:v>
                </c:pt>
                <c:pt idx="2">
                  <c:v>7601</c:v>
                </c:pt>
                <c:pt idx="3">
                  <c:v>6875</c:v>
                </c:pt>
                <c:pt idx="4">
                  <c:v>6080</c:v>
                </c:pt>
                <c:pt idx="5">
                  <c:v>5962</c:v>
                </c:pt>
                <c:pt idx="6">
                  <c:v>5775</c:v>
                </c:pt>
                <c:pt idx="7">
                  <c:v>5484</c:v>
                </c:pt>
                <c:pt idx="8" formatCode="General">
                  <c:v>4923</c:v>
                </c:pt>
                <c:pt idx="9" formatCode="General">
                  <c:v>4715</c:v>
                </c:pt>
                <c:pt idx="10" formatCode="General">
                  <c:v>4527</c:v>
                </c:pt>
              </c:numCache>
            </c:numRef>
          </c:val>
          <c:extLst>
            <c:ext xmlns:c16="http://schemas.microsoft.com/office/drawing/2014/chart" uri="{C3380CC4-5D6E-409C-BE32-E72D297353CC}">
              <c16:uniqueId val="{0000000F-E0CA-4EEC-BEE5-5C686712B589}"/>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'Fig1a-c'!$F$36</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'Fig1a-c'!$F$37:$F$47</c:f>
              <c:numCache>
                <c:formatCode>General</c:formatCode>
                <c:ptCount val="11"/>
                <c:pt idx="0">
                  <c:v>278</c:v>
                </c:pt>
                <c:pt idx="1">
                  <c:v>273</c:v>
                </c:pt>
                <c:pt idx="2">
                  <c:v>272</c:v>
                </c:pt>
                <c:pt idx="3">
                  <c:v>264</c:v>
                </c:pt>
                <c:pt idx="4">
                  <c:v>257</c:v>
                </c:pt>
                <c:pt idx="5">
                  <c:v>256</c:v>
                </c:pt>
                <c:pt idx="6">
                  <c:v>251</c:v>
                </c:pt>
                <c:pt idx="7">
                  <c:v>242</c:v>
                </c:pt>
                <c:pt idx="8">
                  <c:v>240</c:v>
                </c:pt>
                <c:pt idx="9">
                  <c:v>240</c:v>
                </c:pt>
                <c:pt idx="10">
                  <c:v>231</c:v>
                </c:pt>
              </c:numCache>
            </c:numRef>
          </c:val>
          <c:smooth val="0"/>
          <c:extLst>
            <c:ext xmlns:c16="http://schemas.microsoft.com/office/drawing/2014/chart" uri="{C3380CC4-5D6E-409C-BE32-E72D297353CC}">
              <c16:uniqueId val="{00000011-E0CA-4EEC-BEE5-5C686712B589}"/>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14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1.3962434944159928E-2"/>
              <c:y val="0.29111340079435083"/>
            </c:manualLayout>
          </c:layout>
          <c:overlay val="0"/>
        </c:title>
        <c:numFmt formatCode="#,##0" sourceLinked="0"/>
        <c:majorTickMark val="out"/>
        <c:minorTickMark val="none"/>
        <c:tickLblPos val="nextTo"/>
        <c:crossAx val="374286104"/>
        <c:crosses val="autoZero"/>
        <c:crossBetween val="between"/>
        <c:majorUnit val="2000"/>
      </c:valAx>
      <c:valAx>
        <c:axId val="374287672"/>
        <c:scaling>
          <c:orientation val="minMax"/>
          <c:max val="800"/>
        </c:scaling>
        <c:delete val="0"/>
        <c:axPos val="r"/>
        <c:title>
          <c:tx>
            <c:rich>
              <a:bodyPr rot="5400000" vert="horz"/>
              <a:lstStyle/>
              <a:p>
                <a:pPr>
                  <a:defRPr/>
                </a:pPr>
                <a:r>
                  <a:rPr lang="en-US"/>
                  <a:t>Number of Progarms</a:t>
                </a:r>
              </a:p>
            </c:rich>
          </c:tx>
          <c:layout>
            <c:manualLayout>
              <c:xMode val="edge"/>
              <c:yMode val="edge"/>
              <c:x val="0.97506210279885352"/>
              <c:y val="0.2333603729778177"/>
            </c:manualLayout>
          </c:layout>
          <c:overlay val="0"/>
        </c:title>
        <c:numFmt formatCode="#,##0" sourceLinked="0"/>
        <c:majorTickMark val="out"/>
        <c:minorTickMark val="none"/>
        <c:tickLblPos val="nextTo"/>
        <c:crossAx val="374288456"/>
        <c:crosses val="max"/>
        <c:crossBetween val="between"/>
        <c:majorUnit val="10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32579173435745E-2"/>
          <c:y val="9.1979828697263399E-2"/>
          <c:w val="0.87858979881344157"/>
          <c:h val="0.83568805742034091"/>
        </c:manualLayout>
      </c:layout>
      <c:ofPieChart>
        <c:ofPieType val="bar"/>
        <c:varyColors val="1"/>
        <c:ser>
          <c:idx val="0"/>
          <c:order val="0"/>
          <c:explosion val="15"/>
          <c:dPt>
            <c:idx val="0"/>
            <c:bubble3D val="0"/>
            <c:spPr>
              <a:solidFill>
                <a:srgbClr val="0076BE"/>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98F-41EE-B6F3-111EB84D270A}"/>
              </c:ext>
            </c:extLst>
          </c:dPt>
          <c:dPt>
            <c:idx val="1"/>
            <c:bubble3D val="0"/>
            <c:spPr>
              <a:solidFill>
                <a:srgbClr val="C8102E"/>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98F-41EE-B6F3-111EB84D270A}"/>
              </c:ext>
            </c:extLst>
          </c:dPt>
          <c:dPt>
            <c:idx val="2"/>
            <c:bubble3D val="0"/>
            <c:spPr>
              <a:solidFill>
                <a:srgbClr val="33993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98F-41EE-B6F3-111EB84D270A}"/>
              </c:ext>
            </c:extLst>
          </c:dPt>
          <c:dPt>
            <c:idx val="3"/>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098F-41EE-B6F3-111EB84D270A}"/>
              </c:ext>
            </c:extLst>
          </c:dPt>
          <c:dPt>
            <c:idx val="4"/>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098F-41EE-B6F3-111EB84D270A}"/>
              </c:ext>
            </c:extLst>
          </c:dPt>
          <c:dPt>
            <c:idx val="5"/>
            <c:bubble3D val="0"/>
            <c:spPr>
              <a:solidFill>
                <a:srgbClr val="0099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98F-41EE-B6F3-111EB84D270A}"/>
              </c:ext>
            </c:extLst>
          </c:dPt>
          <c:dPt>
            <c:idx val="6"/>
            <c:bubble3D val="0"/>
            <c:spPr>
              <a:solidFill>
                <a:srgbClr val="993366"/>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098F-41EE-B6F3-111EB84D270A}"/>
              </c:ext>
            </c:extLst>
          </c:dPt>
          <c:dPt>
            <c:idx val="7"/>
            <c:bubble3D val="0"/>
            <c:spPr>
              <a:solidFill>
                <a:schemeClr val="bg1">
                  <a:lumMod val="75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098F-41EE-B6F3-111EB84D270A}"/>
              </c:ext>
            </c:extLst>
          </c:dPt>
          <c:dLbls>
            <c:dLbl>
              <c:idx val="0"/>
              <c:layout>
                <c:manualLayout>
                  <c:x val="0.14954174785307064"/>
                  <c:y val="-0.23409154463625317"/>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3066320271343004"/>
                      <c:h val="0.18020268800025524"/>
                    </c:manualLayout>
                  </c15:layout>
                </c:ext>
                <c:ext xmlns:c16="http://schemas.microsoft.com/office/drawing/2014/chart" uri="{C3380CC4-5D6E-409C-BE32-E72D297353CC}">
                  <c16:uniqueId val="{00000001-098F-41EE-B6F3-111EB84D270A}"/>
                </c:ext>
              </c:extLst>
            </c:dLbl>
            <c:dLbl>
              <c:idx val="1"/>
              <c:layout>
                <c:manualLayout>
                  <c:x val="-7.793894782420438E-2"/>
                  <c:y val="0.1153791780358107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98F-41EE-B6F3-111EB84D270A}"/>
                </c:ext>
              </c:extLst>
            </c:dLbl>
            <c:dLbl>
              <c:idx val="2"/>
              <c:layout>
                <c:manualLayout>
                  <c:x val="-0.17684735399166418"/>
                  <c:y val="-1.482687361108282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4793972022984878"/>
                      <c:h val="0.2100201980596213"/>
                    </c:manualLayout>
                  </c15:layout>
                </c:ext>
                <c:ext xmlns:c16="http://schemas.microsoft.com/office/drawing/2014/chart" uri="{C3380CC4-5D6E-409C-BE32-E72D297353CC}">
                  <c16:uniqueId val="{00000005-098F-41EE-B6F3-111EB84D270A}"/>
                </c:ext>
              </c:extLst>
            </c:dLbl>
            <c:dLbl>
              <c:idx val="3"/>
              <c:layout>
                <c:manualLayout>
                  <c:x val="-0.16738298581274222"/>
                  <c:y val="4.2212318503176971E-3"/>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6750375579444551"/>
                      <c:h val="0.21478583163031253"/>
                    </c:manualLayout>
                  </c15:layout>
                </c:ext>
                <c:ext xmlns:c16="http://schemas.microsoft.com/office/drawing/2014/chart" uri="{C3380CC4-5D6E-409C-BE32-E72D297353CC}">
                  <c16:uniqueId val="{00000007-098F-41EE-B6F3-111EB84D270A}"/>
                </c:ext>
              </c:extLst>
            </c:dLbl>
            <c:dLbl>
              <c:idx val="4"/>
              <c:layout>
                <c:manualLayout>
                  <c:x val="1.5876452334560046E-2"/>
                  <c:y val="-7.0352049415171522E-3"/>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196729359901673"/>
                      <c:h val="0.18301681429381159"/>
                    </c:manualLayout>
                  </c15:layout>
                </c:ext>
                <c:ext xmlns:c16="http://schemas.microsoft.com/office/drawing/2014/chart" uri="{C3380CC4-5D6E-409C-BE32-E72D297353CC}">
                  <c16:uniqueId val="{00000009-098F-41EE-B6F3-111EB84D270A}"/>
                </c:ext>
              </c:extLst>
            </c:dLbl>
            <c:dLbl>
              <c:idx val="5"/>
              <c:layout>
                <c:manualLayout>
                  <c:x val="-0.16886772028577615"/>
                  <c:y val="-5.6282525871127198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98F-41EE-B6F3-111EB84D270A}"/>
                </c:ext>
              </c:extLst>
            </c:dLbl>
            <c:dLbl>
              <c:idx val="6"/>
              <c:layout>
                <c:manualLayout>
                  <c:x val="-0.15995156375100233"/>
                  <c:y val="0"/>
                </c:manualLayout>
              </c:layout>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991983925802306"/>
                      <c:h val="6.6666651894350171E-2"/>
                    </c:manualLayout>
                  </c15:layout>
                </c:ext>
                <c:ext xmlns:c16="http://schemas.microsoft.com/office/drawing/2014/chart" uri="{C3380CC4-5D6E-409C-BE32-E72D297353CC}">
                  <c16:uniqueId val="{0000000D-098F-41EE-B6F3-111EB84D270A}"/>
                </c:ext>
              </c:extLst>
            </c:dLbl>
            <c:dLbl>
              <c:idx val="7"/>
              <c:layout>
                <c:manualLayout>
                  <c:x val="-8.4083657652773924E-2"/>
                  <c:y val="-1.00488683002189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98F-41EE-B6F3-111EB84D270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eparator>
</c:separator>
            <c:showLeaderLines val="1"/>
            <c:leaderLines>
              <c:spPr>
                <a:ln w="22225">
                  <a:solidFill>
                    <a:schemeClr val="bg1"/>
                  </a:solidFill>
                </a:ln>
                <a:effectLst/>
              </c:spPr>
            </c:leaderLines>
            <c:extLst>
              <c:ext xmlns:c15="http://schemas.microsoft.com/office/drawing/2012/chart" uri="{CE6537A1-D6FC-4f65-9D91-7224C49458BB}"/>
            </c:extLst>
          </c:dLbls>
          <c:cat>
            <c:strRef>
              <c:f>'Fig13'!$C$9:$C$15</c:f>
              <c:strCache>
                <c:ptCount val="7"/>
                <c:pt idx="0">
                  <c:v>Employed in private dental office</c:v>
                </c:pt>
                <c:pt idx="1">
                  <c:v>Unknown</c:v>
                </c:pt>
                <c:pt idx="2">
                  <c:v>Awaiting opportunity to take national/state boards</c:v>
                </c:pt>
                <c:pt idx="3">
                  <c:v>Employed in a private dental office &amp; continuing education toward an advanced degree</c:v>
                </c:pt>
                <c:pt idx="4">
                  <c:v>Continuing education toward an advanced degree</c:v>
                </c:pt>
                <c:pt idx="5">
                  <c:v>Other employment or educational pursuit</c:v>
                </c:pt>
                <c:pt idx="6">
                  <c:v>Unemployed</c:v>
                </c:pt>
              </c:strCache>
            </c:strRef>
          </c:cat>
          <c:val>
            <c:numRef>
              <c:f>'Fig13'!$D$9:$D$15</c:f>
              <c:numCache>
                <c:formatCode>0.0%</c:formatCode>
                <c:ptCount val="7"/>
                <c:pt idx="0">
                  <c:v>0.7296193670701473</c:v>
                </c:pt>
                <c:pt idx="1">
                  <c:v>0.13475280735015313</c:v>
                </c:pt>
                <c:pt idx="2">
                  <c:v>6.0959603325069271E-2</c:v>
                </c:pt>
                <c:pt idx="3">
                  <c:v>3.4271547323902585E-2</c:v>
                </c:pt>
                <c:pt idx="4">
                  <c:v>7.7293276943269651E-3</c:v>
                </c:pt>
                <c:pt idx="5">
                  <c:v>2.4063001312527345E-2</c:v>
                </c:pt>
                <c:pt idx="6">
                  <c:v>8.6043459238734146E-3</c:v>
                </c:pt>
              </c:numCache>
            </c:numRef>
          </c:val>
          <c:extLst>
            <c:ext xmlns:c16="http://schemas.microsoft.com/office/drawing/2014/chart" uri="{C3380CC4-5D6E-409C-BE32-E72D297353CC}">
              <c16:uniqueId val="{00000010-098F-41EE-B6F3-111EB84D270A}"/>
            </c:ext>
          </c:extLst>
        </c:ser>
        <c:dLbls>
          <c:showLegendKey val="0"/>
          <c:showVal val="0"/>
          <c:showCatName val="0"/>
          <c:showSerName val="0"/>
          <c:showPercent val="0"/>
          <c:showBubbleSize val="0"/>
          <c:showLeaderLines val="1"/>
        </c:dLbls>
        <c:gapWidth val="106"/>
        <c:splitType val="pos"/>
        <c:splitPos val="5"/>
        <c:secondPieSize val="93"/>
        <c:serLines>
          <c:spPr>
            <a:ln w="9525" cap="flat" cmpd="sng" algn="ctr">
              <a:solidFill>
                <a:schemeClr val="tx1">
                  <a:lumMod val="75000"/>
                  <a:lumOff val="25000"/>
                  <a:alpha val="8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1.2927591525286112E-2"/>
                  <c:y val="-3.4205575508807935E-3"/>
                </c:manualLayout>
              </c:layout>
              <c:tx>
                <c:rich>
                  <a:bodyPr/>
                  <a:lstStyle/>
                  <a:p>
                    <a:pPr>
                      <a:defRPr b="1"/>
                    </a:pPr>
                    <a:r>
                      <a:rPr lang="en-US" b="1"/>
                      <a:t>Originally enrolled, </a:t>
                    </a:r>
                    <a:fld id="{B2D1E512-4C20-47EC-96FC-9626CDDAE74F}" type="VALUE">
                      <a:rPr lang="en-US" b="1"/>
                      <a:pPr>
                        <a:defRPr b="1"/>
                      </a:pPr>
                      <a:t>[VALUE]</a:t>
                    </a:fld>
                    <a:endParaRPr lang="en-US" b="1"/>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663230240549829"/>
                      <c:h val="9.7485890200102621E-2"/>
                    </c:manualLayout>
                  </c15:layout>
                  <c15:dlblFieldTable/>
                  <c15:showDataLabelsRange val="0"/>
                </c:ext>
                <c:ext xmlns:c16="http://schemas.microsoft.com/office/drawing/2014/chart" uri="{C3380CC4-5D6E-409C-BE32-E72D297353CC}">
                  <c16:uniqueId val="{00000000-16B7-468C-88E4-265C783A97C9}"/>
                </c:ext>
              </c:extLst>
            </c:dLbl>
            <c:dLbl>
              <c:idx val="1"/>
              <c:layout>
                <c:manualLayout>
                  <c:x val="4.4781773412281074E-5"/>
                  <c:y val="-2.0652626220593658E-2"/>
                </c:manualLayout>
              </c:layout>
              <c:tx>
                <c:rich>
                  <a:bodyPr/>
                  <a:lstStyle/>
                  <a:p>
                    <a:pPr>
                      <a:defRPr b="1"/>
                    </a:pPr>
                    <a:fld id="{5310BED5-728F-4F12-A8D4-118D244BF307}" type="VALUE">
                      <a:rPr lang="en-US" b="1"/>
                      <a:pPr>
                        <a:defRPr b="1"/>
                      </a:pPr>
                      <a:t>[VALUE]</a:t>
                    </a:fld>
                    <a:endParaRPr lang="en-US" b="1"/>
                  </a:p>
                  <a:p>
                    <a:pPr>
                      <a:defRPr b="1"/>
                    </a:pPr>
                    <a:r>
                      <a:rPr lang="en-US" b="1"/>
                      <a:t>88.1% of</a:t>
                    </a:r>
                    <a:r>
                      <a:rPr lang="en-US" b="1" baseline="0"/>
                      <a:t> 7,913 originally enrolled</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83787915685797"/>
                      <c:h val="0.14108991891662592"/>
                    </c:manualLayout>
                  </c15:layout>
                  <c15:dlblFieldTable/>
                  <c15:showDataLabelsRange val="0"/>
                </c:ext>
                <c:ext xmlns:c16="http://schemas.microsoft.com/office/drawing/2014/chart" uri="{C3380CC4-5D6E-409C-BE32-E72D297353CC}">
                  <c16:uniqueId val="{00000001-16B7-468C-88E4-265C783A97C9}"/>
                </c:ext>
              </c:extLst>
            </c:dLbl>
            <c:dLbl>
              <c:idx val="2"/>
              <c:layout>
                <c:manualLayout>
                  <c:x val="2.8173282463402156E-3"/>
                  <c:y val="-5.4121569847381187E-3"/>
                </c:manualLayout>
              </c:layout>
              <c:tx>
                <c:rich>
                  <a:bodyPr/>
                  <a:lstStyle/>
                  <a:p>
                    <a:pPr>
                      <a:defRPr b="1"/>
                    </a:pPr>
                    <a:fld id="{87A3A343-EF30-42B5-AF7B-973D0E0D2E6B}" type="VALUE">
                      <a:rPr lang="en-US" b="1"/>
                      <a:pPr>
                        <a:defRPr b="1"/>
                      </a:pPr>
                      <a:t>[VALUE]</a:t>
                    </a:fld>
                    <a:endParaRPr lang="en-US" b="1"/>
                  </a:p>
                  <a:p>
                    <a:pPr>
                      <a:defRPr b="1"/>
                    </a:pPr>
                    <a:r>
                      <a:rPr lang="en-US" b="1"/>
                      <a:t>90.1% of</a:t>
                    </a:r>
                    <a:r>
                      <a:rPr lang="en-US" b="1" baseline="0"/>
                      <a:t> 6,974</a:t>
                    </a:r>
                    <a:r>
                      <a:rPr lang="en-US" b="1"/>
                      <a:t> </a:t>
                    </a:r>
                  </a:p>
                  <a:p>
                    <a:pPr>
                      <a:defRPr b="1"/>
                    </a:pPr>
                    <a:r>
                      <a:rPr lang="en-US" b="1"/>
                      <a:t>who completed</a:t>
                    </a:r>
                    <a:r>
                      <a:rPr lang="en-US" b="1" baseline="0"/>
                      <a:t> program</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499999999999999"/>
                      <c:h val="0.17881944444444445"/>
                    </c:manualLayout>
                  </c15:layout>
                  <c15:dlblFieldTable/>
                  <c15:showDataLabelsRange val="0"/>
                </c:ext>
                <c:ext xmlns:c16="http://schemas.microsoft.com/office/drawing/2014/chart" uri="{C3380CC4-5D6E-409C-BE32-E72D297353CC}">
                  <c16:uniqueId val="{00000002-16B7-468C-88E4-265C783A97C9}"/>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a:lstStyle/>
              <a:p>
                <a:pPr>
                  <a:defRPr sz="10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'Fig14a-b'!$C$9:$E$9</c:f>
              <c:strCache>
                <c:ptCount val="3"/>
                <c:pt idx="0">
                  <c:v>Originally enrolled</c:v>
                </c:pt>
                <c:pt idx="1">
                  <c:v>Completed program</c:v>
                </c:pt>
                <c:pt idx="2">
                  <c:v>In dental-related activity</c:v>
                </c:pt>
              </c:strCache>
            </c:strRef>
          </c:cat>
          <c:val>
            <c:numRef>
              <c:f>'Fig14a-b'!$C$10:$E$10</c:f>
              <c:numCache>
                <c:formatCode>_(* #,##0_);_(* \(#,##0\);_(* "-"??_);_(@_)</c:formatCode>
                <c:ptCount val="3"/>
                <c:pt idx="0">
                  <c:v>7913</c:v>
                </c:pt>
                <c:pt idx="1">
                  <c:v>6974</c:v>
                </c:pt>
                <c:pt idx="2">
                  <c:v>6284</c:v>
                </c:pt>
              </c:numCache>
            </c:numRef>
          </c:val>
          <c:extLst>
            <c:ext xmlns:c16="http://schemas.microsoft.com/office/drawing/2014/chart" uri="{C3380CC4-5D6E-409C-BE32-E72D297353CC}">
              <c16:uniqueId val="{00000003-16B7-468C-88E4-265C783A97C9}"/>
            </c:ext>
          </c:extLst>
        </c:ser>
        <c:dLbls>
          <c:showLegendKey val="0"/>
          <c:showVal val="0"/>
          <c:showCatName val="0"/>
          <c:showSerName val="0"/>
          <c:showPercent val="0"/>
          <c:showBubbleSize val="0"/>
        </c:dLbls>
        <c:gapWidth val="150"/>
        <c:axId val="515140472"/>
        <c:axId val="515143608"/>
      </c:barChart>
      <c:catAx>
        <c:axId val="515140472"/>
        <c:scaling>
          <c:orientation val="minMax"/>
        </c:scaling>
        <c:delete val="0"/>
        <c:axPos val="b"/>
        <c:numFmt formatCode="General" sourceLinked="0"/>
        <c:majorTickMark val="out"/>
        <c:minorTickMark val="none"/>
        <c:tickLblPos val="nextTo"/>
        <c:crossAx val="515143608"/>
        <c:crosses val="autoZero"/>
        <c:auto val="1"/>
        <c:lblAlgn val="ctr"/>
        <c:lblOffset val="100"/>
        <c:noMultiLvlLbl val="0"/>
      </c:catAx>
      <c:valAx>
        <c:axId val="515143608"/>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515140472"/>
        <c:crosses val="autoZero"/>
        <c:crossBetween val="between"/>
        <c:majorUnit val="1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State / Region</a:t>
            </a:r>
            <a:r>
              <a:rPr lang="en-US" sz="1200" baseline="0">
                <a:latin typeface="Arial" panose="020B0604020202020204" pitchFamily="34" charset="0"/>
                <a:cs typeface="Arial" panose="020B0604020202020204" pitchFamily="34" charset="0"/>
              </a:rPr>
              <a:t>al Boards, Class of 2021</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613-49C1-880E-0276FF99BF9D}"/>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613-49C1-880E-0276FF99BF9D}"/>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613-49C1-880E-0276FF99BF9D}"/>
              </c:ext>
            </c:extLst>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613-49C1-880E-0276FF99BF9D}"/>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613-49C1-880E-0276FF99BF9D}"/>
              </c:ext>
            </c:extLst>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613-49C1-880E-0276FF99BF9D}"/>
                </c:ext>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613-49C1-880E-0276FF99BF9D}"/>
                </c:ext>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613-49C1-880E-0276FF99BF9D}"/>
                </c:ext>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613-49C1-880E-0276FF99BF9D}"/>
                </c:ext>
              </c:extLst>
            </c:dLbl>
            <c:dLbl>
              <c:idx val="4"/>
              <c:delete val="1"/>
              <c:extLst>
                <c:ext xmlns:c15="http://schemas.microsoft.com/office/drawing/2012/chart" uri="{CE6537A1-D6FC-4f65-9D91-7224C49458BB}"/>
                <c:ext xmlns:c16="http://schemas.microsoft.com/office/drawing/2014/chart" uri="{C3380CC4-5D6E-409C-BE32-E72D297353CC}">
                  <c16:uniqueId val="{00000009-F613-49C1-880E-0276FF99BF9D}"/>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'Fig14a-b'!$F$37:$F$40</c:f>
              <c:strCache>
                <c:ptCount val="4"/>
                <c:pt idx="0">
                  <c:v>Passed</c:v>
                </c:pt>
                <c:pt idx="1">
                  <c:v>Not passed</c:v>
                </c:pt>
                <c:pt idx="2">
                  <c:v>Did not take</c:v>
                </c:pt>
                <c:pt idx="3">
                  <c:v>Unknown</c:v>
                </c:pt>
              </c:strCache>
            </c:strRef>
          </c:cat>
          <c:val>
            <c:numRef>
              <c:f>'Fig14a-b'!$G$37:$G$40</c:f>
              <c:numCache>
                <c:formatCode>0.0%</c:formatCode>
                <c:ptCount val="4"/>
                <c:pt idx="0">
                  <c:v>0.9475368772613415</c:v>
                </c:pt>
                <c:pt idx="1">
                  <c:v>4.1191205121068747E-2</c:v>
                </c:pt>
                <c:pt idx="2">
                  <c:v>8.349568605622042E-3</c:v>
                </c:pt>
                <c:pt idx="3">
                  <c:v>2.9223490119677149E-3</c:v>
                </c:pt>
              </c:numCache>
            </c:numRef>
          </c:val>
          <c:extLst>
            <c:ext xmlns:c16="http://schemas.microsoft.com/office/drawing/2014/chart" uri="{C3380CC4-5D6E-409C-BE32-E72D297353CC}">
              <c16:uniqueId val="{0000000A-F613-49C1-880E-0276FF99BF9D}"/>
            </c:ext>
          </c:extLst>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Written</a:t>
            </a:r>
            <a:r>
              <a:rPr lang="en-US" sz="1200" baseline="0">
                <a:latin typeface="Arial" panose="020B0604020202020204" pitchFamily="34" charset="0"/>
                <a:cs typeface="Arial" panose="020B0604020202020204" pitchFamily="34" charset="0"/>
              </a:rPr>
              <a:t> National Boards, Class of 2021</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193904151522492E-2"/>
          <c:y val="0.1512859133001084"/>
          <c:w val="0.93863262576245587"/>
          <c:h val="0.78690193137622499"/>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2F-4D7D-8FCB-34C6B87C1C69}"/>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2F-4D7D-8FCB-34C6B87C1C69}"/>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72F-4D7D-8FCB-34C6B87C1C69}"/>
              </c:ext>
            </c:extLst>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72F-4D7D-8FCB-34C6B87C1C69}"/>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72F-4D7D-8FCB-34C6B87C1C69}"/>
              </c:ext>
            </c:extLst>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2F-4D7D-8FCB-34C6B87C1C69}"/>
                </c:ext>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2F-4D7D-8FCB-34C6B87C1C69}"/>
                </c:ext>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2F-4D7D-8FCB-34C6B87C1C69}"/>
                </c:ext>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2F-4D7D-8FCB-34C6B87C1C69}"/>
                </c:ext>
              </c:extLst>
            </c:dLbl>
            <c:dLbl>
              <c:idx val="4"/>
              <c:delete val="1"/>
              <c:extLst>
                <c:ext xmlns:c15="http://schemas.microsoft.com/office/drawing/2012/chart" uri="{CE6537A1-D6FC-4f65-9D91-7224C49458BB}"/>
                <c:ext xmlns:c16="http://schemas.microsoft.com/office/drawing/2014/chart" uri="{C3380CC4-5D6E-409C-BE32-E72D297353CC}">
                  <c16:uniqueId val="{00000009-A72F-4D7D-8FCB-34C6B87C1C69}"/>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'Fig14a-b'!$P$35:$P$38</c:f>
              <c:strCache>
                <c:ptCount val="4"/>
                <c:pt idx="0">
                  <c:v>Passed</c:v>
                </c:pt>
                <c:pt idx="1">
                  <c:v>Not passed </c:v>
                </c:pt>
                <c:pt idx="2">
                  <c:v>Did not take</c:v>
                </c:pt>
                <c:pt idx="3">
                  <c:v>Unknown</c:v>
                </c:pt>
              </c:strCache>
            </c:strRef>
          </c:cat>
          <c:val>
            <c:numRef>
              <c:f>'Fig14a-b'!$Q$35:$Q$38</c:f>
              <c:numCache>
                <c:formatCode>0.0%</c:formatCode>
                <c:ptCount val="4"/>
                <c:pt idx="0">
                  <c:v>0.9880322849986084</c:v>
                </c:pt>
                <c:pt idx="1">
                  <c:v>5.5663790704146955E-3</c:v>
                </c:pt>
                <c:pt idx="2">
                  <c:v>2.9223490119677149E-3</c:v>
                </c:pt>
                <c:pt idx="3">
                  <c:v>3.4789869190091846E-3</c:v>
                </c:pt>
              </c:numCache>
            </c:numRef>
          </c:val>
          <c:extLst>
            <c:ext xmlns:c16="http://schemas.microsoft.com/office/drawing/2014/chart" uri="{C3380CC4-5D6E-409C-BE32-E72D297353CC}">
              <c16:uniqueId val="{0000000A-A72F-4D7D-8FCB-34C6B87C1C69}"/>
            </c:ext>
          </c:extLst>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'Fig15 | Tab16'!$B$4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 xmlns:c16="http://schemas.microsoft.com/office/drawing/2014/chart" uri="{C3380CC4-5D6E-409C-BE32-E72D297353CC}">
                  <c16:uniqueId val="{00000000-0CB7-4767-943A-14100876D8B0}"/>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7-4767-943A-14100876D8B0}"/>
                </c:ext>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7-4767-943A-14100876D8B0}"/>
                </c:ext>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B7-4767-943A-14100876D8B0}"/>
                </c:ext>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7-4767-943A-14100876D8B0}"/>
                </c:ext>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7-4767-943A-14100876D8B0}"/>
                </c:ext>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7-4767-943A-14100876D8B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Tab16'!$B$5:$B$11</c:f>
              <c:numCache>
                <c:formatCode>General</c:formatCode>
                <c:ptCount val="7"/>
                <c:pt idx="0">
                  <c:v>20.3</c:v>
                </c:pt>
                <c:pt idx="1">
                  <c:v>4.0999999999999996</c:v>
                </c:pt>
                <c:pt idx="2" formatCode="0.0">
                  <c:v>3.3</c:v>
                </c:pt>
                <c:pt idx="3" formatCode="0.0">
                  <c:v>2.2000000000000002</c:v>
                </c:pt>
                <c:pt idx="4" formatCode="0.0">
                  <c:v>1.7</c:v>
                </c:pt>
                <c:pt idx="5" formatCode="0.0">
                  <c:v>1.2</c:v>
                </c:pt>
                <c:pt idx="6">
                  <c:v>8.4</c:v>
                </c:pt>
              </c:numCache>
            </c:numRef>
          </c:val>
          <c:extLst>
            <c:ext xmlns:c16="http://schemas.microsoft.com/office/drawing/2014/chart" uri="{C3380CC4-5D6E-409C-BE32-E72D297353CC}">
              <c16:uniqueId val="{00000007-0CB7-4767-943A-14100876D8B0}"/>
            </c:ext>
          </c:extLst>
        </c:ser>
        <c:ser>
          <c:idx val="1"/>
          <c:order val="1"/>
          <c:tx>
            <c:strRef>
              <c:f>'Fig15 | Tab16'!$C$4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49845922901063E-3"/>
                  <c:y val="-0.21436083288223784"/>
                </c:manualLayout>
              </c:layout>
              <c:tx>
                <c:rich>
                  <a:bodyPr/>
                  <a:lstStyle/>
                  <a:p>
                    <a:r>
                      <a:rPr lang="en-US"/>
                      <a:t>Max</a:t>
                    </a:r>
                    <a:r>
                      <a:rPr lang="en-US" baseline="0"/>
                      <a:t>=45</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CB7-4767-943A-14100876D8B0}"/>
                </c:ext>
              </c:extLst>
            </c:dLbl>
            <c:dLbl>
              <c:idx val="1"/>
              <c:layout>
                <c:manualLayout>
                  <c:x val="-1.6313058558621559E-3"/>
                  <c:y val="-0.1670619670834661"/>
                </c:manualLayout>
              </c:layout>
              <c:tx>
                <c:rich>
                  <a:bodyPr/>
                  <a:lstStyle/>
                  <a:p>
                    <a:r>
                      <a:rPr lang="en-US"/>
                      <a:t>Max=23</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CB7-4767-943A-14100876D8B0}"/>
                </c:ext>
              </c:extLst>
            </c:dLbl>
            <c:dLbl>
              <c:idx val="2"/>
              <c:layout>
                <c:manualLayout>
                  <c:x val="-4.4369542617120009E-3"/>
                  <c:y val="-9.350563261503575E-2"/>
                </c:manualLayout>
              </c:layout>
              <c:tx>
                <c:rich>
                  <a:bodyPr/>
                  <a:lstStyle/>
                  <a:p>
                    <a:r>
                      <a:rPr lang="en-US"/>
                      <a:t>Max=10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CB7-4767-943A-14100876D8B0}"/>
                </c:ext>
              </c:extLst>
            </c:dLbl>
            <c:dLbl>
              <c:idx val="3"/>
              <c:layout>
                <c:manualLayout>
                  <c:x val="-4.5752273860971644E-4"/>
                  <c:y val="-0.10370614935931655"/>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0CB7-4767-943A-14100876D8B0}"/>
                </c:ext>
              </c:extLst>
            </c:dLbl>
            <c:dLbl>
              <c:idx val="4"/>
              <c:layout>
                <c:manualLayout>
                  <c:x val="8.2138711346694453E-4"/>
                  <c:y val="-0.13738129150238473"/>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Max=15</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15:showDataLabelsRange val="0"/>
                </c:ext>
                <c:ext xmlns:c16="http://schemas.microsoft.com/office/drawing/2014/chart" uri="{C3380CC4-5D6E-409C-BE32-E72D297353CC}">
                  <c16:uniqueId val="{0000000C-0CB7-4767-943A-14100876D8B0}"/>
                </c:ext>
              </c:extLst>
            </c:dLbl>
            <c:dLbl>
              <c:idx val="5"/>
              <c:layout>
                <c:manualLayout>
                  <c:x val="-1.0039952821173533E-3"/>
                  <c:y val="-8.618649631253443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0CB7-4767-943A-14100876D8B0}"/>
                </c:ext>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CB7-4767-943A-14100876D8B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Tab16'!$C$5:$C$11</c:f>
              <c:numCache>
                <c:formatCode>General</c:formatCode>
                <c:ptCount val="7"/>
                <c:pt idx="0">
                  <c:v>24.7</c:v>
                </c:pt>
                <c:pt idx="1">
                  <c:v>18.899999999999999</c:v>
                </c:pt>
                <c:pt idx="2">
                  <c:v>6.7</c:v>
                </c:pt>
                <c:pt idx="3">
                  <c:v>7.8</c:v>
                </c:pt>
                <c:pt idx="4">
                  <c:v>13.3</c:v>
                </c:pt>
                <c:pt idx="5">
                  <c:v>6.8</c:v>
                </c:pt>
                <c:pt idx="6">
                  <c:v>21.6</c:v>
                </c:pt>
              </c:numCache>
            </c:numRef>
          </c:val>
          <c:extLst>
            <c:ext xmlns:c16="http://schemas.microsoft.com/office/drawing/2014/chart" uri="{C3380CC4-5D6E-409C-BE32-E72D297353CC}">
              <c16:uniqueId val="{0000000F-0CB7-4767-943A-14100876D8B0}"/>
            </c:ext>
          </c:extLst>
        </c:ser>
        <c:dLbls>
          <c:showLegendKey val="0"/>
          <c:showVal val="0"/>
          <c:showCatName val="0"/>
          <c:showSerName val="0"/>
          <c:showPercent val="0"/>
          <c:showBubbleSize val="0"/>
        </c:dLbls>
        <c:gapWidth val="50"/>
        <c:overlap val="100"/>
        <c:axId val="515136160"/>
        <c:axId val="515141256"/>
      </c:barChart>
      <c:catAx>
        <c:axId val="51513616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41256"/>
        <c:crosses val="autoZero"/>
        <c:auto val="1"/>
        <c:lblAlgn val="ctr"/>
        <c:lblOffset val="100"/>
        <c:noMultiLvlLbl val="0"/>
      </c:catAx>
      <c:valAx>
        <c:axId val="51514125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3616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4735883029025E-2"/>
          <c:y val="3.8647337649367675E-2"/>
          <c:w val="0.93611660709048061"/>
          <c:h val="0.7654062341447706"/>
        </c:manualLayout>
      </c:layout>
      <c:barChart>
        <c:barDir val="col"/>
        <c:grouping val="clustered"/>
        <c:varyColors val="0"/>
        <c:ser>
          <c:idx val="0"/>
          <c:order val="0"/>
          <c:tx>
            <c:strRef>
              <c:f>'Fig16a-c'!$B$8</c:f>
              <c:strCache>
                <c:ptCount val="1"/>
                <c:pt idx="0">
                  <c:v>Bachelors degree</c:v>
                </c:pt>
              </c:strCache>
            </c:strRef>
          </c:tx>
          <c:spPr>
            <a:solidFill>
              <a:srgbClr val="F26522"/>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'Fig16a-c'!$C$8</c:f>
              <c:numCache>
                <c:formatCode>0.0%</c:formatCode>
                <c:ptCount val="1"/>
                <c:pt idx="0">
                  <c:v>0.35124950416501388</c:v>
                </c:pt>
              </c:numCache>
            </c:numRef>
          </c:val>
          <c:extLst>
            <c:ext xmlns:c16="http://schemas.microsoft.com/office/drawing/2014/chart" uri="{C3380CC4-5D6E-409C-BE32-E72D297353CC}">
              <c16:uniqueId val="{00000001-F741-49C3-A4B4-860041B5DCF9}"/>
            </c:ext>
          </c:extLst>
        </c:ser>
        <c:ser>
          <c:idx val="1"/>
          <c:order val="1"/>
          <c:tx>
            <c:strRef>
              <c:f>'Fig16a-c'!$B$7</c:f>
              <c:strCache>
                <c:ptCount val="1"/>
                <c:pt idx="0">
                  <c:v>Masters degree</c:v>
                </c:pt>
              </c:strCache>
            </c:strRef>
          </c:tx>
          <c:spPr>
            <a:solidFill>
              <a:srgbClr val="0076BE"/>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'Fig16a-c'!$C$7</c:f>
              <c:numCache>
                <c:formatCode>0.0%</c:formatCode>
                <c:ptCount val="1"/>
                <c:pt idx="0">
                  <c:v>0.3389527965093217</c:v>
                </c:pt>
              </c:numCache>
            </c:numRef>
          </c:val>
          <c:extLst>
            <c:ext xmlns:c16="http://schemas.microsoft.com/office/drawing/2014/chart" uri="{C3380CC4-5D6E-409C-BE32-E72D297353CC}">
              <c16:uniqueId val="{00000003-F741-49C3-A4B4-860041B5DCF9}"/>
            </c:ext>
          </c:extLst>
        </c:ser>
        <c:ser>
          <c:idx val="2"/>
          <c:order val="2"/>
          <c:tx>
            <c:strRef>
              <c:f>'Fig16a-c'!$B$9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'Fig16a-c'!$C$9</c:f>
              <c:numCache>
                <c:formatCode>0.0%</c:formatCode>
                <c:ptCount val="1"/>
                <c:pt idx="0">
                  <c:v>0.16501388337961126</c:v>
                </c:pt>
              </c:numCache>
            </c:numRef>
          </c:val>
          <c:extLst>
            <c:ext xmlns:c16="http://schemas.microsoft.com/office/drawing/2014/chart" uri="{C3380CC4-5D6E-409C-BE32-E72D297353CC}">
              <c16:uniqueId val="{00000005-F741-49C3-A4B4-860041B5DCF9}"/>
            </c:ext>
          </c:extLst>
        </c:ser>
        <c:ser>
          <c:idx val="3"/>
          <c:order val="3"/>
          <c:tx>
            <c:strRef>
              <c:f>'Fig16a-c'!$B$10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'Fig16a-c'!$C$10</c:f>
              <c:numCache>
                <c:formatCode>0.0%</c:formatCode>
                <c:ptCount val="1"/>
                <c:pt idx="0">
                  <c:v>8.7266957556525193E-2</c:v>
                </c:pt>
              </c:numCache>
            </c:numRef>
          </c:val>
          <c:extLst>
            <c:ext xmlns:c16="http://schemas.microsoft.com/office/drawing/2014/chart" uri="{C3380CC4-5D6E-409C-BE32-E72D297353CC}">
              <c16:uniqueId val="{00000007-F741-49C3-A4B4-860041B5DCF9}"/>
            </c:ext>
          </c:extLst>
        </c:ser>
        <c:ser>
          <c:idx val="4"/>
          <c:order val="4"/>
          <c:tx>
            <c:strRef>
              <c:f>'Fig16a-c'!$B$11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'Fig16a-c'!$C$11</c:f>
              <c:numCache>
                <c:formatCode>0.0%</c:formatCode>
                <c:ptCount val="1"/>
                <c:pt idx="0">
                  <c:v>5.1963506545021819E-2</c:v>
                </c:pt>
              </c:numCache>
            </c:numRef>
          </c:val>
          <c:extLst>
            <c:ext xmlns:c16="http://schemas.microsoft.com/office/drawing/2014/chart" uri="{C3380CC4-5D6E-409C-BE32-E72D297353CC}">
              <c16:uniqueId val="{00000009-F741-49C3-A4B4-860041B5DCF9}"/>
            </c:ext>
          </c:extLst>
        </c:ser>
        <c:ser>
          <c:idx val="5"/>
          <c:order val="5"/>
          <c:tx>
            <c:strRef>
              <c:f>'Fig16a-c'!$B$12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'Fig16a-c'!$C$12</c:f>
              <c:numCache>
                <c:formatCode>0.0%</c:formatCode>
                <c:ptCount val="1"/>
                <c:pt idx="0">
                  <c:v>5.5533518445061479E-3</c:v>
                </c:pt>
              </c:numCache>
            </c:numRef>
          </c:val>
          <c:extLst>
            <c:ext xmlns:c16="http://schemas.microsoft.com/office/drawing/2014/chart" uri="{C3380CC4-5D6E-409C-BE32-E72D297353CC}">
              <c16:uniqueId val="{0000000B-F741-49C3-A4B4-860041B5DCF9}"/>
            </c:ext>
          </c:extLst>
        </c:ser>
        <c:dLbls>
          <c:dLblPos val="inEnd"/>
          <c:showLegendKey val="0"/>
          <c:showVal val="1"/>
          <c:showCatName val="0"/>
          <c:showSerName val="0"/>
          <c:showPercent val="0"/>
          <c:showBubbleSize val="0"/>
        </c:dLbls>
        <c:gapWidth val="100"/>
        <c:overlap val="-24"/>
        <c:axId val="515143216"/>
        <c:axId val="515141648"/>
      </c:barChart>
      <c:catAx>
        <c:axId val="515143216"/>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15141648"/>
        <c:crosses val="autoZero"/>
        <c:auto val="1"/>
        <c:lblAlgn val="ctr"/>
        <c:lblOffset val="100"/>
        <c:noMultiLvlLbl val="0"/>
      </c:catAx>
      <c:valAx>
        <c:axId val="5151416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43216"/>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1"/>
          <c:order val="1"/>
          <c:tx>
            <c:strRef>
              <c:f>'Fig16a-c'!$B$35</c:f>
              <c:strCache>
                <c:ptCount val="1"/>
                <c:pt idx="0">
                  <c:v>Clinical instructor</c:v>
                </c:pt>
              </c:strCache>
            </c:strRef>
          </c:tx>
          <c:spPr>
            <a:solidFill>
              <a:srgbClr val="F2652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'Fig16a-c'!$C$35</c:f>
              <c:numCache>
                <c:formatCode>0.0%</c:formatCode>
                <c:ptCount val="1"/>
                <c:pt idx="0">
                  <c:v>0.45398651328837764</c:v>
                </c:pt>
              </c:numCache>
            </c:numRef>
          </c:val>
          <c:extLst>
            <c:ext xmlns:c16="http://schemas.microsoft.com/office/drawing/2014/chart" uri="{C3380CC4-5D6E-409C-BE32-E72D297353CC}">
              <c16:uniqueId val="{00000003-9764-4C7E-9E08-3495B5D62116}"/>
            </c:ext>
          </c:extLst>
        </c:ser>
        <c:ser>
          <c:idx val="2"/>
          <c:order val="2"/>
          <c:tx>
            <c:strRef>
              <c:f>'Fig16a-c'!$B$36</c:f>
              <c:strCache>
                <c:ptCount val="1"/>
                <c:pt idx="0">
                  <c:v>Instructor</c:v>
                </c:pt>
              </c:strCache>
            </c:strRef>
          </c:tx>
          <c:spPr>
            <a:solidFill>
              <a:srgbClr val="0076B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'Fig16a-c'!$C$36</c:f>
              <c:numCache>
                <c:formatCode>0.0%</c:formatCode>
                <c:ptCount val="1"/>
                <c:pt idx="0">
                  <c:v>0.20170567235224118</c:v>
                </c:pt>
              </c:numCache>
            </c:numRef>
          </c:val>
          <c:extLst>
            <c:ext xmlns:c16="http://schemas.microsoft.com/office/drawing/2014/chart" uri="{C3380CC4-5D6E-409C-BE32-E72D297353CC}">
              <c16:uniqueId val="{00000005-9764-4C7E-9E08-3495B5D62116}"/>
            </c:ext>
          </c:extLst>
        </c:ser>
        <c:ser>
          <c:idx val="4"/>
          <c:order val="3"/>
          <c:tx>
            <c:strRef>
              <c:f>'Fig16a-c'!$B$37</c:f>
              <c:strCache>
                <c:ptCount val="1"/>
                <c:pt idx="0">
                  <c:v>Assistant professor</c:v>
                </c:pt>
              </c:strCache>
            </c:strRef>
          </c:tx>
          <c:spPr>
            <a:solidFill>
              <a:srgbClr val="C8102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'Fig16a-c'!$C$37</c:f>
              <c:numCache>
                <c:formatCode>0.0%</c:formatCode>
                <c:ptCount val="1"/>
                <c:pt idx="0">
                  <c:v>9.1828639428798098E-2</c:v>
                </c:pt>
              </c:numCache>
            </c:numRef>
          </c:val>
          <c:extLst>
            <c:ext xmlns:c16="http://schemas.microsoft.com/office/drawing/2014/chart" uri="{C3380CC4-5D6E-409C-BE32-E72D297353CC}">
              <c16:uniqueId val="{00000007-9764-4C7E-9E08-3495B5D62116}"/>
            </c:ext>
          </c:extLst>
        </c:ser>
        <c:ser>
          <c:idx val="5"/>
          <c:order val="4"/>
          <c:tx>
            <c:strRef>
              <c:f>'Fig16a-c'!$B$38</c:f>
              <c:strCache>
                <c:ptCount val="1"/>
                <c:pt idx="0">
                  <c:v>Associate professor</c:v>
                </c:pt>
              </c:strCache>
            </c:strRef>
          </c:tx>
          <c:spPr>
            <a:solidFill>
              <a:srgbClr val="993365"/>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'Fig16a-c'!$C$38</c:f>
              <c:numCache>
                <c:formatCode>0.0%</c:formatCode>
                <c:ptCount val="1"/>
                <c:pt idx="0">
                  <c:v>7.0606902023006748E-2</c:v>
                </c:pt>
              </c:numCache>
            </c:numRef>
          </c:val>
          <c:extLst>
            <c:ext xmlns:c16="http://schemas.microsoft.com/office/drawing/2014/chart" uri="{C3380CC4-5D6E-409C-BE32-E72D297353CC}">
              <c16:uniqueId val="{00000009-9764-4C7E-9E08-3495B5D62116}"/>
            </c:ext>
          </c:extLst>
        </c:ser>
        <c:ser>
          <c:idx val="3"/>
          <c:order val="5"/>
          <c:tx>
            <c:strRef>
              <c:f>'Fig16a-c'!$B$39</c:f>
              <c:strCache>
                <c:ptCount val="1"/>
                <c:pt idx="0">
                  <c:v>Professor</c:v>
                </c:pt>
              </c:strCache>
            </c:strRef>
          </c:tx>
          <c:spPr>
            <a:solidFill>
              <a:srgbClr val="3399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'Fig16a-c'!$C$39</c:f>
              <c:numCache>
                <c:formatCode>0.0%</c:formatCode>
                <c:ptCount val="1"/>
                <c:pt idx="0">
                  <c:v>6.7235224117413728E-2</c:v>
                </c:pt>
              </c:numCache>
            </c:numRef>
          </c:val>
          <c:extLst>
            <c:ext xmlns:c16="http://schemas.microsoft.com/office/drawing/2014/chart" uri="{C3380CC4-5D6E-409C-BE32-E72D297353CC}">
              <c16:uniqueId val="{00000006-0E6E-4D5C-BF29-3A8DC0E5E7FA}"/>
            </c:ext>
          </c:extLst>
        </c:ser>
        <c:ser>
          <c:idx val="6"/>
          <c:order val="6"/>
          <c:tx>
            <c:strRef>
              <c:f>'Fig16a-c'!$B$40</c:f>
              <c:strCache>
                <c:ptCount val="1"/>
                <c:pt idx="0">
                  <c:v>Other</c:v>
                </c:pt>
              </c:strCache>
            </c:strRef>
          </c:tx>
          <c:spPr>
            <a:solidFill>
              <a:srgbClr val="7F7770"/>
            </a:solidFill>
            <a:ln>
              <a:noFill/>
            </a:ln>
            <a:effectLst/>
          </c:spPr>
          <c:invertIfNegative val="0"/>
          <c:dLbls>
            <c:dLbl>
              <c:idx val="0"/>
              <c:layout>
                <c:manualLayout>
                  <c:x val="-4.2806022170022813E-3"/>
                  <c:y val="3.67309564451838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6E-4D5C-BF29-3A8DC0E5E7F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'Fig16a-c'!$C$40</c:f>
              <c:numCache>
                <c:formatCode>0.0%</c:formatCode>
                <c:ptCount val="1"/>
                <c:pt idx="0">
                  <c:v>0.11463704879016264</c:v>
                </c:pt>
              </c:numCache>
            </c:numRef>
          </c:val>
          <c:extLst>
            <c:ext xmlns:c16="http://schemas.microsoft.com/office/drawing/2014/chart" uri="{C3380CC4-5D6E-409C-BE32-E72D297353CC}">
              <c16:uniqueId val="{00000007-0E6E-4D5C-BF29-3A8DC0E5E7FA}"/>
            </c:ext>
          </c:extLst>
        </c:ser>
        <c:dLbls>
          <c:dLblPos val="inEnd"/>
          <c:showLegendKey val="0"/>
          <c:showVal val="1"/>
          <c:showCatName val="0"/>
          <c:showSerName val="0"/>
          <c:showPercent val="0"/>
          <c:showBubbleSize val="0"/>
        </c:dLbls>
        <c:gapWidth val="100"/>
        <c:overlap val="100"/>
        <c:axId val="680621976"/>
        <c:axId val="680620800"/>
        <c:extLst>
          <c:ext xmlns:c15="http://schemas.microsoft.com/office/drawing/2012/chart" uri="{02D57815-91ED-43cb-92C2-25804820EDAC}">
            <c15:filteredBarSeries>
              <c15:ser>
                <c:idx val="0"/>
                <c:order val="0"/>
                <c:tx>
                  <c:strRef>
                    <c:extLst>
                      <c:ext uri="{02D57815-91ED-43cb-92C2-25804820EDAC}">
                        <c15:formulaRef>
                          <c15:sqref>'Fig16a-c'!$B$34</c15:sqref>
                        </c15:formulaRef>
                      </c:ext>
                    </c:extLst>
                    <c:strCache>
                      <c:ptCount val="1"/>
                      <c:pt idx="0">
                        <c:v>Academic Rank</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0-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'Fig16a-c'!$C$34</c15:sqref>
                        </c15:formulaRef>
                      </c:ext>
                    </c:extLst>
                    <c:numCache>
                      <c:formatCode>General</c:formatCode>
                      <c:ptCount val="1"/>
                      <c:pt idx="0">
                        <c:v>0</c:v>
                      </c:pt>
                    </c:numCache>
                  </c:numRef>
                </c:val>
                <c:extLst>
                  <c:ext xmlns:c16="http://schemas.microsoft.com/office/drawing/2014/chart" uri="{C3380CC4-5D6E-409C-BE32-E72D297353CC}">
                    <c16:uniqueId val="{00000001-9764-4C7E-9E08-3495B5D62116}"/>
                  </c:ext>
                </c:extLst>
              </c15:ser>
            </c15:filteredBarSeries>
          </c:ext>
        </c:extLst>
      </c:barChart>
      <c:catAx>
        <c:axId val="680621976"/>
        <c:scaling>
          <c:orientation val="minMax"/>
        </c:scaling>
        <c:delete val="1"/>
        <c:axPos val="l"/>
        <c:numFmt formatCode="General" sourceLinked="1"/>
        <c:majorTickMark val="none"/>
        <c:minorTickMark val="none"/>
        <c:tickLblPos val="nextTo"/>
        <c:crossAx val="680620800"/>
        <c:crosses val="autoZero"/>
        <c:auto val="1"/>
        <c:lblAlgn val="ctr"/>
        <c:lblOffset val="100"/>
        <c:noMultiLvlLbl val="0"/>
      </c:catAx>
      <c:valAx>
        <c:axId val="680620800"/>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Faculty</a:t>
                </a:r>
                <a:r>
                  <a:rPr lang="en-US" baseline="0"/>
                  <a:t> Academic Rank</a:t>
                </a:r>
                <a:endParaRPr lang="en-US"/>
              </a:p>
            </c:rich>
          </c:tx>
          <c:layout>
            <c:manualLayout>
              <c:xMode val="edge"/>
              <c:yMode val="edge"/>
              <c:x val="0.39334176988390052"/>
              <c:y val="0.9108403753614529"/>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0621976"/>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B0-42CA-8688-72FDC2DB7331}"/>
              </c:ext>
            </c:extLst>
          </c:dPt>
          <c:dPt>
            <c:idx val="1"/>
            <c:bubble3D val="0"/>
            <c:spPr>
              <a:solidFill>
                <a:srgbClr val="C8102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B0-42CA-8688-72FDC2DB7331}"/>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B0-42CA-8688-72FDC2DB7331}"/>
              </c:ext>
            </c:extLst>
          </c:dPt>
          <c:dPt>
            <c:idx val="5"/>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3AB0-42CA-8688-72FDC2DB7331}"/>
              </c:ext>
            </c:extLst>
          </c:dPt>
          <c:dLbls>
            <c:dLbl>
              <c:idx val="0"/>
              <c:layout>
                <c:manualLayout>
                  <c:x val="-0.14328259327296319"/>
                  <c:y val="-0.11229132758094389"/>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7616636049990153"/>
                      <c:h val="0.1135685627235382"/>
                    </c:manualLayout>
                  </c15:layout>
                </c:ext>
                <c:ext xmlns:c16="http://schemas.microsoft.com/office/drawing/2014/chart" uri="{C3380CC4-5D6E-409C-BE32-E72D297353CC}">
                  <c16:uniqueId val="{00000001-3AB0-42CA-8688-72FDC2DB7331}"/>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B0-42CA-8688-72FDC2DB7331}"/>
                </c:ext>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B0-42CA-8688-72FDC2DB7331}"/>
                </c:ext>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B0-42CA-8688-72FDC2DB7331}"/>
                </c:ext>
              </c:extLst>
            </c:dLbl>
            <c:dLbl>
              <c:idx val="4"/>
              <c:layout>
                <c:manualLayout>
                  <c:x val="-0.17819230506782094"/>
                  <c:y val="2.4239754666964014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43857784296"/>
                      <c:h val="9.8936221094952329E-2"/>
                    </c:manualLayout>
                  </c15:layout>
                </c:ext>
                <c:ext xmlns:c16="http://schemas.microsoft.com/office/drawing/2014/chart" uri="{C3380CC4-5D6E-409C-BE32-E72D297353CC}">
                  <c16:uniqueId val="{00000009-3AB0-42CA-8688-72FDC2DB7331}"/>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AB0-42CA-8688-72FDC2DB7331}"/>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'Fig16a-c'!$C$62:$C$67</c:f>
              <c:strCache>
                <c:ptCount val="5"/>
                <c:pt idx="0">
                  <c:v>Dental assistant / dental laboratory technician </c:v>
                </c:pt>
                <c:pt idx="1">
                  <c:v>Dental hygienist</c:v>
                </c:pt>
                <c:pt idx="2">
                  <c:v>Both dental assistant and hygienist</c:v>
                </c:pt>
                <c:pt idx="3">
                  <c:v>Dentist</c:v>
                </c:pt>
                <c:pt idx="4">
                  <c:v>Other</c:v>
                </c:pt>
              </c:strCache>
            </c:strRef>
          </c:cat>
          <c:val>
            <c:numRef>
              <c:f>'Fig16a-c'!$F$62:$F$67</c:f>
              <c:numCache>
                <c:formatCode>0.0%</c:formatCode>
                <c:ptCount val="6"/>
                <c:pt idx="0">
                  <c:v>9.5200317334391115E-3</c:v>
                </c:pt>
                <c:pt idx="1">
                  <c:v>0.7205474018246727</c:v>
                </c:pt>
                <c:pt idx="2">
                  <c:v>7.9531931773105913E-2</c:v>
                </c:pt>
                <c:pt idx="3">
                  <c:v>0.17493058310194368</c:v>
                </c:pt>
                <c:pt idx="4">
                  <c:v>1.5470051566838556E-2</c:v>
                </c:pt>
              </c:numCache>
            </c:numRef>
          </c:val>
          <c:extLst>
            <c:ext xmlns:c16="http://schemas.microsoft.com/office/drawing/2014/chart" uri="{C3380CC4-5D6E-409C-BE32-E72D297353CC}">
              <c16:uniqueId val="{0000000C-3AB0-42CA-8688-72FDC2DB7331}"/>
            </c:ext>
          </c:extLst>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3AB0-42CA-8688-72FDC2DB733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3AB0-42CA-8688-72FDC2DB733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3AB0-42CA-8688-72FDC2DB733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8-3AB0-42CA-8688-72FDC2DB733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c:ext uri="{02D57815-91ED-43cb-92C2-25804820EDAC}">
                        <c15:formulaRef>
                          <c15:sqref>'Fig16a-c'!$D$62:$D$67</c15:sqref>
                        </c15:formulaRef>
                      </c:ext>
                    </c:extLst>
                    <c:numCache>
                      <c:formatCode>General</c:formatCode>
                      <c:ptCount val="6"/>
                    </c:numCache>
                  </c:numRef>
                </c:val>
                <c:extLst>
                  <c:ext xmlns:c16="http://schemas.microsoft.com/office/drawing/2014/chart" uri="{C3380CC4-5D6E-409C-BE32-E72D297353CC}">
                    <c16:uniqueId val="{00000019-3AB0-42CA-8688-72FDC2DB733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3AB0-42CA-8688-72FDC2DB7331}"/>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F-3AB0-42CA-8688-72FDC2DB7331}"/>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1-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3-3AB0-42CA-8688-72FDC2DB7331}"/>
                    </c:ext>
                  </c:extLst>
                </c:dPt>
                <c:dPt>
                  <c:idx val="5"/>
                  <c:bubble3D val="0"/>
                  <c:spPr>
                    <a:solidFill>
                      <a:schemeClr val="accent6"/>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3AB0-42CA-8688-72FDC2DB733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xmlns:c15="http://schemas.microsoft.com/office/drawing/2012/chart">
                      <c:ext xmlns:c15="http://schemas.microsoft.com/office/drawing/2012/chart" uri="{02D57815-91ED-43cb-92C2-25804820EDAC}">
                        <c15:formulaRef>
                          <c15:sqref>'Fig16a-c'!$E$62:$E$67</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26-3AB0-42CA-8688-72FDC2DB7331}"/>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'Fig1a-c'!$D$70</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'Fig1a-c'!$D$71:$D$81</c:f>
              <c:numCache>
                <c:formatCode>General</c:formatCode>
                <c:ptCount val="11"/>
                <c:pt idx="0">
                  <c:v>555</c:v>
                </c:pt>
                <c:pt idx="1">
                  <c:v>551</c:v>
                </c:pt>
                <c:pt idx="2">
                  <c:v>559</c:v>
                </c:pt>
                <c:pt idx="3">
                  <c:v>472</c:v>
                </c:pt>
                <c:pt idx="4">
                  <c:v>487</c:v>
                </c:pt>
                <c:pt idx="5">
                  <c:v>455</c:v>
                </c:pt>
                <c:pt idx="6">
                  <c:v>446</c:v>
                </c:pt>
                <c:pt idx="7">
                  <c:v>449</c:v>
                </c:pt>
                <c:pt idx="8">
                  <c:v>451</c:v>
                </c:pt>
                <c:pt idx="9">
                  <c:v>447</c:v>
                </c:pt>
                <c:pt idx="10">
                  <c:v>401</c:v>
                </c:pt>
              </c:numCache>
            </c:numRef>
          </c:val>
          <c:extLst>
            <c:ext xmlns:c16="http://schemas.microsoft.com/office/drawing/2014/chart" uri="{C3380CC4-5D6E-409C-BE32-E72D297353CC}">
              <c16:uniqueId val="{00000004-106B-485E-B405-E3F2829E21FE}"/>
            </c:ext>
          </c:extLst>
        </c:ser>
        <c:ser>
          <c:idx val="1"/>
          <c:order val="1"/>
          <c:tx>
            <c:strRef>
              <c:f>'Fig1a-c'!$E$70</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6B-485E-B405-E3F2829E21FE}"/>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6B-485E-B405-E3F2829E21FE}"/>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6B-485E-B405-E3F2829E21FE}"/>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6B-485E-B405-E3F2829E21FE}"/>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6B-485E-B405-E3F2829E21FE}"/>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6B-485E-B405-E3F2829E21FE}"/>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6B-485E-B405-E3F2829E21FE}"/>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6B-485E-B405-E3F2829E21FE}"/>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6B-485E-B405-E3F2829E21FE}"/>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'Fig1a-c'!$E$71:$E$81</c:f>
              <c:numCache>
                <c:formatCode>General</c:formatCode>
                <c:ptCount val="11"/>
                <c:pt idx="0">
                  <c:v>435</c:v>
                </c:pt>
                <c:pt idx="1">
                  <c:v>402</c:v>
                </c:pt>
                <c:pt idx="2">
                  <c:v>320</c:v>
                </c:pt>
                <c:pt idx="3">
                  <c:v>303</c:v>
                </c:pt>
                <c:pt idx="4">
                  <c:v>324</c:v>
                </c:pt>
                <c:pt idx="5">
                  <c:v>303</c:v>
                </c:pt>
                <c:pt idx="6">
                  <c:v>319</c:v>
                </c:pt>
                <c:pt idx="7">
                  <c:v>313</c:v>
                </c:pt>
                <c:pt idx="8">
                  <c:v>253</c:v>
                </c:pt>
                <c:pt idx="9">
                  <c:v>263</c:v>
                </c:pt>
                <c:pt idx="10">
                  <c:v>223</c:v>
                </c:pt>
              </c:numCache>
            </c:numRef>
          </c:val>
          <c:extLst>
            <c:ext xmlns:c16="http://schemas.microsoft.com/office/drawing/2014/chart" uri="{C3380CC4-5D6E-409C-BE32-E72D297353CC}">
              <c16:uniqueId val="{0000000F-106B-485E-B405-E3F2829E21FE}"/>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'Fig1a-c'!$F$70</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'Fig1a-c'!$F$71:$F$81</c:f>
              <c:numCache>
                <c:formatCode>General</c:formatCode>
                <c:ptCount val="11"/>
                <c:pt idx="0">
                  <c:v>19</c:v>
                </c:pt>
                <c:pt idx="1">
                  <c:v>19</c:v>
                </c:pt>
                <c:pt idx="2">
                  <c:v>19</c:v>
                </c:pt>
                <c:pt idx="3">
                  <c:v>17</c:v>
                </c:pt>
                <c:pt idx="4">
                  <c:v>17</c:v>
                </c:pt>
                <c:pt idx="5">
                  <c:v>15</c:v>
                </c:pt>
                <c:pt idx="6">
                  <c:v>14</c:v>
                </c:pt>
                <c:pt idx="7">
                  <c:v>14</c:v>
                </c:pt>
                <c:pt idx="8">
                  <c:v>13</c:v>
                </c:pt>
                <c:pt idx="9">
                  <c:v>13</c:v>
                </c:pt>
                <c:pt idx="10">
                  <c:v>13</c:v>
                </c:pt>
              </c:numCache>
            </c:numRef>
          </c:val>
          <c:smooth val="0"/>
          <c:extLst>
            <c:ext xmlns:c16="http://schemas.microsoft.com/office/drawing/2014/chart" uri="{C3380CC4-5D6E-409C-BE32-E72D297353CC}">
              <c16:uniqueId val="{00000011-106B-485E-B405-E3F2829E21FE}"/>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6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74286104"/>
        <c:crosses val="autoZero"/>
        <c:crossBetween val="between"/>
        <c:majorUnit val="100"/>
      </c:valAx>
      <c:valAx>
        <c:axId val="374287672"/>
        <c:scaling>
          <c:orientation val="minMax"/>
          <c:max val="100"/>
        </c:scaling>
        <c:delete val="0"/>
        <c:axPos val="r"/>
        <c:title>
          <c:tx>
            <c:rich>
              <a:bodyPr rot="5400000" vert="horz"/>
              <a:lstStyle/>
              <a:p>
                <a:pPr>
                  <a:defRPr/>
                </a:pPr>
                <a:r>
                  <a:rPr lang="en-US"/>
                  <a:t>Number</a:t>
                </a:r>
                <a:r>
                  <a:rPr lang="en-US" baseline="0"/>
                  <a:t> of Programs</a:t>
                </a:r>
                <a:endParaRPr lang="en-US"/>
              </a:p>
            </c:rich>
          </c:tx>
          <c:layout>
            <c:manualLayout>
              <c:xMode val="edge"/>
              <c:yMode val="edge"/>
              <c:x val="0.97274567899613051"/>
              <c:y val="0.34367944969200642"/>
            </c:manualLayout>
          </c:layout>
          <c:overlay val="0"/>
        </c:title>
        <c:numFmt formatCode="#,##0" sourceLinked="0"/>
        <c:majorTickMark val="out"/>
        <c:minorTickMark val="none"/>
        <c:tickLblPos val="nextTo"/>
        <c:crossAx val="374288456"/>
        <c:crosses val="max"/>
        <c:crossBetween val="between"/>
        <c:majorUnit val="2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n=332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1EE8-41AC-90D5-475426EF19A6}"/>
              </c:ext>
            </c:extLst>
          </c:dPt>
          <c:dPt>
            <c:idx val="1"/>
            <c:bubble3D val="0"/>
            <c:spPr>
              <a:solidFill>
                <a:srgbClr val="993365"/>
              </a:solidFill>
              <a:ln w="19050">
                <a:noFill/>
              </a:ln>
              <a:effectLst/>
            </c:spPr>
            <c:extLst>
              <c:ext xmlns:c16="http://schemas.microsoft.com/office/drawing/2014/chart" uri="{C3380CC4-5D6E-409C-BE32-E72D297353CC}">
                <c16:uniqueId val="{00000003-1EE8-41AC-90D5-475426EF19A6}"/>
              </c:ext>
            </c:extLst>
          </c:dPt>
          <c:dPt>
            <c:idx val="2"/>
            <c:bubble3D val="0"/>
            <c:spPr>
              <a:solidFill>
                <a:srgbClr val="A5A5A5"/>
              </a:solidFill>
              <a:ln w="19050">
                <a:noFill/>
              </a:ln>
              <a:effectLst/>
            </c:spPr>
            <c:extLst>
              <c:ext xmlns:c16="http://schemas.microsoft.com/office/drawing/2014/chart" uri="{C3380CC4-5D6E-409C-BE32-E72D297353CC}">
                <c16:uniqueId val="{00000005-1EE8-41AC-90D5-475426EF19A6}"/>
              </c:ext>
            </c:extLst>
          </c:dPt>
          <c:dPt>
            <c:idx val="3"/>
            <c:bubble3D val="0"/>
            <c:spPr>
              <a:solidFill>
                <a:srgbClr val="FFC000"/>
              </a:solidFill>
              <a:ln w="19050">
                <a:noFill/>
              </a:ln>
              <a:effectLst/>
            </c:spPr>
            <c:extLst>
              <c:ext xmlns:c16="http://schemas.microsoft.com/office/drawing/2014/chart" uri="{C3380CC4-5D6E-409C-BE32-E72D297353CC}">
                <c16:uniqueId val="{00000007-1EE8-41AC-90D5-475426EF19A6}"/>
              </c:ext>
            </c:extLst>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1EE8-41AC-90D5-475426EF19A6}"/>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E8-41AC-90D5-475426EF19A6}"/>
                </c:ext>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E8-41AC-90D5-475426EF19A6}"/>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E8-41AC-90D5-475426EF19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(n=2)</c:v>
                </c:pt>
                <c:pt idx="1">
                  <c:v>Associate degree (n=264)</c:v>
                </c:pt>
                <c:pt idx="2">
                  <c:v>Baccalaureate degree (n=12)</c:v>
                </c:pt>
                <c:pt idx="3">
                  <c:v>Baccalaureate degree in dental hygiene (n=54)</c:v>
                </c:pt>
              </c:strCache>
            </c:strRef>
          </c:cat>
          <c:val>
            <c:numRef>
              <c:f>'Fig2'!$C$6:$C$9</c:f>
              <c:numCache>
                <c:formatCode>0.0%</c:formatCode>
                <c:ptCount val="4"/>
                <c:pt idx="0">
                  <c:v>6.024096385542169E-3</c:v>
                </c:pt>
                <c:pt idx="1">
                  <c:v>0.79518072289156627</c:v>
                </c:pt>
                <c:pt idx="2">
                  <c:v>3.614457831325301E-2</c:v>
                </c:pt>
                <c:pt idx="3">
                  <c:v>0.16265060240963855</c:v>
                </c:pt>
              </c:numCache>
            </c:numRef>
          </c:val>
          <c:extLst>
            <c:ext xmlns:c16="http://schemas.microsoft.com/office/drawing/2014/chart" uri="{C3380CC4-5D6E-409C-BE32-E72D297353CC}">
              <c16:uniqueId val="{00000008-1EE8-41AC-90D5-475426EF19A6}"/>
            </c:ext>
          </c:extLst>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5693-4807-A2BD-A9CAE2E16665}"/>
              </c:ext>
            </c:extLst>
          </c:dPt>
          <c:dPt>
            <c:idx val="1"/>
            <c:bubble3D val="0"/>
            <c:spPr>
              <a:solidFill>
                <a:srgbClr val="993365"/>
              </a:solidFill>
              <a:ln w="19050">
                <a:noFill/>
              </a:ln>
              <a:effectLst/>
            </c:spPr>
            <c:extLst>
              <c:ext xmlns:c16="http://schemas.microsoft.com/office/drawing/2014/chart" uri="{C3380CC4-5D6E-409C-BE32-E72D297353CC}">
                <c16:uniqueId val="{00000003-5693-4807-A2BD-A9CAE2E16665}"/>
              </c:ext>
            </c:extLst>
          </c:dPt>
          <c:dPt>
            <c:idx val="2"/>
            <c:bubble3D val="0"/>
            <c:spPr>
              <a:solidFill>
                <a:srgbClr val="FFC000"/>
              </a:solidFill>
              <a:ln w="19050">
                <a:noFill/>
              </a:ln>
              <a:effectLst/>
            </c:spPr>
            <c:extLst>
              <c:ext xmlns:c16="http://schemas.microsoft.com/office/drawing/2014/chart" uri="{C3380CC4-5D6E-409C-BE32-E72D297353CC}">
                <c16:uniqueId val="{00000005-5693-4807-A2BD-A9CAE2E16665}"/>
              </c:ext>
            </c:extLst>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5693-4807-A2BD-A9CAE2E16665}"/>
                </c:ext>
              </c:extLst>
            </c:dLbl>
            <c:dLbl>
              <c:idx val="1"/>
              <c:layout>
                <c:manualLayout>
                  <c:x val="-0.13719248104191059"/>
                  <c:y val="-0.14561713221393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93-4807-A2BD-A9CAE2E16665}"/>
                </c:ext>
              </c:extLst>
            </c:dLbl>
            <c:dLbl>
              <c:idx val="2"/>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93-4807-A2BD-A9CAE2E1666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(n=5)</c:v>
                </c:pt>
                <c:pt idx="1">
                  <c:v>Associate degree (n=7)</c:v>
                </c:pt>
                <c:pt idx="2">
                  <c:v>Baccalaureate degree (n=1)</c:v>
                </c:pt>
              </c:strCache>
            </c:strRef>
          </c:cat>
          <c:val>
            <c:numRef>
              <c:f>'Fig2'!$C$55:$C$57</c:f>
              <c:numCache>
                <c:formatCode>0.0%</c:formatCode>
                <c:ptCount val="3"/>
                <c:pt idx="0">
                  <c:v>0.38461538461538464</c:v>
                </c:pt>
                <c:pt idx="1">
                  <c:v>0.53846153846153844</c:v>
                </c:pt>
                <c:pt idx="2">
                  <c:v>7.6923076923076927E-2</c:v>
                </c:pt>
              </c:numCache>
            </c:numRef>
          </c:val>
          <c:extLst>
            <c:ext xmlns:c16="http://schemas.microsoft.com/office/drawing/2014/chart" uri="{C3380CC4-5D6E-409C-BE32-E72D297353CC}">
              <c16:uniqueId val="{00000006-5693-4807-A2BD-A9CAE2E16665}"/>
            </c:ext>
          </c:extLst>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Arial" panose="020B0604020202020204" pitchFamily="34" charset="0"/>
                <a:cs typeface="Arial" panose="020B0604020202020204" pitchFamily="34" charset="0"/>
              </a:rPr>
              <a:t>Dental</a:t>
            </a:r>
            <a:r>
              <a:rPr lang="en-US" b="1" baseline="0">
                <a:solidFill>
                  <a:sysClr val="windowText" lastClr="000000"/>
                </a:solidFill>
                <a:latin typeface="Arial" panose="020B0604020202020204" pitchFamily="34" charset="0"/>
                <a:cs typeface="Arial" panose="020B0604020202020204" pitchFamily="34" charset="0"/>
              </a:rPr>
              <a:t> Assisting</a:t>
            </a:r>
          </a:p>
          <a:p>
            <a:pPr>
              <a:defRPr sz="1200"/>
            </a:pPr>
            <a:r>
              <a:rPr lang="en-US" baseline="0">
                <a:solidFill>
                  <a:sysClr val="windowText" lastClr="000000"/>
                </a:solidFill>
                <a:latin typeface="Arial" panose="020B0604020202020204" pitchFamily="34" charset="0"/>
                <a:cs typeface="Arial" panose="020B0604020202020204" pitchFamily="34" charset="0"/>
              </a:rPr>
              <a:t>n=231 programs</a:t>
            </a:r>
            <a:endParaRPr lang="en-US">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1EE8-41AC-90D5-475426EF19A6}"/>
              </c:ext>
            </c:extLst>
          </c:dPt>
          <c:dPt>
            <c:idx val="1"/>
            <c:bubble3D val="0"/>
            <c:spPr>
              <a:solidFill>
                <a:srgbClr val="993365"/>
              </a:solidFill>
              <a:ln w="19050">
                <a:noFill/>
              </a:ln>
              <a:effectLst/>
            </c:spPr>
            <c:extLst>
              <c:ext xmlns:c16="http://schemas.microsoft.com/office/drawing/2014/chart" uri="{C3380CC4-5D6E-409C-BE32-E72D297353CC}">
                <c16:uniqueId val="{00000003-1EE8-41AC-90D5-475426EF19A6}"/>
              </c:ext>
            </c:extLst>
          </c:dPt>
          <c:dPt>
            <c:idx val="2"/>
            <c:bubble3D val="0"/>
            <c:spPr>
              <a:solidFill>
                <a:srgbClr val="A5A5A5"/>
              </a:solidFill>
              <a:ln w="19050">
                <a:noFill/>
              </a:ln>
              <a:effectLst/>
            </c:spPr>
            <c:extLst>
              <c:ext xmlns:c16="http://schemas.microsoft.com/office/drawing/2014/chart" uri="{C3380CC4-5D6E-409C-BE32-E72D297353CC}">
                <c16:uniqueId val="{00000005-1EE8-41AC-90D5-475426EF19A6}"/>
              </c:ext>
            </c:extLst>
          </c:dPt>
          <c:dPt>
            <c:idx val="3"/>
            <c:bubble3D val="0"/>
            <c:spPr>
              <a:solidFill>
                <a:srgbClr val="FFC000"/>
              </a:solidFill>
              <a:ln w="19050">
                <a:noFill/>
              </a:ln>
              <a:effectLst/>
            </c:spPr>
            <c:extLst>
              <c:ext xmlns:c16="http://schemas.microsoft.com/office/drawing/2014/chart" uri="{C3380CC4-5D6E-409C-BE32-E72D297353CC}">
                <c16:uniqueId val="{00000007-1EE8-41AC-90D5-475426EF19A6}"/>
              </c:ext>
            </c:extLst>
          </c:dPt>
          <c:dLbls>
            <c:dLbl>
              <c:idx val="0"/>
              <c:layout>
                <c:manualLayout>
                  <c:x val="-8.1179815307674999E-2"/>
                  <c:y val="-0.13949816672781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1EE8-41AC-90D5-475426EF19A6}"/>
                </c:ext>
              </c:extLst>
            </c:dLbl>
            <c:dLbl>
              <c:idx val="1"/>
              <c:layout>
                <c:manualLayout>
                  <c:x val="9.3779159829189482E-2"/>
                  <c:y val="-0.108481441499920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E8-41AC-90D5-475426EF19A6}"/>
                </c:ext>
              </c:extLst>
            </c:dLbl>
            <c:dLbl>
              <c:idx val="2"/>
              <c:layout>
                <c:manualLayout>
                  <c:x val="0.10807178546639638"/>
                  <c:y val="0.100799984007375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E8-41AC-90D5-475426EF19A6}"/>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E8-41AC-90D5-475426EF19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(n=140)</c:v>
                </c:pt>
                <c:pt idx="1">
                  <c:v>Associate degree (n=8)</c:v>
                </c:pt>
                <c:pt idx="2">
                  <c:v>Diploma (n=83)</c:v>
                </c:pt>
              </c:strCache>
            </c:strRef>
          </c:cat>
          <c:val>
            <c:numRef>
              <c:f>'Fig2'!$C$33:$C$35</c:f>
              <c:numCache>
                <c:formatCode>0.0%</c:formatCode>
                <c:ptCount val="3"/>
                <c:pt idx="0">
                  <c:v>0.60606060606060608</c:v>
                </c:pt>
                <c:pt idx="1">
                  <c:v>3.4632034632034632E-2</c:v>
                </c:pt>
                <c:pt idx="2">
                  <c:v>0.3593073593073593</c:v>
                </c:pt>
              </c:numCache>
            </c:numRef>
          </c:val>
          <c:extLst>
            <c:ext xmlns:c16="http://schemas.microsoft.com/office/drawing/2014/chart" uri="{C3380CC4-5D6E-409C-BE32-E72D297353CC}">
              <c16:uniqueId val="{00000008-1EE8-41AC-90D5-475426EF19A6}"/>
            </c:ext>
          </c:extLst>
        </c:ser>
        <c:dLbls>
          <c:showLegendKey val="0"/>
          <c:showVal val="0"/>
          <c:showCatName val="0"/>
          <c:showSerName val="0"/>
          <c:showPercent val="0"/>
          <c:showBubbleSize val="0"/>
          <c:showLeaderLines val="1"/>
        </c:dLbls>
        <c:firstSliceAng val="183"/>
        <c:holeSize val="49"/>
      </c:doughnutChart>
      <c:spPr>
        <a:noFill/>
        <a:ln>
          <a:noFill/>
        </a:ln>
        <a:effectLst/>
      </c:spPr>
    </c:plotArea>
    <c:legend>
      <c:legendPos val="r"/>
      <c:layout>
        <c:manualLayout>
          <c:xMode val="edge"/>
          <c:yMode val="edge"/>
          <c:x val="0.65361129880656332"/>
          <c:y val="0.40996857919641772"/>
          <c:w val="0.30503824390602663"/>
          <c:h val="0.29061391687598193"/>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0B6-45A3-B81F-9E044DCF4B2F}"/>
              </c:ext>
            </c:extLst>
          </c:dPt>
          <c:dPt>
            <c:idx val="1"/>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0B6-45A3-B81F-9E044DCF4B2F}"/>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0B6-45A3-B81F-9E044DCF4B2F}"/>
              </c:ext>
            </c:extLst>
          </c:dPt>
          <c:dPt>
            <c:idx val="3"/>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0B6-45A3-B81F-9E044DCF4B2F}"/>
              </c:ext>
            </c:extLst>
          </c:dPt>
          <c:dLbls>
            <c:dLbl>
              <c:idx val="0"/>
              <c:layout>
                <c:manualLayout>
                  <c:x val="-2.0892687559354226E-2"/>
                  <c:y val="-0.2966162706983441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0B6-45A3-B81F-9E044DCF4B2F}"/>
                </c:ext>
              </c:extLst>
            </c:dLbl>
            <c:dLbl>
              <c:idx val="1"/>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B6-45A3-B81F-9E044DCF4B2F}"/>
                </c:ext>
              </c:extLst>
            </c:dLbl>
            <c:dLbl>
              <c:idx val="2"/>
              <c:layout>
                <c:manualLayout>
                  <c:x val="0"/>
                  <c:y val="-2.8797696184305256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0B6-45A3-B81F-9E044DCF4B2F}"/>
                </c:ext>
              </c:extLst>
            </c:dLbl>
            <c:dLbl>
              <c:idx val="3"/>
              <c:layout>
                <c:manualLayout>
                  <c:x val="2.2122951081076661E-2"/>
                  <c:y val="6.3133454472037148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0B6-45A3-B81F-9E044DCF4B2F}"/>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'Fig3'!$C$8:$C$11</c:f>
              <c:strCache>
                <c:ptCount val="4"/>
                <c:pt idx="0">
                  <c:v>Public</c:v>
                </c:pt>
                <c:pt idx="1">
                  <c:v>Private non-profit</c:v>
                </c:pt>
                <c:pt idx="2">
                  <c:v>Private for-profit</c:v>
                </c:pt>
                <c:pt idx="3">
                  <c:v>Private, state-related</c:v>
                </c:pt>
              </c:strCache>
            </c:strRef>
          </c:cat>
          <c:val>
            <c:numRef>
              <c:f>'Fig3'!$D$8:$D$11</c:f>
              <c:numCache>
                <c:formatCode>0.0%</c:formatCode>
                <c:ptCount val="4"/>
                <c:pt idx="0">
                  <c:v>0.84036144578313254</c:v>
                </c:pt>
                <c:pt idx="1">
                  <c:v>5.7228915662650599E-2</c:v>
                </c:pt>
                <c:pt idx="2">
                  <c:v>9.6385542168674704E-2</c:v>
                </c:pt>
                <c:pt idx="3">
                  <c:v>6.024096385542169E-3</c:v>
                </c:pt>
              </c:numCache>
            </c:numRef>
          </c:val>
          <c:extLst>
            <c:ext xmlns:c16="http://schemas.microsoft.com/office/drawing/2014/chart" uri="{C3380CC4-5D6E-409C-BE32-E72D297353CC}">
              <c16:uniqueId val="{00000008-40B6-45A3-B81F-9E044DCF4B2F}"/>
            </c:ext>
          </c:extLst>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705550788793634E-2"/>
          <c:y val="1.8108088761632068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'Fig4a-b'!$E$10:$O$10</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'Fig4a-b'!$E$11:$O$11</c:f>
              <c:numCache>
                <c:formatCode>General</c:formatCode>
                <c:ptCount val="11"/>
                <c:pt idx="0">
                  <c:v>32697</c:v>
                </c:pt>
                <c:pt idx="1">
                  <c:v>32189</c:v>
                </c:pt>
                <c:pt idx="2">
                  <c:v>33107</c:v>
                </c:pt>
                <c:pt idx="3">
                  <c:v>32748</c:v>
                </c:pt>
                <c:pt idx="4">
                  <c:v>34234</c:v>
                </c:pt>
                <c:pt idx="5">
                  <c:v>34410</c:v>
                </c:pt>
                <c:pt idx="6">
                  <c:v>35297</c:v>
                </c:pt>
                <c:pt idx="7">
                  <c:v>36075</c:v>
                </c:pt>
                <c:pt idx="8">
                  <c:v>34826</c:v>
                </c:pt>
                <c:pt idx="9">
                  <c:v>39517</c:v>
                </c:pt>
                <c:pt idx="10">
                  <c:v>43424</c:v>
                </c:pt>
              </c:numCache>
            </c:numRef>
          </c:val>
          <c:smooth val="0"/>
          <c:extLst>
            <c:ext xmlns:c16="http://schemas.microsoft.com/office/drawing/2014/chart" uri="{C3380CC4-5D6E-409C-BE32-E72D297353CC}">
              <c16:uniqueId val="{00000000-0664-4F48-9DF8-89A8D29924C8}"/>
            </c:ext>
          </c:extLst>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'Fig4a-b'!$E$10:$O$10</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'Fig4a-b'!$E$12:$O$12</c:f>
              <c:numCache>
                <c:formatCode>General</c:formatCode>
                <c:ptCount val="11"/>
                <c:pt idx="0">
                  <c:v>10185</c:v>
                </c:pt>
                <c:pt idx="1">
                  <c:v>10005</c:v>
                </c:pt>
                <c:pt idx="2">
                  <c:v>10129</c:v>
                </c:pt>
                <c:pt idx="3">
                  <c:v>10349</c:v>
                </c:pt>
                <c:pt idx="4">
                  <c:v>10207</c:v>
                </c:pt>
                <c:pt idx="5">
                  <c:v>9921</c:v>
                </c:pt>
                <c:pt idx="6">
                  <c:v>10165</c:v>
                </c:pt>
                <c:pt idx="7">
                  <c:v>9892</c:v>
                </c:pt>
                <c:pt idx="8">
                  <c:v>9371</c:v>
                </c:pt>
                <c:pt idx="9">
                  <c:v>9643</c:v>
                </c:pt>
                <c:pt idx="10">
                  <c:v>10736</c:v>
                </c:pt>
              </c:numCache>
            </c:numRef>
          </c:val>
          <c:smooth val="0"/>
          <c:extLst>
            <c:ext xmlns:c16="http://schemas.microsoft.com/office/drawing/2014/chart" uri="{C3380CC4-5D6E-409C-BE32-E72D297353CC}">
              <c16:uniqueId val="{00000001-0664-4F48-9DF8-89A8D29924C8}"/>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175529896"/>
        <c:axId val="175530680"/>
      </c:lineChart>
      <c:catAx>
        <c:axId val="1755298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30680"/>
        <c:crosses val="autoZero"/>
        <c:auto val="1"/>
        <c:lblAlgn val="ctr"/>
        <c:lblOffset val="100"/>
        <c:noMultiLvlLbl val="0"/>
      </c:catAx>
      <c:valAx>
        <c:axId val="175530680"/>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29896"/>
        <c:crosses val="autoZero"/>
        <c:crossBetween val="between"/>
        <c:majorUnit val="10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74713526666E-2"/>
          <c:y val="1.9873873981968441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'Fig4a-b'!$E$43:$O$43</c:f>
              <c:numCache>
                <c:formatCode>0.0</c:formatCode>
                <c:ptCount val="11"/>
                <c:pt idx="0">
                  <c:v>30.402985074626866</c:v>
                </c:pt>
                <c:pt idx="1">
                  <c:v>29.95508982035928</c:v>
                </c:pt>
                <c:pt idx="2">
                  <c:v>30.235820895522387</c:v>
                </c:pt>
                <c:pt idx="3">
                  <c:v>31.265861027190333</c:v>
                </c:pt>
                <c:pt idx="4">
                  <c:v>30.93030303030303</c:v>
                </c:pt>
                <c:pt idx="5">
                  <c:v>30.62037037037037</c:v>
                </c:pt>
                <c:pt idx="6">
                  <c:v>31.865203761755485</c:v>
                </c:pt>
                <c:pt idx="7">
                  <c:v>30.81619937694704</c:v>
                </c:pt>
                <c:pt idx="8">
                  <c:v>30.927392739273927</c:v>
                </c:pt>
                <c:pt idx="9">
                  <c:v>30.612698412698414</c:v>
                </c:pt>
                <c:pt idx="10">
                  <c:v>32.632218844984806</c:v>
                </c:pt>
              </c:numCache>
            </c:numRef>
          </c:val>
          <c:smooth val="0"/>
          <c:extLst>
            <c:ext xmlns:c16="http://schemas.microsoft.com/office/drawing/2014/chart" uri="{C3380CC4-5D6E-409C-BE32-E72D297353CC}">
              <c16:uniqueId val="{00000000-52BB-4273-8E41-F8998FD52A74}"/>
            </c:ext>
          </c:extLst>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'Fig4a-b'!$E$44:$O$44</c:f>
              <c:numCache>
                <c:formatCode>0.0</c:formatCode>
                <c:ptCount val="11"/>
                <c:pt idx="0">
                  <c:v>97.602985074626872</c:v>
                </c:pt>
                <c:pt idx="1">
                  <c:v>96.374251497005986</c:v>
                </c:pt>
                <c:pt idx="2">
                  <c:v>98.826865671641798</c:v>
                </c:pt>
                <c:pt idx="3">
                  <c:v>98.936555891238669</c:v>
                </c:pt>
                <c:pt idx="4">
                  <c:v>103.73939393939393</c:v>
                </c:pt>
                <c:pt idx="5">
                  <c:v>106.20370370370371</c:v>
                </c:pt>
                <c:pt idx="6">
                  <c:v>110.64890282131661</c:v>
                </c:pt>
                <c:pt idx="7">
                  <c:v>112.38317757009345</c:v>
                </c:pt>
                <c:pt idx="8">
                  <c:v>114.93729372937294</c:v>
                </c:pt>
                <c:pt idx="9">
                  <c:v>125.45079365079366</c:v>
                </c:pt>
                <c:pt idx="10">
                  <c:v>131.98784194528875</c:v>
                </c:pt>
              </c:numCache>
            </c:numRef>
          </c:val>
          <c:smooth val="0"/>
          <c:extLst>
            <c:ext xmlns:c16="http://schemas.microsoft.com/office/drawing/2014/chart" uri="{C3380CC4-5D6E-409C-BE32-E72D297353CC}">
              <c16:uniqueId val="{00000001-52BB-4273-8E41-F8998FD52A74}"/>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506896"/>
        <c:axId val="529397384"/>
      </c:lineChart>
      <c:catAx>
        <c:axId val="3535068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29397384"/>
        <c:crosses val="autoZero"/>
        <c:auto val="1"/>
        <c:lblAlgn val="ctr"/>
        <c:lblOffset val="100"/>
        <c:noMultiLvlLbl val="0"/>
      </c:catAx>
      <c:valAx>
        <c:axId val="529397384"/>
        <c:scaling>
          <c:orientation val="minMax"/>
          <c:max val="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506896"/>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11.xml><?xml version="1.0" encoding="utf-8"?>
<c:userShapes xmlns:c="http://schemas.openxmlformats.org/drawingml/2006/chart">
  <cdr:relSizeAnchor xmlns:cdr="http://schemas.openxmlformats.org/drawingml/2006/chartDrawing">
    <cdr:from>
      <cdr:x>0.1794</cdr:x>
      <cdr:y>0.35436</cdr:y>
    </cdr:from>
    <cdr:to>
      <cdr:x>0.33718</cdr:x>
      <cdr:y>0.5614</cdr:y>
    </cdr:to>
    <cdr:sp macro="" textlink="">
      <cdr:nvSpPr>
        <cdr:cNvPr id="2" name="TextBox 1">
          <a:extLst xmlns:a="http://schemas.openxmlformats.org/drawingml/2006/main">
            <a:ext uri="{FF2B5EF4-FFF2-40B4-BE49-F238E27FC236}">
              <a16:creationId xmlns:a16="http://schemas.microsoft.com/office/drawing/2014/main" id="{F9DE832D-43CA-4BF3-2CBE-BE09C096615E}"/>
            </a:ext>
          </a:extLst>
        </cdr:cNvPr>
        <cdr:cNvSpPr txBox="1"/>
      </cdr:nvSpPr>
      <cdr:spPr>
        <a:xfrm xmlns:a="http://schemas.openxmlformats.org/drawingml/2006/main">
          <a:off x="1263100" y="1400067"/>
          <a:ext cx="1110928" cy="818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10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0.36364</cdr:x>
      <cdr:y>0.72806</cdr:y>
    </cdr:from>
    <cdr:to>
      <cdr:x>0.51515</cdr:x>
      <cdr:y>0.86307</cdr:y>
    </cdr:to>
    <cdr:sp macro="" textlink="">
      <cdr:nvSpPr>
        <cdr:cNvPr id="3" name="TextBox 2">
          <a:extLst xmlns:a="http://schemas.openxmlformats.org/drawingml/2006/main">
            <a:ext uri="{FF2B5EF4-FFF2-40B4-BE49-F238E27FC236}">
              <a16:creationId xmlns:a16="http://schemas.microsoft.com/office/drawing/2014/main" id="{3956CA99-230E-F9AB-D424-F19DC9E58937}"/>
            </a:ext>
          </a:extLst>
        </cdr:cNvPr>
        <cdr:cNvSpPr txBox="1"/>
      </cdr:nvSpPr>
      <cdr:spPr>
        <a:xfrm xmlns:a="http://schemas.openxmlformats.org/drawingml/2006/main">
          <a:off x="2560320" y="2876550"/>
          <a:ext cx="10668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5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0.52489</cdr:x>
      <cdr:y>0.69142</cdr:y>
    </cdr:from>
    <cdr:to>
      <cdr:x>0.69156</cdr:x>
      <cdr:y>0.84764</cdr:y>
    </cdr:to>
    <cdr:sp macro="" textlink="">
      <cdr:nvSpPr>
        <cdr:cNvPr id="4" name="TextBox 3">
          <a:extLst xmlns:a="http://schemas.openxmlformats.org/drawingml/2006/main">
            <a:ext uri="{FF2B5EF4-FFF2-40B4-BE49-F238E27FC236}">
              <a16:creationId xmlns:a16="http://schemas.microsoft.com/office/drawing/2014/main" id="{0A88A39A-311D-4249-9BC9-C057FC52F8CC}"/>
            </a:ext>
          </a:extLst>
        </cdr:cNvPr>
        <cdr:cNvSpPr txBox="1"/>
      </cdr:nvSpPr>
      <cdr:spPr>
        <a:xfrm xmlns:a="http://schemas.openxmlformats.org/drawingml/2006/main">
          <a:off x="3695700" y="2731770"/>
          <a:ext cx="1173480" cy="617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5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0.74134</cdr:x>
      <cdr:y>0.80521</cdr:y>
    </cdr:from>
    <cdr:to>
      <cdr:x>0.85281</cdr:x>
      <cdr:y>0.86307</cdr:y>
    </cdr:to>
    <cdr:sp macro="" textlink="">
      <cdr:nvSpPr>
        <cdr:cNvPr id="5" name="TextBox 4">
          <a:extLst xmlns:a="http://schemas.openxmlformats.org/drawingml/2006/main">
            <a:ext uri="{FF2B5EF4-FFF2-40B4-BE49-F238E27FC236}">
              <a16:creationId xmlns:a16="http://schemas.microsoft.com/office/drawing/2014/main" id="{E1E1899B-E7E4-43D7-4290-B8F533AF82C7}"/>
            </a:ext>
          </a:extLst>
        </cdr:cNvPr>
        <cdr:cNvSpPr txBox="1"/>
      </cdr:nvSpPr>
      <cdr:spPr>
        <a:xfrm xmlns:a="http://schemas.openxmlformats.org/drawingml/2006/main">
          <a:off x="5219700" y="3181350"/>
          <a:ext cx="78486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0.4099</cdr:x>
      <cdr:y>0.61538</cdr:y>
    </cdr:from>
    <cdr:to>
      <cdr:x>0.48968</cdr:x>
      <cdr:y>0.687</cdr:y>
    </cdr:to>
    <cdr:sp macro="" textlink="">
      <cdr:nvSpPr>
        <cdr:cNvPr id="6" name="TextBox 2">
          <a:extLst xmlns:a="http://schemas.openxmlformats.org/drawingml/2006/main">
            <a:ext uri="{FF2B5EF4-FFF2-40B4-BE49-F238E27FC236}">
              <a16:creationId xmlns:a16="http://schemas.microsoft.com/office/drawing/2014/main" id="{85A3BD8A-F592-801B-8A30-07C43FDDB5DD}"/>
            </a:ext>
          </a:extLst>
        </cdr:cNvPr>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7" name="TextBox 4">
          <a:extLst xmlns:a="http://schemas.openxmlformats.org/drawingml/2006/main">
            <a:ext uri="{FF2B5EF4-FFF2-40B4-BE49-F238E27FC236}">
              <a16:creationId xmlns:a16="http://schemas.microsoft.com/office/drawing/2014/main" id="{D0F9710F-7D6A-7FE1-6F98-096E9EC6F9C3}"/>
            </a:ext>
          </a:extLst>
        </cdr:cNvPr>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8" name="TextBox 5">
          <a:extLst xmlns:a="http://schemas.openxmlformats.org/drawingml/2006/main">
            <a:ext uri="{FF2B5EF4-FFF2-40B4-BE49-F238E27FC236}">
              <a16:creationId xmlns:a16="http://schemas.microsoft.com/office/drawing/2014/main" id="{A62A229E-4637-FCF4-859B-3DDE49E1CEC3}"/>
            </a:ext>
          </a:extLst>
        </cdr:cNvPr>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0.44167</cdr:x>
      <cdr:y>0.81696</cdr:y>
    </cdr:from>
    <cdr:to>
      <cdr:x>0.59028</cdr:x>
      <cdr:y>0.8818</cdr:y>
    </cdr:to>
    <cdr:sp macro="" textlink="">
      <cdr:nvSpPr>
        <cdr:cNvPr id="9" name="TextBox 8">
          <a:extLst xmlns:a="http://schemas.openxmlformats.org/drawingml/2006/main">
            <a:ext uri="{FF2B5EF4-FFF2-40B4-BE49-F238E27FC236}">
              <a16:creationId xmlns:a16="http://schemas.microsoft.com/office/drawing/2014/main" id="{73BA6BC7-CD32-F839-5CF6-3FD050954400}"/>
            </a:ext>
          </a:extLst>
        </cdr:cNvPr>
        <cdr:cNvSpPr txBox="1"/>
      </cdr:nvSpPr>
      <cdr:spPr>
        <a:xfrm xmlns:a="http://schemas.openxmlformats.org/drawingml/2006/main">
          <a:off x="3028949" y="3120390"/>
          <a:ext cx="10191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latin typeface="Arial" panose="020B0604020202020204" pitchFamily="34" charset="0"/>
              <a:cs typeface="Arial" panose="020B0604020202020204" pitchFamily="34" charset="0"/>
            </a:rPr>
            <a:t>2022-23</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11430</xdr:rowOff>
    </xdr:from>
    <xdr:to>
      <xdr:col>13</xdr:col>
      <xdr:colOff>13337</xdr:colOff>
      <xdr:row>29</xdr:row>
      <xdr:rowOff>8573</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131445</xdr:rowOff>
    </xdr:from>
    <xdr:to>
      <xdr:col>13</xdr:col>
      <xdr:colOff>15240</xdr:colOff>
      <xdr:row>50</xdr:row>
      <xdr:rowOff>155257</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285750</xdr:rowOff>
    </xdr:from>
    <xdr:to>
      <xdr:col>10</xdr:col>
      <xdr:colOff>342900</xdr:colOff>
      <xdr:row>26</xdr:row>
      <xdr:rowOff>80010</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20954</xdr:rowOff>
    </xdr:from>
    <xdr:to>
      <xdr:col>10</xdr:col>
      <xdr:colOff>347472</xdr:colOff>
      <xdr:row>57</xdr:row>
      <xdr:rowOff>104774</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0.38501</cdr:x>
      <cdr:y>0.27474</cdr:y>
    </cdr:from>
    <cdr:to>
      <cdr:x>0.50563</cdr:x>
      <cdr:y>0.4013</cdr:y>
    </cdr:to>
    <cdr:sp macro="" textlink="">
      <cdr:nvSpPr>
        <cdr:cNvPr id="2" name="Rounded Rectangle 1"/>
        <cdr:cNvSpPr/>
      </cdr:nvSpPr>
      <cdr:spPr>
        <a:xfrm xmlns:a="http://schemas.openxmlformats.org/drawingml/2006/main">
          <a:off x="3089266" y="1046759"/>
          <a:ext cx="967838" cy="4821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57.3%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0.60378</cdr:x>
      <cdr:y>0.13538</cdr:y>
    </cdr:from>
    <cdr:to>
      <cdr:x>0.72993</cdr:x>
      <cdr:y>0.26475</cdr:y>
    </cdr:to>
    <cdr:sp macro="" textlink="">
      <cdr:nvSpPr>
        <cdr:cNvPr id="3" name="Rounded Rectangle 2"/>
        <cdr:cNvSpPr/>
      </cdr:nvSpPr>
      <cdr:spPr>
        <a:xfrm xmlns:a="http://schemas.openxmlformats.org/drawingml/2006/main">
          <a:off x="4879601" y="538758"/>
          <a:ext cx="1019515" cy="514834"/>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74.9% of total enrollment</a:t>
          </a:r>
        </a:p>
      </cdr:txBody>
    </cdr:sp>
  </cdr:relSizeAnchor>
  <cdr:relSizeAnchor xmlns:cdr="http://schemas.openxmlformats.org/drawingml/2006/chartDrawing">
    <cdr:from>
      <cdr:x>0.82083</cdr:x>
      <cdr:y>0.06278</cdr:y>
    </cdr:from>
    <cdr:to>
      <cdr:x>0.95159</cdr:x>
      <cdr:y>0.32871</cdr:y>
    </cdr:to>
    <cdr:sp macro="" textlink="">
      <cdr:nvSpPr>
        <cdr:cNvPr id="4" name="Rounded Rectangle 3"/>
        <cdr:cNvSpPr/>
      </cdr:nvSpPr>
      <cdr:spPr>
        <a:xfrm xmlns:a="http://schemas.openxmlformats.org/drawingml/2006/main">
          <a:off x="6633772" y="249817"/>
          <a:ext cx="1056773" cy="105828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65.9%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88.0%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xdr:row>
      <xdr:rowOff>1904</xdr:rowOff>
    </xdr:from>
    <xdr:to>
      <xdr:col>14</xdr:col>
      <xdr:colOff>104775</xdr:colOff>
      <xdr:row>28</xdr:row>
      <xdr:rowOff>139065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xdr:row>
      <xdr:rowOff>108585</xdr:rowOff>
    </xdr:from>
    <xdr:to>
      <xdr:col>9</xdr:col>
      <xdr:colOff>333375</xdr:colOff>
      <xdr:row>25</xdr:row>
      <xdr:rowOff>87630</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30</xdr:row>
      <xdr:rowOff>133350</xdr:rowOff>
    </xdr:from>
    <xdr:to>
      <xdr:col>21</xdr:col>
      <xdr:colOff>581024</xdr:colOff>
      <xdr:row>46</xdr:row>
      <xdr:rowOff>114300</xdr:rowOff>
    </xdr:to>
    <xdr:grpSp>
      <xdr:nvGrpSpPr>
        <xdr:cNvPr id="15" name="Group 14">
          <a:extLst>
            <a:ext uri="{FF2B5EF4-FFF2-40B4-BE49-F238E27FC236}">
              <a16:creationId xmlns:a16="http://schemas.microsoft.com/office/drawing/2014/main" id="{00000000-0008-0000-1B00-00000F000000}"/>
            </a:ext>
          </a:extLst>
        </xdr:cNvPr>
        <xdr:cNvGrpSpPr/>
      </xdr:nvGrpSpPr>
      <xdr:grpSpPr>
        <a:xfrm>
          <a:off x="9525" y="5219700"/>
          <a:ext cx="16678274" cy="3343275"/>
          <a:chOff x="133350" y="5219700"/>
          <a:chExt cx="15535274" cy="3400425"/>
        </a:xfrm>
      </xdr:grpSpPr>
      <xdr:graphicFrame macro="">
        <xdr:nvGraphicFramePr>
          <xdr:cNvPr id="13" name="Chart 12">
            <a:extLst>
              <a:ext uri="{FF2B5EF4-FFF2-40B4-BE49-F238E27FC236}">
                <a16:creationId xmlns:a16="http://schemas.microsoft.com/office/drawing/2014/main" id="{00000000-0008-0000-1B00-00000D000000}"/>
              </a:ext>
            </a:extLst>
          </xdr:cNvPr>
          <xdr:cNvGraphicFramePr/>
        </xdr:nvGraphicFramePr>
        <xdr:xfrm>
          <a:off x="133350" y="5224461"/>
          <a:ext cx="7820024" cy="339566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 name="Chart 13">
            <a:extLst>
              <a:ext uri="{FF2B5EF4-FFF2-40B4-BE49-F238E27FC236}">
                <a16:creationId xmlns:a16="http://schemas.microsoft.com/office/drawing/2014/main" id="{00000000-0008-0000-1B00-00000E000000}"/>
              </a:ext>
            </a:extLst>
          </xdr:cNvPr>
          <xdr:cNvGraphicFramePr/>
        </xdr:nvGraphicFramePr>
        <xdr:xfrm>
          <a:off x="7981950" y="5219700"/>
          <a:ext cx="7686674" cy="34004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171450</xdr:colOff>
      <xdr:row>39</xdr:row>
      <xdr:rowOff>142875</xdr:rowOff>
    </xdr:from>
    <xdr:to>
      <xdr:col>0</xdr:col>
      <xdr:colOff>1628775</xdr:colOff>
      <xdr:row>44</xdr:row>
      <xdr:rowOff>104775</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171450" y="7381875"/>
          <a:ext cx="14573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7,186 students for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9</xdr:col>
      <xdr:colOff>923924</xdr:colOff>
      <xdr:row>39</xdr:row>
      <xdr:rowOff>114300</xdr:rowOff>
    </xdr:from>
    <xdr:to>
      <xdr:col>11</xdr:col>
      <xdr:colOff>533399</xdr:colOff>
      <xdr:row>44</xdr:row>
      <xdr:rowOff>104775</xdr:rowOff>
    </xdr:to>
    <xdr:sp macro="" textlink="">
      <xdr:nvSpPr>
        <xdr:cNvPr id="4" name="TextBox 3">
          <a:extLst>
            <a:ext uri="{FF2B5EF4-FFF2-40B4-BE49-F238E27FC236}">
              <a16:creationId xmlns:a16="http://schemas.microsoft.com/office/drawing/2014/main" id="{00000000-0008-0000-1B00-000004000000}"/>
            </a:ext>
          </a:extLst>
        </xdr:cNvPr>
        <xdr:cNvSpPr txBox="1"/>
      </xdr:nvSpPr>
      <xdr:spPr>
        <a:xfrm>
          <a:off x="8020049" y="7353300"/>
          <a:ext cx="14763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7,186 students for whom written national boards information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102870</xdr:rowOff>
    </xdr:from>
    <xdr:to>
      <xdr:col>12</xdr:col>
      <xdr:colOff>590550</xdr:colOff>
      <xdr:row>23</xdr:row>
      <xdr:rowOff>95250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127635</xdr:colOff>
      <xdr:row>3</xdr:row>
      <xdr:rowOff>432435</xdr:rowOff>
    </xdr:from>
    <xdr:to>
      <xdr:col>9</xdr:col>
      <xdr:colOff>280035</xdr:colOff>
      <xdr:row>8</xdr:row>
      <xdr:rowOff>148590</xdr:rowOff>
    </xdr:to>
    <xdr:sp macro="" textlink="">
      <xdr:nvSpPr>
        <xdr:cNvPr id="3" name="Rounded Rectangle 2">
          <a:extLst>
            <a:ext uri="{FF2B5EF4-FFF2-40B4-BE49-F238E27FC236}">
              <a16:creationId xmlns:a16="http://schemas.microsoft.com/office/drawing/2014/main" id="{00000000-0008-0000-1C00-000003000000}"/>
            </a:ext>
          </a:extLst>
        </xdr:cNvPr>
        <xdr:cNvSpPr/>
      </xdr:nvSpPr>
      <xdr:spPr>
        <a:xfrm>
          <a:off x="6042660" y="927735"/>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(n=79), the average was 4.8 hours per week, and the maximum was 16 hours</a:t>
          </a:r>
          <a:r>
            <a:rPr lang="en-US" sz="1050">
              <a:latin typeface="Arial" panose="020B0604020202020204" pitchFamily="34" charset="0"/>
              <a:cs typeface="Arial" panose="020B0604020202020204" pitchFamily="34" charset="0"/>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145732</xdr:rowOff>
    </xdr:from>
    <xdr:to>
      <xdr:col>14</xdr:col>
      <xdr:colOff>338138</xdr:colOff>
      <xdr:row>25</xdr:row>
      <xdr:rowOff>17145</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30</xdr:row>
      <xdr:rowOff>114300</xdr:rowOff>
    </xdr:from>
    <xdr:to>
      <xdr:col>14</xdr:col>
      <xdr:colOff>390523</xdr:colOff>
      <xdr:row>52</xdr:row>
      <xdr:rowOff>80962</xdr:rowOff>
    </xdr:to>
    <xdr:graphicFrame macro="">
      <xdr:nvGraphicFramePr>
        <xdr:cNvPr id="3" name="Chart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41909</xdr:rowOff>
    </xdr:from>
    <xdr:to>
      <xdr:col>14</xdr:col>
      <xdr:colOff>438150</xdr:colOff>
      <xdr:row>81</xdr:row>
      <xdr:rowOff>113347</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0.44353</cdr:x>
      <cdr:y>0.61732</cdr:y>
    </cdr:from>
    <cdr:to>
      <cdr:x>0.89807</cdr:x>
      <cdr:y>0.78959</cdr:y>
    </cdr:to>
    <cdr:sp macro="" textlink="">
      <cdr:nvSpPr>
        <cdr:cNvPr id="2" name="Rounded Rectangle 1">
          <a:extLst xmlns:a="http://schemas.openxmlformats.org/drawingml/2006/main">
            <a:ext uri="{FF2B5EF4-FFF2-40B4-BE49-F238E27FC236}">
              <a16:creationId xmlns:a16="http://schemas.microsoft.com/office/drawing/2014/main" id="{A59E5BCA-FADC-B9FC-BE79-02DB20476FE3}"/>
            </a:ext>
          </a:extLst>
        </cdr:cNvPr>
        <cdr:cNvSpPr/>
      </cdr:nvSpPr>
      <cdr:spPr>
        <a:xfrm xmlns:a="http://schemas.openxmlformats.org/drawingml/2006/main">
          <a:off x="4089400" y="2184400"/>
          <a:ext cx="4191000" cy="609601"/>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 most common responses</a:t>
          </a:r>
          <a:r>
            <a:rPr lang="en-US" sz="1000" baseline="0">
              <a:latin typeface="Arial" panose="020B0604020202020204" pitchFamily="34" charset="0"/>
              <a:cs typeface="Arial" panose="020B0604020202020204" pitchFamily="34" charset="0"/>
            </a:rPr>
            <a:t> for</a:t>
          </a:r>
          <a:r>
            <a:rPr lang="en-US" sz="1000">
              <a:latin typeface="Arial" panose="020B0604020202020204" pitchFamily="34" charset="0"/>
              <a:cs typeface="Arial" panose="020B0604020202020204" pitchFamily="34" charset="0"/>
            </a:rPr>
            <a:t> "Other" academic rank were Adjunct Faculty</a:t>
          </a:r>
          <a:r>
            <a:rPr lang="en-US" sz="1000" baseline="0">
              <a:latin typeface="Arial" panose="020B0604020202020204" pitchFamily="34" charset="0"/>
              <a:cs typeface="Arial" panose="020B0604020202020204" pitchFamily="34" charset="0"/>
            </a:rPr>
            <a:t>, Program Director, and Dentist (includes Supervising and Clinical Dentists).</a:t>
          </a:r>
          <a:endParaRPr lang="en-US" sz="10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oneCellAnchor>
    <xdr:from>
      <xdr:col>98</xdr:col>
      <xdr:colOff>0</xdr:colOff>
      <xdr:row>3</xdr:row>
      <xdr:rowOff>0</xdr:rowOff>
    </xdr:from>
    <xdr:ext cx="11778493" cy="3548180"/>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stretch>
          <a:fillRect/>
        </a:stretch>
      </xdr:blipFill>
      <xdr:spPr>
        <a:xfrm>
          <a:off x="63367920" y="518160"/>
          <a:ext cx="11778493" cy="3548180"/>
        </a:xfrm>
        <a:prstGeom prst="rect">
          <a:avLst/>
        </a:prstGeom>
      </xdr:spPr>
    </xdr:pic>
    <xdr:clientData/>
  </xdr:oneCellAnchor>
  <xdr:twoCellAnchor>
    <xdr:from>
      <xdr:col>0</xdr:col>
      <xdr:colOff>0</xdr:colOff>
      <xdr:row>2</xdr:row>
      <xdr:rowOff>85725</xdr:rowOff>
    </xdr:from>
    <xdr:to>
      <xdr:col>13</xdr:col>
      <xdr:colOff>361950</xdr:colOff>
      <xdr:row>29</xdr:row>
      <xdr:rowOff>147637</xdr:rowOff>
    </xdr:to>
    <xdr:graphicFrame macro="">
      <xdr:nvGraphicFramePr>
        <xdr:cNvPr id="4" name="Chart 3">
          <a:extLst>
            <a:ext uri="{FF2B5EF4-FFF2-40B4-BE49-F238E27FC236}">
              <a16:creationId xmlns:a16="http://schemas.microsoft.com/office/drawing/2014/main" id="{BDC1AB99-374A-5664-9699-46B39F4549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104774</xdr:rowOff>
    </xdr:from>
    <xdr:to>
      <xdr:col>13</xdr:col>
      <xdr:colOff>361949</xdr:colOff>
      <xdr:row>62</xdr:row>
      <xdr:rowOff>60578</xdr:rowOff>
    </xdr:to>
    <xdr:graphicFrame macro="">
      <xdr:nvGraphicFramePr>
        <xdr:cNvPr id="5" name="Chart 4">
          <a:extLst>
            <a:ext uri="{FF2B5EF4-FFF2-40B4-BE49-F238E27FC236}">
              <a16:creationId xmlns:a16="http://schemas.microsoft.com/office/drawing/2014/main" id="{DB5FA06A-3CEC-5633-37A4-A9FB66A04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68</xdr:row>
      <xdr:rowOff>71437</xdr:rowOff>
    </xdr:from>
    <xdr:to>
      <xdr:col>13</xdr:col>
      <xdr:colOff>362331</xdr:colOff>
      <xdr:row>95</xdr:row>
      <xdr:rowOff>122491</xdr:rowOff>
    </xdr:to>
    <xdr:graphicFrame macro="">
      <xdr:nvGraphicFramePr>
        <xdr:cNvPr id="6" name="Chart 5">
          <a:extLst>
            <a:ext uri="{FF2B5EF4-FFF2-40B4-BE49-F238E27FC236}">
              <a16:creationId xmlns:a16="http://schemas.microsoft.com/office/drawing/2014/main" id="{6B6CCF15-93A6-60CF-FAD5-580F9FAA2E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a:t>
          </a:r>
          <a:r>
            <a:rPr lang="en-US" sz="1050" b="1">
              <a:solidFill>
                <a:sysClr val="windowText" lastClr="000000"/>
              </a:solidFill>
              <a:latin typeface="Arial" panose="020B0604020202020204" pitchFamily="34" charset="0"/>
              <a:cs typeface="Arial" panose="020B0604020202020204" pitchFamily="34" charset="0"/>
            </a:rPr>
            <a:t>Discipline of Dental</a:t>
          </a:r>
          <a:r>
            <a:rPr lang="en-US" sz="1050" b="1" baseline="0">
              <a:solidFill>
                <a:sysClr val="windowText" lastClr="000000"/>
              </a:solidFill>
              <a:latin typeface="Arial" panose="020B0604020202020204" pitchFamily="34" charset="0"/>
              <a:cs typeface="Arial" panose="020B0604020202020204" pitchFamily="34" charset="0"/>
            </a:rPr>
            <a:t> Hygiene Faculty</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63816</xdr:rowOff>
    </xdr:from>
    <xdr:to>
      <xdr:col>8</xdr:col>
      <xdr:colOff>423864</xdr:colOff>
      <xdr:row>23</xdr:row>
      <xdr:rowOff>59054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128587</xdr:rowOff>
    </xdr:from>
    <xdr:to>
      <xdr:col>8</xdr:col>
      <xdr:colOff>426720</xdr:colOff>
      <xdr:row>65</xdr:row>
      <xdr:rowOff>120586</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9524</xdr:rowOff>
    </xdr:from>
    <xdr:to>
      <xdr:col>8</xdr:col>
      <xdr:colOff>430149</xdr:colOff>
      <xdr:row>45</xdr:row>
      <xdr:rowOff>10667</xdr:rowOff>
    </xdr:to>
    <xdr:graphicFrame macro="">
      <xdr:nvGraphicFramePr>
        <xdr:cNvPr id="3" name="Chart 2">
          <a:extLst>
            <a:ext uri="{FF2B5EF4-FFF2-40B4-BE49-F238E27FC236}">
              <a16:creationId xmlns:a16="http://schemas.microsoft.com/office/drawing/2014/main" id="{0D13B967-4F19-85F1-366A-78225BB914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47625</xdr:rowOff>
    </xdr:from>
    <xdr:to>
      <xdr:col>10</xdr:col>
      <xdr:colOff>607695</xdr:colOff>
      <xdr:row>29</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270510</xdr:colOff>
      <xdr:row>4</xdr:row>
      <xdr:rowOff>13335</xdr:rowOff>
    </xdr:from>
    <xdr:to>
      <xdr:col>16</xdr:col>
      <xdr:colOff>563880</xdr:colOff>
      <xdr:row>28</xdr:row>
      <xdr:rowOff>142875</xdr:rowOff>
    </xdr:to>
    <xdr:graphicFrame macro="">
      <xdr:nvGraphicFramePr>
        <xdr:cNvPr id="5" name="Chart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38</xdr:row>
      <xdr:rowOff>47624</xdr:rowOff>
    </xdr:from>
    <xdr:to>
      <xdr:col>16</xdr:col>
      <xdr:colOff>321945</xdr:colOff>
      <xdr:row>60</xdr:row>
      <xdr:rowOff>158115</xdr:rowOff>
    </xdr:to>
    <xdr:graphicFrame macro="">
      <xdr:nvGraphicFramePr>
        <xdr:cNvPr id="6" name="Chart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0.28816</cdr:x>
      <cdr:y>0.06471</cdr:y>
    </cdr:from>
    <cdr:to>
      <cdr:x>0.31766</cdr:x>
      <cdr:y>0.14308</cdr:y>
    </cdr:to>
    <cdr:pic>
      <cdr:nvPicPr>
        <cdr:cNvPr id="5" name="Picture 4">
          <a:extLst xmlns:a="http://schemas.openxmlformats.org/drawingml/2006/main">
            <a:ext uri="{FF2B5EF4-FFF2-40B4-BE49-F238E27FC236}">
              <a16:creationId xmlns:a16="http://schemas.microsoft.com/office/drawing/2014/main" id="{8DD3276D-C694-492A-9A46-24DAE9F3CBC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930219" y="280550"/>
          <a:ext cx="299982" cy="339795"/>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0.10812</cdr:x>
      <cdr:y>0.07157</cdr:y>
    </cdr:from>
    <cdr:to>
      <cdr:x>0.31768</cdr:x>
      <cdr:y>0.13643</cdr:y>
    </cdr:to>
    <cdr:sp macro="" textlink="">
      <cdr:nvSpPr>
        <cdr:cNvPr id="8" name="TextBox 7"/>
        <cdr:cNvSpPr txBox="1"/>
      </cdr:nvSpPr>
      <cdr:spPr>
        <a:xfrm xmlns:a="http://schemas.openxmlformats.org/drawingml/2006/main">
          <a:off x="1099437" y="310294"/>
          <a:ext cx="2130993" cy="281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0.07567</cdr:x>
      <cdr:y>0.06902</cdr:y>
    </cdr:from>
    <cdr:to>
      <cdr:x>0.10314</cdr:x>
      <cdr:y>0.14198</cdr:y>
    </cdr:to>
    <cdr:pic>
      <cdr:nvPicPr>
        <cdr:cNvPr id="9" name="Picture 8">
          <a:extLst xmlns:a="http://schemas.openxmlformats.org/drawingml/2006/main">
            <a:ext uri="{FF2B5EF4-FFF2-40B4-BE49-F238E27FC236}">
              <a16:creationId xmlns:a16="http://schemas.microsoft.com/office/drawing/2014/main" id="{27897B40-9B16-41F1-8118-D082F0B715A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9450" y="299270"/>
          <a:ext cx="279339" cy="316338"/>
        </a:xfrm>
        <a:prstGeom xmlns:a="http://schemas.openxmlformats.org/drawingml/2006/main" prst="rect">
          <a:avLst/>
        </a:prstGeom>
      </cdr:spPr>
    </cdr:pic>
  </cdr:relSizeAnchor>
  <cdr:relSizeAnchor xmlns:cdr="http://schemas.openxmlformats.org/drawingml/2006/chartDrawing">
    <cdr:from>
      <cdr:x>0.32975</cdr:x>
      <cdr:y>0.06804</cdr:y>
    </cdr:from>
    <cdr:to>
      <cdr:x>0.58211</cdr:x>
      <cdr:y>0.12726</cdr:y>
    </cdr:to>
    <cdr:sp macro="" textlink="">
      <cdr:nvSpPr>
        <cdr:cNvPr id="7" name="TextBox 6"/>
        <cdr:cNvSpPr txBox="1"/>
      </cdr:nvSpPr>
      <cdr:spPr>
        <a:xfrm xmlns:a="http://schemas.openxmlformats.org/drawingml/2006/main">
          <a:off x="3353233" y="294989"/>
          <a:ext cx="2566221" cy="256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28</xdr:row>
      <xdr:rowOff>108584</xdr:rowOff>
    </xdr:from>
    <xdr:to>
      <xdr:col>11</xdr:col>
      <xdr:colOff>400050</xdr:colOff>
      <xdr:row>49</xdr:row>
      <xdr:rowOff>89535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84</xdr:row>
      <xdr:rowOff>13334</xdr:rowOff>
    </xdr:from>
    <xdr:to>
      <xdr:col>11</xdr:col>
      <xdr:colOff>468630</xdr:colOff>
      <xdr:row>105</xdr:row>
      <xdr:rowOff>30480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89535</xdr:rowOff>
    </xdr:from>
    <xdr:to>
      <xdr:col>11</xdr:col>
      <xdr:colOff>419100</xdr:colOff>
      <xdr:row>78</xdr:row>
      <xdr:rowOff>3810</xdr:rowOff>
    </xdr:to>
    <xdr:graphicFrame macro="">
      <xdr:nvGraphicFramePr>
        <xdr:cNvPr id="8" name="Chart 7">
          <a:extLst>
            <a:ext uri="{FF2B5EF4-FFF2-40B4-BE49-F238E27FC236}">
              <a16:creationId xmlns:a16="http://schemas.microsoft.com/office/drawing/2014/main" id="{A39F637C-F386-C06B-4B76-6079C63BA1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2</xdr:row>
      <xdr:rowOff>157162</xdr:rowOff>
    </xdr:from>
    <xdr:to>
      <xdr:col>11</xdr:col>
      <xdr:colOff>304800</xdr:colOff>
      <xdr:row>23</xdr:row>
      <xdr:rowOff>123825</xdr:rowOff>
    </xdr:to>
    <xdr:graphicFrame macro="">
      <xdr:nvGraphicFramePr>
        <xdr:cNvPr id="5" name="Chart 4">
          <a:extLst>
            <a:ext uri="{FF2B5EF4-FFF2-40B4-BE49-F238E27FC236}">
              <a16:creationId xmlns:a16="http://schemas.microsoft.com/office/drawing/2014/main" id="{122A014B-399B-8F60-273E-EC7057D382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Advanced Standing Provision?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4:A62"/>
  <sheetViews>
    <sheetView tabSelected="1" workbookViewId="0">
      <pane ySplit="8" topLeftCell="A9" activePane="bottomLeft" state="frozen"/>
      <selection activeCell="J7" sqref="J7"/>
      <selection pane="bottomLeft" activeCell="A5" sqref="A5"/>
    </sheetView>
  </sheetViews>
  <sheetFormatPr defaultColWidth="9" defaultRowHeight="12.75" x14ac:dyDescent="0.35"/>
  <cols>
    <col min="1" max="1" width="147" style="1" customWidth="1"/>
    <col min="2" max="16384" width="9" style="1"/>
  </cols>
  <sheetData>
    <row r="4" spans="1:1" ht="34.5" customHeight="1" x14ac:dyDescent="0.35"/>
    <row r="5" spans="1:1" ht="15" x14ac:dyDescent="0.4">
      <c r="A5" s="3" t="s">
        <v>0</v>
      </c>
    </row>
    <row r="6" spans="1:1" ht="15" x14ac:dyDescent="0.4">
      <c r="A6" s="3" t="s">
        <v>1</v>
      </c>
    </row>
    <row r="7" spans="1:1" ht="15.75" customHeight="1" thickBot="1" x14ac:dyDescent="0.45">
      <c r="A7" s="3" t="s">
        <v>2</v>
      </c>
    </row>
    <row r="8" spans="1:1" ht="15.75" customHeight="1" x14ac:dyDescent="0.35">
      <c r="A8" s="2"/>
    </row>
    <row r="9" spans="1:1" ht="25.35" customHeight="1" x14ac:dyDescent="0.35">
      <c r="A9" s="362" t="s">
        <v>3</v>
      </c>
    </row>
    <row r="10" spans="1:1" ht="25.35" customHeight="1" x14ac:dyDescent="0.35">
      <c r="A10" s="362" t="s">
        <v>4</v>
      </c>
    </row>
    <row r="11" spans="1:1" ht="25.35" customHeight="1" x14ac:dyDescent="0.35">
      <c r="A11" s="362" t="s">
        <v>5</v>
      </c>
    </row>
    <row r="12" spans="1:1" ht="25.35" customHeight="1" x14ac:dyDescent="0.35">
      <c r="A12" s="362" t="s">
        <v>6</v>
      </c>
    </row>
    <row r="13" spans="1:1" ht="25.35" customHeight="1" x14ac:dyDescent="0.35">
      <c r="A13" s="362" t="s">
        <v>7</v>
      </c>
    </row>
    <row r="14" spans="1:1" ht="25.35" customHeight="1" x14ac:dyDescent="0.35">
      <c r="A14" s="362" t="s">
        <v>8</v>
      </c>
    </row>
    <row r="15" spans="1:1" ht="25.35" customHeight="1" x14ac:dyDescent="0.35">
      <c r="A15" s="362" t="s">
        <v>9</v>
      </c>
    </row>
    <row r="16" spans="1:1" ht="25.35" customHeight="1" x14ac:dyDescent="0.35">
      <c r="A16" s="362" t="s">
        <v>10</v>
      </c>
    </row>
    <row r="17" spans="1:1" ht="25.35" customHeight="1" x14ac:dyDescent="0.35">
      <c r="A17" s="362" t="s">
        <v>11</v>
      </c>
    </row>
    <row r="18" spans="1:1" ht="25.35" customHeight="1" thickBot="1" x14ac:dyDescent="0.4">
      <c r="A18" s="362" t="s">
        <v>12</v>
      </c>
    </row>
    <row r="19" spans="1:1" ht="25.35" customHeight="1" x14ac:dyDescent="0.35">
      <c r="A19" s="243" t="s">
        <v>13</v>
      </c>
    </row>
    <row r="20" spans="1:1" ht="25.35" customHeight="1" x14ac:dyDescent="0.35">
      <c r="A20" s="362" t="s">
        <v>14</v>
      </c>
    </row>
    <row r="21" spans="1:1" ht="25.35" customHeight="1" x14ac:dyDescent="0.35">
      <c r="A21" s="362" t="s">
        <v>15</v>
      </c>
    </row>
    <row r="22" spans="1:1" ht="25.35" customHeight="1" x14ac:dyDescent="0.35">
      <c r="A22" s="362" t="s">
        <v>16</v>
      </c>
    </row>
    <row r="23" spans="1:1" ht="25.35" customHeight="1" x14ac:dyDescent="0.35">
      <c r="A23" s="362" t="s">
        <v>17</v>
      </c>
    </row>
    <row r="24" spans="1:1" ht="25.35" customHeight="1" x14ac:dyDescent="0.35">
      <c r="A24" s="362" t="s">
        <v>18</v>
      </c>
    </row>
    <row r="25" spans="1:1" ht="25.35" customHeight="1" x14ac:dyDescent="0.35">
      <c r="A25" s="362" t="s">
        <v>19</v>
      </c>
    </row>
    <row r="26" spans="1:1" ht="25.35" customHeight="1" x14ac:dyDescent="0.35">
      <c r="A26" s="362" t="s">
        <v>20</v>
      </c>
    </row>
    <row r="27" spans="1:1" ht="25.35" customHeight="1" x14ac:dyDescent="0.35">
      <c r="A27" s="362" t="s">
        <v>21</v>
      </c>
    </row>
    <row r="28" spans="1:1" ht="25.35" customHeight="1" x14ac:dyDescent="0.35">
      <c r="A28" s="362" t="s">
        <v>22</v>
      </c>
    </row>
    <row r="29" spans="1:1" ht="25.35" customHeight="1" x14ac:dyDescent="0.35">
      <c r="A29" s="362" t="s">
        <v>23</v>
      </c>
    </row>
    <row r="30" spans="1:1" ht="25.35" customHeight="1" x14ac:dyDescent="0.35">
      <c r="A30" s="362" t="s">
        <v>24</v>
      </c>
    </row>
    <row r="31" spans="1:1" ht="25.35" customHeight="1" x14ac:dyDescent="0.35">
      <c r="A31" s="362" t="s">
        <v>25</v>
      </c>
    </row>
    <row r="32" spans="1:1" ht="25.35" customHeight="1" x14ac:dyDescent="0.35">
      <c r="A32" s="362" t="s">
        <v>26</v>
      </c>
    </row>
    <row r="33" spans="1:1" ht="25.35" customHeight="1" x14ac:dyDescent="0.35">
      <c r="A33" s="362" t="s">
        <v>928</v>
      </c>
    </row>
    <row r="34" spans="1:1" ht="25.35" customHeight="1" x14ac:dyDescent="0.35">
      <c r="A34" s="362" t="s">
        <v>27</v>
      </c>
    </row>
    <row r="35" spans="1:1" ht="25.35" customHeight="1" x14ac:dyDescent="0.35">
      <c r="A35" s="362" t="s">
        <v>28</v>
      </c>
    </row>
    <row r="36" spans="1:1" ht="25.35" customHeight="1" x14ac:dyDescent="0.35">
      <c r="A36" s="362" t="s">
        <v>29</v>
      </c>
    </row>
    <row r="37" spans="1:1" ht="25.35" customHeight="1" x14ac:dyDescent="0.35">
      <c r="A37" s="362" t="s">
        <v>30</v>
      </c>
    </row>
    <row r="38" spans="1:1" ht="25.35" customHeight="1" x14ac:dyDescent="0.35">
      <c r="A38" s="362" t="s">
        <v>31</v>
      </c>
    </row>
    <row r="39" spans="1:1" ht="25.35" customHeight="1" x14ac:dyDescent="0.35">
      <c r="A39" s="362" t="s">
        <v>32</v>
      </c>
    </row>
    <row r="40" spans="1:1" ht="25.35" customHeight="1" x14ac:dyDescent="0.35">
      <c r="A40" s="362" t="s">
        <v>33</v>
      </c>
    </row>
    <row r="41" spans="1:1" ht="25.35" customHeight="1" x14ac:dyDescent="0.35">
      <c r="A41" s="362" t="s">
        <v>34</v>
      </c>
    </row>
    <row r="42" spans="1:1" ht="25.35" customHeight="1" x14ac:dyDescent="0.35">
      <c r="A42" s="362" t="s">
        <v>35</v>
      </c>
    </row>
    <row r="43" spans="1:1" ht="25.35" customHeight="1" x14ac:dyDescent="0.35">
      <c r="A43" s="362" t="s">
        <v>36</v>
      </c>
    </row>
    <row r="44" spans="1:1" ht="25.35" customHeight="1" x14ac:dyDescent="0.35">
      <c r="A44" s="362" t="s">
        <v>37</v>
      </c>
    </row>
    <row r="45" spans="1:1" ht="25.35" customHeight="1" x14ac:dyDescent="0.35">
      <c r="A45" s="362" t="s">
        <v>38</v>
      </c>
    </row>
    <row r="46" spans="1:1" ht="25.35" customHeight="1" x14ac:dyDescent="0.35">
      <c r="A46" s="362" t="s">
        <v>39</v>
      </c>
    </row>
    <row r="47" spans="1:1" ht="25.35" customHeight="1" x14ac:dyDescent="0.35">
      <c r="A47" s="362" t="s">
        <v>40</v>
      </c>
    </row>
    <row r="48" spans="1:1" ht="25.35" customHeight="1" x14ac:dyDescent="0.35">
      <c r="A48" s="362" t="s">
        <v>41</v>
      </c>
    </row>
    <row r="49" spans="1:1" ht="25.35" customHeight="1" x14ac:dyDescent="0.35">
      <c r="A49" s="362" t="s">
        <v>42</v>
      </c>
    </row>
    <row r="50" spans="1:1" ht="25.35" customHeight="1" x14ac:dyDescent="0.35">
      <c r="A50" s="362" t="s">
        <v>43</v>
      </c>
    </row>
    <row r="51" spans="1:1" ht="25.35" customHeight="1" x14ac:dyDescent="0.35">
      <c r="A51" s="362" t="s">
        <v>44</v>
      </c>
    </row>
    <row r="52" spans="1:1" ht="25.35" customHeight="1" x14ac:dyDescent="0.35">
      <c r="A52" s="362" t="s">
        <v>45</v>
      </c>
    </row>
    <row r="53" spans="1:1" ht="25.35" customHeight="1" x14ac:dyDescent="0.35">
      <c r="A53" s="362" t="s">
        <v>46</v>
      </c>
    </row>
    <row r="54" spans="1:1" ht="25.35" customHeight="1" x14ac:dyDescent="0.35">
      <c r="A54" s="362" t="s">
        <v>47</v>
      </c>
    </row>
    <row r="55" spans="1:1" ht="25.35" customHeight="1" x14ac:dyDescent="0.35">
      <c r="A55" s="362" t="s">
        <v>48</v>
      </c>
    </row>
    <row r="56" spans="1:1" ht="25.35" customHeight="1" x14ac:dyDescent="0.35">
      <c r="A56" s="362" t="s">
        <v>49</v>
      </c>
    </row>
    <row r="57" spans="1:1" ht="25.35" customHeight="1" x14ac:dyDescent="0.35">
      <c r="A57" s="362" t="s">
        <v>50</v>
      </c>
    </row>
    <row r="58" spans="1:1" ht="25.35" customHeight="1" x14ac:dyDescent="0.35">
      <c r="A58" s="362" t="s">
        <v>51</v>
      </c>
    </row>
    <row r="60" spans="1:1" ht="25.5" x14ac:dyDescent="0.35">
      <c r="A60" s="56" t="s">
        <v>929</v>
      </c>
    </row>
    <row r="62" spans="1:1" x14ac:dyDescent="0.35">
      <c r="A62" s="278" t="s">
        <v>930</v>
      </c>
    </row>
  </sheetData>
  <conditionalFormatting sqref="A9:A18 A20:A41">
    <cfRule type="expression" dxfId="116" priority="9">
      <formula>MOD(ROW(),2)=1</formula>
    </cfRule>
  </conditionalFormatting>
  <conditionalFormatting sqref="A42:A57">
    <cfRule type="expression" dxfId="115" priority="8">
      <formula>MOD(ROW(),2)=1</formula>
    </cfRule>
  </conditionalFormatting>
  <conditionalFormatting sqref="A58">
    <cfRule type="expression" dxfId="114" priority="7">
      <formula>MOD(ROW(),2)=1</formula>
    </cfRule>
  </conditionalFormatting>
  <hyperlinks>
    <hyperlink ref="A9" location="Notes!A1" display="Notes to Reader" xr:uid="{B9252BFF-B114-406A-9E9C-2484214B2664}"/>
    <hyperlink ref="A10" location="Glossary!A1" display="Glossary of Terms" xr:uid="{6F8296EF-10BA-44D4-A0D2-C32B7504F695}"/>
    <hyperlink ref="A11" location="'Tab1'!A1" display="Table 1: First-Year Enrollment in Allied Dental Education Programs, 2012-13 to 2022-23" xr:uid="{E121F598-A10E-49C5-BEB7-0CBD7E496A3F}"/>
    <hyperlink ref="A12" location="'Fig1a-c'!A1" display="Figure 1a: First-Year Student Capacity Versus Enrollment, by Number of Dental Hygiene Education Programs, 2011-12 to 2021-22" xr:uid="{2FC85E71-3AAC-453C-BC00-4902085FDF4A}"/>
    <hyperlink ref="A13" location="'Fig1a-c'!A1" display="Figure 1b: First-Year Student Capacity Versus Enrollment, by Number of Dental Assisting Education Programs, 2011-12 to 2021-22" xr:uid="{F4A0E255-9B8B-4965-B26B-407CD3508C61}"/>
    <hyperlink ref="A14" location="'Fig1a-c'!A1" display="Figure 1c: First Year Student Capacity Versus Enrollment, by Number of Dental Laboratory Technology Education Programs, 2011-12 to 2021-22" xr:uid="{5BA6AB70-326B-42B1-9C75-EAECC8CD9D8E}"/>
    <hyperlink ref="A15" location="'Tab2'!A1" display="Table 2: Comparison of First-Year Student Capacity Versus Enrollment by Educational Setting, 2022-23" xr:uid="{48907A93-C615-4127-9F66-6C19C0D1EA09}"/>
    <hyperlink ref="A16" location="'Tab3'!A1" display="Table 3: Total Enrollment in Allied Dental Education Programs, 2012-13 to 2022-23" xr:uid="{2E4C6536-1009-4EF5-AB5D-98ECB14BAA36}"/>
    <hyperlink ref="A17" location="'Tab4'!A1" display="Table 4: Graduates of Allied Dental Education Programs, 2012 to 2022" xr:uid="{F9BD41B9-27B2-46DB-B812-83E422FB1BF9}"/>
    <hyperlink ref="A18" location="'Fig2'!A1" display="Figure 2: Number of Institutions Awarding Degrees in Allied Dental Education Programs, 2022-23" xr:uid="{E8EE6E24-EA80-43CB-B5A6-24B78F1E27D2}"/>
    <hyperlink ref="A20" location="'Fig3'!A1" display="Figure 3: Classification of Institutions Offering Dental Hygiene Education, 2022-23" xr:uid="{D872D8AB-2804-4298-A4F6-E477C56EEA34}"/>
    <hyperlink ref="A21" location="Tab5a!A1" display="Table 5a: Grade Criteria Used in the Admission Process at Accredited Dental Hygiene Education Programs, 2022-23" xr:uid="{1017F4E7-6AF5-4AAF-BDD8-B2B30213F545}"/>
    <hyperlink ref="A22" location="Tab5b!A1" display="Table 5b: Other Criteria Used in the Admission Process at Accredited Dental Hygiene Education Programs, 2022-23" xr:uid="{F22DCCBC-1B23-4F2D-B3E9-D393253AB779}"/>
    <hyperlink ref="A23" location="'Fig4a-b'!A1" display="Figure 4a: Number of Applications and Number of Students Accepted into Accredited Dental Hygiene Programs, 2012-13 to 2022-23" xr:uid="{6373B71F-8D29-4FC8-8EE6-6B8EDA0F081E}"/>
    <hyperlink ref="A24" location="'Fig4a-b'!A1" display="Figure 4b: Number of Applications per Program and Number of Dental Hygiene Students Accepted per Program, 2012-13 to 2022-23" xr:uid="{504CA0B7-940A-4AF0-8A72-2C2319A775B7}"/>
    <hyperlink ref="A25" location="'Fig5-8'!A1" display="Figure 5: Minimum Educational Requirements Needed to Enroll in Accredited Dental Hygiene Programs, 2022-23" xr:uid="{541B5E5E-50F6-4B0F-9655-1F40E27D5BEF}"/>
    <hyperlink ref="A26" location="'Fig5-8'!A1" display="Figure 6: Percentage of Accredited Dental Hygiene Education Programs with Advanced Standing Provision, 2022-23" xr:uid="{B6798D5A-409E-447F-99C9-5EF288440455}"/>
    <hyperlink ref="A27" location="'Fig5-8'!A1" display="Figure 7: Methods Used to Award Advanced Standing in Accredited Dental Hygiene Programs, 2022-23" xr:uid="{0EA3BC1A-82A1-4ABB-9C36-40F33979BBD0}"/>
    <hyperlink ref="A28" location="'Fig5-8'!A1" display="Figure 8: Percentage of Accredited Dental Hygiene Programs Requiring Prerequisite College Courses, 2022-23" xr:uid="{8ECCFE5B-E8D5-4F1E-99F8-09EACC374DCE}"/>
    <hyperlink ref="A29" location="'Tab6'!A1" display="Table 6: Advanced Standing Provision and Methods Used to Award Advanced Standing at Accredited Dental Hygiene Education Programs, 2022-23" xr:uid="{8A20AD5D-D6CF-4D5D-874C-C4A694537193}"/>
    <hyperlink ref="A30" location="'Tab7'!A1" display="Table 7: Number of Applicants Awarded Advanced Standing by Dental Hygiene Program, and Sources of Previous Training, 2022-23" xr:uid="{F7DA40A3-C749-42E8-9848-4F3E948FAF1B}"/>
    <hyperlink ref="A31" location="'Tab8'!A1" display="Table 8: Number of Credit Hours in Prerequisite General Education College Courses Required for Accredited Dental Hygiene Programs, 2022-23" xr:uid="{4EF2D3D7-FEBA-47C0-A251-0A0CA910CA10}"/>
    <hyperlink ref="A32" location="'Tab9'!A1" display="Table 9: Number of Credit Hours in Prerequisite Basic Science College Courses Required for Accredited Dental Hygiene Programs, 2022-23" xr:uid="{A70AD588-ECC8-46B6-9E49-242FF70AC584}"/>
    <hyperlink ref="A33" location="'Tab10'!A1" display="Table 10: Admission Policies at Accredited Dental Hygiene Education Programs, 2022-23" xr:uid="{73B3221E-6BFD-4F2B-843E-CF0A8BAD6C80}"/>
    <hyperlink ref="A34" location="'Fig9-10'!A1" display="Figure 9: Average Total Costs for Tuition and Fees in Accredited Dental Hygiene Programs, 2012-13 to 2022-23" xr:uid="{FB40F5A1-C1A2-45F1-B64C-50AB68F2C419}"/>
    <hyperlink ref="A35" location="'Fig9-10'!A1" display="Figure 10: Average First Year In-District Tuition in Accredited Dental Hygiene Programs by Educational Setting, 2022-23" xr:uid="{DBEDB68D-CA4F-499D-AC72-BFC42625FD53}"/>
    <hyperlink ref="A36" location="'Tab11'!A1" display="Table 11: First-Year In-District Tuition and Fees and Accredited Dental Hygiene Education Programs, 2022-23" xr:uid="{768BBBBB-9CF3-408A-A9CA-920882D4E6E4}"/>
    <hyperlink ref="A37" location="'Tab12a-c'!A1" display="Table 12a: Total Enrollment in Accredited Dental Hygiene Programs by Citizenship and Gender, 2022-23" xr:uid="{9FFC878F-CA2E-4AA0-98C5-9CDF90405564}"/>
    <hyperlink ref="A38" location="'Tab12a-c'!A1" display="Table 12b: Total Enrollment in Accredited Dental Hygiene Programs by Age and Gender, 2022-23" xr:uid="{04837436-1ECA-4A68-BA41-A59B750AFE64}"/>
    <hyperlink ref="A39" location="'Tab12a-c'!A1" display="Table 12c: Total Enrollment in Accredited Dental Hygiene Programs by Ethnicity/Race and Gender, 2022-23" xr:uid="{C3E18880-C177-49C1-905F-E29AFA921A45}"/>
    <hyperlink ref="A40" location="'Tab13a-c'!A1" display="Table 13a: 2022 Graduates of Accredited Dental Hygiene Programs by Citizenship and Gender" xr:uid="{F5481B27-BFC6-4C13-B0FE-CED649E6BEBA}"/>
    <hyperlink ref="A41" location="'Tab13a-c'!A1" display="Table 13b: 2022 Graduates of Accredited Dental Hygiene Programs by Age and Gender" xr:uid="{A54C1980-209E-48C5-91AF-800410234929}"/>
    <hyperlink ref="A42" location="'Tab13a-c'!A1" display="Table 13c: 2022 Graduates of Accredited Dental Hygiene Programs by  Ethnicity/Race and Gender" xr:uid="{119357C3-F08C-492F-AD1A-C367F1866F59}"/>
    <hyperlink ref="A43" location="'Fig11-12'!A1" display="Figure 11: Number of Dental Hygiene Students Who Have Completed Other Allied Dental Education Programs, 2022-23" xr:uid="{413A08BD-B997-4445-A8E0-9C898ADC925B}"/>
    <hyperlink ref="A44" location="'Fig11-12'!A1" display="Figure 12: Number of Dental Hygiene Students with Job/Family Care Responsibilities and Financial Assistance, 2022-23" xr:uid="{A8CDB931-F2BD-4E4A-8919-6EB6D98FA86F}"/>
    <hyperlink ref="A45" location="'Tab14'!A1" display="Table 14: Highest Level of Education Completed by First-Year Dental Hygiene Students, 2022-23" xr:uid="{9466FF2F-1BB4-4C8B-B292-386E9D94B45A}"/>
    <hyperlink ref="A46" location="'Tab15'!A1" display="Table 15: 2022-23 Enrollment and 2022 Graduates at Accredited Dental Hygiene Education Programs" xr:uid="{C2A01F9C-D5B8-4BFF-96E5-F9635439DF5D}"/>
    <hyperlink ref="A47" location="'Fig13'!A1" display="Figure 13: 2022 Dental Hygiene Graduates by Occupational Category" xr:uid="{57A9300D-403C-4261-A98E-FE3F3F09F94D}"/>
    <hyperlink ref="A48" location="'Fig14a-b'!A1" display="Figure 14a: Outcomes Assessment for Dental Hygiene Class of 2021" xr:uid="{13C4752B-4E66-46EB-85A5-29F25EF52DF9}"/>
    <hyperlink ref="A49" location="'Fig14a-b'!A1" display="Figure 14b: Graduate State/National Certification Outcomes, Dental Hygiene Class of 2021" xr:uid="{89A6216C-4FB3-47E7-9DBE-56009910C1B1}"/>
    <hyperlink ref="A50" location="'Fig15 | Tab16'!A1" display="Figure 15 &amp; Table 16: Hours Spent Weekly in Program Activities by Dental Hygiene Program Administrators, 2022-23" xr:uid="{7C32D0F9-A7EE-405B-8252-BF80D3BDB46B}"/>
    <hyperlink ref="A51" location="'Tab17a-b'!A1" display="Table 17a: Faculty of Accredited Dental Hygiene Programs by Age and Gender, 2022-23" xr:uid="{7FA4D0ED-C5AE-419A-B5A1-EA59EEADC318}"/>
    <hyperlink ref="A52" location="'Tab17a-b'!A1" display="Table 17b: Faculty of Accredited Dental Hygiene Programs by Ethnicity/Race and Gender, 2022-23" xr:uid="{374D58B6-3EA7-4FA2-BB99-63288947DF80}"/>
    <hyperlink ref="A53" location="'Fig16a-c'!A1" display="Figure 16a: Highest Academic Degree Earned by Dental Hygiene Faculty, 2022-23" xr:uid="{C4805233-0AB6-4176-B277-1BD21FE98134}"/>
    <hyperlink ref="A54" location="'Fig16a-c'!A1" display="Figure 16b: Academic Rank of Dental Hygiene Faculty, 2022-23" xr:uid="{63BDF2C4-64C3-4B91-96C9-E6C5E5972A38}"/>
    <hyperlink ref="A55" location="'Fig16a-c'!A1" display="Figure 16c: Occupational Discipline of Dental Hygiene Faculty, 2022-23" xr:uid="{4743D22D-2037-4126-BDF5-D5D031A67321}"/>
    <hyperlink ref="A56" location="'Tab18'!A1" display="Table 18: Number of Faculty Members in Accredited Dental Hygiene Education Programs, 2022-23" xr:uid="{07996F4D-398C-4E76-9BEC-23D49DFBA0BD}"/>
    <hyperlink ref="A57" location="'Tab19'!A1" display="Table 19: Non-Traditional Designs Offered by Accredited Dental Hygiene Education Programs, 2022-23" xr:uid="{8940CDE0-7F67-4604-9138-D813E8D0CA85}"/>
    <hyperlink ref="A58" location="'Tab20'!A1" display="Table 20: Instruction Methods at Accredited Dental Hygiene Education Programs, 2022-23" xr:uid="{4F6430E3-5B94-44AE-8104-59D7DC346216}"/>
  </hyperlinks>
  <pageMargins left="0.25" right="0.25" top="0.75" bottom="0.75" header="0.3" footer="0.3"/>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K32"/>
  <sheetViews>
    <sheetView zoomScaleNormal="100" workbookViewId="0"/>
  </sheetViews>
  <sheetFormatPr defaultColWidth="9" defaultRowHeight="12.75" x14ac:dyDescent="0.35"/>
  <cols>
    <col min="1" max="16384" width="9" style="1"/>
  </cols>
  <sheetData>
    <row r="1" spans="1:9" ht="13.9" x14ac:dyDescent="0.35">
      <c r="A1" s="60" t="s">
        <v>14</v>
      </c>
      <c r="B1" s="39"/>
      <c r="C1" s="39"/>
    </row>
    <row r="2" spans="1:9" ht="13.5" x14ac:dyDescent="0.35">
      <c r="A2" s="383" t="s">
        <v>52</v>
      </c>
      <c r="B2" s="374"/>
      <c r="C2" s="374"/>
    </row>
    <row r="8" spans="1:9" x14ac:dyDescent="0.35">
      <c r="C8" s="1" t="s">
        <v>160</v>
      </c>
      <c r="D8" s="57">
        <f>E8/$E$12</f>
        <v>0.84036144578313254</v>
      </c>
      <c r="E8" s="47">
        <v>279</v>
      </c>
    </row>
    <row r="9" spans="1:9" x14ac:dyDescent="0.35">
      <c r="C9" s="1" t="s">
        <v>161</v>
      </c>
      <c r="D9" s="57">
        <f>E9/$E$12</f>
        <v>5.7228915662650599E-2</v>
      </c>
      <c r="E9" s="1">
        <v>19</v>
      </c>
    </row>
    <row r="10" spans="1:9" x14ac:dyDescent="0.35">
      <c r="C10" s="1" t="s">
        <v>162</v>
      </c>
      <c r="D10" s="57">
        <f>E10/$E$12</f>
        <v>9.6385542168674704E-2</v>
      </c>
      <c r="E10" s="1">
        <v>32</v>
      </c>
    </row>
    <row r="11" spans="1:9" x14ac:dyDescent="0.35">
      <c r="C11" s="1" t="s">
        <v>163</v>
      </c>
      <c r="D11" s="57">
        <f>E11/$E$12</f>
        <v>6.024096385542169E-3</v>
      </c>
      <c r="E11" s="1">
        <v>2</v>
      </c>
    </row>
    <row r="12" spans="1:9" x14ac:dyDescent="0.35">
      <c r="E12" s="1">
        <v>332</v>
      </c>
    </row>
    <row r="13" spans="1:9" x14ac:dyDescent="0.35">
      <c r="A13"/>
      <c r="B13"/>
      <c r="C13"/>
      <c r="D13"/>
      <c r="E13"/>
      <c r="F13"/>
      <c r="G13"/>
      <c r="H13"/>
      <c r="I13"/>
    </row>
    <row r="14" spans="1:9" x14ac:dyDescent="0.35">
      <c r="A14"/>
      <c r="B14"/>
      <c r="C14"/>
      <c r="D14"/>
      <c r="E14"/>
      <c r="F14"/>
      <c r="G14"/>
      <c r="H14"/>
      <c r="I14"/>
    </row>
    <row r="15" spans="1:9" x14ac:dyDescent="0.35">
      <c r="A15"/>
      <c r="B15"/>
      <c r="C15"/>
      <c r="D15"/>
      <c r="E15"/>
      <c r="F15"/>
      <c r="G15"/>
      <c r="H15"/>
      <c r="I15"/>
    </row>
    <row r="16" spans="1:9" x14ac:dyDescent="0.35">
      <c r="A16"/>
      <c r="B16"/>
      <c r="C16"/>
      <c r="D16"/>
      <c r="E16"/>
      <c r="F16"/>
      <c r="G16"/>
      <c r="H16"/>
      <c r="I16"/>
    </row>
    <row r="17" spans="1:11" x14ac:dyDescent="0.35">
      <c r="A17"/>
      <c r="B17"/>
      <c r="C17"/>
      <c r="D17"/>
      <c r="E17"/>
      <c r="F17"/>
      <c r="G17"/>
      <c r="H17"/>
      <c r="I17"/>
    </row>
    <row r="18" spans="1:11" x14ac:dyDescent="0.35">
      <c r="A18"/>
      <c r="B18"/>
      <c r="C18"/>
      <c r="D18"/>
      <c r="E18"/>
      <c r="F18"/>
      <c r="G18"/>
      <c r="H18"/>
      <c r="I18"/>
    </row>
    <row r="19" spans="1:11" x14ac:dyDescent="0.35">
      <c r="A19"/>
      <c r="B19"/>
      <c r="C19"/>
      <c r="D19"/>
      <c r="E19"/>
      <c r="F19"/>
      <c r="G19"/>
      <c r="H19"/>
      <c r="I19"/>
    </row>
    <row r="20" spans="1:11" x14ac:dyDescent="0.35">
      <c r="A20"/>
      <c r="B20"/>
      <c r="C20"/>
      <c r="D20"/>
      <c r="E20"/>
      <c r="F20"/>
      <c r="G20"/>
      <c r="H20"/>
      <c r="I20"/>
    </row>
    <row r="31" spans="1:11" ht="27.6" customHeight="1" x14ac:dyDescent="0.35">
      <c r="A31" s="377" t="s">
        <v>164</v>
      </c>
      <c r="B31" s="377"/>
      <c r="C31" s="377"/>
      <c r="D31" s="377"/>
      <c r="E31" s="377"/>
      <c r="F31" s="377"/>
      <c r="G31" s="377"/>
      <c r="H31" s="377"/>
      <c r="I31" s="377"/>
      <c r="J31" s="377"/>
      <c r="K31" s="377"/>
    </row>
    <row r="32" spans="1:11" x14ac:dyDescent="0.35">
      <c r="A32" s="258" t="s">
        <v>120</v>
      </c>
    </row>
  </sheetData>
  <mergeCells count="2">
    <mergeCell ref="A2:C2"/>
    <mergeCell ref="A31:K31"/>
  </mergeCells>
  <hyperlinks>
    <hyperlink ref="A2" location="TOC!A1" display="Return to Table of Contents" xr:uid="{00000000-0004-0000-0900-000000000000}"/>
  </hyperlinks>
  <pageMargins left="0.25" right="0.25" top="0.75" bottom="0.75" header="0.3" footer="0.3"/>
  <pageSetup fitToHeight="0" orientation="landscape" r:id="rId1"/>
  <headerFooter>
    <oddHeader>&amp;L&amp;"Arial,Bold"2022-23 &amp;"Arial,Bold Italic"Survey of Allied Dental Education&amp;"Arial,Bold"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K340"/>
  <sheetViews>
    <sheetView zoomScaleNormal="100" workbookViewId="0">
      <pane xSplit="3" ySplit="4" topLeftCell="D5" activePane="bottomRight" state="frozen"/>
      <selection pane="topRight" activeCell="D1" sqref="D1"/>
      <selection pane="bottomLeft" activeCell="A5" sqref="A5"/>
      <selection pane="bottomRight" sqref="A1:B1"/>
    </sheetView>
  </sheetViews>
  <sheetFormatPr defaultColWidth="9" defaultRowHeight="12.75" x14ac:dyDescent="0.35"/>
  <cols>
    <col min="1" max="1" width="8.265625" style="61" customWidth="1"/>
    <col min="2" max="2" width="61.265625" style="61" customWidth="1"/>
    <col min="3" max="3" width="20.86328125" style="61" customWidth="1"/>
    <col min="4" max="11" width="13" style="93" customWidth="1"/>
    <col min="12" max="16384" width="9" style="61"/>
  </cols>
  <sheetData>
    <row r="1" spans="1:11" ht="33.4" customHeight="1" x14ac:dyDescent="0.4">
      <c r="A1" s="384" t="s">
        <v>165</v>
      </c>
      <c r="B1" s="384"/>
      <c r="C1" s="280"/>
    </row>
    <row r="2" spans="1:11" ht="21.75" customHeight="1" x14ac:dyDescent="0.35">
      <c r="A2" s="390" t="s">
        <v>52</v>
      </c>
      <c r="B2" s="390"/>
      <c r="C2" s="281"/>
    </row>
    <row r="3" spans="1:11" ht="33" customHeight="1" x14ac:dyDescent="0.4">
      <c r="A3" s="385"/>
      <c r="B3" s="386"/>
      <c r="C3" s="169"/>
      <c r="D3" s="387" t="s">
        <v>166</v>
      </c>
      <c r="E3" s="388"/>
      <c r="F3" s="388"/>
      <c r="G3" s="389"/>
      <c r="H3" s="387" t="s">
        <v>167</v>
      </c>
      <c r="I3" s="388"/>
      <c r="J3" s="388"/>
      <c r="K3" s="388"/>
    </row>
    <row r="4" spans="1:11" ht="28.5" customHeight="1" x14ac:dyDescent="0.4">
      <c r="A4" s="70" t="s">
        <v>168</v>
      </c>
      <c r="B4" s="70" t="s">
        <v>169</v>
      </c>
      <c r="C4" s="276" t="s">
        <v>170</v>
      </c>
      <c r="D4" s="286" t="s">
        <v>171</v>
      </c>
      <c r="E4" s="287" t="s">
        <v>172</v>
      </c>
      <c r="F4" s="287" t="s">
        <v>173</v>
      </c>
      <c r="G4" s="288" t="s">
        <v>142</v>
      </c>
      <c r="H4" s="286" t="s">
        <v>171</v>
      </c>
      <c r="I4" s="287" t="s">
        <v>174</v>
      </c>
      <c r="J4" s="287" t="s">
        <v>173</v>
      </c>
      <c r="K4" s="287" t="s">
        <v>142</v>
      </c>
    </row>
    <row r="5" spans="1:11" ht="20.25" customHeight="1" x14ac:dyDescent="0.35">
      <c r="A5" s="283" t="s">
        <v>175</v>
      </c>
      <c r="B5" s="283" t="s">
        <v>176</v>
      </c>
      <c r="C5" s="283" t="s">
        <v>160</v>
      </c>
      <c r="D5" s="289" t="s">
        <v>177</v>
      </c>
      <c r="E5" s="289" t="s">
        <v>177</v>
      </c>
      <c r="F5" s="289" t="s">
        <v>177</v>
      </c>
      <c r="G5" s="289" t="s">
        <v>177</v>
      </c>
      <c r="H5" s="289" t="s">
        <v>177</v>
      </c>
      <c r="I5" s="289" t="s">
        <v>177</v>
      </c>
      <c r="J5" s="289" t="s">
        <v>177</v>
      </c>
      <c r="K5" s="289" t="s">
        <v>177</v>
      </c>
    </row>
    <row r="6" spans="1:11" ht="20.25" customHeight="1" x14ac:dyDescent="0.35">
      <c r="A6" s="283" t="s">
        <v>175</v>
      </c>
      <c r="B6" s="283" t="s">
        <v>178</v>
      </c>
      <c r="C6" s="283" t="s">
        <v>162</v>
      </c>
      <c r="D6" s="289" t="s">
        <v>179</v>
      </c>
      <c r="E6" s="289" t="s">
        <v>177</v>
      </c>
      <c r="F6" s="289" t="s">
        <v>179</v>
      </c>
      <c r="G6" s="289" t="s">
        <v>177</v>
      </c>
      <c r="H6" s="289" t="s">
        <v>179</v>
      </c>
      <c r="I6" s="289" t="s">
        <v>177</v>
      </c>
      <c r="J6" s="289" t="s">
        <v>179</v>
      </c>
      <c r="K6" s="289" t="s">
        <v>177</v>
      </c>
    </row>
    <row r="7" spans="1:11" ht="20.25" customHeight="1" x14ac:dyDescent="0.35">
      <c r="A7" s="283" t="s">
        <v>175</v>
      </c>
      <c r="B7" s="283" t="s">
        <v>180</v>
      </c>
      <c r="C7" s="283" t="s">
        <v>160</v>
      </c>
      <c r="D7" s="289" t="s">
        <v>177</v>
      </c>
      <c r="E7" s="289" t="s">
        <v>177</v>
      </c>
      <c r="F7" s="289" t="s">
        <v>177</v>
      </c>
      <c r="G7" s="289" t="s">
        <v>177</v>
      </c>
      <c r="H7" s="289" t="s">
        <v>177</v>
      </c>
      <c r="I7" s="289" t="s">
        <v>177</v>
      </c>
      <c r="J7" s="289" t="s">
        <v>179</v>
      </c>
      <c r="K7" s="289" t="s">
        <v>179</v>
      </c>
    </row>
    <row r="8" spans="1:11" ht="20.25" customHeight="1" x14ac:dyDescent="0.35">
      <c r="A8" s="283" t="s">
        <v>181</v>
      </c>
      <c r="B8" s="283" t="s">
        <v>182</v>
      </c>
      <c r="C8" s="283" t="s">
        <v>160</v>
      </c>
      <c r="D8" s="289" t="s">
        <v>177</v>
      </c>
      <c r="E8" s="289" t="s">
        <v>177</v>
      </c>
      <c r="F8" s="289" t="s">
        <v>177</v>
      </c>
      <c r="G8" s="289" t="s">
        <v>177</v>
      </c>
      <c r="H8" s="289" t="s">
        <v>179</v>
      </c>
      <c r="I8" s="289" t="s">
        <v>179</v>
      </c>
      <c r="J8" s="289" t="s">
        <v>177</v>
      </c>
      <c r="K8" s="289" t="s">
        <v>177</v>
      </c>
    </row>
    <row r="9" spans="1:11" ht="20.25" customHeight="1" x14ac:dyDescent="0.35">
      <c r="A9" s="283" t="s">
        <v>183</v>
      </c>
      <c r="B9" s="283" t="s">
        <v>184</v>
      </c>
      <c r="C9" s="283" t="s">
        <v>162</v>
      </c>
      <c r="D9" s="289" t="s">
        <v>177</v>
      </c>
      <c r="E9" s="289" t="s">
        <v>177</v>
      </c>
      <c r="F9" s="289" t="s">
        <v>177</v>
      </c>
      <c r="G9" s="289" t="s">
        <v>177</v>
      </c>
      <c r="H9" s="289" t="s">
        <v>179</v>
      </c>
      <c r="I9" s="289" t="s">
        <v>179</v>
      </c>
      <c r="J9" s="289" t="s">
        <v>179</v>
      </c>
      <c r="K9" s="289" t="s">
        <v>177</v>
      </c>
    </row>
    <row r="10" spans="1:11" ht="20.25" customHeight="1" x14ac:dyDescent="0.35">
      <c r="A10" s="283" t="s">
        <v>183</v>
      </c>
      <c r="B10" s="283" t="s">
        <v>185</v>
      </c>
      <c r="C10" s="283" t="s">
        <v>160</v>
      </c>
      <c r="D10" s="289" t="s">
        <v>177</v>
      </c>
      <c r="E10" s="289" t="s">
        <v>177</v>
      </c>
      <c r="F10" s="289" t="s">
        <v>177</v>
      </c>
      <c r="G10" s="289" t="s">
        <v>177</v>
      </c>
      <c r="H10" s="289" t="s">
        <v>179</v>
      </c>
      <c r="I10" s="289" t="s">
        <v>179</v>
      </c>
      <c r="J10" s="289" t="s">
        <v>177</v>
      </c>
      <c r="K10" s="289" t="s">
        <v>177</v>
      </c>
    </row>
    <row r="11" spans="1:11" ht="20.25" customHeight="1" x14ac:dyDescent="0.35">
      <c r="A11" s="283" t="s">
        <v>183</v>
      </c>
      <c r="B11" s="283" t="s">
        <v>186</v>
      </c>
      <c r="C11" s="283" t="s">
        <v>160</v>
      </c>
      <c r="D11" s="289" t="s">
        <v>177</v>
      </c>
      <c r="E11" s="289" t="s">
        <v>177</v>
      </c>
      <c r="F11" s="289" t="s">
        <v>177</v>
      </c>
      <c r="G11" s="289" t="s">
        <v>177</v>
      </c>
      <c r="H11" s="289" t="s">
        <v>177</v>
      </c>
      <c r="I11" s="289" t="s">
        <v>177</v>
      </c>
      <c r="J11" s="289" t="s">
        <v>177</v>
      </c>
      <c r="K11" s="289" t="s">
        <v>179</v>
      </c>
    </row>
    <row r="12" spans="1:11" ht="20.25" customHeight="1" x14ac:dyDescent="0.35">
      <c r="A12" s="283" t="s">
        <v>183</v>
      </c>
      <c r="B12" s="283" t="s">
        <v>187</v>
      </c>
      <c r="C12" s="283" t="s">
        <v>160</v>
      </c>
      <c r="D12" s="289" t="s">
        <v>177</v>
      </c>
      <c r="E12" s="289" t="s">
        <v>177</v>
      </c>
      <c r="F12" s="289" t="s">
        <v>177</v>
      </c>
      <c r="G12" s="289" t="s">
        <v>177</v>
      </c>
      <c r="H12" s="289" t="s">
        <v>179</v>
      </c>
      <c r="I12" s="289" t="s">
        <v>177</v>
      </c>
      <c r="J12" s="289" t="s">
        <v>179</v>
      </c>
      <c r="K12" s="289" t="s">
        <v>177</v>
      </c>
    </row>
    <row r="13" spans="1:11" ht="20.25" customHeight="1" x14ac:dyDescent="0.35">
      <c r="A13" s="283" t="s">
        <v>183</v>
      </c>
      <c r="B13" s="283" t="s">
        <v>188</v>
      </c>
      <c r="C13" s="283" t="s">
        <v>160</v>
      </c>
      <c r="D13" s="289" t="s">
        <v>177</v>
      </c>
      <c r="E13" s="289" t="s">
        <v>177</v>
      </c>
      <c r="F13" s="289" t="s">
        <v>177</v>
      </c>
      <c r="G13" s="289" t="s">
        <v>177</v>
      </c>
      <c r="H13" s="289" t="s">
        <v>179</v>
      </c>
      <c r="I13" s="289" t="s">
        <v>179</v>
      </c>
      <c r="J13" s="289" t="s">
        <v>177</v>
      </c>
      <c r="K13" s="289" t="s">
        <v>177</v>
      </c>
    </row>
    <row r="14" spans="1:11" ht="20.25" customHeight="1" x14ac:dyDescent="0.35">
      <c r="A14" s="283" t="s">
        <v>183</v>
      </c>
      <c r="B14" s="283" t="s">
        <v>189</v>
      </c>
      <c r="C14" s="283" t="s">
        <v>160</v>
      </c>
      <c r="D14" s="289" t="s">
        <v>177</v>
      </c>
      <c r="E14" s="289" t="s">
        <v>177</v>
      </c>
      <c r="F14" s="289" t="s">
        <v>177</v>
      </c>
      <c r="G14" s="289" t="s">
        <v>177</v>
      </c>
      <c r="H14" s="289" t="s">
        <v>179</v>
      </c>
      <c r="I14" s="289" t="s">
        <v>179</v>
      </c>
      <c r="J14" s="289" t="s">
        <v>179</v>
      </c>
      <c r="K14" s="289" t="s">
        <v>177</v>
      </c>
    </row>
    <row r="15" spans="1:11" ht="20.25" customHeight="1" x14ac:dyDescent="0.35">
      <c r="A15" s="283" t="s">
        <v>183</v>
      </c>
      <c r="B15" s="283" t="s">
        <v>190</v>
      </c>
      <c r="C15" s="283" t="s">
        <v>160</v>
      </c>
      <c r="D15" s="289" t="s">
        <v>177</v>
      </c>
      <c r="E15" s="289" t="s">
        <v>177</v>
      </c>
      <c r="F15" s="289" t="s">
        <v>177</v>
      </c>
      <c r="G15" s="289" t="s">
        <v>177</v>
      </c>
      <c r="H15" s="289" t="s">
        <v>179</v>
      </c>
      <c r="I15" s="289" t="s">
        <v>177</v>
      </c>
      <c r="J15" s="289" t="s">
        <v>177</v>
      </c>
      <c r="K15" s="289" t="s">
        <v>179</v>
      </c>
    </row>
    <row r="16" spans="1:11" ht="20.25" customHeight="1" x14ac:dyDescent="0.35">
      <c r="A16" s="283" t="s">
        <v>191</v>
      </c>
      <c r="B16" s="283" t="s">
        <v>192</v>
      </c>
      <c r="C16" s="283" t="s">
        <v>160</v>
      </c>
      <c r="D16" s="289" t="s">
        <v>177</v>
      </c>
      <c r="E16" s="289" t="s">
        <v>177</v>
      </c>
      <c r="F16" s="289" t="s">
        <v>177</v>
      </c>
      <c r="G16" s="289" t="s">
        <v>177</v>
      </c>
      <c r="H16" s="289" t="s">
        <v>179</v>
      </c>
      <c r="I16" s="289" t="s">
        <v>179</v>
      </c>
      <c r="J16" s="289" t="s">
        <v>179</v>
      </c>
      <c r="K16" s="289" t="s">
        <v>177</v>
      </c>
    </row>
    <row r="17" spans="1:11" ht="20.25" customHeight="1" x14ac:dyDescent="0.35">
      <c r="A17" s="283" t="s">
        <v>191</v>
      </c>
      <c r="B17" s="283" t="s">
        <v>193</v>
      </c>
      <c r="C17" s="283" t="s">
        <v>160</v>
      </c>
      <c r="D17" s="289" t="s">
        <v>177</v>
      </c>
      <c r="E17" s="289" t="s">
        <v>177</v>
      </c>
      <c r="F17" s="289" t="s">
        <v>177</v>
      </c>
      <c r="G17" s="289" t="s">
        <v>177</v>
      </c>
      <c r="H17" s="289" t="s">
        <v>179</v>
      </c>
      <c r="I17" s="289" t="s">
        <v>179</v>
      </c>
      <c r="J17" s="289" t="s">
        <v>179</v>
      </c>
      <c r="K17" s="289" t="s">
        <v>177</v>
      </c>
    </row>
    <row r="18" spans="1:11" ht="20.25" customHeight="1" x14ac:dyDescent="0.35">
      <c r="A18" s="283" t="s">
        <v>194</v>
      </c>
      <c r="B18" s="283" t="s">
        <v>195</v>
      </c>
      <c r="C18" s="283" t="s">
        <v>160</v>
      </c>
      <c r="D18" s="289" t="s">
        <v>177</v>
      </c>
      <c r="E18" s="289" t="s">
        <v>177</v>
      </c>
      <c r="F18" s="289" t="s">
        <v>177</v>
      </c>
      <c r="G18" s="289" t="s">
        <v>177</v>
      </c>
      <c r="H18" s="289" t="s">
        <v>179</v>
      </c>
      <c r="I18" s="289" t="s">
        <v>179</v>
      </c>
      <c r="J18" s="289" t="s">
        <v>177</v>
      </c>
      <c r="K18" s="289" t="s">
        <v>177</v>
      </c>
    </row>
    <row r="19" spans="1:11" ht="20.25" customHeight="1" x14ac:dyDescent="0.35">
      <c r="A19" s="283" t="s">
        <v>194</v>
      </c>
      <c r="B19" s="283" t="s">
        <v>196</v>
      </c>
      <c r="C19" s="283" t="s">
        <v>162</v>
      </c>
      <c r="D19" s="289" t="s">
        <v>177</v>
      </c>
      <c r="E19" s="289" t="s">
        <v>177</v>
      </c>
      <c r="F19" s="289" t="s">
        <v>177</v>
      </c>
      <c r="G19" s="289" t="s">
        <v>177</v>
      </c>
      <c r="H19" s="289" t="s">
        <v>177</v>
      </c>
      <c r="I19" s="289" t="s">
        <v>177</v>
      </c>
      <c r="J19" s="289" t="s">
        <v>177</v>
      </c>
      <c r="K19" s="289" t="s">
        <v>177</v>
      </c>
    </row>
    <row r="20" spans="1:11" ht="20.25" customHeight="1" x14ac:dyDescent="0.35">
      <c r="A20" s="283" t="s">
        <v>194</v>
      </c>
      <c r="B20" s="283" t="s">
        <v>197</v>
      </c>
      <c r="C20" s="283" t="s">
        <v>162</v>
      </c>
      <c r="D20" s="289" t="s">
        <v>177</v>
      </c>
      <c r="E20" s="289" t="s">
        <v>177</v>
      </c>
      <c r="F20" s="289" t="s">
        <v>177</v>
      </c>
      <c r="G20" s="289" t="s">
        <v>177</v>
      </c>
      <c r="H20" s="289" t="s">
        <v>179</v>
      </c>
      <c r="I20" s="289" t="s">
        <v>179</v>
      </c>
      <c r="J20" s="289" t="s">
        <v>179</v>
      </c>
      <c r="K20" s="289" t="s">
        <v>179</v>
      </c>
    </row>
    <row r="21" spans="1:11" ht="20.25" customHeight="1" x14ac:dyDescent="0.35">
      <c r="A21" s="283" t="s">
        <v>194</v>
      </c>
      <c r="B21" s="283" t="s">
        <v>198</v>
      </c>
      <c r="C21" s="283" t="s">
        <v>160</v>
      </c>
      <c r="D21" s="289" t="s">
        <v>177</v>
      </c>
      <c r="E21" s="289" t="s">
        <v>177</v>
      </c>
      <c r="F21" s="289" t="s">
        <v>177</v>
      </c>
      <c r="G21" s="289" t="s">
        <v>177</v>
      </c>
      <c r="H21" s="289" t="s">
        <v>179</v>
      </c>
      <c r="I21" s="289" t="s">
        <v>179</v>
      </c>
      <c r="J21" s="289" t="s">
        <v>179</v>
      </c>
      <c r="K21" s="289" t="s">
        <v>179</v>
      </c>
    </row>
    <row r="22" spans="1:11" ht="20.25" customHeight="1" x14ac:dyDescent="0.35">
      <c r="A22" s="283" t="s">
        <v>194</v>
      </c>
      <c r="B22" s="283" t="s">
        <v>199</v>
      </c>
      <c r="C22" s="283" t="s">
        <v>160</v>
      </c>
      <c r="D22" s="289" t="s">
        <v>177</v>
      </c>
      <c r="E22" s="289" t="s">
        <v>177</v>
      </c>
      <c r="F22" s="289" t="s">
        <v>177</v>
      </c>
      <c r="G22" s="289" t="s">
        <v>177</v>
      </c>
      <c r="H22" s="289" t="s">
        <v>179</v>
      </c>
      <c r="I22" s="289" t="s">
        <v>179</v>
      </c>
      <c r="J22" s="289" t="s">
        <v>179</v>
      </c>
      <c r="K22" s="289" t="s">
        <v>177</v>
      </c>
    </row>
    <row r="23" spans="1:11" ht="20.25" customHeight="1" x14ac:dyDescent="0.35">
      <c r="A23" s="283" t="s">
        <v>194</v>
      </c>
      <c r="B23" s="283" t="s">
        <v>200</v>
      </c>
      <c r="C23" s="283" t="s">
        <v>162</v>
      </c>
      <c r="D23" s="289" t="s">
        <v>179</v>
      </c>
      <c r="E23" s="289" t="s">
        <v>177</v>
      </c>
      <c r="F23" s="289" t="s">
        <v>177</v>
      </c>
      <c r="G23" s="289" t="s">
        <v>179</v>
      </c>
      <c r="H23" s="289" t="s">
        <v>179</v>
      </c>
      <c r="I23" s="289" t="s">
        <v>177</v>
      </c>
      <c r="J23" s="289" t="s">
        <v>177</v>
      </c>
      <c r="K23" s="289" t="s">
        <v>179</v>
      </c>
    </row>
    <row r="24" spans="1:11" ht="20.25" customHeight="1" x14ac:dyDescent="0.35">
      <c r="A24" s="283" t="s">
        <v>194</v>
      </c>
      <c r="B24" s="283" t="s">
        <v>201</v>
      </c>
      <c r="C24" s="283" t="s">
        <v>162</v>
      </c>
      <c r="D24" s="289" t="s">
        <v>177</v>
      </c>
      <c r="E24" s="289" t="s">
        <v>177</v>
      </c>
      <c r="F24" s="289" t="s">
        <v>177</v>
      </c>
      <c r="G24" s="289" t="s">
        <v>177</v>
      </c>
      <c r="H24" s="289" t="s">
        <v>177</v>
      </c>
      <c r="I24" s="289" t="s">
        <v>177</v>
      </c>
      <c r="J24" s="289" t="s">
        <v>177</v>
      </c>
      <c r="K24" s="289" t="s">
        <v>179</v>
      </c>
    </row>
    <row r="25" spans="1:11" ht="20.25" customHeight="1" x14ac:dyDescent="0.35">
      <c r="A25" s="283" t="s">
        <v>194</v>
      </c>
      <c r="B25" s="283" t="s">
        <v>202</v>
      </c>
      <c r="C25" s="283" t="s">
        <v>162</v>
      </c>
      <c r="D25" s="289" t="s">
        <v>179</v>
      </c>
      <c r="E25" s="289" t="s">
        <v>177</v>
      </c>
      <c r="F25" s="289" t="s">
        <v>177</v>
      </c>
      <c r="G25" s="289" t="s">
        <v>177</v>
      </c>
      <c r="H25" s="289" t="s">
        <v>179</v>
      </c>
      <c r="I25" s="289" t="s">
        <v>177</v>
      </c>
      <c r="J25" s="289" t="s">
        <v>177</v>
      </c>
      <c r="K25" s="289" t="s">
        <v>177</v>
      </c>
    </row>
    <row r="26" spans="1:11" ht="20.25" customHeight="1" x14ac:dyDescent="0.35">
      <c r="A26" s="283" t="s">
        <v>194</v>
      </c>
      <c r="B26" s="283" t="s">
        <v>203</v>
      </c>
      <c r="C26" s="283" t="s">
        <v>160</v>
      </c>
      <c r="D26" s="289" t="s">
        <v>177</v>
      </c>
      <c r="E26" s="289" t="s">
        <v>177</v>
      </c>
      <c r="F26" s="289" t="s">
        <v>177</v>
      </c>
      <c r="G26" s="289" t="s">
        <v>179</v>
      </c>
      <c r="H26" s="289" t="s">
        <v>179</v>
      </c>
      <c r="I26" s="289" t="s">
        <v>179</v>
      </c>
      <c r="J26" s="289" t="s">
        <v>179</v>
      </c>
      <c r="K26" s="289" t="s">
        <v>177</v>
      </c>
    </row>
    <row r="27" spans="1:11" ht="20.25" customHeight="1" x14ac:dyDescent="0.35">
      <c r="A27" s="283" t="s">
        <v>194</v>
      </c>
      <c r="B27" s="283" t="s">
        <v>204</v>
      </c>
      <c r="C27" s="283" t="s">
        <v>160</v>
      </c>
      <c r="D27" s="289" t="s">
        <v>177</v>
      </c>
      <c r="E27" s="289" t="s">
        <v>177</v>
      </c>
      <c r="F27" s="289" t="s">
        <v>177</v>
      </c>
      <c r="G27" s="289" t="s">
        <v>177</v>
      </c>
      <c r="H27" s="289" t="s">
        <v>179</v>
      </c>
      <c r="I27" s="289" t="s">
        <v>177</v>
      </c>
      <c r="J27" s="289" t="s">
        <v>179</v>
      </c>
      <c r="K27" s="289" t="s">
        <v>177</v>
      </c>
    </row>
    <row r="28" spans="1:11" ht="20.25" customHeight="1" x14ac:dyDescent="0.35">
      <c r="A28" s="283" t="s">
        <v>194</v>
      </c>
      <c r="B28" s="283" t="s">
        <v>205</v>
      </c>
      <c r="C28" s="283" t="s">
        <v>160</v>
      </c>
      <c r="D28" s="289" t="s">
        <v>177</v>
      </c>
      <c r="E28" s="289" t="s">
        <v>177</v>
      </c>
      <c r="F28" s="289" t="s">
        <v>177</v>
      </c>
      <c r="G28" s="289" t="s">
        <v>177</v>
      </c>
      <c r="H28" s="289" t="s">
        <v>179</v>
      </c>
      <c r="I28" s="289" t="s">
        <v>179</v>
      </c>
      <c r="J28" s="289" t="s">
        <v>179</v>
      </c>
      <c r="K28" s="289" t="s">
        <v>177</v>
      </c>
    </row>
    <row r="29" spans="1:11" ht="20.25" customHeight="1" x14ac:dyDescent="0.35">
      <c r="A29" s="283" t="s">
        <v>194</v>
      </c>
      <c r="B29" s="283" t="s">
        <v>206</v>
      </c>
      <c r="C29" s="283" t="s">
        <v>160</v>
      </c>
      <c r="D29" s="289" t="s">
        <v>177</v>
      </c>
      <c r="E29" s="289" t="s">
        <v>177</v>
      </c>
      <c r="F29" s="289" t="s">
        <v>177</v>
      </c>
      <c r="G29" s="289" t="s">
        <v>177</v>
      </c>
      <c r="H29" s="289" t="s">
        <v>177</v>
      </c>
      <c r="I29" s="289" t="s">
        <v>177</v>
      </c>
      <c r="J29" s="289" t="s">
        <v>179</v>
      </c>
      <c r="K29" s="289" t="s">
        <v>177</v>
      </c>
    </row>
    <row r="30" spans="1:11" ht="20.25" customHeight="1" x14ac:dyDescent="0.35">
      <c r="A30" s="283" t="s">
        <v>194</v>
      </c>
      <c r="B30" s="283" t="s">
        <v>207</v>
      </c>
      <c r="C30" s="283" t="s">
        <v>208</v>
      </c>
      <c r="D30" s="289" t="s">
        <v>177</v>
      </c>
      <c r="E30" s="289" t="s">
        <v>177</v>
      </c>
      <c r="F30" s="289" t="s">
        <v>177</v>
      </c>
      <c r="G30" s="289" t="s">
        <v>177</v>
      </c>
      <c r="H30" s="289" t="s">
        <v>179</v>
      </c>
      <c r="I30" s="289" t="s">
        <v>179</v>
      </c>
      <c r="J30" s="289" t="s">
        <v>179</v>
      </c>
      <c r="K30" s="289" t="s">
        <v>177</v>
      </c>
    </row>
    <row r="31" spans="1:11" ht="20.25" customHeight="1" x14ac:dyDescent="0.35">
      <c r="A31" s="283" t="s">
        <v>194</v>
      </c>
      <c r="B31" s="283" t="s">
        <v>209</v>
      </c>
      <c r="C31" s="283" t="s">
        <v>160</v>
      </c>
      <c r="D31" s="289" t="s">
        <v>177</v>
      </c>
      <c r="E31" s="289" t="s">
        <v>177</v>
      </c>
      <c r="F31" s="289" t="s">
        <v>177</v>
      </c>
      <c r="G31" s="289" t="s">
        <v>177</v>
      </c>
      <c r="H31" s="289" t="s">
        <v>179</v>
      </c>
      <c r="I31" s="289" t="s">
        <v>179</v>
      </c>
      <c r="J31" s="289" t="s">
        <v>177</v>
      </c>
      <c r="K31" s="289" t="s">
        <v>177</v>
      </c>
    </row>
    <row r="32" spans="1:11" ht="20.25" customHeight="1" x14ac:dyDescent="0.35">
      <c r="A32" s="283" t="s">
        <v>194</v>
      </c>
      <c r="B32" s="283" t="s">
        <v>210</v>
      </c>
      <c r="C32" s="283" t="s">
        <v>160</v>
      </c>
      <c r="D32" s="289" t="s">
        <v>177</v>
      </c>
      <c r="E32" s="289" t="s">
        <v>177</v>
      </c>
      <c r="F32" s="289" t="s">
        <v>177</v>
      </c>
      <c r="G32" s="289" t="s">
        <v>177</v>
      </c>
      <c r="H32" s="289" t="s">
        <v>179</v>
      </c>
      <c r="I32" s="289" t="s">
        <v>179</v>
      </c>
      <c r="J32" s="289" t="s">
        <v>179</v>
      </c>
      <c r="K32" s="289" t="s">
        <v>177</v>
      </c>
    </row>
    <row r="33" spans="1:11" ht="20.25" customHeight="1" x14ac:dyDescent="0.35">
      <c r="A33" s="283" t="s">
        <v>194</v>
      </c>
      <c r="B33" s="283" t="s">
        <v>211</v>
      </c>
      <c r="C33" s="283" t="s">
        <v>160</v>
      </c>
      <c r="D33" s="289" t="s">
        <v>177</v>
      </c>
      <c r="E33" s="289" t="s">
        <v>177</v>
      </c>
      <c r="F33" s="289" t="s">
        <v>177</v>
      </c>
      <c r="G33" s="289" t="s">
        <v>177</v>
      </c>
      <c r="H33" s="289" t="s">
        <v>179</v>
      </c>
      <c r="I33" s="289" t="s">
        <v>179</v>
      </c>
      <c r="J33" s="289" t="s">
        <v>177</v>
      </c>
      <c r="K33" s="289" t="s">
        <v>177</v>
      </c>
    </row>
    <row r="34" spans="1:11" ht="20.25" customHeight="1" x14ac:dyDescent="0.35">
      <c r="A34" s="283" t="s">
        <v>194</v>
      </c>
      <c r="B34" s="283" t="s">
        <v>212</v>
      </c>
      <c r="C34" s="283" t="s">
        <v>160</v>
      </c>
      <c r="D34" s="289" t="s">
        <v>177</v>
      </c>
      <c r="E34" s="289" t="s">
        <v>177</v>
      </c>
      <c r="F34" s="289" t="s">
        <v>177</v>
      </c>
      <c r="G34" s="289" t="s">
        <v>177</v>
      </c>
      <c r="H34" s="289" t="s">
        <v>179</v>
      </c>
      <c r="I34" s="289" t="s">
        <v>179</v>
      </c>
      <c r="J34" s="289" t="s">
        <v>177</v>
      </c>
      <c r="K34" s="289" t="s">
        <v>177</v>
      </c>
    </row>
    <row r="35" spans="1:11" ht="20.25" customHeight="1" x14ac:dyDescent="0.35">
      <c r="A35" s="283" t="s">
        <v>194</v>
      </c>
      <c r="B35" s="283" t="s">
        <v>213</v>
      </c>
      <c r="C35" s="283" t="s">
        <v>162</v>
      </c>
      <c r="D35" s="289" t="s">
        <v>177</v>
      </c>
      <c r="E35" s="289" t="s">
        <v>177</v>
      </c>
      <c r="F35" s="289" t="s">
        <v>177</v>
      </c>
      <c r="G35" s="289" t="s">
        <v>177</v>
      </c>
      <c r="H35" s="289" t="s">
        <v>179</v>
      </c>
      <c r="I35" s="289" t="s">
        <v>179</v>
      </c>
      <c r="J35" s="289" t="s">
        <v>177</v>
      </c>
      <c r="K35" s="289" t="s">
        <v>177</v>
      </c>
    </row>
    <row r="36" spans="1:11" ht="20.25" customHeight="1" x14ac:dyDescent="0.35">
      <c r="A36" s="283" t="s">
        <v>194</v>
      </c>
      <c r="B36" s="283" t="s">
        <v>214</v>
      </c>
      <c r="C36" s="283" t="s">
        <v>162</v>
      </c>
      <c r="D36" s="289" t="s">
        <v>177</v>
      </c>
      <c r="E36" s="289" t="s">
        <v>177</v>
      </c>
      <c r="F36" s="289" t="s">
        <v>177</v>
      </c>
      <c r="G36" s="289" t="s">
        <v>177</v>
      </c>
      <c r="H36" s="289" t="s">
        <v>179</v>
      </c>
      <c r="I36" s="289" t="s">
        <v>179</v>
      </c>
      <c r="J36" s="289" t="s">
        <v>177</v>
      </c>
      <c r="K36" s="289" t="s">
        <v>177</v>
      </c>
    </row>
    <row r="37" spans="1:11" ht="20.25" customHeight="1" x14ac:dyDescent="0.35">
      <c r="A37" s="283" t="s">
        <v>194</v>
      </c>
      <c r="B37" s="283" t="s">
        <v>215</v>
      </c>
      <c r="C37" s="283" t="s">
        <v>160</v>
      </c>
      <c r="D37" s="289" t="s">
        <v>177</v>
      </c>
      <c r="E37" s="289" t="s">
        <v>177</v>
      </c>
      <c r="F37" s="289" t="s">
        <v>177</v>
      </c>
      <c r="G37" s="289" t="s">
        <v>177</v>
      </c>
      <c r="H37" s="289" t="s">
        <v>179</v>
      </c>
      <c r="I37" s="289" t="s">
        <v>179</v>
      </c>
      <c r="J37" s="289" t="s">
        <v>179</v>
      </c>
      <c r="K37" s="289" t="s">
        <v>177</v>
      </c>
    </row>
    <row r="38" spans="1:11" ht="20.25" customHeight="1" x14ac:dyDescent="0.35">
      <c r="A38" s="283" t="s">
        <v>194</v>
      </c>
      <c r="B38" s="283" t="s">
        <v>216</v>
      </c>
      <c r="C38" s="283" t="s">
        <v>160</v>
      </c>
      <c r="D38" s="289" t="s">
        <v>177</v>
      </c>
      <c r="E38" s="289" t="s">
        <v>177</v>
      </c>
      <c r="F38" s="289" t="s">
        <v>177</v>
      </c>
      <c r="G38" s="289" t="s">
        <v>177</v>
      </c>
      <c r="H38" s="289" t="s">
        <v>179</v>
      </c>
      <c r="I38" s="289" t="s">
        <v>179</v>
      </c>
      <c r="J38" s="289" t="s">
        <v>179</v>
      </c>
      <c r="K38" s="289" t="s">
        <v>177</v>
      </c>
    </row>
    <row r="39" spans="1:11" ht="20.25" customHeight="1" x14ac:dyDescent="0.35">
      <c r="A39" s="283" t="s">
        <v>194</v>
      </c>
      <c r="B39" s="283" t="s">
        <v>217</v>
      </c>
      <c r="C39" s="283" t="s">
        <v>160</v>
      </c>
      <c r="D39" s="289" t="s">
        <v>177</v>
      </c>
      <c r="E39" s="289" t="s">
        <v>177</v>
      </c>
      <c r="F39" s="289" t="s">
        <v>177</v>
      </c>
      <c r="G39" s="289" t="s">
        <v>177</v>
      </c>
      <c r="H39" s="289" t="s">
        <v>179</v>
      </c>
      <c r="I39" s="289" t="s">
        <v>177</v>
      </c>
      <c r="J39" s="289" t="s">
        <v>177</v>
      </c>
      <c r="K39" s="289" t="s">
        <v>179</v>
      </c>
    </row>
    <row r="40" spans="1:11" ht="20.25" customHeight="1" x14ac:dyDescent="0.35">
      <c r="A40" s="283" t="s">
        <v>194</v>
      </c>
      <c r="B40" s="283" t="s">
        <v>218</v>
      </c>
      <c r="C40" s="283" t="s">
        <v>160</v>
      </c>
      <c r="D40" s="289" t="s">
        <v>177</v>
      </c>
      <c r="E40" s="289" t="s">
        <v>177</v>
      </c>
      <c r="F40" s="289" t="s">
        <v>177</v>
      </c>
      <c r="G40" s="289" t="s">
        <v>177</v>
      </c>
      <c r="H40" s="289" t="s">
        <v>179</v>
      </c>
      <c r="I40" s="289" t="s">
        <v>179</v>
      </c>
      <c r="J40" s="289" t="s">
        <v>179</v>
      </c>
      <c r="K40" s="289" t="s">
        <v>177</v>
      </c>
    </row>
    <row r="41" spans="1:11" ht="20.25" customHeight="1" x14ac:dyDescent="0.35">
      <c r="A41" s="283" t="s">
        <v>194</v>
      </c>
      <c r="B41" s="283" t="s">
        <v>219</v>
      </c>
      <c r="C41" s="283" t="s">
        <v>208</v>
      </c>
      <c r="D41" s="289" t="s">
        <v>177</v>
      </c>
      <c r="E41" s="289" t="s">
        <v>177</v>
      </c>
      <c r="F41" s="289" t="s">
        <v>179</v>
      </c>
      <c r="G41" s="289" t="s">
        <v>177</v>
      </c>
      <c r="H41" s="289" t="s">
        <v>179</v>
      </c>
      <c r="I41" s="289" t="s">
        <v>177</v>
      </c>
      <c r="J41" s="289" t="s">
        <v>179</v>
      </c>
      <c r="K41" s="289" t="s">
        <v>177</v>
      </c>
    </row>
    <row r="42" spans="1:11" ht="20.25" customHeight="1" x14ac:dyDescent="0.35">
      <c r="A42" s="283" t="s">
        <v>194</v>
      </c>
      <c r="B42" s="283" t="s">
        <v>220</v>
      </c>
      <c r="C42" s="283" t="s">
        <v>162</v>
      </c>
      <c r="D42" s="289" t="s">
        <v>177</v>
      </c>
      <c r="E42" s="289" t="s">
        <v>177</v>
      </c>
      <c r="F42" s="289" t="s">
        <v>177</v>
      </c>
      <c r="G42" s="289" t="s">
        <v>177</v>
      </c>
      <c r="H42" s="289" t="s">
        <v>177</v>
      </c>
      <c r="I42" s="289" t="s">
        <v>177</v>
      </c>
      <c r="J42" s="289" t="s">
        <v>177</v>
      </c>
      <c r="K42" s="289" t="s">
        <v>177</v>
      </c>
    </row>
    <row r="43" spans="1:11" ht="20.25" customHeight="1" x14ac:dyDescent="0.35">
      <c r="A43" s="283" t="s">
        <v>194</v>
      </c>
      <c r="B43" s="283" t="s">
        <v>221</v>
      </c>
      <c r="C43" s="283" t="s">
        <v>160</v>
      </c>
      <c r="D43" s="289" t="s">
        <v>177</v>
      </c>
      <c r="E43" s="289" t="s">
        <v>177</v>
      </c>
      <c r="F43" s="289" t="s">
        <v>177</v>
      </c>
      <c r="G43" s="289" t="s">
        <v>177</v>
      </c>
      <c r="H43" s="289" t="s">
        <v>179</v>
      </c>
      <c r="I43" s="289" t="s">
        <v>179</v>
      </c>
      <c r="J43" s="289" t="s">
        <v>179</v>
      </c>
      <c r="K43" s="289" t="s">
        <v>177</v>
      </c>
    </row>
    <row r="44" spans="1:11" ht="20.25" customHeight="1" x14ac:dyDescent="0.35">
      <c r="A44" s="283" t="s">
        <v>222</v>
      </c>
      <c r="B44" s="283" t="s">
        <v>223</v>
      </c>
      <c r="C44" s="283" t="s">
        <v>160</v>
      </c>
      <c r="D44" s="289" t="s">
        <v>177</v>
      </c>
      <c r="E44" s="289" t="s">
        <v>177</v>
      </c>
      <c r="F44" s="289" t="s">
        <v>177</v>
      </c>
      <c r="G44" s="289" t="s">
        <v>177</v>
      </c>
      <c r="H44" s="289" t="s">
        <v>179</v>
      </c>
      <c r="I44" s="289" t="s">
        <v>179</v>
      </c>
      <c r="J44" s="289" t="s">
        <v>179</v>
      </c>
      <c r="K44" s="289" t="s">
        <v>177</v>
      </c>
    </row>
    <row r="45" spans="1:11" ht="20.25" customHeight="1" x14ac:dyDescent="0.35">
      <c r="A45" s="283" t="s">
        <v>222</v>
      </c>
      <c r="B45" s="283" t="s">
        <v>224</v>
      </c>
      <c r="C45" s="283" t="s">
        <v>160</v>
      </c>
      <c r="D45" s="289" t="s">
        <v>177</v>
      </c>
      <c r="E45" s="289" t="s">
        <v>177</v>
      </c>
      <c r="F45" s="289" t="s">
        <v>177</v>
      </c>
      <c r="G45" s="289" t="s">
        <v>177</v>
      </c>
      <c r="H45" s="289" t="s">
        <v>179</v>
      </c>
      <c r="I45" s="289" t="s">
        <v>179</v>
      </c>
      <c r="J45" s="289" t="s">
        <v>179</v>
      </c>
      <c r="K45" s="289" t="s">
        <v>177</v>
      </c>
    </row>
    <row r="46" spans="1:11" ht="20.25" customHeight="1" x14ac:dyDescent="0.35">
      <c r="A46" s="283" t="s">
        <v>222</v>
      </c>
      <c r="B46" s="283" t="s">
        <v>225</v>
      </c>
      <c r="C46" s="283" t="s">
        <v>162</v>
      </c>
      <c r="D46" s="289" t="s">
        <v>177</v>
      </c>
      <c r="E46" s="289" t="s">
        <v>177</v>
      </c>
      <c r="F46" s="289" t="s">
        <v>177</v>
      </c>
      <c r="G46" s="289" t="s">
        <v>177</v>
      </c>
      <c r="H46" s="289" t="s">
        <v>179</v>
      </c>
      <c r="I46" s="289" t="s">
        <v>179</v>
      </c>
      <c r="J46" s="289" t="s">
        <v>179</v>
      </c>
      <c r="K46" s="289" t="s">
        <v>177</v>
      </c>
    </row>
    <row r="47" spans="1:11" ht="20.25" customHeight="1" x14ac:dyDescent="0.35">
      <c r="A47" s="283" t="s">
        <v>222</v>
      </c>
      <c r="B47" s="283" t="s">
        <v>226</v>
      </c>
      <c r="C47" s="283" t="s">
        <v>160</v>
      </c>
      <c r="D47" s="289" t="s">
        <v>177</v>
      </c>
      <c r="E47" s="289" t="s">
        <v>177</v>
      </c>
      <c r="F47" s="289" t="s">
        <v>177</v>
      </c>
      <c r="G47" s="289" t="s">
        <v>177</v>
      </c>
      <c r="H47" s="289" t="s">
        <v>177</v>
      </c>
      <c r="I47" s="289" t="s">
        <v>177</v>
      </c>
      <c r="J47" s="289" t="s">
        <v>179</v>
      </c>
      <c r="K47" s="289" t="s">
        <v>177</v>
      </c>
    </row>
    <row r="48" spans="1:11" ht="20.25" customHeight="1" x14ac:dyDescent="0.35">
      <c r="A48" s="283" t="s">
        <v>227</v>
      </c>
      <c r="B48" s="283" t="s">
        <v>228</v>
      </c>
      <c r="C48" s="283" t="s">
        <v>208</v>
      </c>
      <c r="D48" s="289" t="s">
        <v>177</v>
      </c>
      <c r="E48" s="289" t="s">
        <v>177</v>
      </c>
      <c r="F48" s="289" t="s">
        <v>177</v>
      </c>
      <c r="G48" s="289" t="s">
        <v>177</v>
      </c>
      <c r="H48" s="289" t="s">
        <v>177</v>
      </c>
      <c r="I48" s="289" t="s">
        <v>177</v>
      </c>
      <c r="J48" s="289" t="s">
        <v>179</v>
      </c>
      <c r="K48" s="289" t="s">
        <v>177</v>
      </c>
    </row>
    <row r="49" spans="1:11" ht="20.25" customHeight="1" x14ac:dyDescent="0.35">
      <c r="A49" s="283" t="s">
        <v>227</v>
      </c>
      <c r="B49" s="283" t="s">
        <v>229</v>
      </c>
      <c r="C49" s="283" t="s">
        <v>160</v>
      </c>
      <c r="D49" s="289" t="s">
        <v>179</v>
      </c>
      <c r="E49" s="289" t="s">
        <v>177</v>
      </c>
      <c r="F49" s="289" t="s">
        <v>179</v>
      </c>
      <c r="G49" s="289" t="s">
        <v>177</v>
      </c>
      <c r="H49" s="289" t="s">
        <v>179</v>
      </c>
      <c r="I49" s="289" t="s">
        <v>179</v>
      </c>
      <c r="J49" s="289" t="s">
        <v>177</v>
      </c>
      <c r="K49" s="289" t="s">
        <v>177</v>
      </c>
    </row>
    <row r="50" spans="1:11" ht="20.25" customHeight="1" x14ac:dyDescent="0.35">
      <c r="A50" s="283" t="s">
        <v>227</v>
      </c>
      <c r="B50" s="283" t="s">
        <v>230</v>
      </c>
      <c r="C50" s="283" t="s">
        <v>208</v>
      </c>
      <c r="D50" s="289" t="s">
        <v>177</v>
      </c>
      <c r="E50" s="289" t="s">
        <v>177</v>
      </c>
      <c r="F50" s="289" t="s">
        <v>177</v>
      </c>
      <c r="G50" s="289" t="s">
        <v>177</v>
      </c>
      <c r="H50" s="289" t="s">
        <v>179</v>
      </c>
      <c r="I50" s="289" t="s">
        <v>179</v>
      </c>
      <c r="J50" s="289" t="s">
        <v>179</v>
      </c>
      <c r="K50" s="289" t="s">
        <v>177</v>
      </c>
    </row>
    <row r="51" spans="1:11" ht="20.25" customHeight="1" x14ac:dyDescent="0.35">
      <c r="A51" s="283" t="s">
        <v>227</v>
      </c>
      <c r="B51" s="283" t="s">
        <v>231</v>
      </c>
      <c r="C51" s="283" t="s">
        <v>208</v>
      </c>
      <c r="D51" s="289" t="s">
        <v>179</v>
      </c>
      <c r="E51" s="289" t="s">
        <v>179</v>
      </c>
      <c r="F51" s="289" t="s">
        <v>179</v>
      </c>
      <c r="G51" s="289" t="s">
        <v>179</v>
      </c>
      <c r="H51" s="289" t="s">
        <v>177</v>
      </c>
      <c r="I51" s="289" t="s">
        <v>177</v>
      </c>
      <c r="J51" s="289" t="s">
        <v>179</v>
      </c>
      <c r="K51" s="289" t="s">
        <v>177</v>
      </c>
    </row>
    <row r="52" spans="1:11" ht="20.25" customHeight="1" x14ac:dyDescent="0.35">
      <c r="A52" s="283" t="s">
        <v>232</v>
      </c>
      <c r="B52" s="283" t="s">
        <v>233</v>
      </c>
      <c r="C52" s="283" t="s">
        <v>160</v>
      </c>
      <c r="D52" s="289" t="s">
        <v>179</v>
      </c>
      <c r="E52" s="289" t="s">
        <v>177</v>
      </c>
      <c r="F52" s="289" t="s">
        <v>179</v>
      </c>
      <c r="G52" s="289" t="s">
        <v>177</v>
      </c>
      <c r="H52" s="289" t="s">
        <v>179</v>
      </c>
      <c r="I52" s="289" t="s">
        <v>177</v>
      </c>
      <c r="J52" s="289" t="s">
        <v>179</v>
      </c>
      <c r="K52" s="289" t="s">
        <v>179</v>
      </c>
    </row>
    <row r="53" spans="1:11" ht="20.25" customHeight="1" x14ac:dyDescent="0.35">
      <c r="A53" s="283" t="s">
        <v>234</v>
      </c>
      <c r="B53" s="283" t="s">
        <v>235</v>
      </c>
      <c r="C53" s="283" t="s">
        <v>208</v>
      </c>
      <c r="D53" s="289" t="s">
        <v>177</v>
      </c>
      <c r="E53" s="289" t="s">
        <v>177</v>
      </c>
      <c r="F53" s="289" t="s">
        <v>177</v>
      </c>
      <c r="G53" s="289" t="s">
        <v>177</v>
      </c>
      <c r="H53" s="289" t="s">
        <v>179</v>
      </c>
      <c r="I53" s="289" t="s">
        <v>179</v>
      </c>
      <c r="J53" s="289" t="s">
        <v>179</v>
      </c>
      <c r="K53" s="289" t="s">
        <v>177</v>
      </c>
    </row>
    <row r="54" spans="1:11" ht="20.25" customHeight="1" x14ac:dyDescent="0.35">
      <c r="A54" s="283" t="s">
        <v>236</v>
      </c>
      <c r="B54" s="283" t="s">
        <v>237</v>
      </c>
      <c r="C54" s="283" t="s">
        <v>160</v>
      </c>
      <c r="D54" s="289" t="s">
        <v>177</v>
      </c>
      <c r="E54" s="289" t="s">
        <v>177</v>
      </c>
      <c r="F54" s="289" t="s">
        <v>177</v>
      </c>
      <c r="G54" s="289" t="s">
        <v>177</v>
      </c>
      <c r="H54" s="289" t="s">
        <v>179</v>
      </c>
      <c r="I54" s="289" t="s">
        <v>179</v>
      </c>
      <c r="J54" s="289" t="s">
        <v>179</v>
      </c>
      <c r="K54" s="289" t="s">
        <v>177</v>
      </c>
    </row>
    <row r="55" spans="1:11" ht="20.25" customHeight="1" x14ac:dyDescent="0.35">
      <c r="A55" s="283" t="s">
        <v>236</v>
      </c>
      <c r="B55" s="283" t="s">
        <v>238</v>
      </c>
      <c r="C55" s="283" t="s">
        <v>162</v>
      </c>
      <c r="D55" s="289" t="s">
        <v>177</v>
      </c>
      <c r="E55" s="289" t="s">
        <v>177</v>
      </c>
      <c r="F55" s="289" t="s">
        <v>177</v>
      </c>
      <c r="G55" s="289" t="s">
        <v>177</v>
      </c>
      <c r="H55" s="289" t="s">
        <v>177</v>
      </c>
      <c r="I55" s="289" t="s">
        <v>177</v>
      </c>
      <c r="J55" s="289" t="s">
        <v>177</v>
      </c>
      <c r="K55" s="289" t="s">
        <v>177</v>
      </c>
    </row>
    <row r="56" spans="1:11" ht="20.25" customHeight="1" x14ac:dyDescent="0.35">
      <c r="A56" s="283" t="s">
        <v>236</v>
      </c>
      <c r="B56" s="283" t="s">
        <v>239</v>
      </c>
      <c r="C56" s="283" t="s">
        <v>162</v>
      </c>
      <c r="D56" s="289" t="s">
        <v>177</v>
      </c>
      <c r="E56" s="289" t="s">
        <v>177</v>
      </c>
      <c r="F56" s="289" t="s">
        <v>177</v>
      </c>
      <c r="G56" s="289" t="s">
        <v>177</v>
      </c>
      <c r="H56" s="289" t="s">
        <v>177</v>
      </c>
      <c r="I56" s="289" t="s">
        <v>177</v>
      </c>
      <c r="J56" s="289" t="s">
        <v>177</v>
      </c>
      <c r="K56" s="289" t="s">
        <v>177</v>
      </c>
    </row>
    <row r="57" spans="1:11" ht="20.25" customHeight="1" x14ac:dyDescent="0.35">
      <c r="A57" s="283" t="s">
        <v>236</v>
      </c>
      <c r="B57" s="283" t="s">
        <v>240</v>
      </c>
      <c r="C57" s="283" t="s">
        <v>160</v>
      </c>
      <c r="D57" s="289" t="s">
        <v>177</v>
      </c>
      <c r="E57" s="289" t="s">
        <v>177</v>
      </c>
      <c r="F57" s="289" t="s">
        <v>177</v>
      </c>
      <c r="G57" s="289" t="s">
        <v>177</v>
      </c>
      <c r="H57" s="289" t="s">
        <v>179</v>
      </c>
      <c r="I57" s="289" t="s">
        <v>179</v>
      </c>
      <c r="J57" s="289" t="s">
        <v>177</v>
      </c>
      <c r="K57" s="289" t="s">
        <v>179</v>
      </c>
    </row>
    <row r="58" spans="1:11" ht="20.25" customHeight="1" x14ac:dyDescent="0.35">
      <c r="A58" s="283" t="s">
        <v>236</v>
      </c>
      <c r="B58" s="283" t="s">
        <v>241</v>
      </c>
      <c r="C58" s="283" t="s">
        <v>160</v>
      </c>
      <c r="D58" s="289" t="s">
        <v>177</v>
      </c>
      <c r="E58" s="289" t="s">
        <v>177</v>
      </c>
      <c r="F58" s="289" t="s">
        <v>179</v>
      </c>
      <c r="G58" s="289" t="s">
        <v>177</v>
      </c>
      <c r="H58" s="289" t="s">
        <v>179</v>
      </c>
      <c r="I58" s="289" t="s">
        <v>177</v>
      </c>
      <c r="J58" s="289" t="s">
        <v>179</v>
      </c>
      <c r="K58" s="289" t="s">
        <v>177</v>
      </c>
    </row>
    <row r="59" spans="1:11" ht="20.25" customHeight="1" x14ac:dyDescent="0.35">
      <c r="A59" s="283" t="s">
        <v>236</v>
      </c>
      <c r="B59" s="283" t="s">
        <v>242</v>
      </c>
      <c r="C59" s="283" t="s">
        <v>160</v>
      </c>
      <c r="D59" s="289" t="s">
        <v>177</v>
      </c>
      <c r="E59" s="289" t="s">
        <v>177</v>
      </c>
      <c r="F59" s="289" t="s">
        <v>177</v>
      </c>
      <c r="G59" s="289" t="s">
        <v>177</v>
      </c>
      <c r="H59" s="289" t="s">
        <v>179</v>
      </c>
      <c r="I59" s="289" t="s">
        <v>177</v>
      </c>
      <c r="J59" s="289" t="s">
        <v>179</v>
      </c>
      <c r="K59" s="289" t="s">
        <v>177</v>
      </c>
    </row>
    <row r="60" spans="1:11" ht="20.25" customHeight="1" x14ac:dyDescent="0.35">
      <c r="A60" s="283" t="s">
        <v>236</v>
      </c>
      <c r="B60" s="283" t="s">
        <v>243</v>
      </c>
      <c r="C60" s="283" t="s">
        <v>160</v>
      </c>
      <c r="D60" s="289" t="s">
        <v>177</v>
      </c>
      <c r="E60" s="289" t="s">
        <v>177</v>
      </c>
      <c r="F60" s="289" t="s">
        <v>177</v>
      </c>
      <c r="G60" s="289" t="s">
        <v>177</v>
      </c>
      <c r="H60" s="289" t="s">
        <v>177</v>
      </c>
      <c r="I60" s="289" t="s">
        <v>177</v>
      </c>
      <c r="J60" s="289" t="s">
        <v>179</v>
      </c>
      <c r="K60" s="289" t="s">
        <v>177</v>
      </c>
    </row>
    <row r="61" spans="1:11" ht="20.25" customHeight="1" x14ac:dyDescent="0.35">
      <c r="A61" s="283" t="s">
        <v>236</v>
      </c>
      <c r="B61" s="283" t="s">
        <v>244</v>
      </c>
      <c r="C61" s="283" t="s">
        <v>160</v>
      </c>
      <c r="D61" s="289" t="s">
        <v>177</v>
      </c>
      <c r="E61" s="289" t="s">
        <v>177</v>
      </c>
      <c r="F61" s="289" t="s">
        <v>177</v>
      </c>
      <c r="G61" s="289" t="s">
        <v>177</v>
      </c>
      <c r="H61" s="289" t="s">
        <v>177</v>
      </c>
      <c r="I61" s="289" t="s">
        <v>179</v>
      </c>
      <c r="J61" s="289" t="s">
        <v>179</v>
      </c>
      <c r="K61" s="289" t="s">
        <v>179</v>
      </c>
    </row>
    <row r="62" spans="1:11" ht="20.25" customHeight="1" x14ac:dyDescent="0.35">
      <c r="A62" s="283" t="s">
        <v>236</v>
      </c>
      <c r="B62" s="283" t="s">
        <v>245</v>
      </c>
      <c r="C62" s="283" t="s">
        <v>160</v>
      </c>
      <c r="D62" s="289" t="s">
        <v>177</v>
      </c>
      <c r="E62" s="289" t="s">
        <v>177</v>
      </c>
      <c r="F62" s="289" t="s">
        <v>177</v>
      </c>
      <c r="G62" s="289" t="s">
        <v>177</v>
      </c>
      <c r="H62" s="289" t="s">
        <v>179</v>
      </c>
      <c r="I62" s="289" t="s">
        <v>179</v>
      </c>
      <c r="J62" s="289" t="s">
        <v>177</v>
      </c>
      <c r="K62" s="289" t="s">
        <v>179</v>
      </c>
    </row>
    <row r="63" spans="1:11" ht="20.25" customHeight="1" x14ac:dyDescent="0.35">
      <c r="A63" s="283" t="s">
        <v>236</v>
      </c>
      <c r="B63" s="283" t="s">
        <v>246</v>
      </c>
      <c r="C63" s="283" t="s">
        <v>208</v>
      </c>
      <c r="D63" s="289" t="s">
        <v>177</v>
      </c>
      <c r="E63" s="289" t="s">
        <v>177</v>
      </c>
      <c r="F63" s="289" t="s">
        <v>177</v>
      </c>
      <c r="G63" s="289" t="s">
        <v>177</v>
      </c>
      <c r="H63" s="289" t="s">
        <v>179</v>
      </c>
      <c r="I63" s="289" t="s">
        <v>179</v>
      </c>
      <c r="J63" s="289" t="s">
        <v>179</v>
      </c>
      <c r="K63" s="289" t="s">
        <v>177</v>
      </c>
    </row>
    <row r="64" spans="1:11" ht="20.25" customHeight="1" x14ac:dyDescent="0.35">
      <c r="A64" s="283" t="s">
        <v>236</v>
      </c>
      <c r="B64" s="283" t="s">
        <v>247</v>
      </c>
      <c r="C64" s="283" t="s">
        <v>160</v>
      </c>
      <c r="D64" s="289" t="s">
        <v>177</v>
      </c>
      <c r="E64" s="289" t="s">
        <v>177</v>
      </c>
      <c r="F64" s="289" t="s">
        <v>177</v>
      </c>
      <c r="G64" s="289" t="s">
        <v>177</v>
      </c>
      <c r="H64" s="289" t="s">
        <v>179</v>
      </c>
      <c r="I64" s="289" t="s">
        <v>179</v>
      </c>
      <c r="J64" s="289" t="s">
        <v>179</v>
      </c>
      <c r="K64" s="289" t="s">
        <v>177</v>
      </c>
    </row>
    <row r="65" spans="1:11" ht="20.25" customHeight="1" x14ac:dyDescent="0.35">
      <c r="A65" s="283" t="s">
        <v>236</v>
      </c>
      <c r="B65" s="283" t="s">
        <v>248</v>
      </c>
      <c r="C65" s="283" t="s">
        <v>160</v>
      </c>
      <c r="D65" s="289" t="s">
        <v>177</v>
      </c>
      <c r="E65" s="289" t="s">
        <v>177</v>
      </c>
      <c r="F65" s="289" t="s">
        <v>177</v>
      </c>
      <c r="G65" s="289" t="s">
        <v>177</v>
      </c>
      <c r="H65" s="289" t="s">
        <v>177</v>
      </c>
      <c r="I65" s="289" t="s">
        <v>177</v>
      </c>
      <c r="J65" s="289" t="s">
        <v>179</v>
      </c>
      <c r="K65" s="289" t="s">
        <v>177</v>
      </c>
    </row>
    <row r="66" spans="1:11" ht="20.25" customHeight="1" x14ac:dyDescent="0.35">
      <c r="A66" s="283" t="s">
        <v>236</v>
      </c>
      <c r="B66" s="283" t="s">
        <v>249</v>
      </c>
      <c r="C66" s="283" t="s">
        <v>160</v>
      </c>
      <c r="D66" s="289" t="s">
        <v>177</v>
      </c>
      <c r="E66" s="289" t="s">
        <v>177</v>
      </c>
      <c r="F66" s="289" t="s">
        <v>177</v>
      </c>
      <c r="G66" s="289" t="s">
        <v>177</v>
      </c>
      <c r="H66" s="289" t="s">
        <v>177</v>
      </c>
      <c r="I66" s="289" t="s">
        <v>177</v>
      </c>
      <c r="J66" s="289" t="s">
        <v>179</v>
      </c>
      <c r="K66" s="289" t="s">
        <v>177</v>
      </c>
    </row>
    <row r="67" spans="1:11" ht="20.25" customHeight="1" x14ac:dyDescent="0.35">
      <c r="A67" s="283" t="s">
        <v>236</v>
      </c>
      <c r="B67" s="283" t="s">
        <v>250</v>
      </c>
      <c r="C67" s="283" t="s">
        <v>160</v>
      </c>
      <c r="D67" s="289" t="s">
        <v>177</v>
      </c>
      <c r="E67" s="289" t="s">
        <v>177</v>
      </c>
      <c r="F67" s="289" t="s">
        <v>177</v>
      </c>
      <c r="G67" s="289" t="s">
        <v>177</v>
      </c>
      <c r="H67" s="289" t="s">
        <v>177</v>
      </c>
      <c r="I67" s="289" t="s">
        <v>177</v>
      </c>
      <c r="J67" s="289" t="s">
        <v>179</v>
      </c>
      <c r="K67" s="289" t="s">
        <v>179</v>
      </c>
    </row>
    <row r="68" spans="1:11" ht="20.25" customHeight="1" x14ac:dyDescent="0.35">
      <c r="A68" s="283" t="s">
        <v>236</v>
      </c>
      <c r="B68" s="283" t="s">
        <v>251</v>
      </c>
      <c r="C68" s="283" t="s">
        <v>160</v>
      </c>
      <c r="D68" s="289" t="s">
        <v>177</v>
      </c>
      <c r="E68" s="289" t="s">
        <v>177</v>
      </c>
      <c r="F68" s="289" t="s">
        <v>177</v>
      </c>
      <c r="G68" s="289" t="s">
        <v>177</v>
      </c>
      <c r="H68" s="289" t="s">
        <v>177</v>
      </c>
      <c r="I68" s="289" t="s">
        <v>177</v>
      </c>
      <c r="J68" s="289" t="s">
        <v>177</v>
      </c>
      <c r="K68" s="289" t="s">
        <v>179</v>
      </c>
    </row>
    <row r="69" spans="1:11" ht="20.25" customHeight="1" x14ac:dyDescent="0.35">
      <c r="A69" s="283" t="s">
        <v>236</v>
      </c>
      <c r="B69" s="283" t="s">
        <v>252</v>
      </c>
      <c r="C69" s="283" t="s">
        <v>160</v>
      </c>
      <c r="D69" s="289" t="s">
        <v>177</v>
      </c>
      <c r="E69" s="289" t="s">
        <v>177</v>
      </c>
      <c r="F69" s="289" t="s">
        <v>177</v>
      </c>
      <c r="G69" s="289" t="s">
        <v>177</v>
      </c>
      <c r="H69" s="289" t="s">
        <v>177</v>
      </c>
      <c r="I69" s="289" t="s">
        <v>177</v>
      </c>
      <c r="J69" s="289" t="s">
        <v>179</v>
      </c>
      <c r="K69" s="289" t="s">
        <v>177</v>
      </c>
    </row>
    <row r="70" spans="1:11" ht="20.25" customHeight="1" x14ac:dyDescent="0.35">
      <c r="A70" s="283" t="s">
        <v>236</v>
      </c>
      <c r="B70" s="283" t="s">
        <v>253</v>
      </c>
      <c r="C70" s="283" t="s">
        <v>160</v>
      </c>
      <c r="D70" s="289" t="s">
        <v>177</v>
      </c>
      <c r="E70" s="289" t="s">
        <v>177</v>
      </c>
      <c r="F70" s="289" t="s">
        <v>177</v>
      </c>
      <c r="G70" s="289" t="s">
        <v>177</v>
      </c>
      <c r="H70" s="289" t="s">
        <v>179</v>
      </c>
      <c r="I70" s="289" t="s">
        <v>177</v>
      </c>
      <c r="J70" s="289" t="s">
        <v>177</v>
      </c>
      <c r="K70" s="289" t="s">
        <v>177</v>
      </c>
    </row>
    <row r="71" spans="1:11" ht="20.25" customHeight="1" x14ac:dyDescent="0.35">
      <c r="A71" s="283" t="s">
        <v>236</v>
      </c>
      <c r="B71" s="283" t="s">
        <v>254</v>
      </c>
      <c r="C71" s="283" t="s">
        <v>160</v>
      </c>
      <c r="D71" s="289" t="s">
        <v>177</v>
      </c>
      <c r="E71" s="289" t="s">
        <v>177</v>
      </c>
      <c r="F71" s="289" t="s">
        <v>177</v>
      </c>
      <c r="G71" s="289" t="s">
        <v>177</v>
      </c>
      <c r="H71" s="289" t="s">
        <v>177</v>
      </c>
      <c r="I71" s="289" t="s">
        <v>177</v>
      </c>
      <c r="J71" s="289" t="s">
        <v>177</v>
      </c>
      <c r="K71" s="289" t="s">
        <v>179</v>
      </c>
    </row>
    <row r="72" spans="1:11" ht="20.25" customHeight="1" x14ac:dyDescent="0.35">
      <c r="A72" s="283" t="s">
        <v>236</v>
      </c>
      <c r="B72" s="283" t="s">
        <v>255</v>
      </c>
      <c r="C72" s="283" t="s">
        <v>160</v>
      </c>
      <c r="D72" s="289" t="s">
        <v>177</v>
      </c>
      <c r="E72" s="289" t="s">
        <v>177</v>
      </c>
      <c r="F72" s="289" t="s">
        <v>177</v>
      </c>
      <c r="G72" s="289" t="s">
        <v>177</v>
      </c>
      <c r="H72" s="289" t="s">
        <v>177</v>
      </c>
      <c r="I72" s="289" t="s">
        <v>177</v>
      </c>
      <c r="J72" s="289" t="s">
        <v>177</v>
      </c>
      <c r="K72" s="289" t="s">
        <v>179</v>
      </c>
    </row>
    <row r="73" spans="1:11" ht="20.25" customHeight="1" x14ac:dyDescent="0.35">
      <c r="A73" s="283" t="s">
        <v>236</v>
      </c>
      <c r="B73" s="283" t="s">
        <v>256</v>
      </c>
      <c r="C73" s="283" t="s">
        <v>160</v>
      </c>
      <c r="D73" s="289" t="s">
        <v>177</v>
      </c>
      <c r="E73" s="289" t="s">
        <v>177</v>
      </c>
      <c r="F73" s="289" t="s">
        <v>177</v>
      </c>
      <c r="G73" s="289" t="s">
        <v>177</v>
      </c>
      <c r="H73" s="289" t="s">
        <v>179</v>
      </c>
      <c r="I73" s="289" t="s">
        <v>177</v>
      </c>
      <c r="J73" s="289" t="s">
        <v>179</v>
      </c>
      <c r="K73" s="289" t="s">
        <v>177</v>
      </c>
    </row>
    <row r="74" spans="1:11" ht="20.25" customHeight="1" x14ac:dyDescent="0.35">
      <c r="A74" s="283" t="s">
        <v>236</v>
      </c>
      <c r="B74" s="283" t="s">
        <v>257</v>
      </c>
      <c r="C74" s="283" t="s">
        <v>160</v>
      </c>
      <c r="D74" s="289" t="s">
        <v>177</v>
      </c>
      <c r="E74" s="289" t="s">
        <v>177</v>
      </c>
      <c r="F74" s="289" t="s">
        <v>177</v>
      </c>
      <c r="G74" s="289" t="s">
        <v>177</v>
      </c>
      <c r="H74" s="289" t="s">
        <v>179</v>
      </c>
      <c r="I74" s="289" t="s">
        <v>177</v>
      </c>
      <c r="J74" s="289" t="s">
        <v>179</v>
      </c>
      <c r="K74" s="289" t="s">
        <v>177</v>
      </c>
    </row>
    <row r="75" spans="1:11" ht="20.25" customHeight="1" x14ac:dyDescent="0.35">
      <c r="A75" s="283" t="s">
        <v>258</v>
      </c>
      <c r="B75" s="283" t="s">
        <v>259</v>
      </c>
      <c r="C75" s="283" t="s">
        <v>160</v>
      </c>
      <c r="D75" s="289" t="s">
        <v>177</v>
      </c>
      <c r="E75" s="289" t="s">
        <v>177</v>
      </c>
      <c r="F75" s="289" t="s">
        <v>177</v>
      </c>
      <c r="G75" s="289" t="s">
        <v>177</v>
      </c>
      <c r="H75" s="289" t="s">
        <v>179</v>
      </c>
      <c r="I75" s="289" t="s">
        <v>177</v>
      </c>
      <c r="J75" s="289" t="s">
        <v>177</v>
      </c>
      <c r="K75" s="289" t="s">
        <v>179</v>
      </c>
    </row>
    <row r="76" spans="1:11" ht="20.25" customHeight="1" x14ac:dyDescent="0.35">
      <c r="A76" s="283" t="s">
        <v>258</v>
      </c>
      <c r="B76" s="283" t="s">
        <v>260</v>
      </c>
      <c r="C76" s="283" t="s">
        <v>160</v>
      </c>
      <c r="D76" s="289" t="s">
        <v>177</v>
      </c>
      <c r="E76" s="289" t="s">
        <v>177</v>
      </c>
      <c r="F76" s="289" t="s">
        <v>177</v>
      </c>
      <c r="G76" s="289" t="s">
        <v>177</v>
      </c>
      <c r="H76" s="289" t="s">
        <v>177</v>
      </c>
      <c r="I76" s="289" t="s">
        <v>177</v>
      </c>
      <c r="J76" s="289" t="s">
        <v>177</v>
      </c>
      <c r="K76" s="289" t="s">
        <v>177</v>
      </c>
    </row>
    <row r="77" spans="1:11" ht="20.25" customHeight="1" x14ac:dyDescent="0.35">
      <c r="A77" s="283" t="s">
        <v>258</v>
      </c>
      <c r="B77" s="283" t="s">
        <v>261</v>
      </c>
      <c r="C77" s="283" t="s">
        <v>160</v>
      </c>
      <c r="D77" s="289" t="s">
        <v>177</v>
      </c>
      <c r="E77" s="289" t="s">
        <v>177</v>
      </c>
      <c r="F77" s="289" t="s">
        <v>177</v>
      </c>
      <c r="G77" s="289" t="s">
        <v>177</v>
      </c>
      <c r="H77" s="289" t="s">
        <v>179</v>
      </c>
      <c r="I77" s="289" t="s">
        <v>179</v>
      </c>
      <c r="J77" s="289" t="s">
        <v>179</v>
      </c>
      <c r="K77" s="289" t="s">
        <v>177</v>
      </c>
    </row>
    <row r="78" spans="1:11" ht="20.25" customHeight="1" x14ac:dyDescent="0.35">
      <c r="A78" s="283" t="s">
        <v>258</v>
      </c>
      <c r="B78" s="283" t="s">
        <v>262</v>
      </c>
      <c r="C78" s="283" t="s">
        <v>160</v>
      </c>
      <c r="D78" s="289" t="s">
        <v>177</v>
      </c>
      <c r="E78" s="289" t="s">
        <v>177</v>
      </c>
      <c r="F78" s="289" t="s">
        <v>177</v>
      </c>
      <c r="G78" s="289" t="s">
        <v>177</v>
      </c>
      <c r="H78" s="289" t="s">
        <v>179</v>
      </c>
      <c r="I78" s="289" t="s">
        <v>177</v>
      </c>
      <c r="J78" s="289" t="s">
        <v>179</v>
      </c>
      <c r="K78" s="289" t="s">
        <v>177</v>
      </c>
    </row>
    <row r="79" spans="1:11" ht="20.25" customHeight="1" x14ac:dyDescent="0.35">
      <c r="A79" s="283" t="s">
        <v>258</v>
      </c>
      <c r="B79" s="283" t="s">
        <v>263</v>
      </c>
      <c r="C79" s="283" t="s">
        <v>160</v>
      </c>
      <c r="D79" s="289" t="s">
        <v>177</v>
      </c>
      <c r="E79" s="289" t="s">
        <v>177</v>
      </c>
      <c r="F79" s="289" t="s">
        <v>177</v>
      </c>
      <c r="G79" s="289" t="s">
        <v>177</v>
      </c>
      <c r="H79" s="289" t="s">
        <v>177</v>
      </c>
      <c r="I79" s="289" t="s">
        <v>177</v>
      </c>
      <c r="J79" s="289" t="s">
        <v>177</v>
      </c>
      <c r="K79" s="289" t="s">
        <v>179</v>
      </c>
    </row>
    <row r="80" spans="1:11" ht="20.25" customHeight="1" x14ac:dyDescent="0.35">
      <c r="A80" s="283" t="s">
        <v>258</v>
      </c>
      <c r="B80" s="283" t="s">
        <v>264</v>
      </c>
      <c r="C80" s="283" t="s">
        <v>160</v>
      </c>
      <c r="D80" s="289" t="s">
        <v>177</v>
      </c>
      <c r="E80" s="289" t="s">
        <v>177</v>
      </c>
      <c r="F80" s="289" t="s">
        <v>177</v>
      </c>
      <c r="G80" s="289" t="s">
        <v>177</v>
      </c>
      <c r="H80" s="289" t="s">
        <v>179</v>
      </c>
      <c r="I80" s="289" t="s">
        <v>179</v>
      </c>
      <c r="J80" s="289" t="s">
        <v>179</v>
      </c>
      <c r="K80" s="289" t="s">
        <v>177</v>
      </c>
    </row>
    <row r="81" spans="1:11" ht="20.25" customHeight="1" x14ac:dyDescent="0.35">
      <c r="A81" s="283" t="s">
        <v>258</v>
      </c>
      <c r="B81" s="283" t="s">
        <v>265</v>
      </c>
      <c r="C81" s="283" t="s">
        <v>160</v>
      </c>
      <c r="D81" s="289" t="s">
        <v>177</v>
      </c>
      <c r="E81" s="289" t="s">
        <v>177</v>
      </c>
      <c r="F81" s="289" t="s">
        <v>177</v>
      </c>
      <c r="G81" s="289" t="s">
        <v>177</v>
      </c>
      <c r="H81" s="289" t="s">
        <v>179</v>
      </c>
      <c r="I81" s="289" t="s">
        <v>179</v>
      </c>
      <c r="J81" s="289" t="s">
        <v>177</v>
      </c>
      <c r="K81" s="289" t="s">
        <v>177</v>
      </c>
    </row>
    <row r="82" spans="1:11" ht="20.25" customHeight="1" x14ac:dyDescent="0.35">
      <c r="A82" s="283" t="s">
        <v>258</v>
      </c>
      <c r="B82" s="283" t="s">
        <v>266</v>
      </c>
      <c r="C82" s="283" t="s">
        <v>162</v>
      </c>
      <c r="D82" s="289" t="s">
        <v>177</v>
      </c>
      <c r="E82" s="289" t="s">
        <v>177</v>
      </c>
      <c r="F82" s="289" t="s">
        <v>179</v>
      </c>
      <c r="G82" s="289" t="s">
        <v>177</v>
      </c>
      <c r="H82" s="289" t="s">
        <v>177</v>
      </c>
      <c r="I82" s="289" t="s">
        <v>177</v>
      </c>
      <c r="J82" s="289" t="s">
        <v>179</v>
      </c>
      <c r="K82" s="289" t="s">
        <v>177</v>
      </c>
    </row>
    <row r="83" spans="1:11" ht="20.25" customHeight="1" x14ac:dyDescent="0.35">
      <c r="A83" s="283" t="s">
        <v>258</v>
      </c>
      <c r="B83" s="283" t="s">
        <v>267</v>
      </c>
      <c r="C83" s="283" t="s">
        <v>160</v>
      </c>
      <c r="D83" s="289" t="s">
        <v>177</v>
      </c>
      <c r="E83" s="289" t="s">
        <v>177</v>
      </c>
      <c r="F83" s="289" t="s">
        <v>177</v>
      </c>
      <c r="G83" s="289" t="s">
        <v>177</v>
      </c>
      <c r="H83" s="289" t="s">
        <v>179</v>
      </c>
      <c r="I83" s="289" t="s">
        <v>177</v>
      </c>
      <c r="J83" s="289" t="s">
        <v>177</v>
      </c>
      <c r="K83" s="289" t="s">
        <v>179</v>
      </c>
    </row>
    <row r="84" spans="1:11" ht="20.25" customHeight="1" x14ac:dyDescent="0.35">
      <c r="A84" s="283" t="s">
        <v>258</v>
      </c>
      <c r="B84" s="283" t="s">
        <v>268</v>
      </c>
      <c r="C84" s="283" t="s">
        <v>160</v>
      </c>
      <c r="D84" s="289" t="s">
        <v>177</v>
      </c>
      <c r="E84" s="289" t="s">
        <v>177</v>
      </c>
      <c r="F84" s="289" t="s">
        <v>177</v>
      </c>
      <c r="G84" s="289" t="s">
        <v>177</v>
      </c>
      <c r="H84" s="289" t="s">
        <v>179</v>
      </c>
      <c r="I84" s="289" t="s">
        <v>179</v>
      </c>
      <c r="J84" s="289" t="s">
        <v>179</v>
      </c>
      <c r="K84" s="289" t="s">
        <v>177</v>
      </c>
    </row>
    <row r="85" spans="1:11" ht="20.25" customHeight="1" x14ac:dyDescent="0.35">
      <c r="A85" s="283" t="s">
        <v>258</v>
      </c>
      <c r="B85" s="283" t="s">
        <v>269</v>
      </c>
      <c r="C85" s="283" t="s">
        <v>160</v>
      </c>
      <c r="D85" s="289" t="s">
        <v>177</v>
      </c>
      <c r="E85" s="289" t="s">
        <v>177</v>
      </c>
      <c r="F85" s="289" t="s">
        <v>177</v>
      </c>
      <c r="G85" s="289" t="s">
        <v>177</v>
      </c>
      <c r="H85" s="289" t="s">
        <v>179</v>
      </c>
      <c r="I85" s="289" t="s">
        <v>179</v>
      </c>
      <c r="J85" s="289" t="s">
        <v>179</v>
      </c>
      <c r="K85" s="289" t="s">
        <v>177</v>
      </c>
    </row>
    <row r="86" spans="1:11" ht="20.25" customHeight="1" x14ac:dyDescent="0.35">
      <c r="A86" s="283" t="s">
        <v>258</v>
      </c>
      <c r="B86" s="283" t="s">
        <v>270</v>
      </c>
      <c r="C86" s="283" t="s">
        <v>160</v>
      </c>
      <c r="D86" s="289" t="s">
        <v>177</v>
      </c>
      <c r="E86" s="289" t="s">
        <v>177</v>
      </c>
      <c r="F86" s="289" t="s">
        <v>177</v>
      </c>
      <c r="G86" s="289" t="s">
        <v>177</v>
      </c>
      <c r="H86" s="289" t="s">
        <v>179</v>
      </c>
      <c r="I86" s="289" t="s">
        <v>179</v>
      </c>
      <c r="J86" s="289" t="s">
        <v>177</v>
      </c>
      <c r="K86" s="289" t="s">
        <v>177</v>
      </c>
    </row>
    <row r="87" spans="1:11" ht="20.25" customHeight="1" x14ac:dyDescent="0.35">
      <c r="A87" s="283" t="s">
        <v>258</v>
      </c>
      <c r="B87" s="283" t="s">
        <v>271</v>
      </c>
      <c r="C87" s="283" t="s">
        <v>160</v>
      </c>
      <c r="D87" s="289" t="s">
        <v>177</v>
      </c>
      <c r="E87" s="289" t="s">
        <v>177</v>
      </c>
      <c r="F87" s="289" t="s">
        <v>177</v>
      </c>
      <c r="G87" s="289" t="s">
        <v>177</v>
      </c>
      <c r="H87" s="289" t="s">
        <v>177</v>
      </c>
      <c r="I87" s="289" t="s">
        <v>177</v>
      </c>
      <c r="J87" s="289" t="s">
        <v>177</v>
      </c>
      <c r="K87" s="289" t="s">
        <v>179</v>
      </c>
    </row>
    <row r="88" spans="1:11" ht="20.25" customHeight="1" x14ac:dyDescent="0.35">
      <c r="A88" s="283" t="s">
        <v>258</v>
      </c>
      <c r="B88" s="283" t="s">
        <v>272</v>
      </c>
      <c r="C88" s="283" t="s">
        <v>160</v>
      </c>
      <c r="D88" s="289" t="s">
        <v>177</v>
      </c>
      <c r="E88" s="289" t="s">
        <v>177</v>
      </c>
      <c r="F88" s="289" t="s">
        <v>177</v>
      </c>
      <c r="G88" s="289" t="s">
        <v>177</v>
      </c>
      <c r="H88" s="289" t="s">
        <v>177</v>
      </c>
      <c r="I88" s="289" t="s">
        <v>177</v>
      </c>
      <c r="J88" s="289" t="s">
        <v>177</v>
      </c>
      <c r="K88" s="289" t="s">
        <v>177</v>
      </c>
    </row>
    <row r="89" spans="1:11" ht="20.25" customHeight="1" x14ac:dyDescent="0.35">
      <c r="A89" s="283" t="s">
        <v>258</v>
      </c>
      <c r="B89" s="283" t="s">
        <v>273</v>
      </c>
      <c r="C89" s="283" t="s">
        <v>160</v>
      </c>
      <c r="D89" s="289" t="s">
        <v>177</v>
      </c>
      <c r="E89" s="289" t="s">
        <v>177</v>
      </c>
      <c r="F89" s="289" t="s">
        <v>177</v>
      </c>
      <c r="G89" s="289" t="s">
        <v>177</v>
      </c>
      <c r="H89" s="289" t="s">
        <v>177</v>
      </c>
      <c r="I89" s="289" t="s">
        <v>177</v>
      </c>
      <c r="J89" s="289" t="s">
        <v>179</v>
      </c>
      <c r="K89" s="289" t="s">
        <v>179</v>
      </c>
    </row>
    <row r="90" spans="1:11" ht="20.25" customHeight="1" x14ac:dyDescent="0.35">
      <c r="A90" s="283" t="s">
        <v>274</v>
      </c>
      <c r="B90" s="283" t="s">
        <v>275</v>
      </c>
      <c r="C90" s="283" t="s">
        <v>160</v>
      </c>
      <c r="D90" s="289" t="s">
        <v>177</v>
      </c>
      <c r="E90" s="289" t="s">
        <v>177</v>
      </c>
      <c r="F90" s="289" t="s">
        <v>177</v>
      </c>
      <c r="G90" s="289" t="s">
        <v>177</v>
      </c>
      <c r="H90" s="289" t="s">
        <v>179</v>
      </c>
      <c r="I90" s="289" t="s">
        <v>179</v>
      </c>
      <c r="J90" s="289" t="s">
        <v>179</v>
      </c>
      <c r="K90" s="289" t="s">
        <v>177</v>
      </c>
    </row>
    <row r="91" spans="1:11" ht="20.25" customHeight="1" x14ac:dyDescent="0.35">
      <c r="A91" s="283" t="s">
        <v>274</v>
      </c>
      <c r="B91" s="283" t="s">
        <v>276</v>
      </c>
      <c r="C91" s="283" t="s">
        <v>160</v>
      </c>
      <c r="D91" s="289" t="s">
        <v>177</v>
      </c>
      <c r="E91" s="289" t="s">
        <v>177</v>
      </c>
      <c r="F91" s="289" t="s">
        <v>179</v>
      </c>
      <c r="G91" s="289" t="s">
        <v>177</v>
      </c>
      <c r="H91" s="289" t="s">
        <v>179</v>
      </c>
      <c r="I91" s="289" t="s">
        <v>179</v>
      </c>
      <c r="J91" s="289" t="s">
        <v>179</v>
      </c>
      <c r="K91" s="289" t="s">
        <v>177</v>
      </c>
    </row>
    <row r="92" spans="1:11" ht="20.25" customHeight="1" x14ac:dyDescent="0.35">
      <c r="A92" s="283" t="s">
        <v>277</v>
      </c>
      <c r="B92" s="283" t="s">
        <v>278</v>
      </c>
      <c r="C92" s="283" t="s">
        <v>162</v>
      </c>
      <c r="D92" s="289" t="s">
        <v>177</v>
      </c>
      <c r="E92" s="289" t="s">
        <v>177</v>
      </c>
      <c r="F92" s="289" t="s">
        <v>177</v>
      </c>
      <c r="G92" s="289" t="s">
        <v>177</v>
      </c>
      <c r="H92" s="289" t="s">
        <v>179</v>
      </c>
      <c r="I92" s="289" t="s">
        <v>179</v>
      </c>
      <c r="J92" s="289" t="s">
        <v>179</v>
      </c>
      <c r="K92" s="289" t="s">
        <v>177</v>
      </c>
    </row>
    <row r="93" spans="1:11" ht="20.25" customHeight="1" x14ac:dyDescent="0.35">
      <c r="A93" s="283" t="s">
        <v>277</v>
      </c>
      <c r="B93" s="283" t="s">
        <v>279</v>
      </c>
      <c r="C93" s="283" t="s">
        <v>160</v>
      </c>
      <c r="D93" s="289" t="s">
        <v>177</v>
      </c>
      <c r="E93" s="289" t="s">
        <v>177</v>
      </c>
      <c r="F93" s="289" t="s">
        <v>179</v>
      </c>
      <c r="G93" s="289" t="s">
        <v>177</v>
      </c>
      <c r="H93" s="289" t="s">
        <v>179</v>
      </c>
      <c r="I93" s="289" t="s">
        <v>179</v>
      </c>
      <c r="J93" s="289" t="s">
        <v>179</v>
      </c>
      <c r="K93" s="289" t="s">
        <v>177</v>
      </c>
    </row>
    <row r="94" spans="1:11" ht="20.25" customHeight="1" x14ac:dyDescent="0.35">
      <c r="A94" s="283" t="s">
        <v>277</v>
      </c>
      <c r="B94" s="283" t="s">
        <v>280</v>
      </c>
      <c r="C94" s="283" t="s">
        <v>160</v>
      </c>
      <c r="D94" s="289" t="s">
        <v>177</v>
      </c>
      <c r="E94" s="289" t="s">
        <v>177</v>
      </c>
      <c r="F94" s="289" t="s">
        <v>177</v>
      </c>
      <c r="G94" s="289" t="s">
        <v>177</v>
      </c>
      <c r="H94" s="289" t="s">
        <v>179</v>
      </c>
      <c r="I94" s="289" t="s">
        <v>179</v>
      </c>
      <c r="J94" s="289" t="s">
        <v>177</v>
      </c>
      <c r="K94" s="289" t="s">
        <v>177</v>
      </c>
    </row>
    <row r="95" spans="1:11" ht="20.25" customHeight="1" x14ac:dyDescent="0.35">
      <c r="A95" s="283" t="s">
        <v>277</v>
      </c>
      <c r="B95" s="283" t="s">
        <v>281</v>
      </c>
      <c r="C95" s="283" t="s">
        <v>160</v>
      </c>
      <c r="D95" s="289" t="s">
        <v>177</v>
      </c>
      <c r="E95" s="289" t="s">
        <v>177</v>
      </c>
      <c r="F95" s="289" t="s">
        <v>177</v>
      </c>
      <c r="G95" s="289" t="s">
        <v>177</v>
      </c>
      <c r="H95" s="289" t="s">
        <v>179</v>
      </c>
      <c r="I95" s="289" t="s">
        <v>179</v>
      </c>
      <c r="J95" s="289" t="s">
        <v>177</v>
      </c>
      <c r="K95" s="289" t="s">
        <v>177</v>
      </c>
    </row>
    <row r="96" spans="1:11" ht="20.25" customHeight="1" x14ac:dyDescent="0.35">
      <c r="A96" s="283" t="s">
        <v>282</v>
      </c>
      <c r="B96" s="283" t="s">
        <v>283</v>
      </c>
      <c r="C96" s="283" t="s">
        <v>160</v>
      </c>
      <c r="D96" s="289" t="s">
        <v>177</v>
      </c>
      <c r="E96" s="289" t="s">
        <v>177</v>
      </c>
      <c r="F96" s="289" t="s">
        <v>177</v>
      </c>
      <c r="G96" s="289" t="s">
        <v>177</v>
      </c>
      <c r="H96" s="289" t="s">
        <v>177</v>
      </c>
      <c r="I96" s="289" t="s">
        <v>177</v>
      </c>
      <c r="J96" s="289" t="s">
        <v>179</v>
      </c>
      <c r="K96" s="289" t="s">
        <v>179</v>
      </c>
    </row>
    <row r="97" spans="1:11" ht="20.25" customHeight="1" x14ac:dyDescent="0.35">
      <c r="A97" s="283" t="s">
        <v>282</v>
      </c>
      <c r="B97" s="283" t="s">
        <v>284</v>
      </c>
      <c r="C97" s="283" t="s">
        <v>160</v>
      </c>
      <c r="D97" s="289" t="s">
        <v>177</v>
      </c>
      <c r="E97" s="289" t="s">
        <v>177</v>
      </c>
      <c r="F97" s="289" t="s">
        <v>177</v>
      </c>
      <c r="G97" s="289" t="s">
        <v>177</v>
      </c>
      <c r="H97" s="289" t="s">
        <v>179</v>
      </c>
      <c r="I97" s="289" t="s">
        <v>177</v>
      </c>
      <c r="J97" s="289" t="s">
        <v>177</v>
      </c>
      <c r="K97" s="289" t="s">
        <v>177</v>
      </c>
    </row>
    <row r="98" spans="1:11" ht="20.25" customHeight="1" x14ac:dyDescent="0.35">
      <c r="A98" s="283" t="s">
        <v>282</v>
      </c>
      <c r="B98" s="283" t="s">
        <v>285</v>
      </c>
      <c r="C98" s="283" t="s">
        <v>160</v>
      </c>
      <c r="D98" s="289" t="s">
        <v>177</v>
      </c>
      <c r="E98" s="289" t="s">
        <v>177</v>
      </c>
      <c r="F98" s="289" t="s">
        <v>177</v>
      </c>
      <c r="G98" s="289" t="s">
        <v>177</v>
      </c>
      <c r="H98" s="289" t="s">
        <v>177</v>
      </c>
      <c r="I98" s="289" t="s">
        <v>177</v>
      </c>
      <c r="J98" s="289" t="s">
        <v>179</v>
      </c>
      <c r="K98" s="289" t="s">
        <v>177</v>
      </c>
    </row>
    <row r="99" spans="1:11" ht="20.25" customHeight="1" x14ac:dyDescent="0.35">
      <c r="A99" s="283" t="s">
        <v>282</v>
      </c>
      <c r="B99" s="283" t="s">
        <v>286</v>
      </c>
      <c r="C99" s="283" t="s">
        <v>160</v>
      </c>
      <c r="D99" s="289" t="s">
        <v>177</v>
      </c>
      <c r="E99" s="289" t="s">
        <v>177</v>
      </c>
      <c r="F99" s="289" t="s">
        <v>177</v>
      </c>
      <c r="G99" s="289" t="s">
        <v>177</v>
      </c>
      <c r="H99" s="289" t="s">
        <v>177</v>
      </c>
      <c r="I99" s="289" t="s">
        <v>177</v>
      </c>
      <c r="J99" s="289" t="s">
        <v>179</v>
      </c>
      <c r="K99" s="289" t="s">
        <v>179</v>
      </c>
    </row>
    <row r="100" spans="1:11" ht="20.25" customHeight="1" x14ac:dyDescent="0.35">
      <c r="A100" s="283" t="s">
        <v>282</v>
      </c>
      <c r="B100" s="283" t="s">
        <v>287</v>
      </c>
      <c r="C100" s="283" t="s">
        <v>160</v>
      </c>
      <c r="D100" s="289" t="s">
        <v>179</v>
      </c>
      <c r="E100" s="289" t="s">
        <v>179</v>
      </c>
      <c r="F100" s="289" t="s">
        <v>179</v>
      </c>
      <c r="G100" s="289" t="s">
        <v>177</v>
      </c>
      <c r="H100" s="289" t="s">
        <v>179</v>
      </c>
      <c r="I100" s="289" t="s">
        <v>179</v>
      </c>
      <c r="J100" s="289" t="s">
        <v>179</v>
      </c>
      <c r="K100" s="289" t="s">
        <v>177</v>
      </c>
    </row>
    <row r="101" spans="1:11" ht="20.25" customHeight="1" x14ac:dyDescent="0.35">
      <c r="A101" s="283" t="s">
        <v>282</v>
      </c>
      <c r="B101" s="283" t="s">
        <v>288</v>
      </c>
      <c r="C101" s="283" t="s">
        <v>160</v>
      </c>
      <c r="D101" s="289" t="s">
        <v>177</v>
      </c>
      <c r="E101" s="289" t="s">
        <v>177</v>
      </c>
      <c r="F101" s="289" t="s">
        <v>177</v>
      </c>
      <c r="G101" s="289" t="s">
        <v>177</v>
      </c>
      <c r="H101" s="289" t="s">
        <v>179</v>
      </c>
      <c r="I101" s="289" t="s">
        <v>179</v>
      </c>
      <c r="J101" s="289" t="s">
        <v>179</v>
      </c>
      <c r="K101" s="289" t="s">
        <v>179</v>
      </c>
    </row>
    <row r="102" spans="1:11" ht="20.25" customHeight="1" x14ac:dyDescent="0.35">
      <c r="A102" s="283" t="s">
        <v>282</v>
      </c>
      <c r="B102" s="283" t="s">
        <v>289</v>
      </c>
      <c r="C102" s="283" t="s">
        <v>160</v>
      </c>
      <c r="D102" s="289" t="s">
        <v>177</v>
      </c>
      <c r="E102" s="289" t="s">
        <v>177</v>
      </c>
      <c r="F102" s="289" t="s">
        <v>177</v>
      </c>
      <c r="G102" s="289" t="s">
        <v>177</v>
      </c>
      <c r="H102" s="289" t="s">
        <v>177</v>
      </c>
      <c r="I102" s="289" t="s">
        <v>177</v>
      </c>
      <c r="J102" s="289" t="s">
        <v>179</v>
      </c>
      <c r="K102" s="289" t="s">
        <v>179</v>
      </c>
    </row>
    <row r="103" spans="1:11" ht="20.25" customHeight="1" x14ac:dyDescent="0.35">
      <c r="A103" s="283" t="s">
        <v>282</v>
      </c>
      <c r="B103" s="283" t="s">
        <v>290</v>
      </c>
      <c r="C103" s="283" t="s">
        <v>160</v>
      </c>
      <c r="D103" s="289" t="s">
        <v>177</v>
      </c>
      <c r="E103" s="289" t="s">
        <v>177</v>
      </c>
      <c r="F103" s="289" t="s">
        <v>177</v>
      </c>
      <c r="G103" s="289" t="s">
        <v>177</v>
      </c>
      <c r="H103" s="289" t="s">
        <v>179</v>
      </c>
      <c r="I103" s="289" t="s">
        <v>179</v>
      </c>
      <c r="J103" s="289" t="s">
        <v>179</v>
      </c>
      <c r="K103" s="289" t="s">
        <v>179</v>
      </c>
    </row>
    <row r="104" spans="1:11" ht="20.25" customHeight="1" x14ac:dyDescent="0.35">
      <c r="A104" s="283" t="s">
        <v>282</v>
      </c>
      <c r="B104" s="283" t="s">
        <v>291</v>
      </c>
      <c r="C104" s="283" t="s">
        <v>160</v>
      </c>
      <c r="D104" s="289" t="s">
        <v>179</v>
      </c>
      <c r="E104" s="289" t="s">
        <v>177</v>
      </c>
      <c r="F104" s="289" t="s">
        <v>179</v>
      </c>
      <c r="G104" s="289" t="s">
        <v>177</v>
      </c>
      <c r="H104" s="289" t="s">
        <v>179</v>
      </c>
      <c r="I104" s="289" t="s">
        <v>179</v>
      </c>
      <c r="J104" s="289" t="s">
        <v>179</v>
      </c>
      <c r="K104" s="289" t="s">
        <v>177</v>
      </c>
    </row>
    <row r="105" spans="1:11" ht="20.25" customHeight="1" x14ac:dyDescent="0.35">
      <c r="A105" s="283" t="s">
        <v>282</v>
      </c>
      <c r="B105" s="283" t="s">
        <v>292</v>
      </c>
      <c r="C105" s="283" t="s">
        <v>160</v>
      </c>
      <c r="D105" s="289" t="s">
        <v>177</v>
      </c>
      <c r="E105" s="289" t="s">
        <v>177</v>
      </c>
      <c r="F105" s="289" t="s">
        <v>177</v>
      </c>
      <c r="G105" s="289" t="s">
        <v>177</v>
      </c>
      <c r="H105" s="289" t="s">
        <v>179</v>
      </c>
      <c r="I105" s="289" t="s">
        <v>177</v>
      </c>
      <c r="J105" s="289" t="s">
        <v>177</v>
      </c>
      <c r="K105" s="289" t="s">
        <v>177</v>
      </c>
    </row>
    <row r="106" spans="1:11" ht="20.25" customHeight="1" x14ac:dyDescent="0.35">
      <c r="A106" s="283" t="s">
        <v>282</v>
      </c>
      <c r="B106" s="283" t="s">
        <v>293</v>
      </c>
      <c r="C106" s="283" t="s">
        <v>160</v>
      </c>
      <c r="D106" s="289" t="s">
        <v>177</v>
      </c>
      <c r="E106" s="289" t="s">
        <v>177</v>
      </c>
      <c r="F106" s="289" t="s">
        <v>177</v>
      </c>
      <c r="G106" s="289" t="s">
        <v>177</v>
      </c>
      <c r="H106" s="289" t="s">
        <v>179</v>
      </c>
      <c r="I106" s="289" t="s">
        <v>177</v>
      </c>
      <c r="J106" s="289" t="s">
        <v>177</v>
      </c>
      <c r="K106" s="289" t="s">
        <v>179</v>
      </c>
    </row>
    <row r="107" spans="1:11" ht="20.25" customHeight="1" x14ac:dyDescent="0.35">
      <c r="A107" s="283" t="s">
        <v>282</v>
      </c>
      <c r="B107" s="283" t="s">
        <v>294</v>
      </c>
      <c r="C107" s="283" t="s">
        <v>160</v>
      </c>
      <c r="D107" s="289" t="s">
        <v>177</v>
      </c>
      <c r="E107" s="289" t="s">
        <v>177</v>
      </c>
      <c r="F107" s="289" t="s">
        <v>179</v>
      </c>
      <c r="G107" s="289" t="s">
        <v>177</v>
      </c>
      <c r="H107" s="289" t="s">
        <v>177</v>
      </c>
      <c r="I107" s="289" t="s">
        <v>177</v>
      </c>
      <c r="J107" s="289" t="s">
        <v>179</v>
      </c>
      <c r="K107" s="289" t="s">
        <v>177</v>
      </c>
    </row>
    <row r="108" spans="1:11" ht="20.25" customHeight="1" x14ac:dyDescent="0.35">
      <c r="A108" s="283" t="s">
        <v>295</v>
      </c>
      <c r="B108" s="283" t="s">
        <v>296</v>
      </c>
      <c r="C108" s="283" t="s">
        <v>160</v>
      </c>
      <c r="D108" s="289" t="s">
        <v>177</v>
      </c>
      <c r="E108" s="289" t="s">
        <v>177</v>
      </c>
      <c r="F108" s="289" t="s">
        <v>177</v>
      </c>
      <c r="G108" s="289" t="s">
        <v>177</v>
      </c>
      <c r="H108" s="289" t="s">
        <v>177</v>
      </c>
      <c r="I108" s="289" t="s">
        <v>177</v>
      </c>
      <c r="J108" s="289" t="s">
        <v>179</v>
      </c>
      <c r="K108" s="289" t="s">
        <v>179</v>
      </c>
    </row>
    <row r="109" spans="1:11" ht="20.25" customHeight="1" x14ac:dyDescent="0.35">
      <c r="A109" s="283" t="s">
        <v>295</v>
      </c>
      <c r="B109" s="283" t="s">
        <v>297</v>
      </c>
      <c r="C109" s="283" t="s">
        <v>160</v>
      </c>
      <c r="D109" s="289" t="s">
        <v>177</v>
      </c>
      <c r="E109" s="289" t="s">
        <v>177</v>
      </c>
      <c r="F109" s="289" t="s">
        <v>177</v>
      </c>
      <c r="G109" s="289" t="s">
        <v>177</v>
      </c>
      <c r="H109" s="289" t="s">
        <v>179</v>
      </c>
      <c r="I109" s="289" t="s">
        <v>177</v>
      </c>
      <c r="J109" s="289" t="s">
        <v>179</v>
      </c>
      <c r="K109" s="289" t="s">
        <v>177</v>
      </c>
    </row>
    <row r="110" spans="1:11" ht="20.25" customHeight="1" x14ac:dyDescent="0.35">
      <c r="A110" s="283" t="s">
        <v>295</v>
      </c>
      <c r="B110" s="283" t="s">
        <v>298</v>
      </c>
      <c r="C110" s="283" t="s">
        <v>160</v>
      </c>
      <c r="D110" s="289" t="s">
        <v>177</v>
      </c>
      <c r="E110" s="289" t="s">
        <v>177</v>
      </c>
      <c r="F110" s="289" t="s">
        <v>177</v>
      </c>
      <c r="G110" s="289" t="s">
        <v>177</v>
      </c>
      <c r="H110" s="289" t="s">
        <v>179</v>
      </c>
      <c r="I110" s="289" t="s">
        <v>179</v>
      </c>
      <c r="J110" s="289" t="s">
        <v>179</v>
      </c>
      <c r="K110" s="289" t="s">
        <v>177</v>
      </c>
    </row>
    <row r="111" spans="1:11" ht="20.25" customHeight="1" x14ac:dyDescent="0.35">
      <c r="A111" s="283" t="s">
        <v>295</v>
      </c>
      <c r="B111" s="283" t="s">
        <v>299</v>
      </c>
      <c r="C111" s="283" t="s">
        <v>160</v>
      </c>
      <c r="D111" s="289" t="s">
        <v>177</v>
      </c>
      <c r="E111" s="289" t="s">
        <v>177</v>
      </c>
      <c r="F111" s="289" t="s">
        <v>177</v>
      </c>
      <c r="G111" s="289" t="s">
        <v>177</v>
      </c>
      <c r="H111" s="289" t="s">
        <v>179</v>
      </c>
      <c r="I111" s="289" t="s">
        <v>179</v>
      </c>
      <c r="J111" s="289" t="s">
        <v>177</v>
      </c>
      <c r="K111" s="289" t="s">
        <v>177</v>
      </c>
    </row>
    <row r="112" spans="1:11" ht="20.25" customHeight="1" x14ac:dyDescent="0.35">
      <c r="A112" s="283" t="s">
        <v>295</v>
      </c>
      <c r="B112" s="283" t="s">
        <v>300</v>
      </c>
      <c r="C112" s="283" t="s">
        <v>160</v>
      </c>
      <c r="D112" s="289" t="s">
        <v>177</v>
      </c>
      <c r="E112" s="289" t="s">
        <v>177</v>
      </c>
      <c r="F112" s="289" t="s">
        <v>177</v>
      </c>
      <c r="G112" s="289" t="s">
        <v>177</v>
      </c>
      <c r="H112" s="289" t="s">
        <v>177</v>
      </c>
      <c r="I112" s="289" t="s">
        <v>177</v>
      </c>
      <c r="J112" s="289" t="s">
        <v>177</v>
      </c>
      <c r="K112" s="289" t="s">
        <v>179</v>
      </c>
    </row>
    <row r="113" spans="1:11" ht="20.25" customHeight="1" x14ac:dyDescent="0.35">
      <c r="A113" s="283" t="s">
        <v>295</v>
      </c>
      <c r="B113" s="283" t="s">
        <v>301</v>
      </c>
      <c r="C113" s="283" t="s">
        <v>160</v>
      </c>
      <c r="D113" s="289" t="s">
        <v>177</v>
      </c>
      <c r="E113" s="289" t="s">
        <v>177</v>
      </c>
      <c r="F113" s="289" t="s">
        <v>177</v>
      </c>
      <c r="G113" s="289" t="s">
        <v>177</v>
      </c>
      <c r="H113" s="289" t="s">
        <v>177</v>
      </c>
      <c r="I113" s="289" t="s">
        <v>177</v>
      </c>
      <c r="J113" s="289" t="s">
        <v>177</v>
      </c>
      <c r="K113" s="289" t="s">
        <v>179</v>
      </c>
    </row>
    <row r="114" spans="1:11" ht="20.25" customHeight="1" x14ac:dyDescent="0.35">
      <c r="A114" s="283" t="s">
        <v>295</v>
      </c>
      <c r="B114" s="283" t="s">
        <v>302</v>
      </c>
      <c r="C114" s="283" t="s">
        <v>160</v>
      </c>
      <c r="D114" s="289" t="s">
        <v>177</v>
      </c>
      <c r="E114" s="289" t="s">
        <v>177</v>
      </c>
      <c r="F114" s="289" t="s">
        <v>177</v>
      </c>
      <c r="G114" s="289" t="s">
        <v>177</v>
      </c>
      <c r="H114" s="289" t="s">
        <v>177</v>
      </c>
      <c r="I114" s="289" t="s">
        <v>177</v>
      </c>
      <c r="J114" s="289" t="s">
        <v>177</v>
      </c>
      <c r="K114" s="289" t="s">
        <v>179</v>
      </c>
    </row>
    <row r="115" spans="1:11" ht="20.25" customHeight="1" x14ac:dyDescent="0.35">
      <c r="A115" s="283" t="s">
        <v>303</v>
      </c>
      <c r="B115" s="283" t="s">
        <v>304</v>
      </c>
      <c r="C115" s="283" t="s">
        <v>160</v>
      </c>
      <c r="D115" s="289" t="s">
        <v>177</v>
      </c>
      <c r="E115" s="289" t="s">
        <v>177</v>
      </c>
      <c r="F115" s="289" t="s">
        <v>177</v>
      </c>
      <c r="G115" s="289" t="s">
        <v>177</v>
      </c>
      <c r="H115" s="289" t="s">
        <v>177</v>
      </c>
      <c r="I115" s="289" t="s">
        <v>177</v>
      </c>
      <c r="J115" s="289" t="s">
        <v>177</v>
      </c>
      <c r="K115" s="289" t="s">
        <v>179</v>
      </c>
    </row>
    <row r="116" spans="1:11" ht="20.25" customHeight="1" x14ac:dyDescent="0.35">
      <c r="A116" s="283" t="s">
        <v>303</v>
      </c>
      <c r="B116" s="283" t="s">
        <v>305</v>
      </c>
      <c r="C116" s="283" t="s">
        <v>160</v>
      </c>
      <c r="D116" s="289" t="s">
        <v>177</v>
      </c>
      <c r="E116" s="289" t="s">
        <v>177</v>
      </c>
      <c r="F116" s="289" t="s">
        <v>177</v>
      </c>
      <c r="G116" s="289" t="s">
        <v>177</v>
      </c>
      <c r="H116" s="289" t="s">
        <v>179</v>
      </c>
      <c r="I116" s="289" t="s">
        <v>179</v>
      </c>
      <c r="J116" s="289" t="s">
        <v>179</v>
      </c>
      <c r="K116" s="289" t="s">
        <v>177</v>
      </c>
    </row>
    <row r="117" spans="1:11" ht="20.25" customHeight="1" x14ac:dyDescent="0.35">
      <c r="A117" s="283" t="s">
        <v>303</v>
      </c>
      <c r="B117" s="283" t="s">
        <v>306</v>
      </c>
      <c r="C117" s="283" t="s">
        <v>160</v>
      </c>
      <c r="D117" s="289" t="s">
        <v>177</v>
      </c>
      <c r="E117" s="289" t="s">
        <v>177</v>
      </c>
      <c r="F117" s="289" t="s">
        <v>179</v>
      </c>
      <c r="G117" s="289" t="s">
        <v>177</v>
      </c>
      <c r="H117" s="289" t="s">
        <v>177</v>
      </c>
      <c r="I117" s="289" t="s">
        <v>177</v>
      </c>
      <c r="J117" s="289" t="s">
        <v>179</v>
      </c>
      <c r="K117" s="289" t="s">
        <v>177</v>
      </c>
    </row>
    <row r="118" spans="1:11" ht="20.25" customHeight="1" x14ac:dyDescent="0.35">
      <c r="A118" s="283" t="s">
        <v>303</v>
      </c>
      <c r="B118" s="283" t="s">
        <v>307</v>
      </c>
      <c r="C118" s="283" t="s">
        <v>160</v>
      </c>
      <c r="D118" s="289" t="s">
        <v>177</v>
      </c>
      <c r="E118" s="289" t="s">
        <v>177</v>
      </c>
      <c r="F118" s="289" t="s">
        <v>179</v>
      </c>
      <c r="G118" s="289" t="s">
        <v>177</v>
      </c>
      <c r="H118" s="289" t="s">
        <v>179</v>
      </c>
      <c r="I118" s="289" t="s">
        <v>179</v>
      </c>
      <c r="J118" s="289" t="s">
        <v>179</v>
      </c>
      <c r="K118" s="289" t="s">
        <v>177</v>
      </c>
    </row>
    <row r="119" spans="1:11" ht="20.25" customHeight="1" x14ac:dyDescent="0.35">
      <c r="A119" s="283" t="s">
        <v>303</v>
      </c>
      <c r="B119" s="283" t="s">
        <v>308</v>
      </c>
      <c r="C119" s="283" t="s">
        <v>160</v>
      </c>
      <c r="D119" s="289" t="s">
        <v>177</v>
      </c>
      <c r="E119" s="289" t="s">
        <v>177</v>
      </c>
      <c r="F119" s="289" t="s">
        <v>177</v>
      </c>
      <c r="G119" s="289" t="s">
        <v>177</v>
      </c>
      <c r="H119" s="289" t="s">
        <v>179</v>
      </c>
      <c r="I119" s="289" t="s">
        <v>177</v>
      </c>
      <c r="J119" s="289" t="s">
        <v>177</v>
      </c>
      <c r="K119" s="289" t="s">
        <v>177</v>
      </c>
    </row>
    <row r="120" spans="1:11" ht="20.25" customHeight="1" x14ac:dyDescent="0.35">
      <c r="A120" s="283" t="s">
        <v>303</v>
      </c>
      <c r="B120" s="283" t="s">
        <v>309</v>
      </c>
      <c r="C120" s="283" t="s">
        <v>160</v>
      </c>
      <c r="D120" s="289" t="s">
        <v>177</v>
      </c>
      <c r="E120" s="289" t="s">
        <v>177</v>
      </c>
      <c r="F120" s="289" t="s">
        <v>177</v>
      </c>
      <c r="G120" s="289" t="s">
        <v>177</v>
      </c>
      <c r="H120" s="289" t="s">
        <v>177</v>
      </c>
      <c r="I120" s="289" t="s">
        <v>177</v>
      </c>
      <c r="J120" s="289" t="s">
        <v>177</v>
      </c>
      <c r="K120" s="289" t="s">
        <v>177</v>
      </c>
    </row>
    <row r="121" spans="1:11" ht="20.25" customHeight="1" x14ac:dyDescent="0.35">
      <c r="A121" s="283" t="s">
        <v>310</v>
      </c>
      <c r="B121" s="283" t="s">
        <v>311</v>
      </c>
      <c r="C121" s="283" t="s">
        <v>160</v>
      </c>
      <c r="D121" s="289" t="s">
        <v>177</v>
      </c>
      <c r="E121" s="289" t="s">
        <v>177</v>
      </c>
      <c r="F121" s="289" t="s">
        <v>177</v>
      </c>
      <c r="G121" s="289" t="s">
        <v>177</v>
      </c>
      <c r="H121" s="289" t="s">
        <v>179</v>
      </c>
      <c r="I121" s="289" t="s">
        <v>177</v>
      </c>
      <c r="J121" s="289" t="s">
        <v>177</v>
      </c>
      <c r="K121" s="289" t="s">
        <v>177</v>
      </c>
    </row>
    <row r="122" spans="1:11" ht="20.25" customHeight="1" x14ac:dyDescent="0.35">
      <c r="A122" s="283" t="s">
        <v>310</v>
      </c>
      <c r="B122" s="283" t="s">
        <v>312</v>
      </c>
      <c r="C122" s="283" t="s">
        <v>160</v>
      </c>
      <c r="D122" s="289" t="s">
        <v>177</v>
      </c>
      <c r="E122" s="289" t="s">
        <v>177</v>
      </c>
      <c r="F122" s="289" t="s">
        <v>177</v>
      </c>
      <c r="G122" s="289" t="s">
        <v>179</v>
      </c>
      <c r="H122" s="289" t="s">
        <v>179</v>
      </c>
      <c r="I122" s="289" t="s">
        <v>177</v>
      </c>
      <c r="J122" s="289" t="s">
        <v>179</v>
      </c>
      <c r="K122" s="289" t="s">
        <v>177</v>
      </c>
    </row>
    <row r="123" spans="1:11" ht="20.25" customHeight="1" x14ac:dyDescent="0.35">
      <c r="A123" s="283" t="s">
        <v>310</v>
      </c>
      <c r="B123" s="283" t="s">
        <v>313</v>
      </c>
      <c r="C123" s="283" t="s">
        <v>160</v>
      </c>
      <c r="D123" s="289" t="s">
        <v>177</v>
      </c>
      <c r="E123" s="289" t="s">
        <v>177</v>
      </c>
      <c r="F123" s="289" t="s">
        <v>177</v>
      </c>
      <c r="G123" s="289" t="s">
        <v>177</v>
      </c>
      <c r="H123" s="289" t="s">
        <v>179</v>
      </c>
      <c r="I123" s="289" t="s">
        <v>179</v>
      </c>
      <c r="J123" s="289" t="s">
        <v>179</v>
      </c>
      <c r="K123" s="289" t="s">
        <v>177</v>
      </c>
    </row>
    <row r="124" spans="1:11" ht="20.25" customHeight="1" x14ac:dyDescent="0.35">
      <c r="A124" s="283" t="s">
        <v>310</v>
      </c>
      <c r="B124" s="283" t="s">
        <v>314</v>
      </c>
      <c r="C124" s="283" t="s">
        <v>160</v>
      </c>
      <c r="D124" s="289" t="s">
        <v>177</v>
      </c>
      <c r="E124" s="289" t="s">
        <v>177</v>
      </c>
      <c r="F124" s="289" t="s">
        <v>177</v>
      </c>
      <c r="G124" s="289" t="s">
        <v>177</v>
      </c>
      <c r="H124" s="289" t="s">
        <v>177</v>
      </c>
      <c r="I124" s="289" t="s">
        <v>177</v>
      </c>
      <c r="J124" s="289" t="s">
        <v>179</v>
      </c>
      <c r="K124" s="289" t="s">
        <v>177</v>
      </c>
    </row>
    <row r="125" spans="1:11" ht="20.25" customHeight="1" x14ac:dyDescent="0.35">
      <c r="A125" s="283" t="s">
        <v>315</v>
      </c>
      <c r="B125" s="283" t="s">
        <v>316</v>
      </c>
      <c r="C125" s="283" t="s">
        <v>160</v>
      </c>
      <c r="D125" s="289" t="s">
        <v>177</v>
      </c>
      <c r="E125" s="289" t="s">
        <v>177</v>
      </c>
      <c r="F125" s="289" t="s">
        <v>179</v>
      </c>
      <c r="G125" s="289" t="s">
        <v>177</v>
      </c>
      <c r="H125" s="289" t="s">
        <v>177</v>
      </c>
      <c r="I125" s="289" t="s">
        <v>177</v>
      </c>
      <c r="J125" s="289" t="s">
        <v>179</v>
      </c>
      <c r="K125" s="289" t="s">
        <v>179</v>
      </c>
    </row>
    <row r="126" spans="1:11" ht="20.25" customHeight="1" x14ac:dyDescent="0.35">
      <c r="A126" s="283" t="s">
        <v>315</v>
      </c>
      <c r="B126" s="283" t="s">
        <v>317</v>
      </c>
      <c r="C126" s="283" t="s">
        <v>160</v>
      </c>
      <c r="D126" s="289" t="s">
        <v>177</v>
      </c>
      <c r="E126" s="289" t="s">
        <v>177</v>
      </c>
      <c r="F126" s="289" t="s">
        <v>177</v>
      </c>
      <c r="G126" s="289" t="s">
        <v>177</v>
      </c>
      <c r="H126" s="289" t="s">
        <v>177</v>
      </c>
      <c r="I126" s="289" t="s">
        <v>177</v>
      </c>
      <c r="J126" s="289" t="s">
        <v>179</v>
      </c>
      <c r="K126" s="289" t="s">
        <v>179</v>
      </c>
    </row>
    <row r="127" spans="1:11" ht="20.25" customHeight="1" x14ac:dyDescent="0.35">
      <c r="A127" s="283" t="s">
        <v>315</v>
      </c>
      <c r="B127" s="283" t="s">
        <v>318</v>
      </c>
      <c r="C127" s="283" t="s">
        <v>162</v>
      </c>
      <c r="D127" s="289" t="s">
        <v>177</v>
      </c>
      <c r="E127" s="289" t="s">
        <v>177</v>
      </c>
      <c r="F127" s="289" t="s">
        <v>177</v>
      </c>
      <c r="G127" s="289" t="s">
        <v>177</v>
      </c>
      <c r="H127" s="289" t="s">
        <v>177</v>
      </c>
      <c r="I127" s="289" t="s">
        <v>177</v>
      </c>
      <c r="J127" s="289" t="s">
        <v>177</v>
      </c>
      <c r="K127" s="289" t="s">
        <v>177</v>
      </c>
    </row>
    <row r="128" spans="1:11" ht="20.25" customHeight="1" x14ac:dyDescent="0.35">
      <c r="A128" s="283" t="s">
        <v>315</v>
      </c>
      <c r="B128" s="283" t="s">
        <v>319</v>
      </c>
      <c r="C128" s="283" t="s">
        <v>160</v>
      </c>
      <c r="D128" s="289" t="s">
        <v>177</v>
      </c>
      <c r="E128" s="289" t="s">
        <v>177</v>
      </c>
      <c r="F128" s="289" t="s">
        <v>177</v>
      </c>
      <c r="G128" s="289" t="s">
        <v>177</v>
      </c>
      <c r="H128" s="289" t="s">
        <v>179</v>
      </c>
      <c r="I128" s="289" t="s">
        <v>177</v>
      </c>
      <c r="J128" s="289" t="s">
        <v>179</v>
      </c>
      <c r="K128" s="289" t="s">
        <v>179</v>
      </c>
    </row>
    <row r="129" spans="1:11" ht="20.25" customHeight="1" x14ac:dyDescent="0.35">
      <c r="A129" s="283" t="s">
        <v>315</v>
      </c>
      <c r="B129" s="283" t="s">
        <v>320</v>
      </c>
      <c r="C129" s="283" t="s">
        <v>160</v>
      </c>
      <c r="D129" s="289" t="s">
        <v>177</v>
      </c>
      <c r="E129" s="289" t="s">
        <v>177</v>
      </c>
      <c r="F129" s="289" t="s">
        <v>177</v>
      </c>
      <c r="G129" s="289" t="s">
        <v>177</v>
      </c>
      <c r="H129" s="289" t="s">
        <v>179</v>
      </c>
      <c r="I129" s="289" t="s">
        <v>177</v>
      </c>
      <c r="J129" s="289" t="s">
        <v>179</v>
      </c>
      <c r="K129" s="289" t="s">
        <v>177</v>
      </c>
    </row>
    <row r="130" spans="1:11" ht="20.25" customHeight="1" x14ac:dyDescent="0.35">
      <c r="A130" s="283" t="s">
        <v>321</v>
      </c>
      <c r="B130" s="283" t="s">
        <v>322</v>
      </c>
      <c r="C130" s="283" t="s">
        <v>160</v>
      </c>
      <c r="D130" s="289" t="s">
        <v>177</v>
      </c>
      <c r="E130" s="289" t="s">
        <v>177</v>
      </c>
      <c r="F130" s="289" t="s">
        <v>177</v>
      </c>
      <c r="G130" s="289" t="s">
        <v>177</v>
      </c>
      <c r="H130" s="289" t="s">
        <v>179</v>
      </c>
      <c r="I130" s="289" t="s">
        <v>177</v>
      </c>
      <c r="J130" s="289" t="s">
        <v>179</v>
      </c>
      <c r="K130" s="289" t="s">
        <v>177</v>
      </c>
    </row>
    <row r="131" spans="1:11" ht="20.25" customHeight="1" x14ac:dyDescent="0.35">
      <c r="A131" s="283" t="s">
        <v>321</v>
      </c>
      <c r="B131" s="283" t="s">
        <v>323</v>
      </c>
      <c r="C131" s="283" t="s">
        <v>160</v>
      </c>
      <c r="D131" s="289" t="s">
        <v>177</v>
      </c>
      <c r="E131" s="289" t="s">
        <v>177</v>
      </c>
      <c r="F131" s="289" t="s">
        <v>177</v>
      </c>
      <c r="G131" s="289" t="s">
        <v>177</v>
      </c>
      <c r="H131" s="289" t="s">
        <v>179</v>
      </c>
      <c r="I131" s="289" t="s">
        <v>179</v>
      </c>
      <c r="J131" s="289" t="s">
        <v>179</v>
      </c>
      <c r="K131" s="289" t="s">
        <v>177</v>
      </c>
    </row>
    <row r="132" spans="1:11" ht="20.25" customHeight="1" x14ac:dyDescent="0.35">
      <c r="A132" s="283" t="s">
        <v>321</v>
      </c>
      <c r="B132" s="283" t="s">
        <v>324</v>
      </c>
      <c r="C132" s="283" t="s">
        <v>160</v>
      </c>
      <c r="D132" s="289" t="s">
        <v>177</v>
      </c>
      <c r="E132" s="289" t="s">
        <v>177</v>
      </c>
      <c r="F132" s="289" t="s">
        <v>177</v>
      </c>
      <c r="G132" s="289" t="s">
        <v>177</v>
      </c>
      <c r="H132" s="289" t="s">
        <v>179</v>
      </c>
      <c r="I132" s="289" t="s">
        <v>179</v>
      </c>
      <c r="J132" s="289" t="s">
        <v>179</v>
      </c>
      <c r="K132" s="289" t="s">
        <v>177</v>
      </c>
    </row>
    <row r="133" spans="1:11" ht="20.25" customHeight="1" x14ac:dyDescent="0.35">
      <c r="A133" s="283" t="s">
        <v>325</v>
      </c>
      <c r="B133" s="283" t="s">
        <v>326</v>
      </c>
      <c r="C133" s="283" t="s">
        <v>160</v>
      </c>
      <c r="D133" s="289" t="s">
        <v>179</v>
      </c>
      <c r="E133" s="289" t="s">
        <v>177</v>
      </c>
      <c r="F133" s="289" t="s">
        <v>179</v>
      </c>
      <c r="G133" s="289" t="s">
        <v>177</v>
      </c>
      <c r="H133" s="289" t="s">
        <v>179</v>
      </c>
      <c r="I133" s="289" t="s">
        <v>177</v>
      </c>
      <c r="J133" s="289" t="s">
        <v>179</v>
      </c>
      <c r="K133" s="289" t="s">
        <v>177</v>
      </c>
    </row>
    <row r="134" spans="1:11" ht="20.25" customHeight="1" x14ac:dyDescent="0.35">
      <c r="A134" s="283" t="s">
        <v>325</v>
      </c>
      <c r="B134" s="283" t="s">
        <v>327</v>
      </c>
      <c r="C134" s="283" t="s">
        <v>208</v>
      </c>
      <c r="D134" s="289" t="s">
        <v>179</v>
      </c>
      <c r="E134" s="289" t="s">
        <v>179</v>
      </c>
      <c r="F134" s="289" t="s">
        <v>179</v>
      </c>
      <c r="G134" s="289" t="s">
        <v>177</v>
      </c>
      <c r="H134" s="289" t="s">
        <v>179</v>
      </c>
      <c r="I134" s="289" t="s">
        <v>179</v>
      </c>
      <c r="J134" s="289" t="s">
        <v>179</v>
      </c>
      <c r="K134" s="289" t="s">
        <v>179</v>
      </c>
    </row>
    <row r="135" spans="1:11" ht="20.25" customHeight="1" x14ac:dyDescent="0.35">
      <c r="A135" s="283" t="s">
        <v>328</v>
      </c>
      <c r="B135" s="283" t="s">
        <v>329</v>
      </c>
      <c r="C135" s="283" t="s">
        <v>160</v>
      </c>
      <c r="D135" s="289" t="s">
        <v>177</v>
      </c>
      <c r="E135" s="289" t="s">
        <v>177</v>
      </c>
      <c r="F135" s="289" t="s">
        <v>177</v>
      </c>
      <c r="G135" s="289" t="s">
        <v>177</v>
      </c>
      <c r="H135" s="289" t="s">
        <v>179</v>
      </c>
      <c r="I135" s="289" t="s">
        <v>179</v>
      </c>
      <c r="J135" s="289" t="s">
        <v>177</v>
      </c>
      <c r="K135" s="289" t="s">
        <v>177</v>
      </c>
    </row>
    <row r="136" spans="1:11" ht="20.25" customHeight="1" x14ac:dyDescent="0.35">
      <c r="A136" s="283" t="s">
        <v>328</v>
      </c>
      <c r="B136" s="283" t="s">
        <v>330</v>
      </c>
      <c r="C136" s="283" t="s">
        <v>163</v>
      </c>
      <c r="D136" s="289" t="s">
        <v>177</v>
      </c>
      <c r="E136" s="289" t="s">
        <v>177</v>
      </c>
      <c r="F136" s="289" t="s">
        <v>177</v>
      </c>
      <c r="G136" s="289" t="s">
        <v>177</v>
      </c>
      <c r="H136" s="289" t="s">
        <v>179</v>
      </c>
      <c r="I136" s="289" t="s">
        <v>177</v>
      </c>
      <c r="J136" s="289" t="s">
        <v>179</v>
      </c>
      <c r="K136" s="289" t="s">
        <v>177</v>
      </c>
    </row>
    <row r="137" spans="1:11" ht="20.25" customHeight="1" x14ac:dyDescent="0.35">
      <c r="A137" s="283" t="s">
        <v>328</v>
      </c>
      <c r="B137" s="283" t="s">
        <v>331</v>
      </c>
      <c r="C137" s="283" t="s">
        <v>162</v>
      </c>
      <c r="D137" s="289" t="s">
        <v>179</v>
      </c>
      <c r="E137" s="289" t="s">
        <v>177</v>
      </c>
      <c r="F137" s="289" t="s">
        <v>179</v>
      </c>
      <c r="G137" s="289" t="s">
        <v>177</v>
      </c>
      <c r="H137" s="289" t="s">
        <v>179</v>
      </c>
      <c r="I137" s="289" t="s">
        <v>177</v>
      </c>
      <c r="J137" s="289" t="s">
        <v>179</v>
      </c>
      <c r="K137" s="289" t="s">
        <v>177</v>
      </c>
    </row>
    <row r="138" spans="1:11" ht="20.25" customHeight="1" x14ac:dyDescent="0.35">
      <c r="A138" s="283" t="s">
        <v>328</v>
      </c>
      <c r="B138" s="283" t="s">
        <v>332</v>
      </c>
      <c r="C138" s="283" t="s">
        <v>160</v>
      </c>
      <c r="D138" s="289" t="s">
        <v>177</v>
      </c>
      <c r="E138" s="289" t="s">
        <v>177</v>
      </c>
      <c r="F138" s="289" t="s">
        <v>177</v>
      </c>
      <c r="G138" s="289" t="s">
        <v>177</v>
      </c>
      <c r="H138" s="289" t="s">
        <v>179</v>
      </c>
      <c r="I138" s="289" t="s">
        <v>179</v>
      </c>
      <c r="J138" s="289" t="s">
        <v>179</v>
      </c>
      <c r="K138" s="289" t="s">
        <v>177</v>
      </c>
    </row>
    <row r="139" spans="1:11" ht="20.25" customHeight="1" x14ac:dyDescent="0.35">
      <c r="A139" s="283" t="s">
        <v>328</v>
      </c>
      <c r="B139" s="283" t="s">
        <v>333</v>
      </c>
      <c r="C139" s="283" t="s">
        <v>160</v>
      </c>
      <c r="D139" s="289" t="s">
        <v>177</v>
      </c>
      <c r="E139" s="289" t="s">
        <v>177</v>
      </c>
      <c r="F139" s="289" t="s">
        <v>179</v>
      </c>
      <c r="G139" s="289" t="s">
        <v>177</v>
      </c>
      <c r="H139" s="289" t="s">
        <v>179</v>
      </c>
      <c r="I139" s="289" t="s">
        <v>179</v>
      </c>
      <c r="J139" s="289" t="s">
        <v>179</v>
      </c>
      <c r="K139" s="289" t="s">
        <v>177</v>
      </c>
    </row>
    <row r="140" spans="1:11" ht="20.25" customHeight="1" x14ac:dyDescent="0.35">
      <c r="A140" s="283" t="s">
        <v>328</v>
      </c>
      <c r="B140" s="283" t="s">
        <v>334</v>
      </c>
      <c r="C140" s="283" t="s">
        <v>160</v>
      </c>
      <c r="D140" s="289" t="s">
        <v>177</v>
      </c>
      <c r="E140" s="289" t="s">
        <v>177</v>
      </c>
      <c r="F140" s="289" t="s">
        <v>177</v>
      </c>
      <c r="G140" s="289" t="s">
        <v>177</v>
      </c>
      <c r="H140" s="289" t="s">
        <v>179</v>
      </c>
      <c r="I140" s="289" t="s">
        <v>179</v>
      </c>
      <c r="J140" s="289" t="s">
        <v>179</v>
      </c>
      <c r="K140" s="289" t="s">
        <v>177</v>
      </c>
    </row>
    <row r="141" spans="1:11" ht="20.25" customHeight="1" x14ac:dyDescent="0.35">
      <c r="A141" s="283" t="s">
        <v>328</v>
      </c>
      <c r="B141" s="283" t="s">
        <v>335</v>
      </c>
      <c r="C141" s="283" t="s">
        <v>160</v>
      </c>
      <c r="D141" s="289" t="s">
        <v>177</v>
      </c>
      <c r="E141" s="289" t="s">
        <v>177</v>
      </c>
      <c r="F141" s="289" t="s">
        <v>177</v>
      </c>
      <c r="G141" s="289" t="s">
        <v>177</v>
      </c>
      <c r="H141" s="289" t="s">
        <v>179</v>
      </c>
      <c r="I141" s="289" t="s">
        <v>179</v>
      </c>
      <c r="J141" s="289" t="s">
        <v>179</v>
      </c>
      <c r="K141" s="289" t="s">
        <v>177</v>
      </c>
    </row>
    <row r="142" spans="1:11" ht="20.25" customHeight="1" x14ac:dyDescent="0.35">
      <c r="A142" s="283" t="s">
        <v>336</v>
      </c>
      <c r="B142" s="283" t="s">
        <v>337</v>
      </c>
      <c r="C142" s="283" t="s">
        <v>160</v>
      </c>
      <c r="D142" s="289" t="s">
        <v>179</v>
      </c>
      <c r="E142" s="289" t="s">
        <v>179</v>
      </c>
      <c r="F142" s="289" t="s">
        <v>177</v>
      </c>
      <c r="G142" s="289" t="s">
        <v>177</v>
      </c>
      <c r="H142" s="289" t="s">
        <v>179</v>
      </c>
      <c r="I142" s="289" t="s">
        <v>179</v>
      </c>
      <c r="J142" s="289" t="s">
        <v>179</v>
      </c>
      <c r="K142" s="289" t="s">
        <v>177</v>
      </c>
    </row>
    <row r="143" spans="1:11" ht="20.25" customHeight="1" x14ac:dyDescent="0.35">
      <c r="A143" s="283" t="s">
        <v>336</v>
      </c>
      <c r="B143" s="283" t="s">
        <v>338</v>
      </c>
      <c r="C143" s="283" t="s">
        <v>160</v>
      </c>
      <c r="D143" s="289" t="s">
        <v>179</v>
      </c>
      <c r="E143" s="289" t="s">
        <v>177</v>
      </c>
      <c r="F143" s="289" t="s">
        <v>179</v>
      </c>
      <c r="G143" s="289" t="s">
        <v>179</v>
      </c>
      <c r="H143" s="289" t="s">
        <v>179</v>
      </c>
      <c r="I143" s="289" t="s">
        <v>177</v>
      </c>
      <c r="J143" s="289" t="s">
        <v>179</v>
      </c>
      <c r="K143" s="289" t="s">
        <v>179</v>
      </c>
    </row>
    <row r="144" spans="1:11" ht="20.25" customHeight="1" x14ac:dyDescent="0.35">
      <c r="A144" s="283" t="s">
        <v>336</v>
      </c>
      <c r="B144" s="283" t="s">
        <v>339</v>
      </c>
      <c r="C144" s="283" t="s">
        <v>208</v>
      </c>
      <c r="D144" s="289" t="s">
        <v>177</v>
      </c>
      <c r="E144" s="289" t="s">
        <v>177</v>
      </c>
      <c r="F144" s="289" t="s">
        <v>179</v>
      </c>
      <c r="G144" s="289" t="s">
        <v>177</v>
      </c>
      <c r="H144" s="289" t="s">
        <v>177</v>
      </c>
      <c r="I144" s="289" t="s">
        <v>177</v>
      </c>
      <c r="J144" s="289" t="s">
        <v>179</v>
      </c>
      <c r="K144" s="289" t="s">
        <v>177</v>
      </c>
    </row>
    <row r="145" spans="1:11" ht="20.25" customHeight="1" x14ac:dyDescent="0.35">
      <c r="A145" s="283" t="s">
        <v>336</v>
      </c>
      <c r="B145" s="283" t="s">
        <v>340</v>
      </c>
      <c r="C145" s="283" t="s">
        <v>160</v>
      </c>
      <c r="D145" s="289" t="s">
        <v>177</v>
      </c>
      <c r="E145" s="289" t="s">
        <v>177</v>
      </c>
      <c r="F145" s="289" t="s">
        <v>177</v>
      </c>
      <c r="G145" s="289" t="s">
        <v>177</v>
      </c>
      <c r="H145" s="289" t="s">
        <v>177</v>
      </c>
      <c r="I145" s="289" t="s">
        <v>177</v>
      </c>
      <c r="J145" s="289" t="s">
        <v>179</v>
      </c>
      <c r="K145" s="289" t="s">
        <v>179</v>
      </c>
    </row>
    <row r="146" spans="1:11" ht="20.25" customHeight="1" x14ac:dyDescent="0.35">
      <c r="A146" s="283" t="s">
        <v>336</v>
      </c>
      <c r="B146" s="283" t="s">
        <v>341</v>
      </c>
      <c r="C146" s="283" t="s">
        <v>160</v>
      </c>
      <c r="D146" s="289" t="s">
        <v>177</v>
      </c>
      <c r="E146" s="289" t="s">
        <v>177</v>
      </c>
      <c r="F146" s="289" t="s">
        <v>177</v>
      </c>
      <c r="G146" s="289" t="s">
        <v>177</v>
      </c>
      <c r="H146" s="289" t="s">
        <v>179</v>
      </c>
      <c r="I146" s="289" t="s">
        <v>179</v>
      </c>
      <c r="J146" s="289" t="s">
        <v>177</v>
      </c>
      <c r="K146" s="289" t="s">
        <v>177</v>
      </c>
    </row>
    <row r="147" spans="1:11" ht="20.25" customHeight="1" x14ac:dyDescent="0.35">
      <c r="A147" s="283" t="s">
        <v>336</v>
      </c>
      <c r="B147" s="283" t="s">
        <v>342</v>
      </c>
      <c r="C147" s="283" t="s">
        <v>160</v>
      </c>
      <c r="D147" s="289" t="s">
        <v>179</v>
      </c>
      <c r="E147" s="289" t="s">
        <v>177</v>
      </c>
      <c r="F147" s="289" t="s">
        <v>179</v>
      </c>
      <c r="G147" s="289" t="s">
        <v>179</v>
      </c>
      <c r="H147" s="289" t="s">
        <v>179</v>
      </c>
      <c r="I147" s="289" t="s">
        <v>177</v>
      </c>
      <c r="J147" s="289" t="s">
        <v>179</v>
      </c>
      <c r="K147" s="289" t="s">
        <v>179</v>
      </c>
    </row>
    <row r="148" spans="1:11" ht="20.25" customHeight="1" x14ac:dyDescent="0.35">
      <c r="A148" s="283" t="s">
        <v>336</v>
      </c>
      <c r="B148" s="283" t="s">
        <v>343</v>
      </c>
      <c r="C148" s="283" t="s">
        <v>208</v>
      </c>
      <c r="D148" s="289" t="s">
        <v>179</v>
      </c>
      <c r="E148" s="289" t="s">
        <v>179</v>
      </c>
      <c r="F148" s="289" t="s">
        <v>179</v>
      </c>
      <c r="G148" s="289" t="s">
        <v>177</v>
      </c>
      <c r="H148" s="289" t="s">
        <v>179</v>
      </c>
      <c r="I148" s="289" t="s">
        <v>179</v>
      </c>
      <c r="J148" s="289" t="s">
        <v>179</v>
      </c>
      <c r="K148" s="289" t="s">
        <v>177</v>
      </c>
    </row>
    <row r="149" spans="1:11" ht="20.25" customHeight="1" x14ac:dyDescent="0.35">
      <c r="A149" s="283" t="s">
        <v>336</v>
      </c>
      <c r="B149" s="283" t="s">
        <v>344</v>
      </c>
      <c r="C149" s="283" t="s">
        <v>160</v>
      </c>
      <c r="D149" s="289" t="s">
        <v>179</v>
      </c>
      <c r="E149" s="289" t="s">
        <v>179</v>
      </c>
      <c r="F149" s="289" t="s">
        <v>177</v>
      </c>
      <c r="G149" s="289" t="s">
        <v>177</v>
      </c>
      <c r="H149" s="289" t="s">
        <v>179</v>
      </c>
      <c r="I149" s="289" t="s">
        <v>179</v>
      </c>
      <c r="J149" s="289" t="s">
        <v>177</v>
      </c>
      <c r="K149" s="289" t="s">
        <v>177</v>
      </c>
    </row>
    <row r="150" spans="1:11" ht="20.25" customHeight="1" x14ac:dyDescent="0.35">
      <c r="A150" s="283" t="s">
        <v>345</v>
      </c>
      <c r="B150" s="283" t="s">
        <v>346</v>
      </c>
      <c r="C150" s="283" t="s">
        <v>160</v>
      </c>
      <c r="D150" s="289" t="s">
        <v>177</v>
      </c>
      <c r="E150" s="289" t="s">
        <v>177</v>
      </c>
      <c r="F150" s="289" t="s">
        <v>177</v>
      </c>
      <c r="G150" s="289" t="s">
        <v>177</v>
      </c>
      <c r="H150" s="289" t="s">
        <v>179</v>
      </c>
      <c r="I150" s="289" t="s">
        <v>179</v>
      </c>
      <c r="J150" s="289" t="s">
        <v>179</v>
      </c>
      <c r="K150" s="289" t="s">
        <v>179</v>
      </c>
    </row>
    <row r="151" spans="1:11" ht="20.25" customHeight="1" x14ac:dyDescent="0.35">
      <c r="A151" s="283" t="s">
        <v>345</v>
      </c>
      <c r="B151" s="283" t="s">
        <v>347</v>
      </c>
      <c r="C151" s="283" t="s">
        <v>160</v>
      </c>
      <c r="D151" s="289" t="s">
        <v>177</v>
      </c>
      <c r="E151" s="289" t="s">
        <v>177</v>
      </c>
      <c r="F151" s="289" t="s">
        <v>177</v>
      </c>
      <c r="G151" s="289" t="s">
        <v>177</v>
      </c>
      <c r="H151" s="289" t="s">
        <v>179</v>
      </c>
      <c r="I151" s="289" t="s">
        <v>179</v>
      </c>
      <c r="J151" s="289" t="s">
        <v>179</v>
      </c>
      <c r="K151" s="289" t="s">
        <v>177</v>
      </c>
    </row>
    <row r="152" spans="1:11" ht="20.25" customHeight="1" x14ac:dyDescent="0.35">
      <c r="A152" s="283" t="s">
        <v>345</v>
      </c>
      <c r="B152" s="283" t="s">
        <v>348</v>
      </c>
      <c r="C152" s="283" t="s">
        <v>160</v>
      </c>
      <c r="D152" s="289" t="s">
        <v>177</v>
      </c>
      <c r="E152" s="289" t="s">
        <v>177</v>
      </c>
      <c r="F152" s="289" t="s">
        <v>179</v>
      </c>
      <c r="G152" s="289" t="s">
        <v>177</v>
      </c>
      <c r="H152" s="289" t="s">
        <v>179</v>
      </c>
      <c r="I152" s="289" t="s">
        <v>179</v>
      </c>
      <c r="J152" s="289" t="s">
        <v>179</v>
      </c>
      <c r="K152" s="289" t="s">
        <v>177</v>
      </c>
    </row>
    <row r="153" spans="1:11" ht="20.25" customHeight="1" x14ac:dyDescent="0.35">
      <c r="A153" s="283" t="s">
        <v>345</v>
      </c>
      <c r="B153" s="283" t="s">
        <v>349</v>
      </c>
      <c r="C153" s="283" t="s">
        <v>160</v>
      </c>
      <c r="D153" s="289" t="s">
        <v>177</v>
      </c>
      <c r="E153" s="289" t="s">
        <v>177</v>
      </c>
      <c r="F153" s="289" t="s">
        <v>177</v>
      </c>
      <c r="G153" s="289" t="s">
        <v>177</v>
      </c>
      <c r="H153" s="289" t="s">
        <v>179</v>
      </c>
      <c r="I153" s="289" t="s">
        <v>179</v>
      </c>
      <c r="J153" s="289" t="s">
        <v>179</v>
      </c>
      <c r="K153" s="289" t="s">
        <v>177</v>
      </c>
    </row>
    <row r="154" spans="1:11" ht="20.25" customHeight="1" x14ac:dyDescent="0.35">
      <c r="A154" s="283" t="s">
        <v>345</v>
      </c>
      <c r="B154" s="283" t="s">
        <v>350</v>
      </c>
      <c r="C154" s="283" t="s">
        <v>160</v>
      </c>
      <c r="D154" s="289" t="s">
        <v>177</v>
      </c>
      <c r="E154" s="289" t="s">
        <v>177</v>
      </c>
      <c r="F154" s="289" t="s">
        <v>177</v>
      </c>
      <c r="G154" s="289" t="s">
        <v>179</v>
      </c>
      <c r="H154" s="289" t="s">
        <v>179</v>
      </c>
      <c r="I154" s="289" t="s">
        <v>177</v>
      </c>
      <c r="J154" s="289" t="s">
        <v>177</v>
      </c>
      <c r="K154" s="289" t="s">
        <v>179</v>
      </c>
    </row>
    <row r="155" spans="1:11" ht="20.25" customHeight="1" x14ac:dyDescent="0.35">
      <c r="A155" s="283" t="s">
        <v>345</v>
      </c>
      <c r="B155" s="283" t="s">
        <v>351</v>
      </c>
      <c r="C155" s="283" t="s">
        <v>160</v>
      </c>
      <c r="D155" s="289" t="s">
        <v>177</v>
      </c>
      <c r="E155" s="289" t="s">
        <v>177</v>
      </c>
      <c r="F155" s="289" t="s">
        <v>179</v>
      </c>
      <c r="G155" s="289" t="s">
        <v>177</v>
      </c>
      <c r="H155" s="289" t="s">
        <v>177</v>
      </c>
      <c r="I155" s="289" t="s">
        <v>177</v>
      </c>
      <c r="J155" s="289" t="s">
        <v>179</v>
      </c>
      <c r="K155" s="289" t="s">
        <v>177</v>
      </c>
    </row>
    <row r="156" spans="1:11" ht="20.25" customHeight="1" x14ac:dyDescent="0.35">
      <c r="A156" s="283" t="s">
        <v>345</v>
      </c>
      <c r="B156" s="283" t="s">
        <v>352</v>
      </c>
      <c r="C156" s="283" t="s">
        <v>160</v>
      </c>
      <c r="D156" s="289" t="s">
        <v>177</v>
      </c>
      <c r="E156" s="289" t="s">
        <v>177</v>
      </c>
      <c r="F156" s="289" t="s">
        <v>177</v>
      </c>
      <c r="G156" s="289" t="s">
        <v>177</v>
      </c>
      <c r="H156" s="289" t="s">
        <v>179</v>
      </c>
      <c r="I156" s="289" t="s">
        <v>179</v>
      </c>
      <c r="J156" s="289" t="s">
        <v>177</v>
      </c>
      <c r="K156" s="289" t="s">
        <v>177</v>
      </c>
    </row>
    <row r="157" spans="1:11" ht="20.25" customHeight="1" x14ac:dyDescent="0.35">
      <c r="A157" s="283" t="s">
        <v>345</v>
      </c>
      <c r="B157" s="283" t="s">
        <v>353</v>
      </c>
      <c r="C157" s="283" t="s">
        <v>160</v>
      </c>
      <c r="D157" s="289" t="s">
        <v>177</v>
      </c>
      <c r="E157" s="289" t="s">
        <v>177</v>
      </c>
      <c r="F157" s="289" t="s">
        <v>177</v>
      </c>
      <c r="G157" s="289" t="s">
        <v>177</v>
      </c>
      <c r="H157" s="289" t="s">
        <v>179</v>
      </c>
      <c r="I157" s="289" t="s">
        <v>177</v>
      </c>
      <c r="J157" s="289" t="s">
        <v>177</v>
      </c>
      <c r="K157" s="289" t="s">
        <v>177</v>
      </c>
    </row>
    <row r="158" spans="1:11" ht="20.25" customHeight="1" x14ac:dyDescent="0.35">
      <c r="A158" s="283" t="s">
        <v>345</v>
      </c>
      <c r="B158" s="283" t="s">
        <v>354</v>
      </c>
      <c r="C158" s="283" t="s">
        <v>160</v>
      </c>
      <c r="D158" s="289" t="s">
        <v>177</v>
      </c>
      <c r="E158" s="289" t="s">
        <v>177</v>
      </c>
      <c r="F158" s="289" t="s">
        <v>177</v>
      </c>
      <c r="G158" s="289" t="s">
        <v>177</v>
      </c>
      <c r="H158" s="289" t="s">
        <v>179</v>
      </c>
      <c r="I158" s="289" t="s">
        <v>179</v>
      </c>
      <c r="J158" s="289" t="s">
        <v>179</v>
      </c>
      <c r="K158" s="289" t="s">
        <v>177</v>
      </c>
    </row>
    <row r="159" spans="1:11" ht="20.25" customHeight="1" x14ac:dyDescent="0.35">
      <c r="A159" s="283" t="s">
        <v>345</v>
      </c>
      <c r="B159" s="283" t="s">
        <v>355</v>
      </c>
      <c r="C159" s="283" t="s">
        <v>160</v>
      </c>
      <c r="D159" s="289" t="s">
        <v>177</v>
      </c>
      <c r="E159" s="289" t="s">
        <v>177</v>
      </c>
      <c r="F159" s="289" t="s">
        <v>177</v>
      </c>
      <c r="G159" s="289" t="s">
        <v>177</v>
      </c>
      <c r="H159" s="289" t="s">
        <v>177</v>
      </c>
      <c r="I159" s="289" t="s">
        <v>177</v>
      </c>
      <c r="J159" s="289" t="s">
        <v>179</v>
      </c>
      <c r="K159" s="289" t="s">
        <v>179</v>
      </c>
    </row>
    <row r="160" spans="1:11" ht="20.25" customHeight="1" x14ac:dyDescent="0.35">
      <c r="A160" s="283" t="s">
        <v>345</v>
      </c>
      <c r="B160" s="283" t="s">
        <v>356</v>
      </c>
      <c r="C160" s="283" t="s">
        <v>208</v>
      </c>
      <c r="D160" s="289" t="s">
        <v>177</v>
      </c>
      <c r="E160" s="289" t="s">
        <v>177</v>
      </c>
      <c r="F160" s="289" t="s">
        <v>177</v>
      </c>
      <c r="G160" s="289" t="s">
        <v>177</v>
      </c>
      <c r="H160" s="289" t="s">
        <v>179</v>
      </c>
      <c r="I160" s="289" t="s">
        <v>179</v>
      </c>
      <c r="J160" s="289" t="s">
        <v>179</v>
      </c>
      <c r="K160" s="289" t="s">
        <v>177</v>
      </c>
    </row>
    <row r="161" spans="1:11" ht="20.25" customHeight="1" x14ac:dyDescent="0.35">
      <c r="A161" s="283" t="s">
        <v>345</v>
      </c>
      <c r="B161" s="283" t="s">
        <v>357</v>
      </c>
      <c r="C161" s="283" t="s">
        <v>160</v>
      </c>
      <c r="D161" s="289" t="s">
        <v>177</v>
      </c>
      <c r="E161" s="289" t="s">
        <v>177</v>
      </c>
      <c r="F161" s="289" t="s">
        <v>177</v>
      </c>
      <c r="G161" s="289" t="s">
        <v>177</v>
      </c>
      <c r="H161" s="289" t="s">
        <v>179</v>
      </c>
      <c r="I161" s="289" t="s">
        <v>179</v>
      </c>
      <c r="J161" s="289" t="s">
        <v>179</v>
      </c>
      <c r="K161" s="289" t="s">
        <v>177</v>
      </c>
    </row>
    <row r="162" spans="1:11" ht="20.25" customHeight="1" x14ac:dyDescent="0.35">
      <c r="A162" s="283" t="s">
        <v>345</v>
      </c>
      <c r="B162" s="283" t="s">
        <v>358</v>
      </c>
      <c r="C162" s="283" t="s">
        <v>160</v>
      </c>
      <c r="D162" s="289" t="s">
        <v>177</v>
      </c>
      <c r="E162" s="289" t="s">
        <v>177</v>
      </c>
      <c r="F162" s="289" t="s">
        <v>177</v>
      </c>
      <c r="G162" s="289" t="s">
        <v>177</v>
      </c>
      <c r="H162" s="289" t="s">
        <v>179</v>
      </c>
      <c r="I162" s="289" t="s">
        <v>179</v>
      </c>
      <c r="J162" s="289" t="s">
        <v>177</v>
      </c>
      <c r="K162" s="289" t="s">
        <v>177</v>
      </c>
    </row>
    <row r="163" spans="1:11" ht="20.25" customHeight="1" x14ac:dyDescent="0.35">
      <c r="A163" s="283" t="s">
        <v>359</v>
      </c>
      <c r="B163" s="283" t="s">
        <v>360</v>
      </c>
      <c r="C163" s="283" t="s">
        <v>160</v>
      </c>
      <c r="D163" s="289" t="s">
        <v>177</v>
      </c>
      <c r="E163" s="289" t="s">
        <v>177</v>
      </c>
      <c r="F163" s="289" t="s">
        <v>177</v>
      </c>
      <c r="G163" s="289" t="s">
        <v>177</v>
      </c>
      <c r="H163" s="289" t="s">
        <v>179</v>
      </c>
      <c r="I163" s="289" t="s">
        <v>177</v>
      </c>
      <c r="J163" s="289" t="s">
        <v>179</v>
      </c>
      <c r="K163" s="289" t="s">
        <v>177</v>
      </c>
    </row>
    <row r="164" spans="1:11" ht="20.25" customHeight="1" x14ac:dyDescent="0.35">
      <c r="A164" s="283" t="s">
        <v>359</v>
      </c>
      <c r="B164" s="283" t="s">
        <v>361</v>
      </c>
      <c r="C164" s="283" t="s">
        <v>208</v>
      </c>
      <c r="D164" s="289" t="s">
        <v>177</v>
      </c>
      <c r="E164" s="289" t="s">
        <v>177</v>
      </c>
      <c r="F164" s="289" t="s">
        <v>177</v>
      </c>
      <c r="G164" s="289" t="s">
        <v>177</v>
      </c>
      <c r="H164" s="289" t="s">
        <v>177</v>
      </c>
      <c r="I164" s="289" t="s">
        <v>177</v>
      </c>
      <c r="J164" s="289" t="s">
        <v>177</v>
      </c>
      <c r="K164" s="289" t="s">
        <v>177</v>
      </c>
    </row>
    <row r="165" spans="1:11" ht="20.25" customHeight="1" x14ac:dyDescent="0.35">
      <c r="A165" s="283" t="s">
        <v>359</v>
      </c>
      <c r="B165" s="283" t="s">
        <v>362</v>
      </c>
      <c r="C165" s="283" t="s">
        <v>160</v>
      </c>
      <c r="D165" s="289" t="s">
        <v>177</v>
      </c>
      <c r="E165" s="289" t="s">
        <v>177</v>
      </c>
      <c r="F165" s="289" t="s">
        <v>177</v>
      </c>
      <c r="G165" s="289" t="s">
        <v>177</v>
      </c>
      <c r="H165" s="289" t="s">
        <v>179</v>
      </c>
      <c r="I165" s="289" t="s">
        <v>179</v>
      </c>
      <c r="J165" s="289" t="s">
        <v>179</v>
      </c>
      <c r="K165" s="289" t="s">
        <v>177</v>
      </c>
    </row>
    <row r="166" spans="1:11" ht="20.25" customHeight="1" x14ac:dyDescent="0.35">
      <c r="A166" s="283" t="s">
        <v>359</v>
      </c>
      <c r="B166" s="283" t="s">
        <v>363</v>
      </c>
      <c r="C166" s="283" t="s">
        <v>160</v>
      </c>
      <c r="D166" s="289" t="s">
        <v>177</v>
      </c>
      <c r="E166" s="289" t="s">
        <v>177</v>
      </c>
      <c r="F166" s="289" t="s">
        <v>179</v>
      </c>
      <c r="G166" s="289" t="s">
        <v>177</v>
      </c>
      <c r="H166" s="289" t="s">
        <v>179</v>
      </c>
      <c r="I166" s="289" t="s">
        <v>179</v>
      </c>
      <c r="J166" s="289" t="s">
        <v>179</v>
      </c>
      <c r="K166" s="289" t="s">
        <v>177</v>
      </c>
    </row>
    <row r="167" spans="1:11" ht="20.25" customHeight="1" x14ac:dyDescent="0.35">
      <c r="A167" s="283" t="s">
        <v>359</v>
      </c>
      <c r="B167" s="283" t="s">
        <v>364</v>
      </c>
      <c r="C167" s="283" t="s">
        <v>160</v>
      </c>
      <c r="D167" s="289" t="s">
        <v>177</v>
      </c>
      <c r="E167" s="289" t="s">
        <v>177</v>
      </c>
      <c r="F167" s="289" t="s">
        <v>177</v>
      </c>
      <c r="G167" s="289" t="s">
        <v>177</v>
      </c>
      <c r="H167" s="289" t="s">
        <v>179</v>
      </c>
      <c r="I167" s="289" t="s">
        <v>179</v>
      </c>
      <c r="J167" s="289" t="s">
        <v>179</v>
      </c>
      <c r="K167" s="289" t="s">
        <v>177</v>
      </c>
    </row>
    <row r="168" spans="1:11" ht="20.25" customHeight="1" x14ac:dyDescent="0.35">
      <c r="A168" s="283" t="s">
        <v>359</v>
      </c>
      <c r="B168" s="283" t="s">
        <v>365</v>
      </c>
      <c r="C168" s="283" t="s">
        <v>160</v>
      </c>
      <c r="D168" s="289" t="s">
        <v>177</v>
      </c>
      <c r="E168" s="289" t="s">
        <v>177</v>
      </c>
      <c r="F168" s="289" t="s">
        <v>177</v>
      </c>
      <c r="G168" s="289" t="s">
        <v>177</v>
      </c>
      <c r="H168" s="289" t="s">
        <v>179</v>
      </c>
      <c r="I168" s="289" t="s">
        <v>179</v>
      </c>
      <c r="J168" s="289" t="s">
        <v>179</v>
      </c>
      <c r="K168" s="289" t="s">
        <v>177</v>
      </c>
    </row>
    <row r="169" spans="1:11" ht="20.25" customHeight="1" x14ac:dyDescent="0.35">
      <c r="A169" s="283" t="s">
        <v>359</v>
      </c>
      <c r="B169" s="283" t="s">
        <v>366</v>
      </c>
      <c r="C169" s="283" t="s">
        <v>160</v>
      </c>
      <c r="D169" s="289" t="s">
        <v>177</v>
      </c>
      <c r="E169" s="289" t="s">
        <v>177</v>
      </c>
      <c r="F169" s="289" t="s">
        <v>177</v>
      </c>
      <c r="G169" s="289" t="s">
        <v>177</v>
      </c>
      <c r="H169" s="289" t="s">
        <v>179</v>
      </c>
      <c r="I169" s="289" t="s">
        <v>179</v>
      </c>
      <c r="J169" s="289" t="s">
        <v>179</v>
      </c>
      <c r="K169" s="289" t="s">
        <v>177</v>
      </c>
    </row>
    <row r="170" spans="1:11" ht="20.25" customHeight="1" x14ac:dyDescent="0.35">
      <c r="A170" s="283" t="s">
        <v>359</v>
      </c>
      <c r="B170" s="283" t="s">
        <v>367</v>
      </c>
      <c r="C170" s="283" t="s">
        <v>160</v>
      </c>
      <c r="D170" s="289" t="s">
        <v>177</v>
      </c>
      <c r="E170" s="289" t="s">
        <v>177</v>
      </c>
      <c r="F170" s="289" t="s">
        <v>177</v>
      </c>
      <c r="G170" s="289" t="s">
        <v>177</v>
      </c>
      <c r="H170" s="289" t="s">
        <v>179</v>
      </c>
      <c r="I170" s="289" t="s">
        <v>179</v>
      </c>
      <c r="J170" s="289" t="s">
        <v>177</v>
      </c>
      <c r="K170" s="289" t="s">
        <v>177</v>
      </c>
    </row>
    <row r="171" spans="1:11" ht="20.25" customHeight="1" x14ac:dyDescent="0.35">
      <c r="A171" s="283" t="s">
        <v>359</v>
      </c>
      <c r="B171" s="283" t="s">
        <v>368</v>
      </c>
      <c r="C171" s="283" t="s">
        <v>160</v>
      </c>
      <c r="D171" s="289" t="s">
        <v>177</v>
      </c>
      <c r="E171" s="289" t="s">
        <v>177</v>
      </c>
      <c r="F171" s="289" t="s">
        <v>177</v>
      </c>
      <c r="G171" s="289" t="s">
        <v>177</v>
      </c>
      <c r="H171" s="289" t="s">
        <v>179</v>
      </c>
      <c r="I171" s="289" t="s">
        <v>179</v>
      </c>
      <c r="J171" s="289" t="s">
        <v>179</v>
      </c>
      <c r="K171" s="289" t="s">
        <v>177</v>
      </c>
    </row>
    <row r="172" spans="1:11" ht="20.25" customHeight="1" x14ac:dyDescent="0.35">
      <c r="A172" s="283" t="s">
        <v>369</v>
      </c>
      <c r="B172" s="283" t="s">
        <v>370</v>
      </c>
      <c r="C172" s="283" t="s">
        <v>160</v>
      </c>
      <c r="D172" s="289" t="s">
        <v>177</v>
      </c>
      <c r="E172" s="289" t="s">
        <v>177</v>
      </c>
      <c r="F172" s="289" t="s">
        <v>177</v>
      </c>
      <c r="G172" s="289" t="s">
        <v>177</v>
      </c>
      <c r="H172" s="289" t="s">
        <v>179</v>
      </c>
      <c r="I172" s="289" t="s">
        <v>179</v>
      </c>
      <c r="J172" s="289" t="s">
        <v>179</v>
      </c>
      <c r="K172" s="289" t="s">
        <v>177</v>
      </c>
    </row>
    <row r="173" spans="1:11" ht="20.25" customHeight="1" x14ac:dyDescent="0.35">
      <c r="A173" s="283" t="s">
        <v>369</v>
      </c>
      <c r="B173" s="283" t="s">
        <v>371</v>
      </c>
      <c r="C173" s="283" t="s">
        <v>160</v>
      </c>
      <c r="D173" s="289" t="s">
        <v>177</v>
      </c>
      <c r="E173" s="289" t="s">
        <v>177</v>
      </c>
      <c r="F173" s="289" t="s">
        <v>177</v>
      </c>
      <c r="G173" s="289" t="s">
        <v>177</v>
      </c>
      <c r="H173" s="289" t="s">
        <v>177</v>
      </c>
      <c r="I173" s="289" t="s">
        <v>177</v>
      </c>
      <c r="J173" s="289" t="s">
        <v>177</v>
      </c>
      <c r="K173" s="289" t="s">
        <v>177</v>
      </c>
    </row>
    <row r="174" spans="1:11" ht="20.25" customHeight="1" x14ac:dyDescent="0.35">
      <c r="A174" s="283" t="s">
        <v>369</v>
      </c>
      <c r="B174" s="283" t="s">
        <v>372</v>
      </c>
      <c r="C174" s="283" t="s">
        <v>160</v>
      </c>
      <c r="D174" s="289" t="s">
        <v>177</v>
      </c>
      <c r="E174" s="289" t="s">
        <v>177</v>
      </c>
      <c r="F174" s="289" t="s">
        <v>177</v>
      </c>
      <c r="G174" s="289" t="s">
        <v>177</v>
      </c>
      <c r="H174" s="289" t="s">
        <v>177</v>
      </c>
      <c r="I174" s="289" t="s">
        <v>177</v>
      </c>
      <c r="J174" s="289" t="s">
        <v>179</v>
      </c>
      <c r="K174" s="289" t="s">
        <v>179</v>
      </c>
    </row>
    <row r="175" spans="1:11" ht="20.25" customHeight="1" x14ac:dyDescent="0.35">
      <c r="A175" s="283" t="s">
        <v>369</v>
      </c>
      <c r="B175" s="283" t="s">
        <v>373</v>
      </c>
      <c r="C175" s="283" t="s">
        <v>160</v>
      </c>
      <c r="D175" s="289" t="s">
        <v>177</v>
      </c>
      <c r="E175" s="289" t="s">
        <v>177</v>
      </c>
      <c r="F175" s="289" t="s">
        <v>177</v>
      </c>
      <c r="G175" s="289" t="s">
        <v>177</v>
      </c>
      <c r="H175" s="289" t="s">
        <v>179</v>
      </c>
      <c r="I175" s="289" t="s">
        <v>179</v>
      </c>
      <c r="J175" s="289" t="s">
        <v>177</v>
      </c>
      <c r="K175" s="289" t="s">
        <v>177</v>
      </c>
    </row>
    <row r="176" spans="1:11" ht="20.25" customHeight="1" x14ac:dyDescent="0.35">
      <c r="A176" s="283" t="s">
        <v>369</v>
      </c>
      <c r="B176" s="283" t="s">
        <v>374</v>
      </c>
      <c r="C176" s="283" t="s">
        <v>160</v>
      </c>
      <c r="D176" s="289" t="s">
        <v>177</v>
      </c>
      <c r="E176" s="289" t="s">
        <v>177</v>
      </c>
      <c r="F176" s="289" t="s">
        <v>177</v>
      </c>
      <c r="G176" s="289" t="s">
        <v>177</v>
      </c>
      <c r="H176" s="289" t="s">
        <v>179</v>
      </c>
      <c r="I176" s="289" t="s">
        <v>177</v>
      </c>
      <c r="J176" s="289" t="s">
        <v>179</v>
      </c>
      <c r="K176" s="289" t="s">
        <v>177</v>
      </c>
    </row>
    <row r="177" spans="1:11" ht="20.25" customHeight="1" x14ac:dyDescent="0.35">
      <c r="A177" s="283" t="s">
        <v>375</v>
      </c>
      <c r="B177" s="283" t="s">
        <v>376</v>
      </c>
      <c r="C177" s="283" t="s">
        <v>162</v>
      </c>
      <c r="D177" s="289" t="s">
        <v>177</v>
      </c>
      <c r="E177" s="289" t="s">
        <v>177</v>
      </c>
      <c r="F177" s="289" t="s">
        <v>177</v>
      </c>
      <c r="G177" s="289" t="s">
        <v>179</v>
      </c>
      <c r="H177" s="289" t="s">
        <v>177</v>
      </c>
      <c r="I177" s="289" t="s">
        <v>177</v>
      </c>
      <c r="J177" s="289" t="s">
        <v>177</v>
      </c>
      <c r="K177" s="289" t="s">
        <v>179</v>
      </c>
    </row>
    <row r="178" spans="1:11" ht="20.25" customHeight="1" x14ac:dyDescent="0.35">
      <c r="A178" s="283" t="s">
        <v>375</v>
      </c>
      <c r="B178" s="283" t="s">
        <v>377</v>
      </c>
      <c r="C178" s="283" t="s">
        <v>160</v>
      </c>
      <c r="D178" s="289" t="s">
        <v>177</v>
      </c>
      <c r="E178" s="289" t="s">
        <v>177</v>
      </c>
      <c r="F178" s="289" t="s">
        <v>177</v>
      </c>
      <c r="G178" s="289" t="s">
        <v>177</v>
      </c>
      <c r="H178" s="289" t="s">
        <v>179</v>
      </c>
      <c r="I178" s="289" t="s">
        <v>179</v>
      </c>
      <c r="J178" s="289" t="s">
        <v>179</v>
      </c>
      <c r="K178" s="289" t="s">
        <v>177</v>
      </c>
    </row>
    <row r="179" spans="1:11" ht="20.25" customHeight="1" x14ac:dyDescent="0.35">
      <c r="A179" s="283" t="s">
        <v>375</v>
      </c>
      <c r="B179" s="283" t="s">
        <v>378</v>
      </c>
      <c r="C179" s="283" t="s">
        <v>160</v>
      </c>
      <c r="D179" s="289" t="s">
        <v>177</v>
      </c>
      <c r="E179" s="289" t="s">
        <v>177</v>
      </c>
      <c r="F179" s="289" t="s">
        <v>177</v>
      </c>
      <c r="G179" s="289" t="s">
        <v>177</v>
      </c>
      <c r="H179" s="289" t="s">
        <v>179</v>
      </c>
      <c r="I179" s="289" t="s">
        <v>179</v>
      </c>
      <c r="J179" s="289" t="s">
        <v>179</v>
      </c>
      <c r="K179" s="289" t="s">
        <v>179</v>
      </c>
    </row>
    <row r="180" spans="1:11" ht="20.25" customHeight="1" x14ac:dyDescent="0.35">
      <c r="A180" s="283" t="s">
        <v>375</v>
      </c>
      <c r="B180" s="283" t="s">
        <v>379</v>
      </c>
      <c r="C180" s="283" t="s">
        <v>160</v>
      </c>
      <c r="D180" s="289" t="s">
        <v>177</v>
      </c>
      <c r="E180" s="289" t="s">
        <v>177</v>
      </c>
      <c r="F180" s="289" t="s">
        <v>177</v>
      </c>
      <c r="G180" s="289" t="s">
        <v>177</v>
      </c>
      <c r="H180" s="289" t="s">
        <v>179</v>
      </c>
      <c r="I180" s="289" t="s">
        <v>177</v>
      </c>
      <c r="J180" s="289" t="s">
        <v>179</v>
      </c>
      <c r="K180" s="289" t="s">
        <v>177</v>
      </c>
    </row>
    <row r="181" spans="1:11" ht="20.25" customHeight="1" x14ac:dyDescent="0.35">
      <c r="A181" s="283" t="s">
        <v>375</v>
      </c>
      <c r="B181" s="283" t="s">
        <v>380</v>
      </c>
      <c r="C181" s="283" t="s">
        <v>160</v>
      </c>
      <c r="D181" s="289" t="s">
        <v>177</v>
      </c>
      <c r="E181" s="289" t="s">
        <v>177</v>
      </c>
      <c r="F181" s="289" t="s">
        <v>177</v>
      </c>
      <c r="G181" s="289" t="s">
        <v>177</v>
      </c>
      <c r="H181" s="289" t="s">
        <v>177</v>
      </c>
      <c r="I181" s="289" t="s">
        <v>177</v>
      </c>
      <c r="J181" s="289" t="s">
        <v>179</v>
      </c>
      <c r="K181" s="289" t="s">
        <v>179</v>
      </c>
    </row>
    <row r="182" spans="1:11" ht="20.25" customHeight="1" x14ac:dyDescent="0.35">
      <c r="A182" s="283" t="s">
        <v>375</v>
      </c>
      <c r="B182" s="283" t="s">
        <v>381</v>
      </c>
      <c r="C182" s="283" t="s">
        <v>160</v>
      </c>
      <c r="D182" s="289" t="s">
        <v>177</v>
      </c>
      <c r="E182" s="289" t="s">
        <v>177</v>
      </c>
      <c r="F182" s="289" t="s">
        <v>177</v>
      </c>
      <c r="G182" s="289" t="s">
        <v>177</v>
      </c>
      <c r="H182" s="289" t="s">
        <v>179</v>
      </c>
      <c r="I182" s="289" t="s">
        <v>177</v>
      </c>
      <c r="J182" s="289" t="s">
        <v>179</v>
      </c>
      <c r="K182" s="289" t="s">
        <v>177</v>
      </c>
    </row>
    <row r="183" spans="1:11" ht="20.25" customHeight="1" x14ac:dyDescent="0.35">
      <c r="A183" s="283" t="s">
        <v>382</v>
      </c>
      <c r="B183" s="283" t="s">
        <v>383</v>
      </c>
      <c r="C183" s="283" t="s">
        <v>160</v>
      </c>
      <c r="D183" s="289" t="s">
        <v>177</v>
      </c>
      <c r="E183" s="289" t="s">
        <v>177</v>
      </c>
      <c r="F183" s="289" t="s">
        <v>177</v>
      </c>
      <c r="G183" s="289" t="s">
        <v>177</v>
      </c>
      <c r="H183" s="289" t="s">
        <v>177</v>
      </c>
      <c r="I183" s="289" t="s">
        <v>177</v>
      </c>
      <c r="J183" s="289" t="s">
        <v>177</v>
      </c>
      <c r="K183" s="289" t="s">
        <v>179</v>
      </c>
    </row>
    <row r="184" spans="1:11" ht="20.25" customHeight="1" x14ac:dyDescent="0.35">
      <c r="A184" s="283" t="s">
        <v>384</v>
      </c>
      <c r="B184" s="283" t="s">
        <v>385</v>
      </c>
      <c r="C184" s="283" t="s">
        <v>160</v>
      </c>
      <c r="D184" s="289" t="s">
        <v>177</v>
      </c>
      <c r="E184" s="289" t="s">
        <v>177</v>
      </c>
      <c r="F184" s="289" t="s">
        <v>177</v>
      </c>
      <c r="G184" s="289" t="s">
        <v>177</v>
      </c>
      <c r="H184" s="289" t="s">
        <v>177</v>
      </c>
      <c r="I184" s="289" t="s">
        <v>177</v>
      </c>
      <c r="J184" s="289" t="s">
        <v>177</v>
      </c>
      <c r="K184" s="289" t="s">
        <v>179</v>
      </c>
    </row>
    <row r="185" spans="1:11" ht="20.25" customHeight="1" x14ac:dyDescent="0.35">
      <c r="A185" s="283" t="s">
        <v>384</v>
      </c>
      <c r="B185" s="283" t="s">
        <v>386</v>
      </c>
      <c r="C185" s="283" t="s">
        <v>160</v>
      </c>
      <c r="D185" s="289" t="s">
        <v>177</v>
      </c>
      <c r="E185" s="289" t="s">
        <v>177</v>
      </c>
      <c r="F185" s="289" t="s">
        <v>177</v>
      </c>
      <c r="G185" s="289" t="s">
        <v>177</v>
      </c>
      <c r="H185" s="289" t="s">
        <v>179</v>
      </c>
      <c r="I185" s="289" t="s">
        <v>177</v>
      </c>
      <c r="J185" s="289" t="s">
        <v>179</v>
      </c>
      <c r="K185" s="289" t="s">
        <v>177</v>
      </c>
    </row>
    <row r="186" spans="1:11" ht="20.25" customHeight="1" x14ac:dyDescent="0.35">
      <c r="A186" s="283" t="s">
        <v>387</v>
      </c>
      <c r="B186" s="283" t="s">
        <v>388</v>
      </c>
      <c r="C186" s="283" t="s">
        <v>160</v>
      </c>
      <c r="D186" s="289" t="s">
        <v>177</v>
      </c>
      <c r="E186" s="289" t="s">
        <v>177</v>
      </c>
      <c r="F186" s="289" t="s">
        <v>177</v>
      </c>
      <c r="G186" s="289" t="s">
        <v>177</v>
      </c>
      <c r="H186" s="289" t="s">
        <v>179</v>
      </c>
      <c r="I186" s="289" t="s">
        <v>177</v>
      </c>
      <c r="J186" s="289" t="s">
        <v>177</v>
      </c>
      <c r="K186" s="289" t="s">
        <v>177</v>
      </c>
    </row>
    <row r="187" spans="1:11" ht="20.25" customHeight="1" x14ac:dyDescent="0.35">
      <c r="A187" s="283" t="s">
        <v>387</v>
      </c>
      <c r="B187" s="283" t="s">
        <v>389</v>
      </c>
      <c r="C187" s="283" t="s">
        <v>160</v>
      </c>
      <c r="D187" s="289" t="s">
        <v>177</v>
      </c>
      <c r="E187" s="289" t="s">
        <v>177</v>
      </c>
      <c r="F187" s="289" t="s">
        <v>177</v>
      </c>
      <c r="G187" s="289" t="s">
        <v>177</v>
      </c>
      <c r="H187" s="289" t="s">
        <v>179</v>
      </c>
      <c r="I187" s="289" t="s">
        <v>179</v>
      </c>
      <c r="J187" s="289" t="s">
        <v>177</v>
      </c>
      <c r="K187" s="289" t="s">
        <v>177</v>
      </c>
    </row>
    <row r="188" spans="1:11" ht="20.25" customHeight="1" x14ac:dyDescent="0.35">
      <c r="A188" s="283" t="s">
        <v>390</v>
      </c>
      <c r="B188" s="283" t="s">
        <v>391</v>
      </c>
      <c r="C188" s="283" t="s">
        <v>160</v>
      </c>
      <c r="D188" s="289" t="s">
        <v>179</v>
      </c>
      <c r="E188" s="289" t="s">
        <v>179</v>
      </c>
      <c r="F188" s="289" t="s">
        <v>177</v>
      </c>
      <c r="G188" s="289" t="s">
        <v>177</v>
      </c>
      <c r="H188" s="289" t="s">
        <v>179</v>
      </c>
      <c r="I188" s="289" t="s">
        <v>179</v>
      </c>
      <c r="J188" s="289" t="s">
        <v>177</v>
      </c>
      <c r="K188" s="289" t="s">
        <v>177</v>
      </c>
    </row>
    <row r="189" spans="1:11" ht="20.25" customHeight="1" x14ac:dyDescent="0.35">
      <c r="A189" s="283" t="s">
        <v>392</v>
      </c>
      <c r="B189" s="283" t="s">
        <v>393</v>
      </c>
      <c r="C189" s="283" t="s">
        <v>160</v>
      </c>
      <c r="D189" s="289" t="s">
        <v>177</v>
      </c>
      <c r="E189" s="289" t="s">
        <v>177</v>
      </c>
      <c r="F189" s="289" t="s">
        <v>179</v>
      </c>
      <c r="G189" s="289" t="s">
        <v>177</v>
      </c>
      <c r="H189" s="289" t="s">
        <v>177</v>
      </c>
      <c r="I189" s="289" t="s">
        <v>177</v>
      </c>
      <c r="J189" s="289" t="s">
        <v>179</v>
      </c>
      <c r="K189" s="289" t="s">
        <v>177</v>
      </c>
    </row>
    <row r="190" spans="1:11" ht="20.25" customHeight="1" x14ac:dyDescent="0.35">
      <c r="A190" s="283" t="s">
        <v>392</v>
      </c>
      <c r="B190" s="283" t="s">
        <v>394</v>
      </c>
      <c r="C190" s="283" t="s">
        <v>160</v>
      </c>
      <c r="D190" s="289" t="s">
        <v>179</v>
      </c>
      <c r="E190" s="289" t="s">
        <v>177</v>
      </c>
      <c r="F190" s="289" t="s">
        <v>177</v>
      </c>
      <c r="G190" s="289" t="s">
        <v>177</v>
      </c>
      <c r="H190" s="289" t="s">
        <v>177</v>
      </c>
      <c r="I190" s="289" t="s">
        <v>177</v>
      </c>
      <c r="J190" s="289" t="s">
        <v>179</v>
      </c>
      <c r="K190" s="289" t="s">
        <v>177</v>
      </c>
    </row>
    <row r="191" spans="1:11" ht="20.25" customHeight="1" x14ac:dyDescent="0.35">
      <c r="A191" s="283" t="s">
        <v>392</v>
      </c>
      <c r="B191" s="283" t="s">
        <v>395</v>
      </c>
      <c r="C191" s="283" t="s">
        <v>162</v>
      </c>
      <c r="D191" s="289" t="s">
        <v>177</v>
      </c>
      <c r="E191" s="289" t="s">
        <v>177</v>
      </c>
      <c r="F191" s="289" t="s">
        <v>177</v>
      </c>
      <c r="G191" s="289" t="s">
        <v>179</v>
      </c>
      <c r="H191" s="289" t="s">
        <v>177</v>
      </c>
      <c r="I191" s="289" t="s">
        <v>177</v>
      </c>
      <c r="J191" s="289" t="s">
        <v>177</v>
      </c>
      <c r="K191" s="289" t="s">
        <v>177</v>
      </c>
    </row>
    <row r="192" spans="1:11" ht="20.25" customHeight="1" x14ac:dyDescent="0.35">
      <c r="A192" s="283" t="s">
        <v>392</v>
      </c>
      <c r="B192" s="283" t="s">
        <v>396</v>
      </c>
      <c r="C192" s="283" t="s">
        <v>160</v>
      </c>
      <c r="D192" s="289" t="s">
        <v>179</v>
      </c>
      <c r="E192" s="289" t="s">
        <v>177</v>
      </c>
      <c r="F192" s="289" t="s">
        <v>179</v>
      </c>
      <c r="G192" s="289" t="s">
        <v>177</v>
      </c>
      <c r="H192" s="289" t="s">
        <v>179</v>
      </c>
      <c r="I192" s="289" t="s">
        <v>177</v>
      </c>
      <c r="J192" s="289" t="s">
        <v>179</v>
      </c>
      <c r="K192" s="289" t="s">
        <v>177</v>
      </c>
    </row>
    <row r="193" spans="1:11" ht="20.25" customHeight="1" x14ac:dyDescent="0.35">
      <c r="A193" s="283" t="s">
        <v>392</v>
      </c>
      <c r="B193" s="283" t="s">
        <v>397</v>
      </c>
      <c r="C193" s="283" t="s">
        <v>160</v>
      </c>
      <c r="D193" s="289" t="s">
        <v>177</v>
      </c>
      <c r="E193" s="289" t="s">
        <v>177</v>
      </c>
      <c r="F193" s="289" t="s">
        <v>177</v>
      </c>
      <c r="G193" s="289" t="s">
        <v>177</v>
      </c>
      <c r="H193" s="289" t="s">
        <v>177</v>
      </c>
      <c r="I193" s="289" t="s">
        <v>177</v>
      </c>
      <c r="J193" s="289" t="s">
        <v>179</v>
      </c>
      <c r="K193" s="289" t="s">
        <v>179</v>
      </c>
    </row>
    <row r="194" spans="1:11" ht="20.25" customHeight="1" x14ac:dyDescent="0.35">
      <c r="A194" s="283" t="s">
        <v>398</v>
      </c>
      <c r="B194" s="283" t="s">
        <v>399</v>
      </c>
      <c r="C194" s="283" t="s">
        <v>160</v>
      </c>
      <c r="D194" s="289" t="s">
        <v>177</v>
      </c>
      <c r="E194" s="289" t="s">
        <v>177</v>
      </c>
      <c r="F194" s="289" t="s">
        <v>177</v>
      </c>
      <c r="G194" s="289" t="s">
        <v>177</v>
      </c>
      <c r="H194" s="289" t="s">
        <v>179</v>
      </c>
      <c r="I194" s="289" t="s">
        <v>179</v>
      </c>
      <c r="J194" s="289" t="s">
        <v>179</v>
      </c>
      <c r="K194" s="289" t="s">
        <v>177</v>
      </c>
    </row>
    <row r="195" spans="1:11" ht="20.25" customHeight="1" x14ac:dyDescent="0.35">
      <c r="A195" s="283" t="s">
        <v>398</v>
      </c>
      <c r="B195" s="283" t="s">
        <v>400</v>
      </c>
      <c r="C195" s="283" t="s">
        <v>162</v>
      </c>
      <c r="D195" s="289" t="s">
        <v>177</v>
      </c>
      <c r="E195" s="289" t="s">
        <v>177</v>
      </c>
      <c r="F195" s="289" t="s">
        <v>177</v>
      </c>
      <c r="G195" s="289" t="s">
        <v>177</v>
      </c>
      <c r="H195" s="289" t="s">
        <v>177</v>
      </c>
      <c r="I195" s="289" t="s">
        <v>177</v>
      </c>
      <c r="J195" s="289" t="s">
        <v>177</v>
      </c>
      <c r="K195" s="289" t="s">
        <v>177</v>
      </c>
    </row>
    <row r="196" spans="1:11" ht="20.25" customHeight="1" x14ac:dyDescent="0.35">
      <c r="A196" s="283" t="s">
        <v>398</v>
      </c>
      <c r="B196" s="283" t="s">
        <v>401</v>
      </c>
      <c r="C196" s="283" t="s">
        <v>160</v>
      </c>
      <c r="D196" s="289" t="s">
        <v>177</v>
      </c>
      <c r="E196" s="289" t="s">
        <v>177</v>
      </c>
      <c r="F196" s="289" t="s">
        <v>177</v>
      </c>
      <c r="G196" s="289" t="s">
        <v>177</v>
      </c>
      <c r="H196" s="289" t="s">
        <v>179</v>
      </c>
      <c r="I196" s="289" t="s">
        <v>179</v>
      </c>
      <c r="J196" s="289" t="s">
        <v>179</v>
      </c>
      <c r="K196" s="289" t="s">
        <v>177</v>
      </c>
    </row>
    <row r="197" spans="1:11" ht="20.25" customHeight="1" x14ac:dyDescent="0.35">
      <c r="A197" s="283" t="s">
        <v>398</v>
      </c>
      <c r="B197" s="283" t="s">
        <v>402</v>
      </c>
      <c r="C197" s="283" t="s">
        <v>160</v>
      </c>
      <c r="D197" s="289" t="s">
        <v>177</v>
      </c>
      <c r="E197" s="289" t="s">
        <v>177</v>
      </c>
      <c r="F197" s="289" t="s">
        <v>177</v>
      </c>
      <c r="G197" s="289" t="s">
        <v>177</v>
      </c>
      <c r="H197" s="289" t="s">
        <v>179</v>
      </c>
      <c r="I197" s="289" t="s">
        <v>179</v>
      </c>
      <c r="J197" s="289" t="s">
        <v>179</v>
      </c>
      <c r="K197" s="289" t="s">
        <v>177</v>
      </c>
    </row>
    <row r="198" spans="1:11" ht="20.25" customHeight="1" x14ac:dyDescent="0.35">
      <c r="A198" s="283" t="s">
        <v>403</v>
      </c>
      <c r="B198" s="283" t="s">
        <v>404</v>
      </c>
      <c r="C198" s="283" t="s">
        <v>160</v>
      </c>
      <c r="D198" s="289" t="s">
        <v>177</v>
      </c>
      <c r="E198" s="289" t="s">
        <v>177</v>
      </c>
      <c r="F198" s="289" t="s">
        <v>177</v>
      </c>
      <c r="G198" s="289" t="s">
        <v>177</v>
      </c>
      <c r="H198" s="289" t="s">
        <v>179</v>
      </c>
      <c r="I198" s="289" t="s">
        <v>179</v>
      </c>
      <c r="J198" s="289" t="s">
        <v>179</v>
      </c>
      <c r="K198" s="289" t="s">
        <v>179</v>
      </c>
    </row>
    <row r="199" spans="1:11" ht="20.25" customHeight="1" x14ac:dyDescent="0.35">
      <c r="A199" s="283" t="s">
        <v>403</v>
      </c>
      <c r="B199" s="283" t="s">
        <v>405</v>
      </c>
      <c r="C199" s="283" t="s">
        <v>160</v>
      </c>
      <c r="D199" s="289" t="s">
        <v>177</v>
      </c>
      <c r="E199" s="289" t="s">
        <v>177</v>
      </c>
      <c r="F199" s="289" t="s">
        <v>177</v>
      </c>
      <c r="G199" s="289" t="s">
        <v>177</v>
      </c>
      <c r="H199" s="289" t="s">
        <v>179</v>
      </c>
      <c r="I199" s="289" t="s">
        <v>179</v>
      </c>
      <c r="J199" s="289" t="s">
        <v>179</v>
      </c>
      <c r="K199" s="289" t="s">
        <v>177</v>
      </c>
    </row>
    <row r="200" spans="1:11" ht="20.25" customHeight="1" x14ac:dyDescent="0.35">
      <c r="A200" s="283" t="s">
        <v>403</v>
      </c>
      <c r="B200" s="283" t="s">
        <v>406</v>
      </c>
      <c r="C200" s="283" t="s">
        <v>160</v>
      </c>
      <c r="D200" s="289" t="s">
        <v>179</v>
      </c>
      <c r="E200" s="289" t="s">
        <v>179</v>
      </c>
      <c r="F200" s="289" t="s">
        <v>179</v>
      </c>
      <c r="G200" s="289" t="s">
        <v>177</v>
      </c>
      <c r="H200" s="289" t="s">
        <v>179</v>
      </c>
      <c r="I200" s="289" t="s">
        <v>179</v>
      </c>
      <c r="J200" s="289" t="s">
        <v>179</v>
      </c>
      <c r="K200" s="289" t="s">
        <v>177</v>
      </c>
    </row>
    <row r="201" spans="1:11" ht="20.25" customHeight="1" x14ac:dyDescent="0.35">
      <c r="A201" s="283" t="s">
        <v>403</v>
      </c>
      <c r="B201" s="283" t="s">
        <v>407</v>
      </c>
      <c r="C201" s="283" t="s">
        <v>160</v>
      </c>
      <c r="D201" s="289" t="s">
        <v>179</v>
      </c>
      <c r="E201" s="289" t="s">
        <v>179</v>
      </c>
      <c r="F201" s="289" t="s">
        <v>179</v>
      </c>
      <c r="G201" s="289" t="s">
        <v>179</v>
      </c>
      <c r="H201" s="289" t="s">
        <v>179</v>
      </c>
      <c r="I201" s="289" t="s">
        <v>179</v>
      </c>
      <c r="J201" s="289" t="s">
        <v>179</v>
      </c>
      <c r="K201" s="289" t="s">
        <v>179</v>
      </c>
    </row>
    <row r="202" spans="1:11" ht="20.25" customHeight="1" x14ac:dyDescent="0.35">
      <c r="A202" s="283" t="s">
        <v>403</v>
      </c>
      <c r="B202" s="283" t="s">
        <v>408</v>
      </c>
      <c r="C202" s="283" t="s">
        <v>160</v>
      </c>
      <c r="D202" s="289" t="s">
        <v>179</v>
      </c>
      <c r="E202" s="289" t="s">
        <v>179</v>
      </c>
      <c r="F202" s="289" t="s">
        <v>179</v>
      </c>
      <c r="G202" s="289" t="s">
        <v>177</v>
      </c>
      <c r="H202" s="289" t="s">
        <v>179</v>
      </c>
      <c r="I202" s="289" t="s">
        <v>179</v>
      </c>
      <c r="J202" s="289" t="s">
        <v>179</v>
      </c>
      <c r="K202" s="289" t="s">
        <v>179</v>
      </c>
    </row>
    <row r="203" spans="1:11" ht="20.25" customHeight="1" x14ac:dyDescent="0.35">
      <c r="A203" s="283" t="s">
        <v>403</v>
      </c>
      <c r="B203" s="283" t="s">
        <v>409</v>
      </c>
      <c r="C203" s="283" t="s">
        <v>160</v>
      </c>
      <c r="D203" s="289" t="s">
        <v>179</v>
      </c>
      <c r="E203" s="289" t="s">
        <v>177</v>
      </c>
      <c r="F203" s="289" t="s">
        <v>179</v>
      </c>
      <c r="G203" s="289" t="s">
        <v>177</v>
      </c>
      <c r="H203" s="289" t="s">
        <v>179</v>
      </c>
      <c r="I203" s="289" t="s">
        <v>179</v>
      </c>
      <c r="J203" s="289" t="s">
        <v>179</v>
      </c>
      <c r="K203" s="289" t="s">
        <v>177</v>
      </c>
    </row>
    <row r="204" spans="1:11" ht="20.25" customHeight="1" x14ac:dyDescent="0.35">
      <c r="A204" s="283" t="s">
        <v>403</v>
      </c>
      <c r="B204" s="283" t="s">
        <v>410</v>
      </c>
      <c r="C204" s="283" t="s">
        <v>208</v>
      </c>
      <c r="D204" s="289" t="s">
        <v>179</v>
      </c>
      <c r="E204" s="289" t="s">
        <v>177</v>
      </c>
      <c r="F204" s="289" t="s">
        <v>179</v>
      </c>
      <c r="G204" s="289" t="s">
        <v>177</v>
      </c>
      <c r="H204" s="289" t="s">
        <v>179</v>
      </c>
      <c r="I204" s="289" t="s">
        <v>177</v>
      </c>
      <c r="J204" s="289" t="s">
        <v>179</v>
      </c>
      <c r="K204" s="289" t="s">
        <v>177</v>
      </c>
    </row>
    <row r="205" spans="1:11" ht="20.25" customHeight="1" x14ac:dyDescent="0.35">
      <c r="A205" s="283" t="s">
        <v>403</v>
      </c>
      <c r="B205" s="283" t="s">
        <v>411</v>
      </c>
      <c r="C205" s="283" t="s">
        <v>160</v>
      </c>
      <c r="D205" s="289" t="s">
        <v>177</v>
      </c>
      <c r="E205" s="289" t="s">
        <v>177</v>
      </c>
      <c r="F205" s="289" t="s">
        <v>177</v>
      </c>
      <c r="G205" s="289" t="s">
        <v>177</v>
      </c>
      <c r="H205" s="289" t="s">
        <v>179</v>
      </c>
      <c r="I205" s="289" t="s">
        <v>177</v>
      </c>
      <c r="J205" s="289" t="s">
        <v>177</v>
      </c>
      <c r="K205" s="289" t="s">
        <v>177</v>
      </c>
    </row>
    <row r="206" spans="1:11" ht="20.25" customHeight="1" x14ac:dyDescent="0.35">
      <c r="A206" s="283" t="s">
        <v>403</v>
      </c>
      <c r="B206" s="283" t="s">
        <v>412</v>
      </c>
      <c r="C206" s="283" t="s">
        <v>162</v>
      </c>
      <c r="D206" s="289" t="s">
        <v>177</v>
      </c>
      <c r="E206" s="289" t="s">
        <v>177</v>
      </c>
      <c r="F206" s="289" t="s">
        <v>177</v>
      </c>
      <c r="G206" s="289" t="s">
        <v>177</v>
      </c>
      <c r="H206" s="289" t="s">
        <v>177</v>
      </c>
      <c r="I206" s="289" t="s">
        <v>177</v>
      </c>
      <c r="J206" s="289" t="s">
        <v>177</v>
      </c>
      <c r="K206" s="289" t="s">
        <v>177</v>
      </c>
    </row>
    <row r="207" spans="1:11" ht="20.25" customHeight="1" x14ac:dyDescent="0.35">
      <c r="A207" s="283" t="s">
        <v>403</v>
      </c>
      <c r="B207" s="283" t="s">
        <v>413</v>
      </c>
      <c r="C207" s="283" t="s">
        <v>160</v>
      </c>
      <c r="D207" s="289" t="s">
        <v>179</v>
      </c>
      <c r="E207" s="289" t="s">
        <v>177</v>
      </c>
      <c r="F207" s="289" t="s">
        <v>179</v>
      </c>
      <c r="G207" s="289" t="s">
        <v>179</v>
      </c>
      <c r="H207" s="289" t="s">
        <v>179</v>
      </c>
      <c r="I207" s="289" t="s">
        <v>177</v>
      </c>
      <c r="J207" s="289" t="s">
        <v>179</v>
      </c>
      <c r="K207" s="289" t="s">
        <v>179</v>
      </c>
    </row>
    <row r="208" spans="1:11" ht="20.25" customHeight="1" x14ac:dyDescent="0.35">
      <c r="A208" s="283" t="s">
        <v>414</v>
      </c>
      <c r="B208" s="283" t="s">
        <v>415</v>
      </c>
      <c r="C208" s="283" t="s">
        <v>160</v>
      </c>
      <c r="D208" s="289" t="s">
        <v>179</v>
      </c>
      <c r="E208" s="289" t="s">
        <v>177</v>
      </c>
      <c r="F208" s="289" t="s">
        <v>177</v>
      </c>
      <c r="G208" s="289" t="s">
        <v>177</v>
      </c>
      <c r="H208" s="289" t="s">
        <v>179</v>
      </c>
      <c r="I208" s="289" t="s">
        <v>177</v>
      </c>
      <c r="J208" s="289" t="s">
        <v>177</v>
      </c>
      <c r="K208" s="289" t="s">
        <v>177</v>
      </c>
    </row>
    <row r="209" spans="1:11" ht="20.25" customHeight="1" x14ac:dyDescent="0.35">
      <c r="A209" s="283" t="s">
        <v>414</v>
      </c>
      <c r="B209" s="283" t="s">
        <v>416</v>
      </c>
      <c r="C209" s="283" t="s">
        <v>160</v>
      </c>
      <c r="D209" s="289" t="s">
        <v>179</v>
      </c>
      <c r="E209" s="289" t="s">
        <v>177</v>
      </c>
      <c r="F209" s="289" t="s">
        <v>179</v>
      </c>
      <c r="G209" s="289" t="s">
        <v>177</v>
      </c>
      <c r="H209" s="289" t="s">
        <v>179</v>
      </c>
      <c r="I209" s="289" t="s">
        <v>177</v>
      </c>
      <c r="J209" s="289" t="s">
        <v>179</v>
      </c>
      <c r="K209" s="289" t="s">
        <v>177</v>
      </c>
    </row>
    <row r="210" spans="1:11" ht="20.25" customHeight="1" x14ac:dyDescent="0.35">
      <c r="A210" s="283" t="s">
        <v>414</v>
      </c>
      <c r="B210" s="283" t="s">
        <v>417</v>
      </c>
      <c r="C210" s="283" t="s">
        <v>160</v>
      </c>
      <c r="D210" s="289" t="s">
        <v>177</v>
      </c>
      <c r="E210" s="289" t="s">
        <v>177</v>
      </c>
      <c r="F210" s="289" t="s">
        <v>177</v>
      </c>
      <c r="G210" s="289" t="s">
        <v>177</v>
      </c>
      <c r="H210" s="289" t="s">
        <v>177</v>
      </c>
      <c r="I210" s="289" t="s">
        <v>177</v>
      </c>
      <c r="J210" s="289" t="s">
        <v>179</v>
      </c>
      <c r="K210" s="289" t="s">
        <v>179</v>
      </c>
    </row>
    <row r="211" spans="1:11" ht="20.25" customHeight="1" x14ac:dyDescent="0.35">
      <c r="A211" s="283" t="s">
        <v>414</v>
      </c>
      <c r="B211" s="283" t="s">
        <v>418</v>
      </c>
      <c r="C211" s="283" t="s">
        <v>160</v>
      </c>
      <c r="D211" s="289" t="s">
        <v>177</v>
      </c>
      <c r="E211" s="289" t="s">
        <v>177</v>
      </c>
      <c r="F211" s="289" t="s">
        <v>177</v>
      </c>
      <c r="G211" s="289" t="s">
        <v>179</v>
      </c>
      <c r="H211" s="289" t="s">
        <v>177</v>
      </c>
      <c r="I211" s="289" t="s">
        <v>177</v>
      </c>
      <c r="J211" s="289" t="s">
        <v>179</v>
      </c>
      <c r="K211" s="289" t="s">
        <v>179</v>
      </c>
    </row>
    <row r="212" spans="1:11" ht="20.25" customHeight="1" x14ac:dyDescent="0.35">
      <c r="A212" s="283" t="s">
        <v>414</v>
      </c>
      <c r="B212" s="283" t="s">
        <v>419</v>
      </c>
      <c r="C212" s="283" t="s">
        <v>160</v>
      </c>
      <c r="D212" s="289" t="s">
        <v>177</v>
      </c>
      <c r="E212" s="289" t="s">
        <v>177</v>
      </c>
      <c r="F212" s="289" t="s">
        <v>177</v>
      </c>
      <c r="G212" s="289" t="s">
        <v>179</v>
      </c>
      <c r="H212" s="289" t="s">
        <v>177</v>
      </c>
      <c r="I212" s="289" t="s">
        <v>177</v>
      </c>
      <c r="J212" s="289" t="s">
        <v>177</v>
      </c>
      <c r="K212" s="289" t="s">
        <v>179</v>
      </c>
    </row>
    <row r="213" spans="1:11" ht="20.25" customHeight="1" x14ac:dyDescent="0.35">
      <c r="A213" s="283" t="s">
        <v>414</v>
      </c>
      <c r="B213" s="283" t="s">
        <v>420</v>
      </c>
      <c r="C213" s="283" t="s">
        <v>160</v>
      </c>
      <c r="D213" s="289" t="s">
        <v>177</v>
      </c>
      <c r="E213" s="289" t="s">
        <v>177</v>
      </c>
      <c r="F213" s="289" t="s">
        <v>179</v>
      </c>
      <c r="G213" s="289" t="s">
        <v>177</v>
      </c>
      <c r="H213" s="289" t="s">
        <v>177</v>
      </c>
      <c r="I213" s="289" t="s">
        <v>177</v>
      </c>
      <c r="J213" s="289" t="s">
        <v>177</v>
      </c>
      <c r="K213" s="289" t="s">
        <v>179</v>
      </c>
    </row>
    <row r="214" spans="1:11" ht="20.25" customHeight="1" x14ac:dyDescent="0.35">
      <c r="A214" s="283" t="s">
        <v>414</v>
      </c>
      <c r="B214" s="283" t="s">
        <v>421</v>
      </c>
      <c r="C214" s="283" t="s">
        <v>160</v>
      </c>
      <c r="D214" s="289" t="s">
        <v>179</v>
      </c>
      <c r="E214" s="289" t="s">
        <v>177</v>
      </c>
      <c r="F214" s="289" t="s">
        <v>177</v>
      </c>
      <c r="G214" s="289" t="s">
        <v>177</v>
      </c>
      <c r="H214" s="289" t="s">
        <v>179</v>
      </c>
      <c r="I214" s="289" t="s">
        <v>177</v>
      </c>
      <c r="J214" s="289" t="s">
        <v>179</v>
      </c>
      <c r="K214" s="289" t="s">
        <v>179</v>
      </c>
    </row>
    <row r="215" spans="1:11" ht="20.25" customHeight="1" x14ac:dyDescent="0.35">
      <c r="A215" s="283" t="s">
        <v>414</v>
      </c>
      <c r="B215" s="283" t="s">
        <v>422</v>
      </c>
      <c r="C215" s="283" t="s">
        <v>160</v>
      </c>
      <c r="D215" s="289" t="s">
        <v>179</v>
      </c>
      <c r="E215" s="289" t="s">
        <v>177</v>
      </c>
      <c r="F215" s="289" t="s">
        <v>179</v>
      </c>
      <c r="G215" s="289" t="s">
        <v>177</v>
      </c>
      <c r="H215" s="289" t="s">
        <v>179</v>
      </c>
      <c r="I215" s="289" t="s">
        <v>177</v>
      </c>
      <c r="J215" s="289" t="s">
        <v>179</v>
      </c>
      <c r="K215" s="289" t="s">
        <v>177</v>
      </c>
    </row>
    <row r="216" spans="1:11" ht="20.25" customHeight="1" x14ac:dyDescent="0.35">
      <c r="A216" s="283" t="s">
        <v>414</v>
      </c>
      <c r="B216" s="283" t="s">
        <v>423</v>
      </c>
      <c r="C216" s="283" t="s">
        <v>160</v>
      </c>
      <c r="D216" s="289" t="s">
        <v>179</v>
      </c>
      <c r="E216" s="289" t="s">
        <v>179</v>
      </c>
      <c r="F216" s="289" t="s">
        <v>177</v>
      </c>
      <c r="G216" s="289" t="s">
        <v>177</v>
      </c>
      <c r="H216" s="289" t="s">
        <v>179</v>
      </c>
      <c r="I216" s="289" t="s">
        <v>179</v>
      </c>
      <c r="J216" s="289" t="s">
        <v>177</v>
      </c>
      <c r="K216" s="289" t="s">
        <v>177</v>
      </c>
    </row>
    <row r="217" spans="1:11" ht="20.25" customHeight="1" x14ac:dyDescent="0.35">
      <c r="A217" s="283" t="s">
        <v>414</v>
      </c>
      <c r="B217" s="283" t="s">
        <v>424</v>
      </c>
      <c r="C217" s="283" t="s">
        <v>160</v>
      </c>
      <c r="D217" s="289" t="s">
        <v>177</v>
      </c>
      <c r="E217" s="289" t="s">
        <v>177</v>
      </c>
      <c r="F217" s="289" t="s">
        <v>177</v>
      </c>
      <c r="G217" s="289" t="s">
        <v>177</v>
      </c>
      <c r="H217" s="289" t="s">
        <v>177</v>
      </c>
      <c r="I217" s="289" t="s">
        <v>177</v>
      </c>
      <c r="J217" s="289" t="s">
        <v>179</v>
      </c>
      <c r="K217" s="289" t="s">
        <v>177</v>
      </c>
    </row>
    <row r="218" spans="1:11" ht="20.25" customHeight="1" x14ac:dyDescent="0.35">
      <c r="A218" s="283" t="s">
        <v>414</v>
      </c>
      <c r="B218" s="283" t="s">
        <v>425</v>
      </c>
      <c r="C218" s="283" t="s">
        <v>160</v>
      </c>
      <c r="D218" s="289" t="s">
        <v>177</v>
      </c>
      <c r="E218" s="289" t="s">
        <v>177</v>
      </c>
      <c r="F218" s="289" t="s">
        <v>177</v>
      </c>
      <c r="G218" s="289" t="s">
        <v>177</v>
      </c>
      <c r="H218" s="289" t="s">
        <v>179</v>
      </c>
      <c r="I218" s="289" t="s">
        <v>177</v>
      </c>
      <c r="J218" s="289" t="s">
        <v>179</v>
      </c>
      <c r="K218" s="289" t="s">
        <v>177</v>
      </c>
    </row>
    <row r="219" spans="1:11" ht="20.25" customHeight="1" x14ac:dyDescent="0.35">
      <c r="A219" s="283" t="s">
        <v>414</v>
      </c>
      <c r="B219" s="283" t="s">
        <v>426</v>
      </c>
      <c r="C219" s="283" t="s">
        <v>160</v>
      </c>
      <c r="D219" s="289" t="s">
        <v>177</v>
      </c>
      <c r="E219" s="289" t="s">
        <v>177</v>
      </c>
      <c r="F219" s="289" t="s">
        <v>177</v>
      </c>
      <c r="G219" s="289" t="s">
        <v>177</v>
      </c>
      <c r="H219" s="289" t="s">
        <v>177</v>
      </c>
      <c r="I219" s="289" t="s">
        <v>177</v>
      </c>
      <c r="J219" s="289" t="s">
        <v>177</v>
      </c>
      <c r="K219" s="289" t="s">
        <v>179</v>
      </c>
    </row>
    <row r="220" spans="1:11" ht="20.25" customHeight="1" x14ac:dyDescent="0.35">
      <c r="A220" s="283" t="s">
        <v>414</v>
      </c>
      <c r="B220" s="283" t="s">
        <v>427</v>
      </c>
      <c r="C220" s="283" t="s">
        <v>160</v>
      </c>
      <c r="D220" s="289" t="s">
        <v>177</v>
      </c>
      <c r="E220" s="289" t="s">
        <v>177</v>
      </c>
      <c r="F220" s="289" t="s">
        <v>177</v>
      </c>
      <c r="G220" s="289" t="s">
        <v>177</v>
      </c>
      <c r="H220" s="289" t="s">
        <v>179</v>
      </c>
      <c r="I220" s="289" t="s">
        <v>177</v>
      </c>
      <c r="J220" s="289" t="s">
        <v>177</v>
      </c>
      <c r="K220" s="289" t="s">
        <v>177</v>
      </c>
    </row>
    <row r="221" spans="1:11" ht="20.25" customHeight="1" x14ac:dyDescent="0.35">
      <c r="A221" s="283" t="s">
        <v>428</v>
      </c>
      <c r="B221" s="283" t="s">
        <v>429</v>
      </c>
      <c r="C221" s="283" t="s">
        <v>160</v>
      </c>
      <c r="D221" s="289" t="s">
        <v>177</v>
      </c>
      <c r="E221" s="289" t="s">
        <v>177</v>
      </c>
      <c r="F221" s="289" t="s">
        <v>177</v>
      </c>
      <c r="G221" s="289" t="s">
        <v>177</v>
      </c>
      <c r="H221" s="289" t="s">
        <v>179</v>
      </c>
      <c r="I221" s="289" t="s">
        <v>177</v>
      </c>
      <c r="J221" s="289" t="s">
        <v>179</v>
      </c>
      <c r="K221" s="289" t="s">
        <v>179</v>
      </c>
    </row>
    <row r="222" spans="1:11" ht="20.25" customHeight="1" x14ac:dyDescent="0.35">
      <c r="A222" s="283" t="s">
        <v>430</v>
      </c>
      <c r="B222" s="283" t="s">
        <v>431</v>
      </c>
      <c r="C222" s="283" t="s">
        <v>160</v>
      </c>
      <c r="D222" s="289" t="s">
        <v>177</v>
      </c>
      <c r="E222" s="289" t="s">
        <v>177</v>
      </c>
      <c r="F222" s="289" t="s">
        <v>177</v>
      </c>
      <c r="G222" s="289" t="s">
        <v>177</v>
      </c>
      <c r="H222" s="289" t="s">
        <v>177</v>
      </c>
      <c r="I222" s="289" t="s">
        <v>177</v>
      </c>
      <c r="J222" s="289" t="s">
        <v>179</v>
      </c>
      <c r="K222" s="289" t="s">
        <v>177</v>
      </c>
    </row>
    <row r="223" spans="1:11" ht="20.25" customHeight="1" x14ac:dyDescent="0.35">
      <c r="A223" s="283" t="s">
        <v>430</v>
      </c>
      <c r="B223" s="283" t="s">
        <v>432</v>
      </c>
      <c r="C223" s="283" t="s">
        <v>160</v>
      </c>
      <c r="D223" s="289" t="s">
        <v>177</v>
      </c>
      <c r="E223" s="289" t="s">
        <v>177</v>
      </c>
      <c r="F223" s="289" t="s">
        <v>177</v>
      </c>
      <c r="G223" s="289" t="s">
        <v>177</v>
      </c>
      <c r="H223" s="289" t="s">
        <v>179</v>
      </c>
      <c r="I223" s="289" t="s">
        <v>177</v>
      </c>
      <c r="J223" s="289" t="s">
        <v>179</v>
      </c>
      <c r="K223" s="289" t="s">
        <v>179</v>
      </c>
    </row>
    <row r="224" spans="1:11" ht="20.25" customHeight="1" x14ac:dyDescent="0.35">
      <c r="A224" s="283" t="s">
        <v>430</v>
      </c>
      <c r="B224" s="283" t="s">
        <v>433</v>
      </c>
      <c r="C224" s="283" t="s">
        <v>160</v>
      </c>
      <c r="D224" s="289" t="s">
        <v>177</v>
      </c>
      <c r="E224" s="289" t="s">
        <v>177</v>
      </c>
      <c r="F224" s="289" t="s">
        <v>177</v>
      </c>
      <c r="G224" s="289" t="s">
        <v>177</v>
      </c>
      <c r="H224" s="289" t="s">
        <v>177</v>
      </c>
      <c r="I224" s="289" t="s">
        <v>177</v>
      </c>
      <c r="J224" s="289" t="s">
        <v>179</v>
      </c>
      <c r="K224" s="289" t="s">
        <v>179</v>
      </c>
    </row>
    <row r="225" spans="1:11" ht="20.25" customHeight="1" x14ac:dyDescent="0.35">
      <c r="A225" s="283" t="s">
        <v>430</v>
      </c>
      <c r="B225" s="283" t="s">
        <v>434</v>
      </c>
      <c r="C225" s="283" t="s">
        <v>160</v>
      </c>
      <c r="D225" s="289" t="s">
        <v>177</v>
      </c>
      <c r="E225" s="289" t="s">
        <v>177</v>
      </c>
      <c r="F225" s="289" t="s">
        <v>177</v>
      </c>
      <c r="G225" s="289" t="s">
        <v>179</v>
      </c>
      <c r="H225" s="289" t="s">
        <v>177</v>
      </c>
      <c r="I225" s="289" t="s">
        <v>177</v>
      </c>
      <c r="J225" s="289" t="s">
        <v>179</v>
      </c>
      <c r="K225" s="289" t="s">
        <v>177</v>
      </c>
    </row>
    <row r="226" spans="1:11" ht="20.25" customHeight="1" x14ac:dyDescent="0.35">
      <c r="A226" s="283" t="s">
        <v>430</v>
      </c>
      <c r="B226" s="283" t="s">
        <v>435</v>
      </c>
      <c r="C226" s="283" t="s">
        <v>160</v>
      </c>
      <c r="D226" s="289" t="s">
        <v>179</v>
      </c>
      <c r="E226" s="289" t="s">
        <v>177</v>
      </c>
      <c r="F226" s="289" t="s">
        <v>179</v>
      </c>
      <c r="G226" s="289" t="s">
        <v>177</v>
      </c>
      <c r="H226" s="289" t="s">
        <v>179</v>
      </c>
      <c r="I226" s="289" t="s">
        <v>177</v>
      </c>
      <c r="J226" s="289" t="s">
        <v>179</v>
      </c>
      <c r="K226" s="289" t="s">
        <v>177</v>
      </c>
    </row>
    <row r="227" spans="1:11" ht="20.25" customHeight="1" x14ac:dyDescent="0.35">
      <c r="A227" s="283" t="s">
        <v>430</v>
      </c>
      <c r="B227" s="283" t="s">
        <v>436</v>
      </c>
      <c r="C227" s="283" t="s">
        <v>160</v>
      </c>
      <c r="D227" s="289" t="s">
        <v>177</v>
      </c>
      <c r="E227" s="289" t="s">
        <v>177</v>
      </c>
      <c r="F227" s="289" t="s">
        <v>177</v>
      </c>
      <c r="G227" s="289" t="s">
        <v>177</v>
      </c>
      <c r="H227" s="289" t="s">
        <v>179</v>
      </c>
      <c r="I227" s="289" t="s">
        <v>177</v>
      </c>
      <c r="J227" s="289" t="s">
        <v>179</v>
      </c>
      <c r="K227" s="289" t="s">
        <v>177</v>
      </c>
    </row>
    <row r="228" spans="1:11" ht="20.25" customHeight="1" x14ac:dyDescent="0.35">
      <c r="A228" s="283" t="s">
        <v>430</v>
      </c>
      <c r="B228" s="283" t="s">
        <v>437</v>
      </c>
      <c r="C228" s="283" t="s">
        <v>160</v>
      </c>
      <c r="D228" s="289" t="s">
        <v>177</v>
      </c>
      <c r="E228" s="289" t="s">
        <v>177</v>
      </c>
      <c r="F228" s="289" t="s">
        <v>177</v>
      </c>
      <c r="G228" s="289" t="s">
        <v>177</v>
      </c>
      <c r="H228" s="289" t="s">
        <v>179</v>
      </c>
      <c r="I228" s="289" t="s">
        <v>177</v>
      </c>
      <c r="J228" s="289" t="s">
        <v>179</v>
      </c>
      <c r="K228" s="289" t="s">
        <v>177</v>
      </c>
    </row>
    <row r="229" spans="1:11" ht="20.25" customHeight="1" x14ac:dyDescent="0.35">
      <c r="A229" s="283" t="s">
        <v>430</v>
      </c>
      <c r="B229" s="283" t="s">
        <v>438</v>
      </c>
      <c r="C229" s="283" t="s">
        <v>160</v>
      </c>
      <c r="D229" s="289" t="s">
        <v>179</v>
      </c>
      <c r="E229" s="289" t="s">
        <v>179</v>
      </c>
      <c r="F229" s="289" t="s">
        <v>179</v>
      </c>
      <c r="G229" s="289" t="s">
        <v>177</v>
      </c>
      <c r="H229" s="289" t="s">
        <v>179</v>
      </c>
      <c r="I229" s="289" t="s">
        <v>179</v>
      </c>
      <c r="J229" s="289" t="s">
        <v>179</v>
      </c>
      <c r="K229" s="289" t="s">
        <v>177</v>
      </c>
    </row>
    <row r="230" spans="1:11" ht="20.25" customHeight="1" x14ac:dyDescent="0.35">
      <c r="A230" s="283" t="s">
        <v>430</v>
      </c>
      <c r="B230" s="283" t="s">
        <v>439</v>
      </c>
      <c r="C230" s="283" t="s">
        <v>160</v>
      </c>
      <c r="D230" s="289" t="s">
        <v>177</v>
      </c>
      <c r="E230" s="289" t="s">
        <v>177</v>
      </c>
      <c r="F230" s="289" t="s">
        <v>179</v>
      </c>
      <c r="G230" s="289" t="s">
        <v>179</v>
      </c>
      <c r="H230" s="289" t="s">
        <v>177</v>
      </c>
      <c r="I230" s="289" t="s">
        <v>177</v>
      </c>
      <c r="J230" s="289" t="s">
        <v>179</v>
      </c>
      <c r="K230" s="289" t="s">
        <v>179</v>
      </c>
    </row>
    <row r="231" spans="1:11" ht="20.25" customHeight="1" x14ac:dyDescent="0.35">
      <c r="A231" s="283" t="s">
        <v>430</v>
      </c>
      <c r="B231" s="283" t="s">
        <v>440</v>
      </c>
      <c r="C231" s="283" t="s">
        <v>160</v>
      </c>
      <c r="D231" s="289" t="s">
        <v>179</v>
      </c>
      <c r="E231" s="289" t="s">
        <v>179</v>
      </c>
      <c r="F231" s="289" t="s">
        <v>179</v>
      </c>
      <c r="G231" s="289" t="s">
        <v>177</v>
      </c>
      <c r="H231" s="289" t="s">
        <v>179</v>
      </c>
      <c r="I231" s="289" t="s">
        <v>179</v>
      </c>
      <c r="J231" s="289" t="s">
        <v>179</v>
      </c>
      <c r="K231" s="289" t="s">
        <v>177</v>
      </c>
    </row>
    <row r="232" spans="1:11" ht="20.25" customHeight="1" x14ac:dyDescent="0.35">
      <c r="A232" s="283" t="s">
        <v>430</v>
      </c>
      <c r="B232" s="283" t="s">
        <v>441</v>
      </c>
      <c r="C232" s="283" t="s">
        <v>160</v>
      </c>
      <c r="D232" s="289" t="s">
        <v>177</v>
      </c>
      <c r="E232" s="289" t="s">
        <v>177</v>
      </c>
      <c r="F232" s="289" t="s">
        <v>177</v>
      </c>
      <c r="G232" s="289" t="s">
        <v>177</v>
      </c>
      <c r="H232" s="289" t="s">
        <v>177</v>
      </c>
      <c r="I232" s="289" t="s">
        <v>177</v>
      </c>
      <c r="J232" s="289" t="s">
        <v>179</v>
      </c>
      <c r="K232" s="289" t="s">
        <v>179</v>
      </c>
    </row>
    <row r="233" spans="1:11" ht="20.25" customHeight="1" x14ac:dyDescent="0.35">
      <c r="A233" s="283" t="s">
        <v>430</v>
      </c>
      <c r="B233" s="283" t="s">
        <v>442</v>
      </c>
      <c r="C233" s="283" t="s">
        <v>160</v>
      </c>
      <c r="D233" s="289" t="s">
        <v>179</v>
      </c>
      <c r="E233" s="289" t="s">
        <v>177</v>
      </c>
      <c r="F233" s="289" t="s">
        <v>179</v>
      </c>
      <c r="G233" s="289" t="s">
        <v>177</v>
      </c>
      <c r="H233" s="289" t="s">
        <v>179</v>
      </c>
      <c r="I233" s="289" t="s">
        <v>177</v>
      </c>
      <c r="J233" s="289" t="s">
        <v>179</v>
      </c>
      <c r="K233" s="289" t="s">
        <v>177</v>
      </c>
    </row>
    <row r="234" spans="1:11" ht="20.25" customHeight="1" x14ac:dyDescent="0.35">
      <c r="A234" s="283" t="s">
        <v>430</v>
      </c>
      <c r="B234" s="283" t="s">
        <v>443</v>
      </c>
      <c r="C234" s="283" t="s">
        <v>160</v>
      </c>
      <c r="D234" s="289" t="s">
        <v>177</v>
      </c>
      <c r="E234" s="289" t="s">
        <v>177</v>
      </c>
      <c r="F234" s="289" t="s">
        <v>177</v>
      </c>
      <c r="G234" s="289" t="s">
        <v>177</v>
      </c>
      <c r="H234" s="289" t="s">
        <v>179</v>
      </c>
      <c r="I234" s="289" t="s">
        <v>179</v>
      </c>
      <c r="J234" s="289" t="s">
        <v>179</v>
      </c>
      <c r="K234" s="289" t="s">
        <v>179</v>
      </c>
    </row>
    <row r="235" spans="1:11" ht="20.25" customHeight="1" x14ac:dyDescent="0.35">
      <c r="A235" s="283" t="s">
        <v>444</v>
      </c>
      <c r="B235" s="283" t="s">
        <v>445</v>
      </c>
      <c r="C235" s="283" t="s">
        <v>160</v>
      </c>
      <c r="D235" s="289" t="s">
        <v>177</v>
      </c>
      <c r="E235" s="289" t="s">
        <v>177</v>
      </c>
      <c r="F235" s="289" t="s">
        <v>177</v>
      </c>
      <c r="G235" s="289" t="s">
        <v>177</v>
      </c>
      <c r="H235" s="289" t="s">
        <v>179</v>
      </c>
      <c r="I235" s="289" t="s">
        <v>177</v>
      </c>
      <c r="J235" s="289" t="s">
        <v>177</v>
      </c>
      <c r="K235" s="289" t="s">
        <v>177</v>
      </c>
    </row>
    <row r="236" spans="1:11" ht="20.25" customHeight="1" x14ac:dyDescent="0.35">
      <c r="A236" s="283" t="s">
        <v>444</v>
      </c>
      <c r="B236" s="283" t="s">
        <v>446</v>
      </c>
      <c r="C236" s="283" t="s">
        <v>160</v>
      </c>
      <c r="D236" s="289" t="s">
        <v>177</v>
      </c>
      <c r="E236" s="289" t="s">
        <v>177</v>
      </c>
      <c r="F236" s="289" t="s">
        <v>177</v>
      </c>
      <c r="G236" s="289" t="s">
        <v>177</v>
      </c>
      <c r="H236" s="289" t="s">
        <v>179</v>
      </c>
      <c r="I236" s="289" t="s">
        <v>177</v>
      </c>
      <c r="J236" s="289" t="s">
        <v>179</v>
      </c>
      <c r="K236" s="289" t="s">
        <v>177</v>
      </c>
    </row>
    <row r="237" spans="1:11" ht="20.25" customHeight="1" x14ac:dyDescent="0.35">
      <c r="A237" s="283" t="s">
        <v>444</v>
      </c>
      <c r="B237" s="283" t="s">
        <v>447</v>
      </c>
      <c r="C237" s="283" t="s">
        <v>160</v>
      </c>
      <c r="D237" s="289" t="s">
        <v>177</v>
      </c>
      <c r="E237" s="289" t="s">
        <v>177</v>
      </c>
      <c r="F237" s="289" t="s">
        <v>177</v>
      </c>
      <c r="G237" s="289" t="s">
        <v>177</v>
      </c>
      <c r="H237" s="289" t="s">
        <v>179</v>
      </c>
      <c r="I237" s="289" t="s">
        <v>177</v>
      </c>
      <c r="J237" s="289" t="s">
        <v>179</v>
      </c>
      <c r="K237" s="289" t="s">
        <v>177</v>
      </c>
    </row>
    <row r="238" spans="1:11" ht="20.25" customHeight="1" x14ac:dyDescent="0.35">
      <c r="A238" s="283" t="s">
        <v>448</v>
      </c>
      <c r="B238" s="283" t="s">
        <v>449</v>
      </c>
      <c r="C238" s="283" t="s">
        <v>160</v>
      </c>
      <c r="D238" s="289" t="s">
        <v>177</v>
      </c>
      <c r="E238" s="289" t="s">
        <v>177</v>
      </c>
      <c r="F238" s="289" t="s">
        <v>177</v>
      </c>
      <c r="G238" s="289" t="s">
        <v>177</v>
      </c>
      <c r="H238" s="289" t="s">
        <v>177</v>
      </c>
      <c r="I238" s="289" t="s">
        <v>177</v>
      </c>
      <c r="J238" s="289" t="s">
        <v>177</v>
      </c>
      <c r="K238" s="289" t="s">
        <v>179</v>
      </c>
    </row>
    <row r="239" spans="1:11" ht="20.25" customHeight="1" x14ac:dyDescent="0.35">
      <c r="A239" s="283" t="s">
        <v>448</v>
      </c>
      <c r="B239" s="283" t="s">
        <v>450</v>
      </c>
      <c r="C239" s="283" t="s">
        <v>160</v>
      </c>
      <c r="D239" s="289" t="s">
        <v>177</v>
      </c>
      <c r="E239" s="289" t="s">
        <v>177</v>
      </c>
      <c r="F239" s="289" t="s">
        <v>177</v>
      </c>
      <c r="G239" s="289" t="s">
        <v>177</v>
      </c>
      <c r="H239" s="289" t="s">
        <v>179</v>
      </c>
      <c r="I239" s="289" t="s">
        <v>179</v>
      </c>
      <c r="J239" s="289" t="s">
        <v>179</v>
      </c>
      <c r="K239" s="289" t="s">
        <v>177</v>
      </c>
    </row>
    <row r="240" spans="1:11" ht="20.25" customHeight="1" x14ac:dyDescent="0.35">
      <c r="A240" s="283" t="s">
        <v>448</v>
      </c>
      <c r="B240" s="283" t="s">
        <v>451</v>
      </c>
      <c r="C240" s="283" t="s">
        <v>160</v>
      </c>
      <c r="D240" s="289" t="s">
        <v>177</v>
      </c>
      <c r="E240" s="289" t="s">
        <v>177</v>
      </c>
      <c r="F240" s="289" t="s">
        <v>177</v>
      </c>
      <c r="G240" s="289" t="s">
        <v>177</v>
      </c>
      <c r="H240" s="289" t="s">
        <v>179</v>
      </c>
      <c r="I240" s="289" t="s">
        <v>177</v>
      </c>
      <c r="J240" s="289" t="s">
        <v>179</v>
      </c>
      <c r="K240" s="289" t="s">
        <v>179</v>
      </c>
    </row>
    <row r="241" spans="1:11" ht="20.25" customHeight="1" x14ac:dyDescent="0.35">
      <c r="A241" s="283" t="s">
        <v>448</v>
      </c>
      <c r="B241" s="283" t="s">
        <v>452</v>
      </c>
      <c r="C241" s="283" t="s">
        <v>208</v>
      </c>
      <c r="D241" s="289" t="s">
        <v>177</v>
      </c>
      <c r="E241" s="289" t="s">
        <v>177</v>
      </c>
      <c r="F241" s="289" t="s">
        <v>177</v>
      </c>
      <c r="G241" s="289" t="s">
        <v>177</v>
      </c>
      <c r="H241" s="289" t="s">
        <v>179</v>
      </c>
      <c r="I241" s="289" t="s">
        <v>177</v>
      </c>
      <c r="J241" s="289" t="s">
        <v>179</v>
      </c>
      <c r="K241" s="289" t="s">
        <v>177</v>
      </c>
    </row>
    <row r="242" spans="1:11" ht="20.25" customHeight="1" x14ac:dyDescent="0.35">
      <c r="A242" s="283" t="s">
        <v>448</v>
      </c>
      <c r="B242" s="283" t="s">
        <v>453</v>
      </c>
      <c r="C242" s="283" t="s">
        <v>160</v>
      </c>
      <c r="D242" s="289" t="s">
        <v>177</v>
      </c>
      <c r="E242" s="289" t="s">
        <v>177</v>
      </c>
      <c r="F242" s="289" t="s">
        <v>177</v>
      </c>
      <c r="G242" s="289" t="s">
        <v>177</v>
      </c>
      <c r="H242" s="289" t="s">
        <v>179</v>
      </c>
      <c r="I242" s="289" t="s">
        <v>179</v>
      </c>
      <c r="J242" s="289" t="s">
        <v>179</v>
      </c>
      <c r="K242" s="289" t="s">
        <v>177</v>
      </c>
    </row>
    <row r="243" spans="1:11" ht="20.25" customHeight="1" x14ac:dyDescent="0.35">
      <c r="A243" s="283" t="s">
        <v>454</v>
      </c>
      <c r="B243" s="283" t="s">
        <v>455</v>
      </c>
      <c r="C243" s="283" t="s">
        <v>162</v>
      </c>
      <c r="D243" s="289" t="s">
        <v>179</v>
      </c>
      <c r="E243" s="289" t="s">
        <v>177</v>
      </c>
      <c r="F243" s="289" t="s">
        <v>179</v>
      </c>
      <c r="G243" s="289" t="s">
        <v>177</v>
      </c>
      <c r="H243" s="289" t="s">
        <v>179</v>
      </c>
      <c r="I243" s="289" t="s">
        <v>177</v>
      </c>
      <c r="J243" s="289" t="s">
        <v>179</v>
      </c>
      <c r="K243" s="289" t="s">
        <v>177</v>
      </c>
    </row>
    <row r="244" spans="1:11" ht="20.25" customHeight="1" x14ac:dyDescent="0.35">
      <c r="A244" s="283" t="s">
        <v>454</v>
      </c>
      <c r="B244" s="283" t="s">
        <v>456</v>
      </c>
      <c r="C244" s="283" t="s">
        <v>160</v>
      </c>
      <c r="D244" s="289" t="s">
        <v>179</v>
      </c>
      <c r="E244" s="289" t="s">
        <v>179</v>
      </c>
      <c r="F244" s="289" t="s">
        <v>179</v>
      </c>
      <c r="G244" s="289" t="s">
        <v>177</v>
      </c>
      <c r="H244" s="289" t="s">
        <v>179</v>
      </c>
      <c r="I244" s="289" t="s">
        <v>179</v>
      </c>
      <c r="J244" s="289" t="s">
        <v>179</v>
      </c>
      <c r="K244" s="289" t="s">
        <v>177</v>
      </c>
    </row>
    <row r="245" spans="1:11" ht="20.25" customHeight="1" x14ac:dyDescent="0.35">
      <c r="A245" s="283" t="s">
        <v>454</v>
      </c>
      <c r="B245" s="283" t="s">
        <v>457</v>
      </c>
      <c r="C245" s="283" t="s">
        <v>162</v>
      </c>
      <c r="D245" s="289" t="s">
        <v>179</v>
      </c>
      <c r="E245" s="289" t="s">
        <v>177</v>
      </c>
      <c r="F245" s="289" t="s">
        <v>179</v>
      </c>
      <c r="G245" s="289" t="s">
        <v>177</v>
      </c>
      <c r="H245" s="289" t="s">
        <v>179</v>
      </c>
      <c r="I245" s="289" t="s">
        <v>177</v>
      </c>
      <c r="J245" s="289" t="s">
        <v>179</v>
      </c>
      <c r="K245" s="289" t="s">
        <v>177</v>
      </c>
    </row>
    <row r="246" spans="1:11" ht="20.25" customHeight="1" x14ac:dyDescent="0.35">
      <c r="A246" s="283" t="s">
        <v>454</v>
      </c>
      <c r="B246" s="283" t="s">
        <v>458</v>
      </c>
      <c r="C246" s="283" t="s">
        <v>208</v>
      </c>
      <c r="D246" s="289" t="s">
        <v>179</v>
      </c>
      <c r="E246" s="289" t="s">
        <v>179</v>
      </c>
      <c r="F246" s="289" t="s">
        <v>179</v>
      </c>
      <c r="G246" s="289" t="s">
        <v>177</v>
      </c>
      <c r="H246" s="289" t="s">
        <v>179</v>
      </c>
      <c r="I246" s="289" t="s">
        <v>179</v>
      </c>
      <c r="J246" s="289" t="s">
        <v>179</v>
      </c>
      <c r="K246" s="289" t="s">
        <v>177</v>
      </c>
    </row>
    <row r="247" spans="1:11" ht="20.25" customHeight="1" x14ac:dyDescent="0.35">
      <c r="A247" s="283" t="s">
        <v>454</v>
      </c>
      <c r="B247" s="283" t="s">
        <v>459</v>
      </c>
      <c r="C247" s="283" t="s">
        <v>160</v>
      </c>
      <c r="D247" s="289" t="s">
        <v>177</v>
      </c>
      <c r="E247" s="289" t="s">
        <v>177</v>
      </c>
      <c r="F247" s="289" t="s">
        <v>177</v>
      </c>
      <c r="G247" s="289" t="s">
        <v>177</v>
      </c>
      <c r="H247" s="289" t="s">
        <v>177</v>
      </c>
      <c r="I247" s="289" t="s">
        <v>177</v>
      </c>
      <c r="J247" s="289" t="s">
        <v>179</v>
      </c>
      <c r="K247" s="289" t="s">
        <v>177</v>
      </c>
    </row>
    <row r="248" spans="1:11" ht="20.25" customHeight="1" x14ac:dyDescent="0.35">
      <c r="A248" s="283" t="s">
        <v>454</v>
      </c>
      <c r="B248" s="283" t="s">
        <v>460</v>
      </c>
      <c r="C248" s="283" t="s">
        <v>160</v>
      </c>
      <c r="D248" s="289" t="s">
        <v>179</v>
      </c>
      <c r="E248" s="289" t="s">
        <v>179</v>
      </c>
      <c r="F248" s="289" t="s">
        <v>179</v>
      </c>
      <c r="G248" s="289" t="s">
        <v>177</v>
      </c>
      <c r="H248" s="289" t="s">
        <v>179</v>
      </c>
      <c r="I248" s="289" t="s">
        <v>179</v>
      </c>
      <c r="J248" s="289" t="s">
        <v>179</v>
      </c>
      <c r="K248" s="289" t="s">
        <v>177</v>
      </c>
    </row>
    <row r="249" spans="1:11" ht="20.25" customHeight="1" x14ac:dyDescent="0.35">
      <c r="A249" s="283" t="s">
        <v>454</v>
      </c>
      <c r="B249" s="283" t="s">
        <v>461</v>
      </c>
      <c r="C249" s="283" t="s">
        <v>160</v>
      </c>
      <c r="D249" s="289" t="s">
        <v>179</v>
      </c>
      <c r="E249" s="289" t="s">
        <v>179</v>
      </c>
      <c r="F249" s="289" t="s">
        <v>179</v>
      </c>
      <c r="G249" s="289" t="s">
        <v>177</v>
      </c>
      <c r="H249" s="289" t="s">
        <v>179</v>
      </c>
      <c r="I249" s="289" t="s">
        <v>179</v>
      </c>
      <c r="J249" s="289" t="s">
        <v>179</v>
      </c>
      <c r="K249" s="289" t="s">
        <v>177</v>
      </c>
    </row>
    <row r="250" spans="1:11" ht="20.25" customHeight="1" x14ac:dyDescent="0.35">
      <c r="A250" s="283" t="s">
        <v>454</v>
      </c>
      <c r="B250" s="283" t="s">
        <v>462</v>
      </c>
      <c r="C250" s="283" t="s">
        <v>208</v>
      </c>
      <c r="D250" s="289" t="s">
        <v>177</v>
      </c>
      <c r="E250" s="289" t="s">
        <v>177</v>
      </c>
      <c r="F250" s="289" t="s">
        <v>177</v>
      </c>
      <c r="G250" s="289" t="s">
        <v>177</v>
      </c>
      <c r="H250" s="289" t="s">
        <v>177</v>
      </c>
      <c r="I250" s="289" t="s">
        <v>177</v>
      </c>
      <c r="J250" s="289" t="s">
        <v>179</v>
      </c>
      <c r="K250" s="289" t="s">
        <v>179</v>
      </c>
    </row>
    <row r="251" spans="1:11" ht="20.25" customHeight="1" x14ac:dyDescent="0.35">
      <c r="A251" s="283" t="s">
        <v>454</v>
      </c>
      <c r="B251" s="283" t="s">
        <v>463</v>
      </c>
      <c r="C251" s="283" t="s">
        <v>160</v>
      </c>
      <c r="D251" s="289" t="s">
        <v>177</v>
      </c>
      <c r="E251" s="289" t="s">
        <v>177</v>
      </c>
      <c r="F251" s="289" t="s">
        <v>177</v>
      </c>
      <c r="G251" s="289" t="s">
        <v>177</v>
      </c>
      <c r="H251" s="289" t="s">
        <v>179</v>
      </c>
      <c r="I251" s="289" t="s">
        <v>177</v>
      </c>
      <c r="J251" s="289" t="s">
        <v>177</v>
      </c>
      <c r="K251" s="289" t="s">
        <v>177</v>
      </c>
    </row>
    <row r="252" spans="1:11" ht="20.25" customHeight="1" x14ac:dyDescent="0.35">
      <c r="A252" s="283" t="s">
        <v>454</v>
      </c>
      <c r="B252" s="283" t="s">
        <v>464</v>
      </c>
      <c r="C252" s="283" t="s">
        <v>160</v>
      </c>
      <c r="D252" s="289" t="s">
        <v>177</v>
      </c>
      <c r="E252" s="289" t="s">
        <v>177</v>
      </c>
      <c r="F252" s="289" t="s">
        <v>179</v>
      </c>
      <c r="G252" s="289" t="s">
        <v>179</v>
      </c>
      <c r="H252" s="289" t="s">
        <v>179</v>
      </c>
      <c r="I252" s="289" t="s">
        <v>177</v>
      </c>
      <c r="J252" s="289" t="s">
        <v>177</v>
      </c>
      <c r="K252" s="289" t="s">
        <v>179</v>
      </c>
    </row>
    <row r="253" spans="1:11" ht="20.25" customHeight="1" x14ac:dyDescent="0.35">
      <c r="A253" s="283" t="s">
        <v>454</v>
      </c>
      <c r="B253" s="283" t="s">
        <v>465</v>
      </c>
      <c r="C253" s="283" t="s">
        <v>160</v>
      </c>
      <c r="D253" s="289" t="s">
        <v>177</v>
      </c>
      <c r="E253" s="289" t="s">
        <v>177</v>
      </c>
      <c r="F253" s="289" t="s">
        <v>177</v>
      </c>
      <c r="G253" s="289" t="s">
        <v>177</v>
      </c>
      <c r="H253" s="289" t="s">
        <v>179</v>
      </c>
      <c r="I253" s="289" t="s">
        <v>179</v>
      </c>
      <c r="J253" s="289" t="s">
        <v>177</v>
      </c>
      <c r="K253" s="289" t="s">
        <v>177</v>
      </c>
    </row>
    <row r="254" spans="1:11" ht="20.25" customHeight="1" x14ac:dyDescent="0.35">
      <c r="A254" s="283" t="s">
        <v>454</v>
      </c>
      <c r="B254" s="283" t="s">
        <v>466</v>
      </c>
      <c r="C254" s="283" t="s">
        <v>163</v>
      </c>
      <c r="D254" s="289" t="s">
        <v>179</v>
      </c>
      <c r="E254" s="289" t="s">
        <v>179</v>
      </c>
      <c r="F254" s="289" t="s">
        <v>179</v>
      </c>
      <c r="G254" s="289" t="s">
        <v>177</v>
      </c>
      <c r="H254" s="289" t="s">
        <v>179</v>
      </c>
      <c r="I254" s="289" t="s">
        <v>179</v>
      </c>
      <c r="J254" s="289" t="s">
        <v>179</v>
      </c>
      <c r="K254" s="289" t="s">
        <v>177</v>
      </c>
    </row>
    <row r="255" spans="1:11" ht="20.25" customHeight="1" x14ac:dyDescent="0.35">
      <c r="A255" s="283" t="s">
        <v>454</v>
      </c>
      <c r="B255" s="283" t="s">
        <v>467</v>
      </c>
      <c r="C255" s="283" t="s">
        <v>160</v>
      </c>
      <c r="D255" s="289" t="s">
        <v>179</v>
      </c>
      <c r="E255" s="289" t="s">
        <v>177</v>
      </c>
      <c r="F255" s="289" t="s">
        <v>179</v>
      </c>
      <c r="G255" s="289" t="s">
        <v>177</v>
      </c>
      <c r="H255" s="289" t="s">
        <v>179</v>
      </c>
      <c r="I255" s="289" t="s">
        <v>177</v>
      </c>
      <c r="J255" s="289" t="s">
        <v>179</v>
      </c>
      <c r="K255" s="289" t="s">
        <v>177</v>
      </c>
    </row>
    <row r="256" spans="1:11" ht="20.25" customHeight="1" x14ac:dyDescent="0.35">
      <c r="A256" s="283" t="s">
        <v>468</v>
      </c>
      <c r="B256" s="283" t="s">
        <v>469</v>
      </c>
      <c r="C256" s="283" t="s">
        <v>160</v>
      </c>
      <c r="D256" s="289" t="s">
        <v>177</v>
      </c>
      <c r="E256" s="289" t="s">
        <v>177</v>
      </c>
      <c r="F256" s="289" t="s">
        <v>177</v>
      </c>
      <c r="G256" s="289" t="s">
        <v>177</v>
      </c>
      <c r="H256" s="289" t="s">
        <v>179</v>
      </c>
      <c r="I256" s="289" t="s">
        <v>179</v>
      </c>
      <c r="J256" s="289" t="s">
        <v>179</v>
      </c>
      <c r="K256" s="289" t="s">
        <v>179</v>
      </c>
    </row>
    <row r="257" spans="1:11" ht="20.25" customHeight="1" x14ac:dyDescent="0.35">
      <c r="A257" s="283" t="s">
        <v>470</v>
      </c>
      <c r="B257" s="283" t="s">
        <v>471</v>
      </c>
      <c r="C257" s="283" t="s">
        <v>160</v>
      </c>
      <c r="D257" s="289" t="s">
        <v>177</v>
      </c>
      <c r="E257" s="289" t="s">
        <v>177</v>
      </c>
      <c r="F257" s="289" t="s">
        <v>177</v>
      </c>
      <c r="G257" s="289" t="s">
        <v>177</v>
      </c>
      <c r="H257" s="289" t="s">
        <v>179</v>
      </c>
      <c r="I257" s="289" t="s">
        <v>179</v>
      </c>
      <c r="J257" s="289" t="s">
        <v>179</v>
      </c>
      <c r="K257" s="289" t="s">
        <v>177</v>
      </c>
    </row>
    <row r="258" spans="1:11" ht="20.25" customHeight="1" x14ac:dyDescent="0.35">
      <c r="A258" s="283" t="s">
        <v>470</v>
      </c>
      <c r="B258" s="283" t="s">
        <v>472</v>
      </c>
      <c r="C258" s="283" t="s">
        <v>160</v>
      </c>
      <c r="D258" s="289" t="s">
        <v>177</v>
      </c>
      <c r="E258" s="289" t="s">
        <v>177</v>
      </c>
      <c r="F258" s="289" t="s">
        <v>177</v>
      </c>
      <c r="G258" s="289" t="s">
        <v>177</v>
      </c>
      <c r="H258" s="289" t="s">
        <v>177</v>
      </c>
      <c r="I258" s="289" t="s">
        <v>177</v>
      </c>
      <c r="J258" s="289" t="s">
        <v>177</v>
      </c>
      <c r="K258" s="289" t="s">
        <v>179</v>
      </c>
    </row>
    <row r="259" spans="1:11" ht="20.25" customHeight="1" x14ac:dyDescent="0.35">
      <c r="A259" s="283" t="s">
        <v>470</v>
      </c>
      <c r="B259" s="283" t="s">
        <v>473</v>
      </c>
      <c r="C259" s="283" t="s">
        <v>160</v>
      </c>
      <c r="D259" s="289" t="s">
        <v>177</v>
      </c>
      <c r="E259" s="289" t="s">
        <v>177</v>
      </c>
      <c r="F259" s="289" t="s">
        <v>177</v>
      </c>
      <c r="G259" s="289" t="s">
        <v>177</v>
      </c>
      <c r="H259" s="289" t="s">
        <v>179</v>
      </c>
      <c r="I259" s="289" t="s">
        <v>179</v>
      </c>
      <c r="J259" s="289" t="s">
        <v>179</v>
      </c>
      <c r="K259" s="289" t="s">
        <v>177</v>
      </c>
    </row>
    <row r="260" spans="1:11" ht="20.25" customHeight="1" x14ac:dyDescent="0.35">
      <c r="A260" s="283" t="s">
        <v>470</v>
      </c>
      <c r="B260" s="283" t="s">
        <v>474</v>
      </c>
      <c r="C260" s="283" t="s">
        <v>160</v>
      </c>
      <c r="D260" s="289" t="s">
        <v>177</v>
      </c>
      <c r="E260" s="289" t="s">
        <v>177</v>
      </c>
      <c r="F260" s="289" t="s">
        <v>177</v>
      </c>
      <c r="G260" s="289" t="s">
        <v>177</v>
      </c>
      <c r="H260" s="289" t="s">
        <v>177</v>
      </c>
      <c r="I260" s="289" t="s">
        <v>177</v>
      </c>
      <c r="J260" s="289" t="s">
        <v>179</v>
      </c>
      <c r="K260" s="289" t="s">
        <v>177</v>
      </c>
    </row>
    <row r="261" spans="1:11" ht="20.25" customHeight="1" x14ac:dyDescent="0.35">
      <c r="A261" s="283" t="s">
        <v>470</v>
      </c>
      <c r="B261" s="283" t="s">
        <v>475</v>
      </c>
      <c r="C261" s="283" t="s">
        <v>160</v>
      </c>
      <c r="D261" s="289" t="s">
        <v>177</v>
      </c>
      <c r="E261" s="289" t="s">
        <v>177</v>
      </c>
      <c r="F261" s="289" t="s">
        <v>177</v>
      </c>
      <c r="G261" s="289" t="s">
        <v>177</v>
      </c>
      <c r="H261" s="289" t="s">
        <v>179</v>
      </c>
      <c r="I261" s="289" t="s">
        <v>177</v>
      </c>
      <c r="J261" s="289" t="s">
        <v>179</v>
      </c>
      <c r="K261" s="289" t="s">
        <v>177</v>
      </c>
    </row>
    <row r="262" spans="1:11" ht="20.25" customHeight="1" x14ac:dyDescent="0.35">
      <c r="A262" s="283" t="s">
        <v>470</v>
      </c>
      <c r="B262" s="283" t="s">
        <v>476</v>
      </c>
      <c r="C262" s="283" t="s">
        <v>160</v>
      </c>
      <c r="D262" s="289" t="s">
        <v>177</v>
      </c>
      <c r="E262" s="289" t="s">
        <v>177</v>
      </c>
      <c r="F262" s="289" t="s">
        <v>179</v>
      </c>
      <c r="G262" s="289" t="s">
        <v>177</v>
      </c>
      <c r="H262" s="289" t="s">
        <v>177</v>
      </c>
      <c r="I262" s="289" t="s">
        <v>177</v>
      </c>
      <c r="J262" s="289" t="s">
        <v>179</v>
      </c>
      <c r="K262" s="289" t="s">
        <v>177</v>
      </c>
    </row>
    <row r="263" spans="1:11" ht="20.25" customHeight="1" x14ac:dyDescent="0.35">
      <c r="A263" s="283" t="s">
        <v>477</v>
      </c>
      <c r="B263" s="283" t="s">
        <v>478</v>
      </c>
      <c r="C263" s="283" t="s">
        <v>160</v>
      </c>
      <c r="D263" s="289" t="s">
        <v>177</v>
      </c>
      <c r="E263" s="289" t="s">
        <v>177</v>
      </c>
      <c r="F263" s="289" t="s">
        <v>177</v>
      </c>
      <c r="G263" s="289" t="s">
        <v>177</v>
      </c>
      <c r="H263" s="289" t="s">
        <v>177</v>
      </c>
      <c r="I263" s="289" t="s">
        <v>177</v>
      </c>
      <c r="J263" s="289" t="s">
        <v>177</v>
      </c>
      <c r="K263" s="289" t="s">
        <v>179</v>
      </c>
    </row>
    <row r="264" spans="1:11" ht="20.25" customHeight="1" x14ac:dyDescent="0.35">
      <c r="A264" s="283" t="s">
        <v>479</v>
      </c>
      <c r="B264" s="283" t="s">
        <v>480</v>
      </c>
      <c r="C264" s="283" t="s">
        <v>160</v>
      </c>
      <c r="D264" s="289" t="s">
        <v>177</v>
      </c>
      <c r="E264" s="289" t="s">
        <v>177</v>
      </c>
      <c r="F264" s="289" t="s">
        <v>177</v>
      </c>
      <c r="G264" s="289" t="s">
        <v>179</v>
      </c>
      <c r="H264" s="289" t="s">
        <v>179</v>
      </c>
      <c r="I264" s="289" t="s">
        <v>177</v>
      </c>
      <c r="J264" s="289" t="s">
        <v>179</v>
      </c>
      <c r="K264" s="289" t="s">
        <v>177</v>
      </c>
    </row>
    <row r="265" spans="1:11" ht="20.25" customHeight="1" x14ac:dyDescent="0.35">
      <c r="A265" s="283" t="s">
        <v>479</v>
      </c>
      <c r="B265" s="283" t="s">
        <v>481</v>
      </c>
      <c r="C265" s="283" t="s">
        <v>162</v>
      </c>
      <c r="D265" s="289" t="s">
        <v>177</v>
      </c>
      <c r="E265" s="289" t="s">
        <v>177</v>
      </c>
      <c r="F265" s="289" t="s">
        <v>177</v>
      </c>
      <c r="G265" s="289" t="s">
        <v>177</v>
      </c>
      <c r="H265" s="289" t="s">
        <v>177</v>
      </c>
      <c r="I265" s="289" t="s">
        <v>177</v>
      </c>
      <c r="J265" s="289" t="s">
        <v>177</v>
      </c>
      <c r="K265" s="289" t="s">
        <v>177</v>
      </c>
    </row>
    <row r="266" spans="1:11" ht="20.25" customHeight="1" x14ac:dyDescent="0.35">
      <c r="A266" s="283" t="s">
        <v>479</v>
      </c>
      <c r="B266" s="283" t="s">
        <v>482</v>
      </c>
      <c r="C266" s="283" t="s">
        <v>160</v>
      </c>
      <c r="D266" s="289" t="s">
        <v>177</v>
      </c>
      <c r="E266" s="289" t="s">
        <v>177</v>
      </c>
      <c r="F266" s="289" t="s">
        <v>177</v>
      </c>
      <c r="G266" s="289" t="s">
        <v>177</v>
      </c>
      <c r="H266" s="289" t="s">
        <v>179</v>
      </c>
      <c r="I266" s="289" t="s">
        <v>179</v>
      </c>
      <c r="J266" s="289" t="s">
        <v>179</v>
      </c>
      <c r="K266" s="289" t="s">
        <v>177</v>
      </c>
    </row>
    <row r="267" spans="1:11" ht="20.25" customHeight="1" x14ac:dyDescent="0.35">
      <c r="A267" s="283" t="s">
        <v>479</v>
      </c>
      <c r="B267" s="283" t="s">
        <v>483</v>
      </c>
      <c r="C267" s="283" t="s">
        <v>208</v>
      </c>
      <c r="D267" s="289" t="s">
        <v>177</v>
      </c>
      <c r="E267" s="289" t="s">
        <v>177</v>
      </c>
      <c r="F267" s="289" t="s">
        <v>177</v>
      </c>
      <c r="G267" s="289" t="s">
        <v>177</v>
      </c>
      <c r="H267" s="289" t="s">
        <v>179</v>
      </c>
      <c r="I267" s="289" t="s">
        <v>179</v>
      </c>
      <c r="J267" s="289" t="s">
        <v>179</v>
      </c>
      <c r="K267" s="289" t="s">
        <v>177</v>
      </c>
    </row>
    <row r="268" spans="1:11" ht="20.25" customHeight="1" x14ac:dyDescent="0.35">
      <c r="A268" s="283" t="s">
        <v>479</v>
      </c>
      <c r="B268" s="283" t="s">
        <v>484</v>
      </c>
      <c r="C268" s="283" t="s">
        <v>208</v>
      </c>
      <c r="D268" s="289" t="s">
        <v>177</v>
      </c>
      <c r="E268" s="289" t="s">
        <v>177</v>
      </c>
      <c r="F268" s="289" t="s">
        <v>177</v>
      </c>
      <c r="G268" s="289" t="s">
        <v>177</v>
      </c>
      <c r="H268" s="289" t="s">
        <v>179</v>
      </c>
      <c r="I268" s="289" t="s">
        <v>177</v>
      </c>
      <c r="J268" s="289" t="s">
        <v>177</v>
      </c>
      <c r="K268" s="289" t="s">
        <v>177</v>
      </c>
    </row>
    <row r="269" spans="1:11" ht="20.25" customHeight="1" x14ac:dyDescent="0.35">
      <c r="A269" s="283" t="s">
        <v>479</v>
      </c>
      <c r="B269" s="283" t="s">
        <v>485</v>
      </c>
      <c r="C269" s="283" t="s">
        <v>160</v>
      </c>
      <c r="D269" s="289" t="s">
        <v>177</v>
      </c>
      <c r="E269" s="289" t="s">
        <v>177</v>
      </c>
      <c r="F269" s="289" t="s">
        <v>177</v>
      </c>
      <c r="G269" s="289" t="s">
        <v>177</v>
      </c>
      <c r="H269" s="289" t="s">
        <v>179</v>
      </c>
      <c r="I269" s="289" t="s">
        <v>179</v>
      </c>
      <c r="J269" s="289" t="s">
        <v>179</v>
      </c>
      <c r="K269" s="289" t="s">
        <v>177</v>
      </c>
    </row>
    <row r="270" spans="1:11" ht="20.25" customHeight="1" x14ac:dyDescent="0.35">
      <c r="A270" s="283" t="s">
        <v>479</v>
      </c>
      <c r="B270" s="283" t="s">
        <v>486</v>
      </c>
      <c r="C270" s="283" t="s">
        <v>162</v>
      </c>
      <c r="D270" s="289" t="s">
        <v>177</v>
      </c>
      <c r="E270" s="289" t="s">
        <v>177</v>
      </c>
      <c r="F270" s="289" t="s">
        <v>177</v>
      </c>
      <c r="G270" s="289" t="s">
        <v>177</v>
      </c>
      <c r="H270" s="289" t="s">
        <v>179</v>
      </c>
      <c r="I270" s="289" t="s">
        <v>179</v>
      </c>
      <c r="J270" s="289" t="s">
        <v>179</v>
      </c>
      <c r="K270" s="289" t="s">
        <v>179</v>
      </c>
    </row>
    <row r="271" spans="1:11" ht="20.25" customHeight="1" x14ac:dyDescent="0.35">
      <c r="A271" s="283" t="s">
        <v>479</v>
      </c>
      <c r="B271" s="283" t="s">
        <v>487</v>
      </c>
      <c r="C271" s="283" t="s">
        <v>160</v>
      </c>
      <c r="D271" s="289" t="s">
        <v>179</v>
      </c>
      <c r="E271" s="289" t="s">
        <v>177</v>
      </c>
      <c r="F271" s="289" t="s">
        <v>179</v>
      </c>
      <c r="G271" s="289" t="s">
        <v>177</v>
      </c>
      <c r="H271" s="289" t="s">
        <v>179</v>
      </c>
      <c r="I271" s="289" t="s">
        <v>177</v>
      </c>
      <c r="J271" s="289" t="s">
        <v>179</v>
      </c>
      <c r="K271" s="289" t="s">
        <v>179</v>
      </c>
    </row>
    <row r="272" spans="1:11" ht="20.25" customHeight="1" x14ac:dyDescent="0.35">
      <c r="A272" s="283" t="s">
        <v>479</v>
      </c>
      <c r="B272" s="283" t="s">
        <v>488</v>
      </c>
      <c r="C272" s="283" t="s">
        <v>208</v>
      </c>
      <c r="D272" s="289" t="s">
        <v>177</v>
      </c>
      <c r="E272" s="289" t="s">
        <v>177</v>
      </c>
      <c r="F272" s="289" t="s">
        <v>177</v>
      </c>
      <c r="G272" s="289" t="s">
        <v>177</v>
      </c>
      <c r="H272" s="289" t="s">
        <v>179</v>
      </c>
      <c r="I272" s="289" t="s">
        <v>179</v>
      </c>
      <c r="J272" s="289" t="s">
        <v>179</v>
      </c>
      <c r="K272" s="289" t="s">
        <v>177</v>
      </c>
    </row>
    <row r="273" spans="1:11" ht="20.25" customHeight="1" x14ac:dyDescent="0.35">
      <c r="A273" s="283" t="s">
        <v>479</v>
      </c>
      <c r="B273" s="283" t="s">
        <v>489</v>
      </c>
      <c r="C273" s="283" t="s">
        <v>160</v>
      </c>
      <c r="D273" s="289" t="s">
        <v>177</v>
      </c>
      <c r="E273" s="289" t="s">
        <v>177</v>
      </c>
      <c r="F273" s="289" t="s">
        <v>177</v>
      </c>
      <c r="G273" s="289" t="s">
        <v>177</v>
      </c>
      <c r="H273" s="289" t="s">
        <v>179</v>
      </c>
      <c r="I273" s="289" t="s">
        <v>179</v>
      </c>
      <c r="J273" s="289" t="s">
        <v>179</v>
      </c>
      <c r="K273" s="289" t="s">
        <v>177</v>
      </c>
    </row>
    <row r="274" spans="1:11" ht="20.25" customHeight="1" x14ac:dyDescent="0.35">
      <c r="A274" s="283" t="s">
        <v>490</v>
      </c>
      <c r="B274" s="283" t="s">
        <v>491</v>
      </c>
      <c r="C274" s="283" t="s">
        <v>160</v>
      </c>
      <c r="D274" s="289" t="s">
        <v>177</v>
      </c>
      <c r="E274" s="289" t="s">
        <v>177</v>
      </c>
      <c r="F274" s="289" t="s">
        <v>177</v>
      </c>
      <c r="G274" s="289" t="s">
        <v>177</v>
      </c>
      <c r="H274" s="289" t="s">
        <v>179</v>
      </c>
      <c r="I274" s="289" t="s">
        <v>179</v>
      </c>
      <c r="J274" s="289" t="s">
        <v>179</v>
      </c>
      <c r="K274" s="289" t="s">
        <v>179</v>
      </c>
    </row>
    <row r="275" spans="1:11" ht="20.25" customHeight="1" x14ac:dyDescent="0.35">
      <c r="A275" s="283" t="s">
        <v>490</v>
      </c>
      <c r="B275" s="283" t="s">
        <v>492</v>
      </c>
      <c r="C275" s="283" t="s">
        <v>160</v>
      </c>
      <c r="D275" s="289" t="s">
        <v>177</v>
      </c>
      <c r="E275" s="289" t="s">
        <v>177</v>
      </c>
      <c r="F275" s="289" t="s">
        <v>177</v>
      </c>
      <c r="G275" s="289" t="s">
        <v>177</v>
      </c>
      <c r="H275" s="289" t="s">
        <v>179</v>
      </c>
      <c r="I275" s="289" t="s">
        <v>179</v>
      </c>
      <c r="J275" s="289" t="s">
        <v>177</v>
      </c>
      <c r="K275" s="289" t="s">
        <v>177</v>
      </c>
    </row>
    <row r="276" spans="1:11" ht="18" customHeight="1" x14ac:dyDescent="0.35">
      <c r="A276" s="283" t="s">
        <v>490</v>
      </c>
      <c r="B276" s="283" t="s">
        <v>493</v>
      </c>
      <c r="C276" s="283" t="s">
        <v>160</v>
      </c>
      <c r="D276" s="289" t="s">
        <v>177</v>
      </c>
      <c r="E276" s="289" t="s">
        <v>177</v>
      </c>
      <c r="F276" s="289" t="s">
        <v>177</v>
      </c>
      <c r="G276" s="289" t="s">
        <v>177</v>
      </c>
      <c r="H276" s="289" t="s">
        <v>179</v>
      </c>
      <c r="I276" s="289" t="s">
        <v>179</v>
      </c>
      <c r="J276" s="289" t="s">
        <v>179</v>
      </c>
      <c r="K276" s="289" t="s">
        <v>179</v>
      </c>
    </row>
    <row r="277" spans="1:11" ht="20.25" customHeight="1" x14ac:dyDescent="0.35">
      <c r="A277" s="283" t="s">
        <v>490</v>
      </c>
      <c r="B277" s="283" t="s">
        <v>494</v>
      </c>
      <c r="C277" s="283" t="s">
        <v>160</v>
      </c>
      <c r="D277" s="289" t="s">
        <v>177</v>
      </c>
      <c r="E277" s="289" t="s">
        <v>177</v>
      </c>
      <c r="F277" s="289" t="s">
        <v>177</v>
      </c>
      <c r="G277" s="289" t="s">
        <v>177</v>
      </c>
      <c r="H277" s="289" t="s">
        <v>179</v>
      </c>
      <c r="I277" s="289" t="s">
        <v>179</v>
      </c>
      <c r="J277" s="289" t="s">
        <v>179</v>
      </c>
      <c r="K277" s="289" t="s">
        <v>177</v>
      </c>
    </row>
    <row r="278" spans="1:11" ht="20.25" customHeight="1" x14ac:dyDescent="0.35">
      <c r="A278" s="283" t="s">
        <v>490</v>
      </c>
      <c r="B278" s="283" t="s">
        <v>495</v>
      </c>
      <c r="C278" s="283" t="s">
        <v>160</v>
      </c>
      <c r="D278" s="289" t="s">
        <v>177</v>
      </c>
      <c r="E278" s="289" t="s">
        <v>177</v>
      </c>
      <c r="F278" s="289" t="s">
        <v>177</v>
      </c>
      <c r="G278" s="289" t="s">
        <v>177</v>
      </c>
      <c r="H278" s="289" t="s">
        <v>177</v>
      </c>
      <c r="I278" s="289" t="s">
        <v>177</v>
      </c>
      <c r="J278" s="289" t="s">
        <v>179</v>
      </c>
      <c r="K278" s="289" t="s">
        <v>177</v>
      </c>
    </row>
    <row r="279" spans="1:11" ht="20.25" customHeight="1" x14ac:dyDescent="0.35">
      <c r="A279" s="283" t="s">
        <v>490</v>
      </c>
      <c r="B279" s="283" t="s">
        <v>496</v>
      </c>
      <c r="C279" s="283" t="s">
        <v>160</v>
      </c>
      <c r="D279" s="289" t="s">
        <v>177</v>
      </c>
      <c r="E279" s="289" t="s">
        <v>177</v>
      </c>
      <c r="F279" s="289" t="s">
        <v>177</v>
      </c>
      <c r="G279" s="289" t="s">
        <v>177</v>
      </c>
      <c r="H279" s="289" t="s">
        <v>179</v>
      </c>
      <c r="I279" s="289" t="s">
        <v>177</v>
      </c>
      <c r="J279" s="289" t="s">
        <v>177</v>
      </c>
      <c r="K279" s="289" t="s">
        <v>177</v>
      </c>
    </row>
    <row r="280" spans="1:11" ht="20.25" customHeight="1" x14ac:dyDescent="0.35">
      <c r="A280" s="283" t="s">
        <v>490</v>
      </c>
      <c r="B280" s="283" t="s">
        <v>497</v>
      </c>
      <c r="C280" s="283" t="s">
        <v>162</v>
      </c>
      <c r="D280" s="289" t="s">
        <v>177</v>
      </c>
      <c r="E280" s="289" t="s">
        <v>177</v>
      </c>
      <c r="F280" s="289" t="s">
        <v>177</v>
      </c>
      <c r="G280" s="289" t="s">
        <v>177</v>
      </c>
      <c r="H280" s="289" t="s">
        <v>177</v>
      </c>
      <c r="I280" s="289" t="s">
        <v>177</v>
      </c>
      <c r="J280" s="289" t="s">
        <v>177</v>
      </c>
      <c r="K280" s="289" t="s">
        <v>179</v>
      </c>
    </row>
    <row r="281" spans="1:11" ht="20.25" customHeight="1" x14ac:dyDescent="0.35">
      <c r="A281" s="283" t="s">
        <v>490</v>
      </c>
      <c r="B281" s="283" t="s">
        <v>498</v>
      </c>
      <c r="C281" s="283" t="s">
        <v>162</v>
      </c>
      <c r="D281" s="289" t="s">
        <v>177</v>
      </c>
      <c r="E281" s="289" t="s">
        <v>177</v>
      </c>
      <c r="F281" s="289" t="s">
        <v>177</v>
      </c>
      <c r="G281" s="289" t="s">
        <v>177</v>
      </c>
      <c r="H281" s="289" t="s">
        <v>177</v>
      </c>
      <c r="I281" s="289" t="s">
        <v>177</v>
      </c>
      <c r="J281" s="289" t="s">
        <v>177</v>
      </c>
      <c r="K281" s="289" t="s">
        <v>177</v>
      </c>
    </row>
    <row r="282" spans="1:11" ht="20.25" customHeight="1" x14ac:dyDescent="0.35">
      <c r="A282" s="283" t="s">
        <v>490</v>
      </c>
      <c r="B282" s="283" t="s">
        <v>499</v>
      </c>
      <c r="C282" s="283" t="s">
        <v>162</v>
      </c>
      <c r="D282" s="289" t="s">
        <v>177</v>
      </c>
      <c r="E282" s="289" t="s">
        <v>177</v>
      </c>
      <c r="F282" s="289" t="s">
        <v>177</v>
      </c>
      <c r="G282" s="289" t="s">
        <v>179</v>
      </c>
      <c r="H282" s="289" t="s">
        <v>177</v>
      </c>
      <c r="I282" s="289" t="s">
        <v>177</v>
      </c>
      <c r="J282" s="289" t="s">
        <v>177</v>
      </c>
      <c r="K282" s="289" t="s">
        <v>179</v>
      </c>
    </row>
    <row r="283" spans="1:11" ht="20.25" customHeight="1" x14ac:dyDescent="0.35">
      <c r="A283" s="283" t="s">
        <v>490</v>
      </c>
      <c r="B283" s="283" t="s">
        <v>500</v>
      </c>
      <c r="C283" s="283" t="s">
        <v>160</v>
      </c>
      <c r="D283" s="289" t="s">
        <v>177</v>
      </c>
      <c r="E283" s="289" t="s">
        <v>177</v>
      </c>
      <c r="F283" s="289" t="s">
        <v>177</v>
      </c>
      <c r="G283" s="289" t="s">
        <v>177</v>
      </c>
      <c r="H283" s="289" t="s">
        <v>179</v>
      </c>
      <c r="I283" s="289" t="s">
        <v>179</v>
      </c>
      <c r="J283" s="289" t="s">
        <v>179</v>
      </c>
      <c r="K283" s="289" t="s">
        <v>177</v>
      </c>
    </row>
    <row r="284" spans="1:11" ht="20.25" customHeight="1" x14ac:dyDescent="0.35">
      <c r="A284" s="283" t="s">
        <v>490</v>
      </c>
      <c r="B284" s="283" t="s">
        <v>501</v>
      </c>
      <c r="C284" s="283" t="s">
        <v>160</v>
      </c>
      <c r="D284" s="289" t="s">
        <v>177</v>
      </c>
      <c r="E284" s="289" t="s">
        <v>177</v>
      </c>
      <c r="F284" s="289" t="s">
        <v>177</v>
      </c>
      <c r="G284" s="289" t="s">
        <v>177</v>
      </c>
      <c r="H284" s="289" t="s">
        <v>179</v>
      </c>
      <c r="I284" s="289" t="s">
        <v>179</v>
      </c>
      <c r="J284" s="289" t="s">
        <v>179</v>
      </c>
      <c r="K284" s="289" t="s">
        <v>177</v>
      </c>
    </row>
    <row r="285" spans="1:11" ht="20.25" customHeight="1" x14ac:dyDescent="0.35">
      <c r="A285" s="283" t="s">
        <v>490</v>
      </c>
      <c r="B285" s="283" t="s">
        <v>502</v>
      </c>
      <c r="C285" s="283" t="s">
        <v>160</v>
      </c>
      <c r="D285" s="289" t="s">
        <v>177</v>
      </c>
      <c r="E285" s="289" t="s">
        <v>177</v>
      </c>
      <c r="F285" s="289" t="s">
        <v>177</v>
      </c>
      <c r="G285" s="289" t="s">
        <v>177</v>
      </c>
      <c r="H285" s="289" t="s">
        <v>179</v>
      </c>
      <c r="I285" s="289" t="s">
        <v>179</v>
      </c>
      <c r="J285" s="289" t="s">
        <v>179</v>
      </c>
      <c r="K285" s="289" t="s">
        <v>177</v>
      </c>
    </row>
    <row r="286" spans="1:11" ht="20.25" customHeight="1" x14ac:dyDescent="0.35">
      <c r="A286" s="283" t="s">
        <v>490</v>
      </c>
      <c r="B286" s="283" t="s">
        <v>503</v>
      </c>
      <c r="C286" s="283" t="s">
        <v>160</v>
      </c>
      <c r="D286" s="289" t="s">
        <v>177</v>
      </c>
      <c r="E286" s="289" t="s">
        <v>177</v>
      </c>
      <c r="F286" s="289" t="s">
        <v>177</v>
      </c>
      <c r="G286" s="289" t="s">
        <v>177</v>
      </c>
      <c r="H286" s="289" t="s">
        <v>179</v>
      </c>
      <c r="I286" s="289" t="s">
        <v>179</v>
      </c>
      <c r="J286" s="289" t="s">
        <v>179</v>
      </c>
      <c r="K286" s="289" t="s">
        <v>177</v>
      </c>
    </row>
    <row r="287" spans="1:11" ht="20.25" customHeight="1" x14ac:dyDescent="0.35">
      <c r="A287" s="283" t="s">
        <v>490</v>
      </c>
      <c r="B287" s="283" t="s">
        <v>504</v>
      </c>
      <c r="C287" s="283" t="s">
        <v>160</v>
      </c>
      <c r="D287" s="289" t="s">
        <v>177</v>
      </c>
      <c r="E287" s="289" t="s">
        <v>177</v>
      </c>
      <c r="F287" s="289" t="s">
        <v>177</v>
      </c>
      <c r="G287" s="289" t="s">
        <v>177</v>
      </c>
      <c r="H287" s="289" t="s">
        <v>179</v>
      </c>
      <c r="I287" s="289" t="s">
        <v>179</v>
      </c>
      <c r="J287" s="289" t="s">
        <v>179</v>
      </c>
      <c r="K287" s="289" t="s">
        <v>177</v>
      </c>
    </row>
    <row r="288" spans="1:11" ht="20.25" customHeight="1" x14ac:dyDescent="0.35">
      <c r="A288" s="283" t="s">
        <v>490</v>
      </c>
      <c r="B288" s="283" t="s">
        <v>505</v>
      </c>
      <c r="C288" s="283" t="s">
        <v>160</v>
      </c>
      <c r="D288" s="289" t="s">
        <v>177</v>
      </c>
      <c r="E288" s="289" t="s">
        <v>177</v>
      </c>
      <c r="F288" s="289" t="s">
        <v>177</v>
      </c>
      <c r="G288" s="289" t="s">
        <v>177</v>
      </c>
      <c r="H288" s="289" t="s">
        <v>177</v>
      </c>
      <c r="I288" s="289" t="s">
        <v>177</v>
      </c>
      <c r="J288" s="289" t="s">
        <v>179</v>
      </c>
      <c r="K288" s="289" t="s">
        <v>179</v>
      </c>
    </row>
    <row r="289" spans="1:11" ht="20.25" customHeight="1" x14ac:dyDescent="0.35">
      <c r="A289" s="283" t="s">
        <v>490</v>
      </c>
      <c r="B289" s="283" t="s">
        <v>506</v>
      </c>
      <c r="C289" s="283" t="s">
        <v>160</v>
      </c>
      <c r="D289" s="289" t="s">
        <v>177</v>
      </c>
      <c r="E289" s="289" t="s">
        <v>177</v>
      </c>
      <c r="F289" s="289" t="s">
        <v>177</v>
      </c>
      <c r="G289" s="289" t="s">
        <v>177</v>
      </c>
      <c r="H289" s="289" t="s">
        <v>179</v>
      </c>
      <c r="I289" s="289" t="s">
        <v>177</v>
      </c>
      <c r="J289" s="289" t="s">
        <v>179</v>
      </c>
      <c r="K289" s="289" t="s">
        <v>177</v>
      </c>
    </row>
    <row r="290" spans="1:11" ht="20.25" customHeight="1" x14ac:dyDescent="0.35">
      <c r="A290" s="283" t="s">
        <v>490</v>
      </c>
      <c r="B290" s="283" t="s">
        <v>507</v>
      </c>
      <c r="C290" s="283" t="s">
        <v>162</v>
      </c>
      <c r="D290" s="289" t="s">
        <v>177</v>
      </c>
      <c r="E290" s="289" t="s">
        <v>177</v>
      </c>
      <c r="F290" s="289" t="s">
        <v>177</v>
      </c>
      <c r="G290" s="289" t="s">
        <v>177</v>
      </c>
      <c r="H290" s="289" t="s">
        <v>177</v>
      </c>
      <c r="I290" s="289" t="s">
        <v>177</v>
      </c>
      <c r="J290" s="289" t="s">
        <v>177</v>
      </c>
      <c r="K290" s="289" t="s">
        <v>177</v>
      </c>
    </row>
    <row r="291" spans="1:11" ht="20.25" customHeight="1" x14ac:dyDescent="0.35">
      <c r="A291" s="283" t="s">
        <v>490</v>
      </c>
      <c r="B291" s="283" t="s">
        <v>508</v>
      </c>
      <c r="C291" s="283" t="s">
        <v>160</v>
      </c>
      <c r="D291" s="289" t="s">
        <v>177</v>
      </c>
      <c r="E291" s="289" t="s">
        <v>177</v>
      </c>
      <c r="F291" s="289" t="s">
        <v>177</v>
      </c>
      <c r="G291" s="289" t="s">
        <v>177</v>
      </c>
      <c r="H291" s="289" t="s">
        <v>179</v>
      </c>
      <c r="I291" s="289" t="s">
        <v>177</v>
      </c>
      <c r="J291" s="289" t="s">
        <v>179</v>
      </c>
      <c r="K291" s="289" t="s">
        <v>177</v>
      </c>
    </row>
    <row r="292" spans="1:11" ht="20.25" customHeight="1" x14ac:dyDescent="0.35">
      <c r="A292" s="283" t="s">
        <v>490</v>
      </c>
      <c r="B292" s="283" t="s">
        <v>509</v>
      </c>
      <c r="C292" s="283" t="s">
        <v>160</v>
      </c>
      <c r="D292" s="289" t="s">
        <v>177</v>
      </c>
      <c r="E292" s="289" t="s">
        <v>177</v>
      </c>
      <c r="F292" s="289" t="s">
        <v>177</v>
      </c>
      <c r="G292" s="289" t="s">
        <v>177</v>
      </c>
      <c r="H292" s="289" t="s">
        <v>179</v>
      </c>
      <c r="I292" s="289" t="s">
        <v>177</v>
      </c>
      <c r="J292" s="289" t="s">
        <v>179</v>
      </c>
      <c r="K292" s="289" t="s">
        <v>179</v>
      </c>
    </row>
    <row r="293" spans="1:11" ht="20.25" customHeight="1" x14ac:dyDescent="0.35">
      <c r="A293" s="283" t="s">
        <v>490</v>
      </c>
      <c r="B293" s="283" t="s">
        <v>510</v>
      </c>
      <c r="C293" s="283" t="s">
        <v>160</v>
      </c>
      <c r="D293" s="289" t="s">
        <v>177</v>
      </c>
      <c r="E293" s="289" t="s">
        <v>177</v>
      </c>
      <c r="F293" s="289" t="s">
        <v>177</v>
      </c>
      <c r="G293" s="289" t="s">
        <v>177</v>
      </c>
      <c r="H293" s="289" t="s">
        <v>179</v>
      </c>
      <c r="I293" s="289" t="s">
        <v>179</v>
      </c>
      <c r="J293" s="289" t="s">
        <v>179</v>
      </c>
      <c r="K293" s="289" t="s">
        <v>177</v>
      </c>
    </row>
    <row r="294" spans="1:11" ht="20.25" customHeight="1" x14ac:dyDescent="0.35">
      <c r="A294" s="283" t="s">
        <v>490</v>
      </c>
      <c r="B294" s="283" t="s">
        <v>511</v>
      </c>
      <c r="C294" s="283" t="s">
        <v>160</v>
      </c>
      <c r="D294" s="289" t="s">
        <v>177</v>
      </c>
      <c r="E294" s="289" t="s">
        <v>177</v>
      </c>
      <c r="F294" s="289" t="s">
        <v>177</v>
      </c>
      <c r="G294" s="289" t="s">
        <v>177</v>
      </c>
      <c r="H294" s="289" t="s">
        <v>179</v>
      </c>
      <c r="I294" s="289" t="s">
        <v>179</v>
      </c>
      <c r="J294" s="289" t="s">
        <v>179</v>
      </c>
      <c r="K294" s="289" t="s">
        <v>177</v>
      </c>
    </row>
    <row r="295" spans="1:11" ht="20.25" customHeight="1" x14ac:dyDescent="0.35">
      <c r="A295" s="283" t="s">
        <v>490</v>
      </c>
      <c r="B295" s="283" t="s">
        <v>512</v>
      </c>
      <c r="C295" s="283" t="s">
        <v>160</v>
      </c>
      <c r="D295" s="289" t="s">
        <v>177</v>
      </c>
      <c r="E295" s="289" t="s">
        <v>177</v>
      </c>
      <c r="F295" s="289" t="s">
        <v>177</v>
      </c>
      <c r="G295" s="289" t="s">
        <v>177</v>
      </c>
      <c r="H295" s="289" t="s">
        <v>177</v>
      </c>
      <c r="I295" s="289" t="s">
        <v>177</v>
      </c>
      <c r="J295" s="289" t="s">
        <v>179</v>
      </c>
      <c r="K295" s="289" t="s">
        <v>179</v>
      </c>
    </row>
    <row r="296" spans="1:11" ht="20.25" customHeight="1" x14ac:dyDescent="0.35">
      <c r="A296" s="283" t="s">
        <v>490</v>
      </c>
      <c r="B296" s="283" t="s">
        <v>513</v>
      </c>
      <c r="C296" s="283" t="s">
        <v>160</v>
      </c>
      <c r="D296" s="289" t="s">
        <v>177</v>
      </c>
      <c r="E296" s="289" t="s">
        <v>177</v>
      </c>
      <c r="F296" s="289" t="s">
        <v>177</v>
      </c>
      <c r="G296" s="289" t="s">
        <v>177</v>
      </c>
      <c r="H296" s="289" t="s">
        <v>179</v>
      </c>
      <c r="I296" s="289" t="s">
        <v>177</v>
      </c>
      <c r="J296" s="289" t="s">
        <v>179</v>
      </c>
      <c r="K296" s="289" t="s">
        <v>179</v>
      </c>
    </row>
    <row r="297" spans="1:11" ht="20.25" customHeight="1" x14ac:dyDescent="0.35">
      <c r="A297" s="283" t="s">
        <v>490</v>
      </c>
      <c r="B297" s="283" t="s">
        <v>514</v>
      </c>
      <c r="C297" s="283" t="s">
        <v>160</v>
      </c>
      <c r="D297" s="289" t="s">
        <v>177</v>
      </c>
      <c r="E297" s="289" t="s">
        <v>177</v>
      </c>
      <c r="F297" s="289" t="s">
        <v>177</v>
      </c>
      <c r="G297" s="289" t="s">
        <v>177</v>
      </c>
      <c r="H297" s="289" t="s">
        <v>179</v>
      </c>
      <c r="I297" s="289" t="s">
        <v>179</v>
      </c>
      <c r="J297" s="289" t="s">
        <v>179</v>
      </c>
      <c r="K297" s="289" t="s">
        <v>177</v>
      </c>
    </row>
    <row r="298" spans="1:11" ht="20.25" customHeight="1" x14ac:dyDescent="0.35">
      <c r="A298" s="283" t="s">
        <v>490</v>
      </c>
      <c r="B298" s="283" t="s">
        <v>515</v>
      </c>
      <c r="C298" s="283" t="s">
        <v>160</v>
      </c>
      <c r="D298" s="289" t="s">
        <v>177</v>
      </c>
      <c r="E298" s="289" t="s">
        <v>177</v>
      </c>
      <c r="F298" s="289" t="s">
        <v>177</v>
      </c>
      <c r="G298" s="289" t="s">
        <v>177</v>
      </c>
      <c r="H298" s="289" t="s">
        <v>177</v>
      </c>
      <c r="I298" s="289" t="s">
        <v>177</v>
      </c>
      <c r="J298" s="289" t="s">
        <v>179</v>
      </c>
      <c r="K298" s="289" t="s">
        <v>179</v>
      </c>
    </row>
    <row r="299" spans="1:11" ht="20.25" customHeight="1" x14ac:dyDescent="0.35">
      <c r="A299" s="283" t="s">
        <v>490</v>
      </c>
      <c r="B299" s="283" t="s">
        <v>516</v>
      </c>
      <c r="C299" s="283" t="s">
        <v>160</v>
      </c>
      <c r="D299" s="289" t="s">
        <v>177</v>
      </c>
      <c r="E299" s="289" t="s">
        <v>177</v>
      </c>
      <c r="F299" s="289" t="s">
        <v>177</v>
      </c>
      <c r="G299" s="289" t="s">
        <v>179</v>
      </c>
      <c r="H299" s="289" t="s">
        <v>177</v>
      </c>
      <c r="I299" s="289" t="s">
        <v>177</v>
      </c>
      <c r="J299" s="289" t="s">
        <v>177</v>
      </c>
      <c r="K299" s="289" t="s">
        <v>179</v>
      </c>
    </row>
    <row r="300" spans="1:11" ht="20.25" customHeight="1" x14ac:dyDescent="0.35">
      <c r="A300" s="283" t="s">
        <v>517</v>
      </c>
      <c r="B300" s="283" t="s">
        <v>518</v>
      </c>
      <c r="C300" s="283" t="s">
        <v>162</v>
      </c>
      <c r="D300" s="289" t="s">
        <v>179</v>
      </c>
      <c r="E300" s="289" t="s">
        <v>177</v>
      </c>
      <c r="F300" s="289" t="s">
        <v>179</v>
      </c>
      <c r="G300" s="289" t="s">
        <v>177</v>
      </c>
      <c r="H300" s="289" t="s">
        <v>179</v>
      </c>
      <c r="I300" s="289" t="s">
        <v>177</v>
      </c>
      <c r="J300" s="289" t="s">
        <v>179</v>
      </c>
      <c r="K300" s="289" t="s">
        <v>177</v>
      </c>
    </row>
    <row r="301" spans="1:11" ht="20.25" customHeight="1" x14ac:dyDescent="0.35">
      <c r="A301" s="283" t="s">
        <v>517</v>
      </c>
      <c r="B301" s="283" t="s">
        <v>519</v>
      </c>
      <c r="C301" s="283" t="s">
        <v>160</v>
      </c>
      <c r="D301" s="289" t="s">
        <v>177</v>
      </c>
      <c r="E301" s="289" t="s">
        <v>177</v>
      </c>
      <c r="F301" s="289" t="s">
        <v>177</v>
      </c>
      <c r="G301" s="289" t="s">
        <v>177</v>
      </c>
      <c r="H301" s="289" t="s">
        <v>179</v>
      </c>
      <c r="I301" s="289" t="s">
        <v>179</v>
      </c>
      <c r="J301" s="289" t="s">
        <v>177</v>
      </c>
      <c r="K301" s="289" t="s">
        <v>177</v>
      </c>
    </row>
    <row r="302" spans="1:11" ht="20.25" customHeight="1" x14ac:dyDescent="0.35">
      <c r="A302" s="283" t="s">
        <v>517</v>
      </c>
      <c r="B302" s="283" t="s">
        <v>520</v>
      </c>
      <c r="C302" s="283" t="s">
        <v>162</v>
      </c>
      <c r="D302" s="289" t="s">
        <v>177</v>
      </c>
      <c r="E302" s="289" t="s">
        <v>177</v>
      </c>
      <c r="F302" s="289" t="s">
        <v>177</v>
      </c>
      <c r="G302" s="289" t="s">
        <v>177</v>
      </c>
      <c r="H302" s="289" t="s">
        <v>179</v>
      </c>
      <c r="I302" s="289" t="s">
        <v>179</v>
      </c>
      <c r="J302" s="289" t="s">
        <v>179</v>
      </c>
      <c r="K302" s="289" t="s">
        <v>177</v>
      </c>
    </row>
    <row r="303" spans="1:11" ht="20.25" customHeight="1" x14ac:dyDescent="0.35">
      <c r="A303" s="283" t="s">
        <v>517</v>
      </c>
      <c r="B303" s="283" t="s">
        <v>521</v>
      </c>
      <c r="C303" s="283" t="s">
        <v>160</v>
      </c>
      <c r="D303" s="289" t="s">
        <v>177</v>
      </c>
      <c r="E303" s="289" t="s">
        <v>177</v>
      </c>
      <c r="F303" s="289" t="s">
        <v>177</v>
      </c>
      <c r="G303" s="289" t="s">
        <v>177</v>
      </c>
      <c r="H303" s="289" t="s">
        <v>179</v>
      </c>
      <c r="I303" s="289" t="s">
        <v>177</v>
      </c>
      <c r="J303" s="289" t="s">
        <v>179</v>
      </c>
      <c r="K303" s="289" t="s">
        <v>177</v>
      </c>
    </row>
    <row r="304" spans="1:11" ht="20.25" customHeight="1" x14ac:dyDescent="0.35">
      <c r="A304" s="283" t="s">
        <v>517</v>
      </c>
      <c r="B304" s="283" t="s">
        <v>522</v>
      </c>
      <c r="C304" s="283" t="s">
        <v>160</v>
      </c>
      <c r="D304" s="289" t="s">
        <v>177</v>
      </c>
      <c r="E304" s="289" t="s">
        <v>177</v>
      </c>
      <c r="F304" s="289" t="s">
        <v>177</v>
      </c>
      <c r="G304" s="289" t="s">
        <v>177</v>
      </c>
      <c r="H304" s="289" t="s">
        <v>179</v>
      </c>
      <c r="I304" s="289" t="s">
        <v>177</v>
      </c>
      <c r="J304" s="289" t="s">
        <v>177</v>
      </c>
      <c r="K304" s="289" t="s">
        <v>177</v>
      </c>
    </row>
    <row r="305" spans="1:11" ht="20.25" customHeight="1" x14ac:dyDescent="0.35">
      <c r="A305" s="283" t="s">
        <v>517</v>
      </c>
      <c r="B305" s="283" t="s">
        <v>523</v>
      </c>
      <c r="C305" s="283" t="s">
        <v>160</v>
      </c>
      <c r="D305" s="289" t="s">
        <v>177</v>
      </c>
      <c r="E305" s="289" t="s">
        <v>177</v>
      </c>
      <c r="F305" s="289" t="s">
        <v>177</v>
      </c>
      <c r="G305" s="289" t="s">
        <v>177</v>
      </c>
      <c r="H305" s="289" t="s">
        <v>179</v>
      </c>
      <c r="I305" s="289" t="s">
        <v>179</v>
      </c>
      <c r="J305" s="289" t="s">
        <v>179</v>
      </c>
      <c r="K305" s="289" t="s">
        <v>177</v>
      </c>
    </row>
    <row r="306" spans="1:11" ht="20.25" customHeight="1" x14ac:dyDescent="0.35">
      <c r="A306" s="283" t="s">
        <v>524</v>
      </c>
      <c r="B306" s="283" t="s">
        <v>525</v>
      </c>
      <c r="C306" s="283" t="s">
        <v>160</v>
      </c>
      <c r="D306" s="289" t="s">
        <v>179</v>
      </c>
      <c r="E306" s="289" t="s">
        <v>179</v>
      </c>
      <c r="F306" s="289" t="s">
        <v>179</v>
      </c>
      <c r="G306" s="289" t="s">
        <v>179</v>
      </c>
      <c r="H306" s="289" t="s">
        <v>179</v>
      </c>
      <c r="I306" s="289" t="s">
        <v>179</v>
      </c>
      <c r="J306" s="289" t="s">
        <v>179</v>
      </c>
      <c r="K306" s="289" t="s">
        <v>179</v>
      </c>
    </row>
    <row r="307" spans="1:11" ht="20.25" customHeight="1" x14ac:dyDescent="0.35">
      <c r="A307" s="283" t="s">
        <v>526</v>
      </c>
      <c r="B307" s="283" t="s">
        <v>527</v>
      </c>
      <c r="C307" s="283" t="s">
        <v>160</v>
      </c>
      <c r="D307" s="289" t="s">
        <v>177</v>
      </c>
      <c r="E307" s="289" t="s">
        <v>177</v>
      </c>
      <c r="F307" s="289" t="s">
        <v>177</v>
      </c>
      <c r="G307" s="289" t="s">
        <v>177</v>
      </c>
      <c r="H307" s="289" t="s">
        <v>177</v>
      </c>
      <c r="I307" s="289" t="s">
        <v>177</v>
      </c>
      <c r="J307" s="289" t="s">
        <v>179</v>
      </c>
      <c r="K307" s="289" t="s">
        <v>179</v>
      </c>
    </row>
    <row r="308" spans="1:11" ht="20.25" customHeight="1" x14ac:dyDescent="0.35">
      <c r="A308" s="283" t="s">
        <v>526</v>
      </c>
      <c r="B308" s="283" t="s">
        <v>528</v>
      </c>
      <c r="C308" s="283" t="s">
        <v>160</v>
      </c>
      <c r="D308" s="289" t="s">
        <v>177</v>
      </c>
      <c r="E308" s="289" t="s">
        <v>177</v>
      </c>
      <c r="F308" s="289" t="s">
        <v>177</v>
      </c>
      <c r="G308" s="289" t="s">
        <v>177</v>
      </c>
      <c r="H308" s="289" t="s">
        <v>179</v>
      </c>
      <c r="I308" s="289" t="s">
        <v>177</v>
      </c>
      <c r="J308" s="289" t="s">
        <v>179</v>
      </c>
      <c r="K308" s="289" t="s">
        <v>177</v>
      </c>
    </row>
    <row r="309" spans="1:11" ht="20.25" customHeight="1" x14ac:dyDescent="0.35">
      <c r="A309" s="283" t="s">
        <v>526</v>
      </c>
      <c r="B309" s="283" t="s">
        <v>529</v>
      </c>
      <c r="C309" s="283" t="s">
        <v>160</v>
      </c>
      <c r="D309" s="289" t="s">
        <v>177</v>
      </c>
      <c r="E309" s="289" t="s">
        <v>177</v>
      </c>
      <c r="F309" s="289" t="s">
        <v>177</v>
      </c>
      <c r="G309" s="289" t="s">
        <v>177</v>
      </c>
      <c r="H309" s="289" t="s">
        <v>179</v>
      </c>
      <c r="I309" s="289" t="s">
        <v>179</v>
      </c>
      <c r="J309" s="289" t="s">
        <v>179</v>
      </c>
      <c r="K309" s="289" t="s">
        <v>177</v>
      </c>
    </row>
    <row r="310" spans="1:11" ht="20.25" customHeight="1" x14ac:dyDescent="0.35">
      <c r="A310" s="283" t="s">
        <v>526</v>
      </c>
      <c r="B310" s="283" t="s">
        <v>530</v>
      </c>
      <c r="C310" s="283" t="s">
        <v>160</v>
      </c>
      <c r="D310" s="289" t="s">
        <v>177</v>
      </c>
      <c r="E310" s="289" t="s">
        <v>177</v>
      </c>
      <c r="F310" s="289" t="s">
        <v>177</v>
      </c>
      <c r="G310" s="289" t="s">
        <v>177</v>
      </c>
      <c r="H310" s="289" t="s">
        <v>179</v>
      </c>
      <c r="I310" s="289" t="s">
        <v>177</v>
      </c>
      <c r="J310" s="289" t="s">
        <v>179</v>
      </c>
      <c r="K310" s="289" t="s">
        <v>177</v>
      </c>
    </row>
    <row r="311" spans="1:11" ht="20.25" customHeight="1" x14ac:dyDescent="0.35">
      <c r="A311" s="283" t="s">
        <v>526</v>
      </c>
      <c r="B311" s="283" t="s">
        <v>531</v>
      </c>
      <c r="C311" s="283" t="s">
        <v>160</v>
      </c>
      <c r="D311" s="289" t="s">
        <v>177</v>
      </c>
      <c r="E311" s="289" t="s">
        <v>177</v>
      </c>
      <c r="F311" s="289" t="s">
        <v>177</v>
      </c>
      <c r="G311" s="289" t="s">
        <v>177</v>
      </c>
      <c r="H311" s="289" t="s">
        <v>179</v>
      </c>
      <c r="I311" s="289" t="s">
        <v>179</v>
      </c>
      <c r="J311" s="289" t="s">
        <v>179</v>
      </c>
      <c r="K311" s="289" t="s">
        <v>179</v>
      </c>
    </row>
    <row r="312" spans="1:11" ht="20.25" customHeight="1" x14ac:dyDescent="0.35">
      <c r="A312" s="283" t="s">
        <v>526</v>
      </c>
      <c r="B312" s="283" t="s">
        <v>532</v>
      </c>
      <c r="C312" s="283" t="s">
        <v>160</v>
      </c>
      <c r="D312" s="289" t="s">
        <v>177</v>
      </c>
      <c r="E312" s="289" t="s">
        <v>177</v>
      </c>
      <c r="F312" s="289" t="s">
        <v>177</v>
      </c>
      <c r="G312" s="289" t="s">
        <v>177</v>
      </c>
      <c r="H312" s="289" t="s">
        <v>177</v>
      </c>
      <c r="I312" s="289" t="s">
        <v>177</v>
      </c>
      <c r="J312" s="289" t="s">
        <v>179</v>
      </c>
      <c r="K312" s="289" t="s">
        <v>177</v>
      </c>
    </row>
    <row r="313" spans="1:11" ht="20.25" customHeight="1" x14ac:dyDescent="0.35">
      <c r="A313" s="283" t="s">
        <v>526</v>
      </c>
      <c r="B313" s="283" t="s">
        <v>533</v>
      </c>
      <c r="C313" s="283" t="s">
        <v>160</v>
      </c>
      <c r="D313" s="289" t="s">
        <v>179</v>
      </c>
      <c r="E313" s="289" t="s">
        <v>177</v>
      </c>
      <c r="F313" s="289" t="s">
        <v>179</v>
      </c>
      <c r="G313" s="289" t="s">
        <v>177</v>
      </c>
      <c r="H313" s="289" t="s">
        <v>179</v>
      </c>
      <c r="I313" s="289" t="s">
        <v>177</v>
      </c>
      <c r="J313" s="289" t="s">
        <v>179</v>
      </c>
      <c r="K313" s="289" t="s">
        <v>177</v>
      </c>
    </row>
    <row r="314" spans="1:11" ht="20.25" customHeight="1" x14ac:dyDescent="0.35">
      <c r="A314" s="283" t="s">
        <v>534</v>
      </c>
      <c r="B314" s="283" t="s">
        <v>535</v>
      </c>
      <c r="C314" s="283" t="s">
        <v>160</v>
      </c>
      <c r="D314" s="289" t="s">
        <v>177</v>
      </c>
      <c r="E314" s="289" t="s">
        <v>177</v>
      </c>
      <c r="F314" s="289" t="s">
        <v>177</v>
      </c>
      <c r="G314" s="289" t="s">
        <v>177</v>
      </c>
      <c r="H314" s="289" t="s">
        <v>179</v>
      </c>
      <c r="I314" s="289" t="s">
        <v>179</v>
      </c>
      <c r="J314" s="289" t="s">
        <v>179</v>
      </c>
      <c r="K314" s="289" t="s">
        <v>177</v>
      </c>
    </row>
    <row r="315" spans="1:11" ht="20.25" customHeight="1" x14ac:dyDescent="0.35">
      <c r="A315" s="283" t="s">
        <v>534</v>
      </c>
      <c r="B315" s="283" t="s">
        <v>536</v>
      </c>
      <c r="C315" s="283" t="s">
        <v>160</v>
      </c>
      <c r="D315" s="289" t="s">
        <v>177</v>
      </c>
      <c r="E315" s="289" t="s">
        <v>177</v>
      </c>
      <c r="F315" s="289" t="s">
        <v>177</v>
      </c>
      <c r="G315" s="289" t="s">
        <v>177</v>
      </c>
      <c r="H315" s="289" t="s">
        <v>179</v>
      </c>
      <c r="I315" s="289" t="s">
        <v>177</v>
      </c>
      <c r="J315" s="289" t="s">
        <v>177</v>
      </c>
      <c r="K315" s="289" t="s">
        <v>179</v>
      </c>
    </row>
    <row r="316" spans="1:11" ht="20.25" customHeight="1" x14ac:dyDescent="0.35">
      <c r="A316" s="283" t="s">
        <v>534</v>
      </c>
      <c r="B316" s="283" t="s">
        <v>537</v>
      </c>
      <c r="C316" s="283" t="s">
        <v>160</v>
      </c>
      <c r="D316" s="289" t="s">
        <v>177</v>
      </c>
      <c r="E316" s="289" t="s">
        <v>177</v>
      </c>
      <c r="F316" s="289" t="s">
        <v>177</v>
      </c>
      <c r="G316" s="289" t="s">
        <v>179</v>
      </c>
      <c r="H316" s="289" t="s">
        <v>179</v>
      </c>
      <c r="I316" s="289" t="s">
        <v>179</v>
      </c>
      <c r="J316" s="289" t="s">
        <v>179</v>
      </c>
      <c r="K316" s="289" t="s">
        <v>177</v>
      </c>
    </row>
    <row r="317" spans="1:11" ht="20.25" customHeight="1" x14ac:dyDescent="0.35">
      <c r="A317" s="283" t="s">
        <v>534</v>
      </c>
      <c r="B317" s="283" t="s">
        <v>538</v>
      </c>
      <c r="C317" s="283" t="s">
        <v>160</v>
      </c>
      <c r="D317" s="289" t="s">
        <v>177</v>
      </c>
      <c r="E317" s="289" t="s">
        <v>177</v>
      </c>
      <c r="F317" s="289" t="s">
        <v>177</v>
      </c>
      <c r="G317" s="289" t="s">
        <v>177</v>
      </c>
      <c r="H317" s="289" t="s">
        <v>179</v>
      </c>
      <c r="I317" s="289" t="s">
        <v>179</v>
      </c>
      <c r="J317" s="289" t="s">
        <v>179</v>
      </c>
      <c r="K317" s="289" t="s">
        <v>177</v>
      </c>
    </row>
    <row r="318" spans="1:11" ht="20.25" customHeight="1" x14ac:dyDescent="0.35">
      <c r="A318" s="283" t="s">
        <v>534</v>
      </c>
      <c r="B318" s="283" t="s">
        <v>539</v>
      </c>
      <c r="C318" s="283" t="s">
        <v>160</v>
      </c>
      <c r="D318" s="289" t="s">
        <v>177</v>
      </c>
      <c r="E318" s="289" t="s">
        <v>177</v>
      </c>
      <c r="F318" s="289" t="s">
        <v>177</v>
      </c>
      <c r="G318" s="289" t="s">
        <v>177</v>
      </c>
      <c r="H318" s="289" t="s">
        <v>179</v>
      </c>
      <c r="I318" s="289" t="s">
        <v>179</v>
      </c>
      <c r="J318" s="289" t="s">
        <v>177</v>
      </c>
      <c r="K318" s="289" t="s">
        <v>177</v>
      </c>
    </row>
    <row r="319" spans="1:11" ht="20.25" customHeight="1" x14ac:dyDescent="0.35">
      <c r="A319" s="283" t="s">
        <v>534</v>
      </c>
      <c r="B319" s="283" t="s">
        <v>540</v>
      </c>
      <c r="C319" s="283" t="s">
        <v>160</v>
      </c>
      <c r="D319" s="289" t="s">
        <v>177</v>
      </c>
      <c r="E319" s="289" t="s">
        <v>177</v>
      </c>
      <c r="F319" s="289" t="s">
        <v>177</v>
      </c>
      <c r="G319" s="289" t="s">
        <v>177</v>
      </c>
      <c r="H319" s="289" t="s">
        <v>179</v>
      </c>
      <c r="I319" s="289" t="s">
        <v>179</v>
      </c>
      <c r="J319" s="289" t="s">
        <v>179</v>
      </c>
      <c r="K319" s="289" t="s">
        <v>177</v>
      </c>
    </row>
    <row r="320" spans="1:11" ht="20.25" customHeight="1" x14ac:dyDescent="0.35">
      <c r="A320" s="283" t="s">
        <v>534</v>
      </c>
      <c r="B320" s="283" t="s">
        <v>541</v>
      </c>
      <c r="C320" s="283" t="s">
        <v>162</v>
      </c>
      <c r="D320" s="289" t="s">
        <v>177</v>
      </c>
      <c r="E320" s="289" t="s">
        <v>177</v>
      </c>
      <c r="F320" s="289" t="s">
        <v>177</v>
      </c>
      <c r="G320" s="289" t="s">
        <v>177</v>
      </c>
      <c r="H320" s="289" t="s">
        <v>177</v>
      </c>
      <c r="I320" s="289" t="s">
        <v>177</v>
      </c>
      <c r="J320" s="289" t="s">
        <v>177</v>
      </c>
      <c r="K320" s="289" t="s">
        <v>177</v>
      </c>
    </row>
    <row r="321" spans="1:11" ht="20.25" customHeight="1" x14ac:dyDescent="0.35">
      <c r="A321" s="283" t="s">
        <v>534</v>
      </c>
      <c r="B321" s="283" t="s">
        <v>542</v>
      </c>
      <c r="C321" s="283" t="s">
        <v>160</v>
      </c>
      <c r="D321" s="289" t="s">
        <v>177</v>
      </c>
      <c r="E321" s="289" t="s">
        <v>177</v>
      </c>
      <c r="F321" s="289" t="s">
        <v>177</v>
      </c>
      <c r="G321" s="289" t="s">
        <v>177</v>
      </c>
      <c r="H321" s="289" t="s">
        <v>179</v>
      </c>
      <c r="I321" s="289" t="s">
        <v>179</v>
      </c>
      <c r="J321" s="289" t="s">
        <v>179</v>
      </c>
      <c r="K321" s="289" t="s">
        <v>177</v>
      </c>
    </row>
    <row r="322" spans="1:11" ht="20.25" customHeight="1" x14ac:dyDescent="0.35">
      <c r="A322" s="283" t="s">
        <v>534</v>
      </c>
      <c r="B322" s="283" t="s">
        <v>543</v>
      </c>
      <c r="C322" s="283" t="s">
        <v>160</v>
      </c>
      <c r="D322" s="289" t="s">
        <v>177</v>
      </c>
      <c r="E322" s="289" t="s">
        <v>177</v>
      </c>
      <c r="F322" s="289" t="s">
        <v>177</v>
      </c>
      <c r="G322" s="289" t="s">
        <v>177</v>
      </c>
      <c r="H322" s="289" t="s">
        <v>179</v>
      </c>
      <c r="I322" s="289" t="s">
        <v>179</v>
      </c>
      <c r="J322" s="289" t="s">
        <v>177</v>
      </c>
      <c r="K322" s="289" t="s">
        <v>177</v>
      </c>
    </row>
    <row r="323" spans="1:11" ht="20.25" customHeight="1" x14ac:dyDescent="0.35">
      <c r="A323" s="283" t="s">
        <v>534</v>
      </c>
      <c r="B323" s="283" t="s">
        <v>544</v>
      </c>
      <c r="C323" s="283" t="s">
        <v>160</v>
      </c>
      <c r="D323" s="289" t="s">
        <v>177</v>
      </c>
      <c r="E323" s="289" t="s">
        <v>177</v>
      </c>
      <c r="F323" s="289" t="s">
        <v>177</v>
      </c>
      <c r="G323" s="289" t="s">
        <v>177</v>
      </c>
      <c r="H323" s="289" t="s">
        <v>179</v>
      </c>
      <c r="I323" s="289" t="s">
        <v>177</v>
      </c>
      <c r="J323" s="289" t="s">
        <v>177</v>
      </c>
      <c r="K323" s="289" t="s">
        <v>179</v>
      </c>
    </row>
    <row r="324" spans="1:11" ht="20.25" customHeight="1" x14ac:dyDescent="0.35">
      <c r="A324" s="283" t="s">
        <v>545</v>
      </c>
      <c r="B324" s="283" t="s">
        <v>546</v>
      </c>
      <c r="C324" s="283" t="s">
        <v>160</v>
      </c>
      <c r="D324" s="289" t="s">
        <v>177</v>
      </c>
      <c r="E324" s="289" t="s">
        <v>177</v>
      </c>
      <c r="F324" s="289" t="s">
        <v>177</v>
      </c>
      <c r="G324" s="289" t="s">
        <v>177</v>
      </c>
      <c r="H324" s="289" t="s">
        <v>179</v>
      </c>
      <c r="I324" s="289" t="s">
        <v>177</v>
      </c>
      <c r="J324" s="289" t="s">
        <v>179</v>
      </c>
      <c r="K324" s="289" t="s">
        <v>177</v>
      </c>
    </row>
    <row r="325" spans="1:11" ht="20.25" customHeight="1" x14ac:dyDescent="0.35">
      <c r="A325" s="283" t="s">
        <v>545</v>
      </c>
      <c r="B325" s="283" t="s">
        <v>547</v>
      </c>
      <c r="C325" s="283" t="s">
        <v>160</v>
      </c>
      <c r="D325" s="289" t="s">
        <v>177</v>
      </c>
      <c r="E325" s="289" t="s">
        <v>177</v>
      </c>
      <c r="F325" s="289" t="s">
        <v>179</v>
      </c>
      <c r="G325" s="289" t="s">
        <v>177</v>
      </c>
      <c r="H325" s="289" t="s">
        <v>179</v>
      </c>
      <c r="I325" s="289" t="s">
        <v>177</v>
      </c>
      <c r="J325" s="289" t="s">
        <v>179</v>
      </c>
      <c r="K325" s="289" t="s">
        <v>179</v>
      </c>
    </row>
    <row r="326" spans="1:11" ht="20.25" customHeight="1" x14ac:dyDescent="0.35">
      <c r="A326" s="283" t="s">
        <v>545</v>
      </c>
      <c r="B326" s="283" t="s">
        <v>548</v>
      </c>
      <c r="C326" s="283" t="s">
        <v>160</v>
      </c>
      <c r="D326" s="289" t="s">
        <v>179</v>
      </c>
      <c r="E326" s="289" t="s">
        <v>177</v>
      </c>
      <c r="F326" s="289" t="s">
        <v>179</v>
      </c>
      <c r="G326" s="289" t="s">
        <v>177</v>
      </c>
      <c r="H326" s="289" t="s">
        <v>179</v>
      </c>
      <c r="I326" s="289" t="s">
        <v>179</v>
      </c>
      <c r="J326" s="289" t="s">
        <v>179</v>
      </c>
      <c r="K326" s="289" t="s">
        <v>177</v>
      </c>
    </row>
    <row r="327" spans="1:11" ht="20.25" customHeight="1" x14ac:dyDescent="0.35">
      <c r="A327" s="283" t="s">
        <v>549</v>
      </c>
      <c r="B327" s="283" t="s">
        <v>550</v>
      </c>
      <c r="C327" s="283" t="s">
        <v>160</v>
      </c>
      <c r="D327" s="289" t="s">
        <v>177</v>
      </c>
      <c r="E327" s="289" t="s">
        <v>177</v>
      </c>
      <c r="F327" s="289" t="s">
        <v>177</v>
      </c>
      <c r="G327" s="289" t="s">
        <v>177</v>
      </c>
      <c r="H327" s="289" t="s">
        <v>179</v>
      </c>
      <c r="I327" s="289" t="s">
        <v>177</v>
      </c>
      <c r="J327" s="289" t="s">
        <v>177</v>
      </c>
      <c r="K327" s="289" t="s">
        <v>177</v>
      </c>
    </row>
    <row r="328" spans="1:11" ht="20.25" customHeight="1" x14ac:dyDescent="0.35">
      <c r="A328" s="283" t="s">
        <v>549</v>
      </c>
      <c r="B328" s="283" t="s">
        <v>551</v>
      </c>
      <c r="C328" s="283" t="s">
        <v>160</v>
      </c>
      <c r="D328" s="289" t="s">
        <v>179</v>
      </c>
      <c r="E328" s="289" t="s">
        <v>179</v>
      </c>
      <c r="F328" s="289" t="s">
        <v>179</v>
      </c>
      <c r="G328" s="289" t="s">
        <v>177</v>
      </c>
      <c r="H328" s="289" t="s">
        <v>179</v>
      </c>
      <c r="I328" s="289" t="s">
        <v>179</v>
      </c>
      <c r="J328" s="289" t="s">
        <v>179</v>
      </c>
      <c r="K328" s="289" t="s">
        <v>179</v>
      </c>
    </row>
    <row r="329" spans="1:11" ht="20.25" customHeight="1" x14ac:dyDescent="0.35">
      <c r="A329" s="283" t="s">
        <v>549</v>
      </c>
      <c r="B329" s="283" t="s">
        <v>552</v>
      </c>
      <c r="C329" s="283" t="s">
        <v>160</v>
      </c>
      <c r="D329" s="289" t="s">
        <v>177</v>
      </c>
      <c r="E329" s="289" t="s">
        <v>177</v>
      </c>
      <c r="F329" s="289" t="s">
        <v>177</v>
      </c>
      <c r="G329" s="289" t="s">
        <v>177</v>
      </c>
      <c r="H329" s="289" t="s">
        <v>179</v>
      </c>
      <c r="I329" s="289" t="s">
        <v>179</v>
      </c>
      <c r="J329" s="289" t="s">
        <v>177</v>
      </c>
      <c r="K329" s="289" t="s">
        <v>177</v>
      </c>
    </row>
    <row r="330" spans="1:11" ht="20.25" customHeight="1" x14ac:dyDescent="0.35">
      <c r="A330" s="283" t="s">
        <v>549</v>
      </c>
      <c r="B330" s="283" t="s">
        <v>553</v>
      </c>
      <c r="C330" s="283" t="s">
        <v>160</v>
      </c>
      <c r="D330" s="289" t="s">
        <v>179</v>
      </c>
      <c r="E330" s="289" t="s">
        <v>179</v>
      </c>
      <c r="F330" s="289" t="s">
        <v>177</v>
      </c>
      <c r="G330" s="289" t="s">
        <v>177</v>
      </c>
      <c r="H330" s="289" t="s">
        <v>179</v>
      </c>
      <c r="I330" s="289" t="s">
        <v>179</v>
      </c>
      <c r="J330" s="289" t="s">
        <v>177</v>
      </c>
      <c r="K330" s="289" t="s">
        <v>177</v>
      </c>
    </row>
    <row r="331" spans="1:11" ht="20.25" customHeight="1" x14ac:dyDescent="0.35">
      <c r="A331" s="283" t="s">
        <v>549</v>
      </c>
      <c r="B331" s="283" t="s">
        <v>554</v>
      </c>
      <c r="C331" s="283" t="s">
        <v>160</v>
      </c>
      <c r="D331" s="289" t="s">
        <v>179</v>
      </c>
      <c r="E331" s="289" t="s">
        <v>179</v>
      </c>
      <c r="F331" s="289" t="s">
        <v>177</v>
      </c>
      <c r="G331" s="289" t="s">
        <v>177</v>
      </c>
      <c r="H331" s="289" t="s">
        <v>179</v>
      </c>
      <c r="I331" s="289" t="s">
        <v>179</v>
      </c>
      <c r="J331" s="289" t="s">
        <v>179</v>
      </c>
      <c r="K331" s="289" t="s">
        <v>177</v>
      </c>
    </row>
    <row r="332" spans="1:11" ht="20.25" customHeight="1" x14ac:dyDescent="0.35">
      <c r="A332" s="283" t="s">
        <v>549</v>
      </c>
      <c r="B332" s="283" t="s">
        <v>555</v>
      </c>
      <c r="C332" s="283" t="s">
        <v>160</v>
      </c>
      <c r="D332" s="289" t="s">
        <v>177</v>
      </c>
      <c r="E332" s="289" t="s">
        <v>177</v>
      </c>
      <c r="F332" s="289" t="s">
        <v>179</v>
      </c>
      <c r="G332" s="289" t="s">
        <v>177</v>
      </c>
      <c r="H332" s="289" t="s">
        <v>177</v>
      </c>
      <c r="I332" s="289" t="s">
        <v>177</v>
      </c>
      <c r="J332" s="289" t="s">
        <v>179</v>
      </c>
      <c r="K332" s="289" t="s">
        <v>179</v>
      </c>
    </row>
    <row r="333" spans="1:11" ht="20.25" customHeight="1" x14ac:dyDescent="0.35">
      <c r="A333" s="283" t="s">
        <v>549</v>
      </c>
      <c r="B333" s="283" t="s">
        <v>556</v>
      </c>
      <c r="C333" s="283" t="s">
        <v>160</v>
      </c>
      <c r="D333" s="289" t="s">
        <v>179</v>
      </c>
      <c r="E333" s="289" t="s">
        <v>177</v>
      </c>
      <c r="F333" s="289" t="s">
        <v>177</v>
      </c>
      <c r="G333" s="289" t="s">
        <v>177</v>
      </c>
      <c r="H333" s="289" t="s">
        <v>179</v>
      </c>
      <c r="I333" s="289" t="s">
        <v>177</v>
      </c>
      <c r="J333" s="289" t="s">
        <v>177</v>
      </c>
      <c r="K333" s="289" t="s">
        <v>177</v>
      </c>
    </row>
    <row r="334" spans="1:11" ht="20.25" customHeight="1" x14ac:dyDescent="0.35">
      <c r="A334" s="283" t="s">
        <v>549</v>
      </c>
      <c r="B334" s="283" t="s">
        <v>557</v>
      </c>
      <c r="C334" s="283" t="s">
        <v>160</v>
      </c>
      <c r="D334" s="289" t="s">
        <v>177</v>
      </c>
      <c r="E334" s="289" t="s">
        <v>177</v>
      </c>
      <c r="F334" s="289" t="s">
        <v>177</v>
      </c>
      <c r="G334" s="289" t="s">
        <v>177</v>
      </c>
      <c r="H334" s="289" t="s">
        <v>179</v>
      </c>
      <c r="I334" s="289" t="s">
        <v>179</v>
      </c>
      <c r="J334" s="289" t="s">
        <v>179</v>
      </c>
      <c r="K334" s="289" t="s">
        <v>177</v>
      </c>
    </row>
    <row r="335" spans="1:11" ht="20.25" customHeight="1" x14ac:dyDescent="0.35">
      <c r="A335" s="283" t="s">
        <v>558</v>
      </c>
      <c r="B335" s="283" t="s">
        <v>559</v>
      </c>
      <c r="C335" s="283" t="s">
        <v>160</v>
      </c>
      <c r="D335" s="289" t="s">
        <v>177</v>
      </c>
      <c r="E335" s="289" t="s">
        <v>177</v>
      </c>
      <c r="F335" s="289" t="s">
        <v>177</v>
      </c>
      <c r="G335" s="289" t="s">
        <v>177</v>
      </c>
      <c r="H335" s="289" t="s">
        <v>179</v>
      </c>
      <c r="I335" s="289" t="s">
        <v>179</v>
      </c>
      <c r="J335" s="289" t="s">
        <v>177</v>
      </c>
      <c r="K335" s="289" t="s">
        <v>179</v>
      </c>
    </row>
    <row r="336" spans="1:11" ht="20.25" customHeight="1" x14ac:dyDescent="0.35">
      <c r="A336" s="283" t="s">
        <v>558</v>
      </c>
      <c r="B336" s="283" t="s">
        <v>560</v>
      </c>
      <c r="C336" s="283" t="s">
        <v>160</v>
      </c>
      <c r="D336" s="289" t="s">
        <v>177</v>
      </c>
      <c r="E336" s="289" t="s">
        <v>177</v>
      </c>
      <c r="F336" s="289" t="s">
        <v>177</v>
      </c>
      <c r="G336" s="289" t="s">
        <v>177</v>
      </c>
      <c r="H336" s="289" t="s">
        <v>177</v>
      </c>
      <c r="I336" s="289" t="s">
        <v>177</v>
      </c>
      <c r="J336" s="289" t="s">
        <v>177</v>
      </c>
      <c r="K336" s="289" t="s">
        <v>179</v>
      </c>
    </row>
    <row r="337" spans="1:11" ht="40.5" customHeight="1" x14ac:dyDescent="0.35">
      <c r="A337" s="62"/>
      <c r="B337" s="63" t="s">
        <v>561</v>
      </c>
      <c r="C337" s="75"/>
      <c r="D337" s="285">
        <f t="shared" ref="D337:K337" si="0">COUNTIF(D5:D336,"Yes")</f>
        <v>51</v>
      </c>
      <c r="E337" s="64">
        <f t="shared" si="0"/>
        <v>22</v>
      </c>
      <c r="F337" s="64">
        <f t="shared" si="0"/>
        <v>60</v>
      </c>
      <c r="G337" s="65">
        <f t="shared" si="0"/>
        <v>21</v>
      </c>
      <c r="H337" s="285">
        <f t="shared" si="0"/>
        <v>239</v>
      </c>
      <c r="I337" s="64">
        <f t="shared" si="0"/>
        <v>153</v>
      </c>
      <c r="J337" s="64">
        <f t="shared" si="0"/>
        <v>227</v>
      </c>
      <c r="K337" s="64">
        <f t="shared" si="0"/>
        <v>94</v>
      </c>
    </row>
    <row r="339" spans="1:11" ht="34.5" customHeight="1" x14ac:dyDescent="0.35">
      <c r="A339" s="377" t="s">
        <v>164</v>
      </c>
      <c r="B339" s="377"/>
      <c r="C339" s="279"/>
    </row>
    <row r="340" spans="1:11" x14ac:dyDescent="0.35">
      <c r="A340" s="258" t="s">
        <v>120</v>
      </c>
    </row>
  </sheetData>
  <autoFilter ref="A4:K337" xr:uid="{00000000-0009-0000-0000-00000A000000}"/>
  <mergeCells count="6">
    <mergeCell ref="A1:B1"/>
    <mergeCell ref="A339:B339"/>
    <mergeCell ref="A3:B3"/>
    <mergeCell ref="D3:G3"/>
    <mergeCell ref="H3:K3"/>
    <mergeCell ref="A2:B2"/>
  </mergeCells>
  <conditionalFormatting sqref="A5:K336">
    <cfRule type="expression" dxfId="16" priority="1">
      <formula>MOD(ROW(),2)=0</formula>
    </cfRule>
  </conditionalFormatting>
  <hyperlinks>
    <hyperlink ref="A2:B2" location="TOC!A1" display="Return to Table of Contents" xr:uid="{00000000-0004-0000-0A00-000000000000}"/>
  </hyperlinks>
  <pageMargins left="0.25" right="0.25" top="0.75" bottom="0.75" header="0.3" footer="0.3"/>
  <pageSetup scale="65" fitToHeight="0" orientation="portrait" r:id="rId1"/>
  <headerFooter>
    <oddHeader>&amp;L&amp;"Arial,Bold"2022-23 &amp;"Arial,Bold Italic"Survey of Allied Dental Education&amp;"Arial,Bold"
Report 1 - Dental Hygiene Education Programs</oddHeader>
  </headerFooter>
  <rowBreaks count="7" manualBreakCount="7">
    <brk id="47" max="16383" man="1"/>
    <brk id="95" max="16383" man="1"/>
    <brk id="141" max="16383" man="1"/>
    <brk id="188" max="16383" man="1"/>
    <brk id="234" max="16383" man="1"/>
    <brk id="273" max="16383" man="1"/>
    <brk id="313" max="16383" man="1"/>
  </rowBreaks>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J340"/>
  <sheetViews>
    <sheetView zoomScaleNormal="100" workbookViewId="0">
      <pane xSplit="3" ySplit="4" topLeftCell="D5" activePane="bottomRight" state="frozen"/>
      <selection pane="topRight" activeCell="J7" sqref="J7"/>
      <selection pane="bottomLeft" activeCell="J7" sqref="J7"/>
      <selection pane="bottomRight"/>
    </sheetView>
  </sheetViews>
  <sheetFormatPr defaultColWidth="9" defaultRowHeight="13.5" x14ac:dyDescent="0.35"/>
  <cols>
    <col min="1" max="1" width="9" style="67" customWidth="1"/>
    <col min="2" max="2" width="69.265625" style="67" customWidth="1"/>
    <col min="3" max="3" width="22.1328125" style="67" customWidth="1"/>
    <col min="4" max="6" width="8" style="68" customWidth="1"/>
    <col min="7" max="7" width="11.73046875" style="69" customWidth="1"/>
    <col min="8" max="10" width="12.73046875" style="67" customWidth="1"/>
    <col min="11" max="16384" width="9" style="67"/>
  </cols>
  <sheetData>
    <row r="1" spans="1:10" ht="15" customHeight="1" x14ac:dyDescent="0.4">
      <c r="A1" s="265" t="s">
        <v>562</v>
      </c>
      <c r="B1" s="265"/>
      <c r="C1" s="265"/>
    </row>
    <row r="2" spans="1:10" ht="19.5" customHeight="1" x14ac:dyDescent="0.35">
      <c r="A2" s="392" t="s">
        <v>52</v>
      </c>
      <c r="B2" s="392"/>
      <c r="C2" s="392"/>
    </row>
    <row r="3" spans="1:10" ht="30.75" customHeight="1" x14ac:dyDescent="0.4">
      <c r="A3" s="391"/>
      <c r="B3" s="391"/>
      <c r="C3" s="391"/>
      <c r="D3" s="393" t="s">
        <v>563</v>
      </c>
      <c r="E3" s="394"/>
      <c r="F3" s="395"/>
      <c r="G3" s="391"/>
      <c r="H3" s="391"/>
      <c r="I3" s="391"/>
      <c r="J3" s="391"/>
    </row>
    <row r="4" spans="1:10" ht="49.5" customHeight="1" x14ac:dyDescent="0.4">
      <c r="A4" s="70" t="s">
        <v>168</v>
      </c>
      <c r="B4" s="70" t="s">
        <v>169</v>
      </c>
      <c r="C4" s="276" t="s">
        <v>170</v>
      </c>
      <c r="D4" s="71" t="s">
        <v>59</v>
      </c>
      <c r="E4" s="72" t="s">
        <v>99</v>
      </c>
      <c r="F4" s="73" t="s">
        <v>142</v>
      </c>
      <c r="G4" s="80" t="s">
        <v>564</v>
      </c>
      <c r="H4" s="81" t="s">
        <v>565</v>
      </c>
      <c r="I4" s="81" t="s">
        <v>566</v>
      </c>
      <c r="J4" s="79" t="s">
        <v>567</v>
      </c>
    </row>
    <row r="5" spans="1:10" ht="20.25" customHeight="1" x14ac:dyDescent="0.35">
      <c r="A5" s="352" t="s">
        <v>175</v>
      </c>
      <c r="B5" s="352" t="s">
        <v>176</v>
      </c>
      <c r="C5" s="352" t="s">
        <v>160</v>
      </c>
      <c r="D5" s="353" t="s">
        <v>179</v>
      </c>
      <c r="E5" s="353" t="s">
        <v>177</v>
      </c>
      <c r="F5" s="353" t="s">
        <v>179</v>
      </c>
      <c r="G5" s="353" t="s">
        <v>177</v>
      </c>
      <c r="H5" s="353" t="s">
        <v>177</v>
      </c>
      <c r="I5" s="353" t="s">
        <v>177</v>
      </c>
      <c r="J5" s="353" t="s">
        <v>177</v>
      </c>
    </row>
    <row r="6" spans="1:10" ht="20.25" customHeight="1" x14ac:dyDescent="0.35">
      <c r="A6" s="352" t="s">
        <v>175</v>
      </c>
      <c r="B6" s="352" t="s">
        <v>178</v>
      </c>
      <c r="C6" s="352" t="s">
        <v>162</v>
      </c>
      <c r="D6" s="353" t="s">
        <v>177</v>
      </c>
      <c r="E6" s="353" t="s">
        <v>177</v>
      </c>
      <c r="F6" s="353" t="s">
        <v>179</v>
      </c>
      <c r="G6" s="353" t="s">
        <v>177</v>
      </c>
      <c r="H6" s="353" t="s">
        <v>179</v>
      </c>
      <c r="I6" s="353" t="s">
        <v>177</v>
      </c>
      <c r="J6" s="353" t="s">
        <v>179</v>
      </c>
    </row>
    <row r="7" spans="1:10" ht="20.25" customHeight="1" x14ac:dyDescent="0.35">
      <c r="A7" s="352" t="s">
        <v>175</v>
      </c>
      <c r="B7" s="352" t="s">
        <v>180</v>
      </c>
      <c r="C7" s="352" t="s">
        <v>160</v>
      </c>
      <c r="D7" s="353" t="s">
        <v>179</v>
      </c>
      <c r="E7" s="353" t="s">
        <v>177</v>
      </c>
      <c r="F7" s="353" t="s">
        <v>177</v>
      </c>
      <c r="G7" s="353" t="s">
        <v>177</v>
      </c>
      <c r="H7" s="353" t="s">
        <v>177</v>
      </c>
      <c r="I7" s="353" t="s">
        <v>177</v>
      </c>
      <c r="J7" s="353" t="s">
        <v>177</v>
      </c>
    </row>
    <row r="8" spans="1:10" ht="20.25" customHeight="1" x14ac:dyDescent="0.35">
      <c r="A8" s="352" t="s">
        <v>181</v>
      </c>
      <c r="B8" s="352" t="s">
        <v>182</v>
      </c>
      <c r="C8" s="352" t="s">
        <v>160</v>
      </c>
      <c r="D8" s="353" t="s">
        <v>177</v>
      </c>
      <c r="E8" s="353" t="s">
        <v>177</v>
      </c>
      <c r="F8" s="353" t="s">
        <v>179</v>
      </c>
      <c r="G8" s="353" t="s">
        <v>177</v>
      </c>
      <c r="H8" s="353" t="s">
        <v>179</v>
      </c>
      <c r="I8" s="353" t="s">
        <v>177</v>
      </c>
      <c r="J8" s="353" t="s">
        <v>179</v>
      </c>
    </row>
    <row r="9" spans="1:10" ht="20.25" customHeight="1" x14ac:dyDescent="0.35">
      <c r="A9" s="352" t="s">
        <v>183</v>
      </c>
      <c r="B9" s="352" t="s">
        <v>184</v>
      </c>
      <c r="C9" s="352" t="s">
        <v>162</v>
      </c>
      <c r="D9" s="353" t="s">
        <v>177</v>
      </c>
      <c r="E9" s="353" t="s">
        <v>177</v>
      </c>
      <c r="F9" s="353" t="s">
        <v>179</v>
      </c>
      <c r="G9" s="353" t="s">
        <v>177</v>
      </c>
      <c r="H9" s="353" t="s">
        <v>179</v>
      </c>
      <c r="I9" s="353" t="s">
        <v>179</v>
      </c>
      <c r="J9" s="353" t="s">
        <v>179</v>
      </c>
    </row>
    <row r="10" spans="1:10" ht="20.25" customHeight="1" x14ac:dyDescent="0.35">
      <c r="A10" s="352" t="s">
        <v>183</v>
      </c>
      <c r="B10" s="352" t="s">
        <v>185</v>
      </c>
      <c r="C10" s="352" t="s">
        <v>160</v>
      </c>
      <c r="D10" s="353" t="s">
        <v>177</v>
      </c>
      <c r="E10" s="353" t="s">
        <v>177</v>
      </c>
      <c r="F10" s="353" t="s">
        <v>177</v>
      </c>
      <c r="G10" s="353" t="s">
        <v>177</v>
      </c>
      <c r="H10" s="353" t="s">
        <v>177</v>
      </c>
      <c r="I10" s="353" t="s">
        <v>177</v>
      </c>
      <c r="J10" s="353" t="s">
        <v>177</v>
      </c>
    </row>
    <row r="11" spans="1:10" ht="20.25" customHeight="1" x14ac:dyDescent="0.35">
      <c r="A11" s="352" t="s">
        <v>183</v>
      </c>
      <c r="B11" s="352" t="s">
        <v>186</v>
      </c>
      <c r="C11" s="352" t="s">
        <v>160</v>
      </c>
      <c r="D11" s="353" t="s">
        <v>177</v>
      </c>
      <c r="E11" s="353" t="s">
        <v>177</v>
      </c>
      <c r="F11" s="353" t="s">
        <v>179</v>
      </c>
      <c r="G11" s="353" t="s">
        <v>177</v>
      </c>
      <c r="H11" s="353" t="s">
        <v>177</v>
      </c>
      <c r="I11" s="353" t="s">
        <v>177</v>
      </c>
      <c r="J11" s="353" t="s">
        <v>179</v>
      </c>
    </row>
    <row r="12" spans="1:10" ht="20.25" customHeight="1" x14ac:dyDescent="0.35">
      <c r="A12" s="352" t="s">
        <v>183</v>
      </c>
      <c r="B12" s="352" t="s">
        <v>187</v>
      </c>
      <c r="C12" s="352" t="s">
        <v>160</v>
      </c>
      <c r="D12" s="353" t="s">
        <v>179</v>
      </c>
      <c r="E12" s="353" t="s">
        <v>179</v>
      </c>
      <c r="F12" s="353" t="s">
        <v>177</v>
      </c>
      <c r="G12" s="353" t="s">
        <v>177</v>
      </c>
      <c r="H12" s="353" t="s">
        <v>179</v>
      </c>
      <c r="I12" s="353" t="s">
        <v>177</v>
      </c>
      <c r="J12" s="353" t="s">
        <v>179</v>
      </c>
    </row>
    <row r="13" spans="1:10" ht="20.25" customHeight="1" x14ac:dyDescent="0.35">
      <c r="A13" s="352" t="s">
        <v>183</v>
      </c>
      <c r="B13" s="352" t="s">
        <v>188</v>
      </c>
      <c r="C13" s="352" t="s">
        <v>160</v>
      </c>
      <c r="D13" s="353" t="s">
        <v>177</v>
      </c>
      <c r="E13" s="353" t="s">
        <v>177</v>
      </c>
      <c r="F13" s="353" t="s">
        <v>177</v>
      </c>
      <c r="G13" s="353" t="s">
        <v>177</v>
      </c>
      <c r="H13" s="353" t="s">
        <v>177</v>
      </c>
      <c r="I13" s="353" t="s">
        <v>177</v>
      </c>
      <c r="J13" s="353" t="s">
        <v>177</v>
      </c>
    </row>
    <row r="14" spans="1:10" ht="20.25" customHeight="1" x14ac:dyDescent="0.35">
      <c r="A14" s="352" t="s">
        <v>183</v>
      </c>
      <c r="B14" s="352" t="s">
        <v>189</v>
      </c>
      <c r="C14" s="352" t="s">
        <v>160</v>
      </c>
      <c r="D14" s="353" t="s">
        <v>177</v>
      </c>
      <c r="E14" s="353" t="s">
        <v>177</v>
      </c>
      <c r="F14" s="353" t="s">
        <v>177</v>
      </c>
      <c r="G14" s="353" t="s">
        <v>177</v>
      </c>
      <c r="H14" s="353" t="s">
        <v>177</v>
      </c>
      <c r="I14" s="353" t="s">
        <v>177</v>
      </c>
      <c r="J14" s="353" t="s">
        <v>177</v>
      </c>
    </row>
    <row r="15" spans="1:10" ht="20.25" customHeight="1" x14ac:dyDescent="0.35">
      <c r="A15" s="352" t="s">
        <v>183</v>
      </c>
      <c r="B15" s="352" t="s">
        <v>190</v>
      </c>
      <c r="C15" s="352" t="s">
        <v>160</v>
      </c>
      <c r="D15" s="353" t="s">
        <v>177</v>
      </c>
      <c r="E15" s="353" t="s">
        <v>177</v>
      </c>
      <c r="F15" s="353" t="s">
        <v>177</v>
      </c>
      <c r="G15" s="353" t="s">
        <v>177</v>
      </c>
      <c r="H15" s="353" t="s">
        <v>177</v>
      </c>
      <c r="I15" s="353" t="s">
        <v>177</v>
      </c>
      <c r="J15" s="353" t="s">
        <v>177</v>
      </c>
    </row>
    <row r="16" spans="1:10" ht="20.25" customHeight="1" x14ac:dyDescent="0.35">
      <c r="A16" s="352" t="s">
        <v>191</v>
      </c>
      <c r="B16" s="352" t="s">
        <v>192</v>
      </c>
      <c r="C16" s="352" t="s">
        <v>160</v>
      </c>
      <c r="D16" s="353" t="s">
        <v>177</v>
      </c>
      <c r="E16" s="353" t="s">
        <v>177</v>
      </c>
      <c r="F16" s="353" t="s">
        <v>179</v>
      </c>
      <c r="G16" s="353" t="s">
        <v>177</v>
      </c>
      <c r="H16" s="353" t="s">
        <v>179</v>
      </c>
      <c r="I16" s="353" t="s">
        <v>177</v>
      </c>
      <c r="J16" s="353" t="s">
        <v>179</v>
      </c>
    </row>
    <row r="17" spans="1:10" ht="20.25" customHeight="1" x14ac:dyDescent="0.35">
      <c r="A17" s="352" t="s">
        <v>191</v>
      </c>
      <c r="B17" s="352" t="s">
        <v>193</v>
      </c>
      <c r="C17" s="352" t="s">
        <v>160</v>
      </c>
      <c r="D17" s="353" t="s">
        <v>179</v>
      </c>
      <c r="E17" s="353" t="s">
        <v>177</v>
      </c>
      <c r="F17" s="353" t="s">
        <v>177</v>
      </c>
      <c r="G17" s="353" t="s">
        <v>177</v>
      </c>
      <c r="H17" s="353" t="s">
        <v>179</v>
      </c>
      <c r="I17" s="353" t="s">
        <v>177</v>
      </c>
      <c r="J17" s="353" t="s">
        <v>179</v>
      </c>
    </row>
    <row r="18" spans="1:10" ht="20.25" customHeight="1" x14ac:dyDescent="0.35">
      <c r="A18" s="352" t="s">
        <v>194</v>
      </c>
      <c r="B18" s="352" t="s">
        <v>195</v>
      </c>
      <c r="C18" s="352" t="s">
        <v>160</v>
      </c>
      <c r="D18" s="353" t="s">
        <v>177</v>
      </c>
      <c r="E18" s="353" t="s">
        <v>177</v>
      </c>
      <c r="F18" s="353" t="s">
        <v>177</v>
      </c>
      <c r="G18" s="353" t="s">
        <v>177</v>
      </c>
      <c r="H18" s="353" t="s">
        <v>177</v>
      </c>
      <c r="I18" s="353" t="s">
        <v>177</v>
      </c>
      <c r="J18" s="353" t="s">
        <v>177</v>
      </c>
    </row>
    <row r="19" spans="1:10" ht="20.25" customHeight="1" x14ac:dyDescent="0.35">
      <c r="A19" s="352" t="s">
        <v>194</v>
      </c>
      <c r="B19" s="352" t="s">
        <v>196</v>
      </c>
      <c r="C19" s="352" t="s">
        <v>162</v>
      </c>
      <c r="D19" s="353" t="s">
        <v>177</v>
      </c>
      <c r="E19" s="353" t="s">
        <v>177</v>
      </c>
      <c r="F19" s="353" t="s">
        <v>179</v>
      </c>
      <c r="G19" s="353" t="s">
        <v>177</v>
      </c>
      <c r="H19" s="353" t="s">
        <v>177</v>
      </c>
      <c r="I19" s="353" t="s">
        <v>177</v>
      </c>
      <c r="J19" s="353" t="s">
        <v>179</v>
      </c>
    </row>
    <row r="20" spans="1:10" ht="20.25" customHeight="1" x14ac:dyDescent="0.35">
      <c r="A20" s="352" t="s">
        <v>194</v>
      </c>
      <c r="B20" s="352" t="s">
        <v>197</v>
      </c>
      <c r="C20" s="352" t="s">
        <v>162</v>
      </c>
      <c r="D20" s="353" t="s">
        <v>177</v>
      </c>
      <c r="E20" s="353" t="s">
        <v>177</v>
      </c>
      <c r="F20" s="353" t="s">
        <v>179</v>
      </c>
      <c r="G20" s="353" t="s">
        <v>177</v>
      </c>
      <c r="H20" s="353" t="s">
        <v>177</v>
      </c>
      <c r="I20" s="353" t="s">
        <v>177</v>
      </c>
      <c r="J20" s="353" t="s">
        <v>179</v>
      </c>
    </row>
    <row r="21" spans="1:10" ht="20.25" customHeight="1" x14ac:dyDescent="0.35">
      <c r="A21" s="352" t="s">
        <v>194</v>
      </c>
      <c r="B21" s="352" t="s">
        <v>198</v>
      </c>
      <c r="C21" s="352" t="s">
        <v>160</v>
      </c>
      <c r="D21" s="353" t="s">
        <v>177</v>
      </c>
      <c r="E21" s="353" t="s">
        <v>177</v>
      </c>
      <c r="F21" s="353" t="s">
        <v>177</v>
      </c>
      <c r="G21" s="353" t="s">
        <v>177</v>
      </c>
      <c r="H21" s="353" t="s">
        <v>177</v>
      </c>
      <c r="I21" s="353" t="s">
        <v>177</v>
      </c>
      <c r="J21" s="353" t="s">
        <v>179</v>
      </c>
    </row>
    <row r="22" spans="1:10" ht="20.25" customHeight="1" x14ac:dyDescent="0.35">
      <c r="A22" s="352" t="s">
        <v>194</v>
      </c>
      <c r="B22" s="352" t="s">
        <v>199</v>
      </c>
      <c r="C22" s="352" t="s">
        <v>160</v>
      </c>
      <c r="D22" s="353" t="s">
        <v>177</v>
      </c>
      <c r="E22" s="353" t="s">
        <v>177</v>
      </c>
      <c r="F22" s="353" t="s">
        <v>177</v>
      </c>
      <c r="G22" s="353" t="s">
        <v>177</v>
      </c>
      <c r="H22" s="353" t="s">
        <v>177</v>
      </c>
      <c r="I22" s="353" t="s">
        <v>177</v>
      </c>
      <c r="J22" s="353" t="s">
        <v>177</v>
      </c>
    </row>
    <row r="23" spans="1:10" ht="20.25" customHeight="1" x14ac:dyDescent="0.35">
      <c r="A23" s="352" t="s">
        <v>194</v>
      </c>
      <c r="B23" s="352" t="s">
        <v>200</v>
      </c>
      <c r="C23" s="352" t="s">
        <v>162</v>
      </c>
      <c r="D23" s="353" t="s">
        <v>177</v>
      </c>
      <c r="E23" s="353" t="s">
        <v>177</v>
      </c>
      <c r="F23" s="353" t="s">
        <v>179</v>
      </c>
      <c r="G23" s="353" t="s">
        <v>177</v>
      </c>
      <c r="H23" s="353" t="s">
        <v>179</v>
      </c>
      <c r="I23" s="353" t="s">
        <v>179</v>
      </c>
      <c r="J23" s="353" t="s">
        <v>179</v>
      </c>
    </row>
    <row r="24" spans="1:10" ht="20.25" customHeight="1" x14ac:dyDescent="0.35">
      <c r="A24" s="352" t="s">
        <v>194</v>
      </c>
      <c r="B24" s="352" t="s">
        <v>201</v>
      </c>
      <c r="C24" s="352" t="s">
        <v>162</v>
      </c>
      <c r="D24" s="353" t="s">
        <v>177</v>
      </c>
      <c r="E24" s="353" t="s">
        <v>177</v>
      </c>
      <c r="F24" s="353" t="s">
        <v>179</v>
      </c>
      <c r="G24" s="353" t="s">
        <v>177</v>
      </c>
      <c r="H24" s="353" t="s">
        <v>179</v>
      </c>
      <c r="I24" s="353" t="s">
        <v>177</v>
      </c>
      <c r="J24" s="353" t="s">
        <v>179</v>
      </c>
    </row>
    <row r="25" spans="1:10" ht="20.25" customHeight="1" x14ac:dyDescent="0.35">
      <c r="A25" s="352" t="s">
        <v>194</v>
      </c>
      <c r="B25" s="352" t="s">
        <v>202</v>
      </c>
      <c r="C25" s="352" t="s">
        <v>162</v>
      </c>
      <c r="D25" s="353" t="s">
        <v>177</v>
      </c>
      <c r="E25" s="353" t="s">
        <v>177</v>
      </c>
      <c r="F25" s="353" t="s">
        <v>179</v>
      </c>
      <c r="G25" s="353" t="s">
        <v>177</v>
      </c>
      <c r="H25" s="353" t="s">
        <v>179</v>
      </c>
      <c r="I25" s="353" t="s">
        <v>177</v>
      </c>
      <c r="J25" s="353" t="s">
        <v>179</v>
      </c>
    </row>
    <row r="26" spans="1:10" ht="20.25" customHeight="1" x14ac:dyDescent="0.35">
      <c r="A26" s="352" t="s">
        <v>194</v>
      </c>
      <c r="B26" s="352" t="s">
        <v>203</v>
      </c>
      <c r="C26" s="352" t="s">
        <v>160</v>
      </c>
      <c r="D26" s="353" t="s">
        <v>177</v>
      </c>
      <c r="E26" s="353" t="s">
        <v>177</v>
      </c>
      <c r="F26" s="353" t="s">
        <v>177</v>
      </c>
      <c r="G26" s="353" t="s">
        <v>177</v>
      </c>
      <c r="H26" s="353" t="s">
        <v>177</v>
      </c>
      <c r="I26" s="353" t="s">
        <v>177</v>
      </c>
      <c r="J26" s="353" t="s">
        <v>177</v>
      </c>
    </row>
    <row r="27" spans="1:10" ht="20.25" customHeight="1" x14ac:dyDescent="0.35">
      <c r="A27" s="352" t="s">
        <v>194</v>
      </c>
      <c r="B27" s="352" t="s">
        <v>204</v>
      </c>
      <c r="C27" s="352" t="s">
        <v>160</v>
      </c>
      <c r="D27" s="353" t="s">
        <v>177</v>
      </c>
      <c r="E27" s="353" t="s">
        <v>177</v>
      </c>
      <c r="F27" s="353" t="s">
        <v>177</v>
      </c>
      <c r="G27" s="353" t="s">
        <v>177</v>
      </c>
      <c r="H27" s="353" t="s">
        <v>177</v>
      </c>
      <c r="I27" s="353" t="s">
        <v>177</v>
      </c>
      <c r="J27" s="353" t="s">
        <v>177</v>
      </c>
    </row>
    <row r="28" spans="1:10" ht="20.25" customHeight="1" x14ac:dyDescent="0.35">
      <c r="A28" s="352" t="s">
        <v>194</v>
      </c>
      <c r="B28" s="352" t="s">
        <v>205</v>
      </c>
      <c r="C28" s="352" t="s">
        <v>160</v>
      </c>
      <c r="D28" s="353" t="s">
        <v>177</v>
      </c>
      <c r="E28" s="353" t="s">
        <v>177</v>
      </c>
      <c r="F28" s="353" t="s">
        <v>177</v>
      </c>
      <c r="G28" s="353" t="s">
        <v>177</v>
      </c>
      <c r="H28" s="353" t="s">
        <v>177</v>
      </c>
      <c r="I28" s="353" t="s">
        <v>177</v>
      </c>
      <c r="J28" s="353" t="s">
        <v>179</v>
      </c>
    </row>
    <row r="29" spans="1:10" ht="20.25" customHeight="1" x14ac:dyDescent="0.35">
      <c r="A29" s="352" t="s">
        <v>194</v>
      </c>
      <c r="B29" s="352" t="s">
        <v>206</v>
      </c>
      <c r="C29" s="352" t="s">
        <v>160</v>
      </c>
      <c r="D29" s="353" t="s">
        <v>177</v>
      </c>
      <c r="E29" s="353" t="s">
        <v>177</v>
      </c>
      <c r="F29" s="353" t="s">
        <v>177</v>
      </c>
      <c r="G29" s="353" t="s">
        <v>177</v>
      </c>
      <c r="H29" s="353" t="s">
        <v>177</v>
      </c>
      <c r="I29" s="353" t="s">
        <v>177</v>
      </c>
      <c r="J29" s="353" t="s">
        <v>177</v>
      </c>
    </row>
    <row r="30" spans="1:10" ht="20.25" customHeight="1" x14ac:dyDescent="0.35">
      <c r="A30" s="352" t="s">
        <v>194</v>
      </c>
      <c r="B30" s="352" t="s">
        <v>207</v>
      </c>
      <c r="C30" s="352" t="s">
        <v>208</v>
      </c>
      <c r="D30" s="353" t="s">
        <v>177</v>
      </c>
      <c r="E30" s="353" t="s">
        <v>177</v>
      </c>
      <c r="F30" s="353" t="s">
        <v>177</v>
      </c>
      <c r="G30" s="353" t="s">
        <v>177</v>
      </c>
      <c r="H30" s="353" t="s">
        <v>179</v>
      </c>
      <c r="I30" s="353" t="s">
        <v>179</v>
      </c>
      <c r="J30" s="353" t="s">
        <v>179</v>
      </c>
    </row>
    <row r="31" spans="1:10" ht="20.25" customHeight="1" x14ac:dyDescent="0.35">
      <c r="A31" s="352" t="s">
        <v>194</v>
      </c>
      <c r="B31" s="352" t="s">
        <v>209</v>
      </c>
      <c r="C31" s="352" t="s">
        <v>160</v>
      </c>
      <c r="D31" s="353" t="s">
        <v>177</v>
      </c>
      <c r="E31" s="353" t="s">
        <v>177</v>
      </c>
      <c r="F31" s="353" t="s">
        <v>177</v>
      </c>
      <c r="G31" s="353" t="s">
        <v>177</v>
      </c>
      <c r="H31" s="353" t="s">
        <v>177</v>
      </c>
      <c r="I31" s="353" t="s">
        <v>177</v>
      </c>
      <c r="J31" s="353" t="s">
        <v>177</v>
      </c>
    </row>
    <row r="32" spans="1:10" ht="20.25" customHeight="1" x14ac:dyDescent="0.35">
      <c r="A32" s="352" t="s">
        <v>194</v>
      </c>
      <c r="B32" s="352" t="s">
        <v>210</v>
      </c>
      <c r="C32" s="352" t="s">
        <v>160</v>
      </c>
      <c r="D32" s="353" t="s">
        <v>177</v>
      </c>
      <c r="E32" s="353" t="s">
        <v>177</v>
      </c>
      <c r="F32" s="353" t="s">
        <v>177</v>
      </c>
      <c r="G32" s="353" t="s">
        <v>177</v>
      </c>
      <c r="H32" s="353" t="s">
        <v>177</v>
      </c>
      <c r="I32" s="353" t="s">
        <v>177</v>
      </c>
      <c r="J32" s="353" t="s">
        <v>177</v>
      </c>
    </row>
    <row r="33" spans="1:10" ht="20.25" customHeight="1" x14ac:dyDescent="0.35">
      <c r="A33" s="352" t="s">
        <v>194</v>
      </c>
      <c r="B33" s="352" t="s">
        <v>211</v>
      </c>
      <c r="C33" s="352" t="s">
        <v>160</v>
      </c>
      <c r="D33" s="353" t="s">
        <v>177</v>
      </c>
      <c r="E33" s="353" t="s">
        <v>177</v>
      </c>
      <c r="F33" s="353" t="s">
        <v>177</v>
      </c>
      <c r="G33" s="353" t="s">
        <v>177</v>
      </c>
      <c r="H33" s="353" t="s">
        <v>177</v>
      </c>
      <c r="I33" s="353" t="s">
        <v>177</v>
      </c>
      <c r="J33" s="353" t="s">
        <v>177</v>
      </c>
    </row>
    <row r="34" spans="1:10" ht="20.25" customHeight="1" x14ac:dyDescent="0.35">
      <c r="A34" s="352" t="s">
        <v>194</v>
      </c>
      <c r="B34" s="352" t="s">
        <v>212</v>
      </c>
      <c r="C34" s="352" t="s">
        <v>160</v>
      </c>
      <c r="D34" s="353" t="s">
        <v>177</v>
      </c>
      <c r="E34" s="353" t="s">
        <v>177</v>
      </c>
      <c r="F34" s="353" t="s">
        <v>177</v>
      </c>
      <c r="G34" s="353" t="s">
        <v>177</v>
      </c>
      <c r="H34" s="353" t="s">
        <v>177</v>
      </c>
      <c r="I34" s="353" t="s">
        <v>177</v>
      </c>
      <c r="J34" s="353" t="s">
        <v>177</v>
      </c>
    </row>
    <row r="35" spans="1:10" ht="20.25" customHeight="1" x14ac:dyDescent="0.35">
      <c r="A35" s="352" t="s">
        <v>194</v>
      </c>
      <c r="B35" s="352" t="s">
        <v>213</v>
      </c>
      <c r="C35" s="352" t="s">
        <v>162</v>
      </c>
      <c r="D35" s="353" t="s">
        <v>177</v>
      </c>
      <c r="E35" s="353" t="s">
        <v>177</v>
      </c>
      <c r="F35" s="353" t="s">
        <v>177</v>
      </c>
      <c r="G35" s="353" t="s">
        <v>177</v>
      </c>
      <c r="H35" s="353" t="s">
        <v>179</v>
      </c>
      <c r="I35" s="353" t="s">
        <v>179</v>
      </c>
      <c r="J35" s="353" t="s">
        <v>179</v>
      </c>
    </row>
    <row r="36" spans="1:10" ht="20.25" customHeight="1" x14ac:dyDescent="0.35">
      <c r="A36" s="352" t="s">
        <v>194</v>
      </c>
      <c r="B36" s="352" t="s">
        <v>214</v>
      </c>
      <c r="C36" s="352" t="s">
        <v>162</v>
      </c>
      <c r="D36" s="353" t="s">
        <v>177</v>
      </c>
      <c r="E36" s="353" t="s">
        <v>177</v>
      </c>
      <c r="F36" s="353" t="s">
        <v>177</v>
      </c>
      <c r="G36" s="353" t="s">
        <v>177</v>
      </c>
      <c r="H36" s="353" t="s">
        <v>179</v>
      </c>
      <c r="I36" s="353" t="s">
        <v>179</v>
      </c>
      <c r="J36" s="353" t="s">
        <v>179</v>
      </c>
    </row>
    <row r="37" spans="1:10" ht="20.25" customHeight="1" x14ac:dyDescent="0.35">
      <c r="A37" s="352" t="s">
        <v>194</v>
      </c>
      <c r="B37" s="352" t="s">
        <v>215</v>
      </c>
      <c r="C37" s="352" t="s">
        <v>160</v>
      </c>
      <c r="D37" s="353" t="s">
        <v>177</v>
      </c>
      <c r="E37" s="353" t="s">
        <v>177</v>
      </c>
      <c r="F37" s="353" t="s">
        <v>177</v>
      </c>
      <c r="G37" s="353" t="s">
        <v>177</v>
      </c>
      <c r="H37" s="353" t="s">
        <v>177</v>
      </c>
      <c r="I37" s="353" t="s">
        <v>177</v>
      </c>
      <c r="J37" s="353" t="s">
        <v>177</v>
      </c>
    </row>
    <row r="38" spans="1:10" ht="20.25" customHeight="1" x14ac:dyDescent="0.35">
      <c r="A38" s="352" t="s">
        <v>194</v>
      </c>
      <c r="B38" s="352" t="s">
        <v>216</v>
      </c>
      <c r="C38" s="352" t="s">
        <v>160</v>
      </c>
      <c r="D38" s="353" t="s">
        <v>177</v>
      </c>
      <c r="E38" s="353" t="s">
        <v>177</v>
      </c>
      <c r="F38" s="353" t="s">
        <v>177</v>
      </c>
      <c r="G38" s="353" t="s">
        <v>177</v>
      </c>
      <c r="H38" s="353" t="s">
        <v>177</v>
      </c>
      <c r="I38" s="353" t="s">
        <v>177</v>
      </c>
      <c r="J38" s="353" t="s">
        <v>179</v>
      </c>
    </row>
    <row r="39" spans="1:10" ht="20.25" customHeight="1" x14ac:dyDescent="0.35">
      <c r="A39" s="352" t="s">
        <v>194</v>
      </c>
      <c r="B39" s="352" t="s">
        <v>217</v>
      </c>
      <c r="C39" s="352" t="s">
        <v>160</v>
      </c>
      <c r="D39" s="353" t="s">
        <v>177</v>
      </c>
      <c r="E39" s="353" t="s">
        <v>177</v>
      </c>
      <c r="F39" s="353" t="s">
        <v>177</v>
      </c>
      <c r="G39" s="353" t="s">
        <v>177</v>
      </c>
      <c r="H39" s="353" t="s">
        <v>177</v>
      </c>
      <c r="I39" s="353" t="s">
        <v>177</v>
      </c>
      <c r="J39" s="353" t="s">
        <v>177</v>
      </c>
    </row>
    <row r="40" spans="1:10" ht="20.25" customHeight="1" x14ac:dyDescent="0.35">
      <c r="A40" s="352" t="s">
        <v>194</v>
      </c>
      <c r="B40" s="352" t="s">
        <v>218</v>
      </c>
      <c r="C40" s="352" t="s">
        <v>160</v>
      </c>
      <c r="D40" s="353" t="s">
        <v>177</v>
      </c>
      <c r="E40" s="353" t="s">
        <v>177</v>
      </c>
      <c r="F40" s="353" t="s">
        <v>177</v>
      </c>
      <c r="G40" s="353" t="s">
        <v>177</v>
      </c>
      <c r="H40" s="353" t="s">
        <v>177</v>
      </c>
      <c r="I40" s="353" t="s">
        <v>177</v>
      </c>
      <c r="J40" s="353" t="s">
        <v>179</v>
      </c>
    </row>
    <row r="41" spans="1:10" ht="20.25" customHeight="1" x14ac:dyDescent="0.35">
      <c r="A41" s="352" t="s">
        <v>194</v>
      </c>
      <c r="B41" s="352" t="s">
        <v>219</v>
      </c>
      <c r="C41" s="352" t="s">
        <v>208</v>
      </c>
      <c r="D41" s="353" t="s">
        <v>179</v>
      </c>
      <c r="E41" s="353" t="s">
        <v>179</v>
      </c>
      <c r="F41" s="353" t="s">
        <v>177</v>
      </c>
      <c r="G41" s="353" t="s">
        <v>177</v>
      </c>
      <c r="H41" s="353" t="s">
        <v>179</v>
      </c>
      <c r="I41" s="353" t="s">
        <v>179</v>
      </c>
      <c r="J41" s="353" t="s">
        <v>177</v>
      </c>
    </row>
    <row r="42" spans="1:10" ht="20.25" customHeight="1" x14ac:dyDescent="0.35">
      <c r="A42" s="352" t="s">
        <v>194</v>
      </c>
      <c r="B42" s="352" t="s">
        <v>220</v>
      </c>
      <c r="C42" s="352" t="s">
        <v>162</v>
      </c>
      <c r="D42" s="353" t="s">
        <v>177</v>
      </c>
      <c r="E42" s="353" t="s">
        <v>177</v>
      </c>
      <c r="F42" s="353" t="s">
        <v>179</v>
      </c>
      <c r="G42" s="353" t="s">
        <v>177</v>
      </c>
      <c r="H42" s="353" t="s">
        <v>177</v>
      </c>
      <c r="I42" s="353" t="s">
        <v>177</v>
      </c>
      <c r="J42" s="353" t="s">
        <v>179</v>
      </c>
    </row>
    <row r="43" spans="1:10" ht="20.25" customHeight="1" x14ac:dyDescent="0.35">
      <c r="A43" s="352" t="s">
        <v>194</v>
      </c>
      <c r="B43" s="352" t="s">
        <v>221</v>
      </c>
      <c r="C43" s="352" t="s">
        <v>160</v>
      </c>
      <c r="D43" s="353" t="s">
        <v>177</v>
      </c>
      <c r="E43" s="353" t="s">
        <v>177</v>
      </c>
      <c r="F43" s="353" t="s">
        <v>177</v>
      </c>
      <c r="G43" s="353" t="s">
        <v>177</v>
      </c>
      <c r="H43" s="353" t="s">
        <v>177</v>
      </c>
      <c r="I43" s="353" t="s">
        <v>177</v>
      </c>
      <c r="J43" s="353" t="s">
        <v>179</v>
      </c>
    </row>
    <row r="44" spans="1:10" ht="20.25" customHeight="1" x14ac:dyDescent="0.35">
      <c r="A44" s="352" t="s">
        <v>222</v>
      </c>
      <c r="B44" s="352" t="s">
        <v>223</v>
      </c>
      <c r="C44" s="352" t="s">
        <v>160</v>
      </c>
      <c r="D44" s="353" t="s">
        <v>177</v>
      </c>
      <c r="E44" s="353" t="s">
        <v>177</v>
      </c>
      <c r="F44" s="353" t="s">
        <v>177</v>
      </c>
      <c r="G44" s="353" t="s">
        <v>177</v>
      </c>
      <c r="H44" s="353" t="s">
        <v>177</v>
      </c>
      <c r="I44" s="353" t="s">
        <v>179</v>
      </c>
      <c r="J44" s="353" t="s">
        <v>179</v>
      </c>
    </row>
    <row r="45" spans="1:10" ht="20.25" customHeight="1" x14ac:dyDescent="0.35">
      <c r="A45" s="352" t="s">
        <v>222</v>
      </c>
      <c r="B45" s="352" t="s">
        <v>224</v>
      </c>
      <c r="C45" s="352" t="s">
        <v>160</v>
      </c>
      <c r="D45" s="353" t="s">
        <v>177</v>
      </c>
      <c r="E45" s="353" t="s">
        <v>177</v>
      </c>
      <c r="F45" s="353" t="s">
        <v>179</v>
      </c>
      <c r="G45" s="353" t="s">
        <v>177</v>
      </c>
      <c r="H45" s="353" t="s">
        <v>179</v>
      </c>
      <c r="I45" s="353" t="s">
        <v>177</v>
      </c>
      <c r="J45" s="353" t="s">
        <v>177</v>
      </c>
    </row>
    <row r="46" spans="1:10" ht="20.25" customHeight="1" x14ac:dyDescent="0.35">
      <c r="A46" s="352" t="s">
        <v>222</v>
      </c>
      <c r="B46" s="352" t="s">
        <v>225</v>
      </c>
      <c r="C46" s="352" t="s">
        <v>162</v>
      </c>
      <c r="D46" s="353" t="s">
        <v>177</v>
      </c>
      <c r="E46" s="353" t="s">
        <v>177</v>
      </c>
      <c r="F46" s="353" t="s">
        <v>179</v>
      </c>
      <c r="G46" s="353" t="s">
        <v>177</v>
      </c>
      <c r="H46" s="353" t="s">
        <v>179</v>
      </c>
      <c r="I46" s="353" t="s">
        <v>177</v>
      </c>
      <c r="J46" s="353" t="s">
        <v>177</v>
      </c>
    </row>
    <row r="47" spans="1:10" ht="20.25" customHeight="1" x14ac:dyDescent="0.35">
      <c r="A47" s="352" t="s">
        <v>222</v>
      </c>
      <c r="B47" s="352" t="s">
        <v>226</v>
      </c>
      <c r="C47" s="352" t="s">
        <v>160</v>
      </c>
      <c r="D47" s="353" t="s">
        <v>177</v>
      </c>
      <c r="E47" s="353" t="s">
        <v>177</v>
      </c>
      <c r="F47" s="353" t="s">
        <v>179</v>
      </c>
      <c r="G47" s="353" t="s">
        <v>179</v>
      </c>
      <c r="H47" s="353" t="s">
        <v>179</v>
      </c>
      <c r="I47" s="353" t="s">
        <v>177</v>
      </c>
      <c r="J47" s="353" t="s">
        <v>177</v>
      </c>
    </row>
    <row r="48" spans="1:10" ht="20.25" customHeight="1" x14ac:dyDescent="0.35">
      <c r="A48" s="352" t="s">
        <v>227</v>
      </c>
      <c r="B48" s="352" t="s">
        <v>228</v>
      </c>
      <c r="C48" s="352" t="s">
        <v>208</v>
      </c>
      <c r="D48" s="353" t="s">
        <v>177</v>
      </c>
      <c r="E48" s="353" t="s">
        <v>177</v>
      </c>
      <c r="F48" s="353" t="s">
        <v>177</v>
      </c>
      <c r="G48" s="353" t="s">
        <v>177</v>
      </c>
      <c r="H48" s="353" t="s">
        <v>179</v>
      </c>
      <c r="I48" s="353" t="s">
        <v>177</v>
      </c>
      <c r="J48" s="353" t="s">
        <v>179</v>
      </c>
    </row>
    <row r="49" spans="1:10" ht="20.25" customHeight="1" x14ac:dyDescent="0.35">
      <c r="A49" s="352" t="s">
        <v>227</v>
      </c>
      <c r="B49" s="352" t="s">
        <v>229</v>
      </c>
      <c r="C49" s="352" t="s">
        <v>160</v>
      </c>
      <c r="D49" s="353" t="s">
        <v>177</v>
      </c>
      <c r="E49" s="353" t="s">
        <v>177</v>
      </c>
      <c r="F49" s="353" t="s">
        <v>179</v>
      </c>
      <c r="G49" s="353" t="s">
        <v>177</v>
      </c>
      <c r="H49" s="353" t="s">
        <v>179</v>
      </c>
      <c r="I49" s="353" t="s">
        <v>179</v>
      </c>
      <c r="J49" s="353" t="s">
        <v>177</v>
      </c>
    </row>
    <row r="50" spans="1:10" ht="20.25" customHeight="1" x14ac:dyDescent="0.35">
      <c r="A50" s="352" t="s">
        <v>227</v>
      </c>
      <c r="B50" s="352" t="s">
        <v>230</v>
      </c>
      <c r="C50" s="352" t="s">
        <v>208</v>
      </c>
      <c r="D50" s="353" t="s">
        <v>177</v>
      </c>
      <c r="E50" s="353" t="s">
        <v>177</v>
      </c>
      <c r="F50" s="353" t="s">
        <v>177</v>
      </c>
      <c r="G50" s="353" t="s">
        <v>177</v>
      </c>
      <c r="H50" s="353" t="s">
        <v>179</v>
      </c>
      <c r="I50" s="353" t="s">
        <v>179</v>
      </c>
      <c r="J50" s="353" t="s">
        <v>179</v>
      </c>
    </row>
    <row r="51" spans="1:10" ht="20.25" customHeight="1" x14ac:dyDescent="0.35">
      <c r="A51" s="352" t="s">
        <v>227</v>
      </c>
      <c r="B51" s="352" t="s">
        <v>231</v>
      </c>
      <c r="C51" s="352" t="s">
        <v>208</v>
      </c>
      <c r="D51" s="353" t="s">
        <v>177</v>
      </c>
      <c r="E51" s="353" t="s">
        <v>177</v>
      </c>
      <c r="F51" s="353" t="s">
        <v>177</v>
      </c>
      <c r="G51" s="353" t="s">
        <v>177</v>
      </c>
      <c r="H51" s="353" t="s">
        <v>177</v>
      </c>
      <c r="I51" s="353" t="s">
        <v>177</v>
      </c>
      <c r="J51" s="353" t="s">
        <v>177</v>
      </c>
    </row>
    <row r="52" spans="1:10" ht="20.25" customHeight="1" x14ac:dyDescent="0.35">
      <c r="A52" s="352" t="s">
        <v>232</v>
      </c>
      <c r="B52" s="352" t="s">
        <v>233</v>
      </c>
      <c r="C52" s="352" t="s">
        <v>160</v>
      </c>
      <c r="D52" s="353" t="s">
        <v>177</v>
      </c>
      <c r="E52" s="353" t="s">
        <v>177</v>
      </c>
      <c r="F52" s="353" t="s">
        <v>177</v>
      </c>
      <c r="G52" s="353" t="s">
        <v>177</v>
      </c>
      <c r="H52" s="353" t="s">
        <v>179</v>
      </c>
      <c r="I52" s="353" t="s">
        <v>177</v>
      </c>
      <c r="J52" s="353" t="s">
        <v>177</v>
      </c>
    </row>
    <row r="53" spans="1:10" ht="20.25" customHeight="1" x14ac:dyDescent="0.35">
      <c r="A53" s="352" t="s">
        <v>234</v>
      </c>
      <c r="B53" s="352" t="s">
        <v>235</v>
      </c>
      <c r="C53" s="352" t="s">
        <v>208</v>
      </c>
      <c r="D53" s="353" t="s">
        <v>177</v>
      </c>
      <c r="E53" s="353" t="s">
        <v>177</v>
      </c>
      <c r="F53" s="353" t="s">
        <v>177</v>
      </c>
      <c r="G53" s="353" t="s">
        <v>177</v>
      </c>
      <c r="H53" s="353" t="s">
        <v>179</v>
      </c>
      <c r="I53" s="353" t="s">
        <v>179</v>
      </c>
      <c r="J53" s="353" t="s">
        <v>177</v>
      </c>
    </row>
    <row r="54" spans="1:10" ht="20.25" customHeight="1" x14ac:dyDescent="0.35">
      <c r="A54" s="352" t="s">
        <v>236</v>
      </c>
      <c r="B54" s="352" t="s">
        <v>237</v>
      </c>
      <c r="C54" s="352" t="s">
        <v>160</v>
      </c>
      <c r="D54" s="353" t="s">
        <v>177</v>
      </c>
      <c r="E54" s="353" t="s">
        <v>177</v>
      </c>
      <c r="F54" s="353" t="s">
        <v>177</v>
      </c>
      <c r="G54" s="353" t="s">
        <v>177</v>
      </c>
      <c r="H54" s="353" t="s">
        <v>177</v>
      </c>
      <c r="I54" s="353" t="s">
        <v>177</v>
      </c>
      <c r="J54" s="353" t="s">
        <v>177</v>
      </c>
    </row>
    <row r="55" spans="1:10" ht="20.25" customHeight="1" x14ac:dyDescent="0.35">
      <c r="A55" s="352" t="s">
        <v>236</v>
      </c>
      <c r="B55" s="352" t="s">
        <v>238</v>
      </c>
      <c r="C55" s="352" t="s">
        <v>162</v>
      </c>
      <c r="D55" s="353" t="s">
        <v>177</v>
      </c>
      <c r="E55" s="353" t="s">
        <v>177</v>
      </c>
      <c r="F55" s="353" t="s">
        <v>179</v>
      </c>
      <c r="G55" s="353" t="s">
        <v>177</v>
      </c>
      <c r="H55" s="353" t="s">
        <v>179</v>
      </c>
      <c r="I55" s="353" t="s">
        <v>177</v>
      </c>
      <c r="J55" s="353" t="s">
        <v>179</v>
      </c>
    </row>
    <row r="56" spans="1:10" ht="20.25" customHeight="1" x14ac:dyDescent="0.35">
      <c r="A56" s="352" t="s">
        <v>236</v>
      </c>
      <c r="B56" s="352" t="s">
        <v>239</v>
      </c>
      <c r="C56" s="352" t="s">
        <v>162</v>
      </c>
      <c r="D56" s="353" t="s">
        <v>177</v>
      </c>
      <c r="E56" s="353" t="s">
        <v>177</v>
      </c>
      <c r="F56" s="353" t="s">
        <v>179</v>
      </c>
      <c r="G56" s="353" t="s">
        <v>177</v>
      </c>
      <c r="H56" s="353" t="s">
        <v>179</v>
      </c>
      <c r="I56" s="353" t="s">
        <v>177</v>
      </c>
      <c r="J56" s="353" t="s">
        <v>179</v>
      </c>
    </row>
    <row r="57" spans="1:10" ht="20.25" customHeight="1" x14ac:dyDescent="0.35">
      <c r="A57" s="352" t="s">
        <v>236</v>
      </c>
      <c r="B57" s="352" t="s">
        <v>240</v>
      </c>
      <c r="C57" s="352" t="s">
        <v>160</v>
      </c>
      <c r="D57" s="353" t="s">
        <v>177</v>
      </c>
      <c r="E57" s="353" t="s">
        <v>177</v>
      </c>
      <c r="F57" s="353" t="s">
        <v>177</v>
      </c>
      <c r="G57" s="353" t="s">
        <v>177</v>
      </c>
      <c r="H57" s="353" t="s">
        <v>177</v>
      </c>
      <c r="I57" s="353" t="s">
        <v>177</v>
      </c>
      <c r="J57" s="353" t="s">
        <v>179</v>
      </c>
    </row>
    <row r="58" spans="1:10" ht="20.25" customHeight="1" x14ac:dyDescent="0.35">
      <c r="A58" s="352" t="s">
        <v>236</v>
      </c>
      <c r="B58" s="352" t="s">
        <v>241</v>
      </c>
      <c r="C58" s="352" t="s">
        <v>160</v>
      </c>
      <c r="D58" s="353" t="s">
        <v>177</v>
      </c>
      <c r="E58" s="353" t="s">
        <v>177</v>
      </c>
      <c r="F58" s="353" t="s">
        <v>179</v>
      </c>
      <c r="G58" s="353" t="s">
        <v>177</v>
      </c>
      <c r="H58" s="353" t="s">
        <v>177</v>
      </c>
      <c r="I58" s="353" t="s">
        <v>179</v>
      </c>
      <c r="J58" s="353" t="s">
        <v>179</v>
      </c>
    </row>
    <row r="59" spans="1:10" ht="20.25" customHeight="1" x14ac:dyDescent="0.35">
      <c r="A59" s="352" t="s">
        <v>236</v>
      </c>
      <c r="B59" s="352" t="s">
        <v>242</v>
      </c>
      <c r="C59" s="352" t="s">
        <v>160</v>
      </c>
      <c r="D59" s="353" t="s">
        <v>177</v>
      </c>
      <c r="E59" s="353" t="s">
        <v>177</v>
      </c>
      <c r="F59" s="353" t="s">
        <v>177</v>
      </c>
      <c r="G59" s="353" t="s">
        <v>177</v>
      </c>
      <c r="H59" s="353" t="s">
        <v>179</v>
      </c>
      <c r="I59" s="353" t="s">
        <v>177</v>
      </c>
      <c r="J59" s="353" t="s">
        <v>177</v>
      </c>
    </row>
    <row r="60" spans="1:10" ht="20.25" customHeight="1" x14ac:dyDescent="0.35">
      <c r="A60" s="352" t="s">
        <v>236</v>
      </c>
      <c r="B60" s="352" t="s">
        <v>243</v>
      </c>
      <c r="C60" s="352" t="s">
        <v>160</v>
      </c>
      <c r="D60" s="353" t="s">
        <v>177</v>
      </c>
      <c r="E60" s="353" t="s">
        <v>177</v>
      </c>
      <c r="F60" s="353" t="s">
        <v>179</v>
      </c>
      <c r="G60" s="353" t="s">
        <v>177</v>
      </c>
      <c r="H60" s="353" t="s">
        <v>177</v>
      </c>
      <c r="I60" s="353" t="s">
        <v>177</v>
      </c>
      <c r="J60" s="353" t="s">
        <v>179</v>
      </c>
    </row>
    <row r="61" spans="1:10" ht="20.25" customHeight="1" x14ac:dyDescent="0.35">
      <c r="A61" s="352" t="s">
        <v>236</v>
      </c>
      <c r="B61" s="352" t="s">
        <v>244</v>
      </c>
      <c r="C61" s="352" t="s">
        <v>160</v>
      </c>
      <c r="D61" s="353" t="s">
        <v>179</v>
      </c>
      <c r="E61" s="353" t="s">
        <v>179</v>
      </c>
      <c r="F61" s="353" t="s">
        <v>179</v>
      </c>
      <c r="G61" s="353" t="s">
        <v>177</v>
      </c>
      <c r="H61" s="353" t="s">
        <v>177</v>
      </c>
      <c r="I61" s="353" t="s">
        <v>177</v>
      </c>
      <c r="J61" s="353" t="s">
        <v>179</v>
      </c>
    </row>
    <row r="62" spans="1:10" ht="20.25" customHeight="1" x14ac:dyDescent="0.35">
      <c r="A62" s="352" t="s">
        <v>236</v>
      </c>
      <c r="B62" s="352" t="s">
        <v>245</v>
      </c>
      <c r="C62" s="352" t="s">
        <v>160</v>
      </c>
      <c r="D62" s="353" t="s">
        <v>177</v>
      </c>
      <c r="E62" s="353" t="s">
        <v>177</v>
      </c>
      <c r="F62" s="353" t="s">
        <v>177</v>
      </c>
      <c r="G62" s="353" t="s">
        <v>177</v>
      </c>
      <c r="H62" s="353" t="s">
        <v>177</v>
      </c>
      <c r="I62" s="353" t="s">
        <v>177</v>
      </c>
      <c r="J62" s="353" t="s">
        <v>177</v>
      </c>
    </row>
    <row r="63" spans="1:10" ht="20.25" customHeight="1" x14ac:dyDescent="0.35">
      <c r="A63" s="352" t="s">
        <v>236</v>
      </c>
      <c r="B63" s="352" t="s">
        <v>246</v>
      </c>
      <c r="C63" s="352" t="s">
        <v>208</v>
      </c>
      <c r="D63" s="353" t="s">
        <v>177</v>
      </c>
      <c r="E63" s="353" t="s">
        <v>177</v>
      </c>
      <c r="F63" s="353" t="s">
        <v>177</v>
      </c>
      <c r="G63" s="353" t="s">
        <v>179</v>
      </c>
      <c r="H63" s="353" t="s">
        <v>179</v>
      </c>
      <c r="I63" s="353" t="s">
        <v>177</v>
      </c>
      <c r="J63" s="353" t="s">
        <v>177</v>
      </c>
    </row>
    <row r="64" spans="1:10" ht="20.25" customHeight="1" x14ac:dyDescent="0.35">
      <c r="A64" s="352" t="s">
        <v>236</v>
      </c>
      <c r="B64" s="352" t="s">
        <v>247</v>
      </c>
      <c r="C64" s="352" t="s">
        <v>160</v>
      </c>
      <c r="D64" s="353" t="s">
        <v>177</v>
      </c>
      <c r="E64" s="353" t="s">
        <v>177</v>
      </c>
      <c r="F64" s="353" t="s">
        <v>177</v>
      </c>
      <c r="G64" s="353" t="s">
        <v>177</v>
      </c>
      <c r="H64" s="353" t="s">
        <v>177</v>
      </c>
      <c r="I64" s="353" t="s">
        <v>177</v>
      </c>
      <c r="J64" s="353" t="s">
        <v>179</v>
      </c>
    </row>
    <row r="65" spans="1:10" ht="20.25" customHeight="1" x14ac:dyDescent="0.35">
      <c r="A65" s="352" t="s">
        <v>236</v>
      </c>
      <c r="B65" s="352" t="s">
        <v>248</v>
      </c>
      <c r="C65" s="352" t="s">
        <v>160</v>
      </c>
      <c r="D65" s="353" t="s">
        <v>177</v>
      </c>
      <c r="E65" s="353" t="s">
        <v>177</v>
      </c>
      <c r="F65" s="353" t="s">
        <v>177</v>
      </c>
      <c r="G65" s="353" t="s">
        <v>177</v>
      </c>
      <c r="H65" s="353" t="s">
        <v>177</v>
      </c>
      <c r="I65" s="353" t="s">
        <v>177</v>
      </c>
      <c r="J65" s="353" t="s">
        <v>177</v>
      </c>
    </row>
    <row r="66" spans="1:10" ht="20.25" customHeight="1" x14ac:dyDescent="0.35">
      <c r="A66" s="352" t="s">
        <v>236</v>
      </c>
      <c r="B66" s="352" t="s">
        <v>249</v>
      </c>
      <c r="C66" s="352" t="s">
        <v>160</v>
      </c>
      <c r="D66" s="353" t="s">
        <v>177</v>
      </c>
      <c r="E66" s="353" t="s">
        <v>177</v>
      </c>
      <c r="F66" s="353" t="s">
        <v>177</v>
      </c>
      <c r="G66" s="353" t="s">
        <v>177</v>
      </c>
      <c r="H66" s="353" t="s">
        <v>177</v>
      </c>
      <c r="I66" s="353" t="s">
        <v>177</v>
      </c>
      <c r="J66" s="353" t="s">
        <v>179</v>
      </c>
    </row>
    <row r="67" spans="1:10" ht="20.25" customHeight="1" x14ac:dyDescent="0.35">
      <c r="A67" s="352" t="s">
        <v>236</v>
      </c>
      <c r="B67" s="352" t="s">
        <v>250</v>
      </c>
      <c r="C67" s="352" t="s">
        <v>160</v>
      </c>
      <c r="D67" s="353" t="s">
        <v>177</v>
      </c>
      <c r="E67" s="353" t="s">
        <v>177</v>
      </c>
      <c r="F67" s="353" t="s">
        <v>179</v>
      </c>
      <c r="G67" s="353" t="s">
        <v>177</v>
      </c>
      <c r="H67" s="353" t="s">
        <v>177</v>
      </c>
      <c r="I67" s="353" t="s">
        <v>177</v>
      </c>
      <c r="J67" s="353" t="s">
        <v>177</v>
      </c>
    </row>
    <row r="68" spans="1:10" ht="20.25" customHeight="1" x14ac:dyDescent="0.35">
      <c r="A68" s="352" t="s">
        <v>236</v>
      </c>
      <c r="B68" s="352" t="s">
        <v>251</v>
      </c>
      <c r="C68" s="352" t="s">
        <v>160</v>
      </c>
      <c r="D68" s="353" t="s">
        <v>177</v>
      </c>
      <c r="E68" s="353" t="s">
        <v>177</v>
      </c>
      <c r="F68" s="353" t="s">
        <v>177</v>
      </c>
      <c r="G68" s="353" t="s">
        <v>177</v>
      </c>
      <c r="H68" s="353" t="s">
        <v>177</v>
      </c>
      <c r="I68" s="353" t="s">
        <v>177</v>
      </c>
      <c r="J68" s="353" t="s">
        <v>177</v>
      </c>
    </row>
    <row r="69" spans="1:10" ht="20.25" customHeight="1" x14ac:dyDescent="0.35">
      <c r="A69" s="352" t="s">
        <v>236</v>
      </c>
      <c r="B69" s="352" t="s">
        <v>252</v>
      </c>
      <c r="C69" s="352" t="s">
        <v>160</v>
      </c>
      <c r="D69" s="353" t="s">
        <v>177</v>
      </c>
      <c r="E69" s="353" t="s">
        <v>177</v>
      </c>
      <c r="F69" s="353" t="s">
        <v>177</v>
      </c>
      <c r="G69" s="353" t="s">
        <v>177</v>
      </c>
      <c r="H69" s="353" t="s">
        <v>177</v>
      </c>
      <c r="I69" s="353" t="s">
        <v>177</v>
      </c>
      <c r="J69" s="353" t="s">
        <v>179</v>
      </c>
    </row>
    <row r="70" spans="1:10" ht="20.25" customHeight="1" x14ac:dyDescent="0.35">
      <c r="A70" s="352" t="s">
        <v>236</v>
      </c>
      <c r="B70" s="352" t="s">
        <v>253</v>
      </c>
      <c r="C70" s="352" t="s">
        <v>160</v>
      </c>
      <c r="D70" s="353" t="s">
        <v>177</v>
      </c>
      <c r="E70" s="353" t="s">
        <v>177</v>
      </c>
      <c r="F70" s="353" t="s">
        <v>177</v>
      </c>
      <c r="G70" s="353" t="s">
        <v>177</v>
      </c>
      <c r="H70" s="353" t="s">
        <v>177</v>
      </c>
      <c r="I70" s="353" t="s">
        <v>177</v>
      </c>
      <c r="J70" s="353" t="s">
        <v>179</v>
      </c>
    </row>
    <row r="71" spans="1:10" ht="20.25" customHeight="1" x14ac:dyDescent="0.35">
      <c r="A71" s="352" t="s">
        <v>236</v>
      </c>
      <c r="B71" s="352" t="s">
        <v>254</v>
      </c>
      <c r="C71" s="352" t="s">
        <v>160</v>
      </c>
      <c r="D71" s="353" t="s">
        <v>177</v>
      </c>
      <c r="E71" s="353" t="s">
        <v>177</v>
      </c>
      <c r="F71" s="353" t="s">
        <v>177</v>
      </c>
      <c r="G71" s="353" t="s">
        <v>177</v>
      </c>
      <c r="H71" s="353" t="s">
        <v>177</v>
      </c>
      <c r="I71" s="353" t="s">
        <v>177</v>
      </c>
      <c r="J71" s="353" t="s">
        <v>177</v>
      </c>
    </row>
    <row r="72" spans="1:10" ht="20.25" customHeight="1" x14ac:dyDescent="0.35">
      <c r="A72" s="352" t="s">
        <v>236</v>
      </c>
      <c r="B72" s="352" t="s">
        <v>255</v>
      </c>
      <c r="C72" s="352" t="s">
        <v>160</v>
      </c>
      <c r="D72" s="353" t="s">
        <v>177</v>
      </c>
      <c r="E72" s="353" t="s">
        <v>177</v>
      </c>
      <c r="F72" s="353" t="s">
        <v>177</v>
      </c>
      <c r="G72" s="353" t="s">
        <v>177</v>
      </c>
      <c r="H72" s="353" t="s">
        <v>177</v>
      </c>
      <c r="I72" s="353" t="s">
        <v>177</v>
      </c>
      <c r="J72" s="353" t="s">
        <v>179</v>
      </c>
    </row>
    <row r="73" spans="1:10" ht="20.25" customHeight="1" x14ac:dyDescent="0.35">
      <c r="A73" s="352" t="s">
        <v>236</v>
      </c>
      <c r="B73" s="352" t="s">
        <v>256</v>
      </c>
      <c r="C73" s="352" t="s">
        <v>160</v>
      </c>
      <c r="D73" s="353" t="s">
        <v>177</v>
      </c>
      <c r="E73" s="353" t="s">
        <v>177</v>
      </c>
      <c r="F73" s="353" t="s">
        <v>177</v>
      </c>
      <c r="G73" s="353" t="s">
        <v>177</v>
      </c>
      <c r="H73" s="353" t="s">
        <v>177</v>
      </c>
      <c r="I73" s="353" t="s">
        <v>177</v>
      </c>
      <c r="J73" s="353" t="s">
        <v>177</v>
      </c>
    </row>
    <row r="74" spans="1:10" ht="20.25" customHeight="1" x14ac:dyDescent="0.35">
      <c r="A74" s="352" t="s">
        <v>236</v>
      </c>
      <c r="B74" s="352" t="s">
        <v>257</v>
      </c>
      <c r="C74" s="352" t="s">
        <v>160</v>
      </c>
      <c r="D74" s="353" t="s">
        <v>177</v>
      </c>
      <c r="E74" s="353" t="s">
        <v>177</v>
      </c>
      <c r="F74" s="353" t="s">
        <v>179</v>
      </c>
      <c r="G74" s="353" t="s">
        <v>177</v>
      </c>
      <c r="H74" s="353" t="s">
        <v>177</v>
      </c>
      <c r="I74" s="353" t="s">
        <v>177</v>
      </c>
      <c r="J74" s="353" t="s">
        <v>177</v>
      </c>
    </row>
    <row r="75" spans="1:10" ht="20.25" customHeight="1" x14ac:dyDescent="0.35">
      <c r="A75" s="352" t="s">
        <v>258</v>
      </c>
      <c r="B75" s="352" t="s">
        <v>259</v>
      </c>
      <c r="C75" s="352" t="s">
        <v>160</v>
      </c>
      <c r="D75" s="353" t="s">
        <v>177</v>
      </c>
      <c r="E75" s="353" t="s">
        <v>177</v>
      </c>
      <c r="F75" s="353" t="s">
        <v>179</v>
      </c>
      <c r="G75" s="353" t="s">
        <v>179</v>
      </c>
      <c r="H75" s="353" t="s">
        <v>177</v>
      </c>
      <c r="I75" s="353" t="s">
        <v>177</v>
      </c>
      <c r="J75" s="353" t="s">
        <v>179</v>
      </c>
    </row>
    <row r="76" spans="1:10" ht="20.25" customHeight="1" x14ac:dyDescent="0.35">
      <c r="A76" s="352" t="s">
        <v>258</v>
      </c>
      <c r="B76" s="352" t="s">
        <v>260</v>
      </c>
      <c r="C76" s="352" t="s">
        <v>160</v>
      </c>
      <c r="D76" s="353" t="s">
        <v>179</v>
      </c>
      <c r="E76" s="353" t="s">
        <v>179</v>
      </c>
      <c r="F76" s="353" t="s">
        <v>179</v>
      </c>
      <c r="G76" s="353" t="s">
        <v>177</v>
      </c>
      <c r="H76" s="353" t="s">
        <v>177</v>
      </c>
      <c r="I76" s="353" t="s">
        <v>177</v>
      </c>
      <c r="J76" s="353" t="s">
        <v>179</v>
      </c>
    </row>
    <row r="77" spans="1:10" ht="20.25" customHeight="1" x14ac:dyDescent="0.35">
      <c r="A77" s="352" t="s">
        <v>258</v>
      </c>
      <c r="B77" s="352" t="s">
        <v>261</v>
      </c>
      <c r="C77" s="352" t="s">
        <v>160</v>
      </c>
      <c r="D77" s="353" t="s">
        <v>177</v>
      </c>
      <c r="E77" s="353" t="s">
        <v>177</v>
      </c>
      <c r="F77" s="353" t="s">
        <v>179</v>
      </c>
      <c r="G77" s="353" t="s">
        <v>177</v>
      </c>
      <c r="H77" s="353" t="s">
        <v>177</v>
      </c>
      <c r="I77" s="353" t="s">
        <v>179</v>
      </c>
      <c r="J77" s="353" t="s">
        <v>179</v>
      </c>
    </row>
    <row r="78" spans="1:10" ht="20.25" customHeight="1" x14ac:dyDescent="0.35">
      <c r="A78" s="352" t="s">
        <v>258</v>
      </c>
      <c r="B78" s="352" t="s">
        <v>262</v>
      </c>
      <c r="C78" s="352" t="s">
        <v>160</v>
      </c>
      <c r="D78" s="353" t="s">
        <v>177</v>
      </c>
      <c r="E78" s="353" t="s">
        <v>177</v>
      </c>
      <c r="F78" s="353" t="s">
        <v>177</v>
      </c>
      <c r="G78" s="353" t="s">
        <v>177</v>
      </c>
      <c r="H78" s="353" t="s">
        <v>179</v>
      </c>
      <c r="I78" s="353" t="s">
        <v>179</v>
      </c>
      <c r="J78" s="353" t="s">
        <v>177</v>
      </c>
    </row>
    <row r="79" spans="1:10" ht="20.25" customHeight="1" x14ac:dyDescent="0.35">
      <c r="A79" s="352" t="s">
        <v>258</v>
      </c>
      <c r="B79" s="352" t="s">
        <v>263</v>
      </c>
      <c r="C79" s="352" t="s">
        <v>160</v>
      </c>
      <c r="D79" s="353" t="s">
        <v>177</v>
      </c>
      <c r="E79" s="353" t="s">
        <v>177</v>
      </c>
      <c r="F79" s="353" t="s">
        <v>179</v>
      </c>
      <c r="G79" s="353" t="s">
        <v>177</v>
      </c>
      <c r="H79" s="353" t="s">
        <v>177</v>
      </c>
      <c r="I79" s="353" t="s">
        <v>177</v>
      </c>
      <c r="J79" s="353" t="s">
        <v>177</v>
      </c>
    </row>
    <row r="80" spans="1:10" ht="20.25" customHeight="1" x14ac:dyDescent="0.35">
      <c r="A80" s="352" t="s">
        <v>258</v>
      </c>
      <c r="B80" s="352" t="s">
        <v>264</v>
      </c>
      <c r="C80" s="352" t="s">
        <v>160</v>
      </c>
      <c r="D80" s="353" t="s">
        <v>177</v>
      </c>
      <c r="E80" s="353" t="s">
        <v>177</v>
      </c>
      <c r="F80" s="353" t="s">
        <v>177</v>
      </c>
      <c r="G80" s="353" t="s">
        <v>177</v>
      </c>
      <c r="H80" s="353" t="s">
        <v>177</v>
      </c>
      <c r="I80" s="353" t="s">
        <v>177</v>
      </c>
      <c r="J80" s="353" t="s">
        <v>179</v>
      </c>
    </row>
    <row r="81" spans="1:10" ht="20.25" customHeight="1" x14ac:dyDescent="0.35">
      <c r="A81" s="352" t="s">
        <v>258</v>
      </c>
      <c r="B81" s="352" t="s">
        <v>265</v>
      </c>
      <c r="C81" s="352" t="s">
        <v>160</v>
      </c>
      <c r="D81" s="353" t="s">
        <v>177</v>
      </c>
      <c r="E81" s="353" t="s">
        <v>177</v>
      </c>
      <c r="F81" s="353" t="s">
        <v>179</v>
      </c>
      <c r="G81" s="353" t="s">
        <v>177</v>
      </c>
      <c r="H81" s="353" t="s">
        <v>177</v>
      </c>
      <c r="I81" s="353" t="s">
        <v>177</v>
      </c>
      <c r="J81" s="353" t="s">
        <v>177</v>
      </c>
    </row>
    <row r="82" spans="1:10" ht="20.25" customHeight="1" x14ac:dyDescent="0.35">
      <c r="A82" s="352" t="s">
        <v>258</v>
      </c>
      <c r="B82" s="352" t="s">
        <v>266</v>
      </c>
      <c r="C82" s="352" t="s">
        <v>162</v>
      </c>
      <c r="D82" s="353" t="s">
        <v>177</v>
      </c>
      <c r="E82" s="353" t="s">
        <v>177</v>
      </c>
      <c r="F82" s="353" t="s">
        <v>179</v>
      </c>
      <c r="G82" s="353" t="s">
        <v>177</v>
      </c>
      <c r="H82" s="353" t="s">
        <v>179</v>
      </c>
      <c r="I82" s="353" t="s">
        <v>179</v>
      </c>
      <c r="J82" s="353" t="s">
        <v>179</v>
      </c>
    </row>
    <row r="83" spans="1:10" ht="20.25" customHeight="1" x14ac:dyDescent="0.35">
      <c r="A83" s="352" t="s">
        <v>258</v>
      </c>
      <c r="B83" s="352" t="s">
        <v>267</v>
      </c>
      <c r="C83" s="352" t="s">
        <v>160</v>
      </c>
      <c r="D83" s="353" t="s">
        <v>177</v>
      </c>
      <c r="E83" s="353" t="s">
        <v>177</v>
      </c>
      <c r="F83" s="353" t="s">
        <v>179</v>
      </c>
      <c r="G83" s="353" t="s">
        <v>179</v>
      </c>
      <c r="H83" s="353" t="s">
        <v>179</v>
      </c>
      <c r="I83" s="353" t="s">
        <v>179</v>
      </c>
      <c r="J83" s="353" t="s">
        <v>177</v>
      </c>
    </row>
    <row r="84" spans="1:10" ht="20.25" customHeight="1" x14ac:dyDescent="0.35">
      <c r="A84" s="352" t="s">
        <v>258</v>
      </c>
      <c r="B84" s="352" t="s">
        <v>268</v>
      </c>
      <c r="C84" s="352" t="s">
        <v>160</v>
      </c>
      <c r="D84" s="353" t="s">
        <v>177</v>
      </c>
      <c r="E84" s="353" t="s">
        <v>177</v>
      </c>
      <c r="F84" s="353" t="s">
        <v>179</v>
      </c>
      <c r="G84" s="353" t="s">
        <v>177</v>
      </c>
      <c r="H84" s="353" t="s">
        <v>177</v>
      </c>
      <c r="I84" s="353" t="s">
        <v>179</v>
      </c>
      <c r="J84" s="353" t="s">
        <v>179</v>
      </c>
    </row>
    <row r="85" spans="1:10" ht="20.25" customHeight="1" x14ac:dyDescent="0.35">
      <c r="A85" s="352" t="s">
        <v>258</v>
      </c>
      <c r="B85" s="352" t="s">
        <v>269</v>
      </c>
      <c r="C85" s="352" t="s">
        <v>160</v>
      </c>
      <c r="D85" s="353" t="s">
        <v>177</v>
      </c>
      <c r="E85" s="353" t="s">
        <v>177</v>
      </c>
      <c r="F85" s="353" t="s">
        <v>177</v>
      </c>
      <c r="G85" s="353" t="s">
        <v>177</v>
      </c>
      <c r="H85" s="353" t="s">
        <v>179</v>
      </c>
      <c r="I85" s="353" t="s">
        <v>177</v>
      </c>
      <c r="J85" s="353" t="s">
        <v>177</v>
      </c>
    </row>
    <row r="86" spans="1:10" ht="20.25" customHeight="1" x14ac:dyDescent="0.35">
      <c r="A86" s="352" t="s">
        <v>258</v>
      </c>
      <c r="B86" s="352" t="s">
        <v>270</v>
      </c>
      <c r="C86" s="352" t="s">
        <v>160</v>
      </c>
      <c r="D86" s="353" t="s">
        <v>179</v>
      </c>
      <c r="E86" s="353" t="s">
        <v>179</v>
      </c>
      <c r="F86" s="353" t="s">
        <v>179</v>
      </c>
      <c r="G86" s="353" t="s">
        <v>177</v>
      </c>
      <c r="H86" s="353" t="s">
        <v>177</v>
      </c>
      <c r="I86" s="353" t="s">
        <v>177</v>
      </c>
      <c r="J86" s="353" t="s">
        <v>177</v>
      </c>
    </row>
    <row r="87" spans="1:10" ht="20.25" customHeight="1" x14ac:dyDescent="0.35">
      <c r="A87" s="352" t="s">
        <v>258</v>
      </c>
      <c r="B87" s="352" t="s">
        <v>271</v>
      </c>
      <c r="C87" s="352" t="s">
        <v>160</v>
      </c>
      <c r="D87" s="353" t="s">
        <v>177</v>
      </c>
      <c r="E87" s="353" t="s">
        <v>177</v>
      </c>
      <c r="F87" s="353" t="s">
        <v>177</v>
      </c>
      <c r="G87" s="353" t="s">
        <v>177</v>
      </c>
      <c r="H87" s="353" t="s">
        <v>177</v>
      </c>
      <c r="I87" s="353" t="s">
        <v>177</v>
      </c>
      <c r="J87" s="353" t="s">
        <v>177</v>
      </c>
    </row>
    <row r="88" spans="1:10" ht="20.25" customHeight="1" x14ac:dyDescent="0.35">
      <c r="A88" s="352" t="s">
        <v>258</v>
      </c>
      <c r="B88" s="352" t="s">
        <v>272</v>
      </c>
      <c r="C88" s="352" t="s">
        <v>160</v>
      </c>
      <c r="D88" s="353" t="s">
        <v>177</v>
      </c>
      <c r="E88" s="353" t="s">
        <v>177</v>
      </c>
      <c r="F88" s="353" t="s">
        <v>177</v>
      </c>
      <c r="G88" s="353" t="s">
        <v>177</v>
      </c>
      <c r="H88" s="353" t="s">
        <v>177</v>
      </c>
      <c r="I88" s="353" t="s">
        <v>177</v>
      </c>
      <c r="J88" s="353" t="s">
        <v>179</v>
      </c>
    </row>
    <row r="89" spans="1:10" ht="20.25" customHeight="1" x14ac:dyDescent="0.35">
      <c r="A89" s="352" t="s">
        <v>258</v>
      </c>
      <c r="B89" s="352" t="s">
        <v>273</v>
      </c>
      <c r="C89" s="352" t="s">
        <v>160</v>
      </c>
      <c r="D89" s="353" t="s">
        <v>179</v>
      </c>
      <c r="E89" s="353" t="s">
        <v>179</v>
      </c>
      <c r="F89" s="353" t="s">
        <v>179</v>
      </c>
      <c r="G89" s="353" t="s">
        <v>177</v>
      </c>
      <c r="H89" s="353" t="s">
        <v>177</v>
      </c>
      <c r="I89" s="353" t="s">
        <v>177</v>
      </c>
      <c r="J89" s="353" t="s">
        <v>179</v>
      </c>
    </row>
    <row r="90" spans="1:10" ht="20.25" customHeight="1" x14ac:dyDescent="0.35">
      <c r="A90" s="352" t="s">
        <v>274</v>
      </c>
      <c r="B90" s="352" t="s">
        <v>275</v>
      </c>
      <c r="C90" s="352" t="s">
        <v>160</v>
      </c>
      <c r="D90" s="353" t="s">
        <v>177</v>
      </c>
      <c r="E90" s="353" t="s">
        <v>177</v>
      </c>
      <c r="F90" s="353" t="s">
        <v>179</v>
      </c>
      <c r="G90" s="353" t="s">
        <v>177</v>
      </c>
      <c r="H90" s="353" t="s">
        <v>179</v>
      </c>
      <c r="I90" s="353" t="s">
        <v>177</v>
      </c>
      <c r="J90" s="353" t="s">
        <v>179</v>
      </c>
    </row>
    <row r="91" spans="1:10" ht="20.25" customHeight="1" x14ac:dyDescent="0.35">
      <c r="A91" s="352" t="s">
        <v>274</v>
      </c>
      <c r="B91" s="352" t="s">
        <v>276</v>
      </c>
      <c r="C91" s="352" t="s">
        <v>160</v>
      </c>
      <c r="D91" s="353" t="s">
        <v>179</v>
      </c>
      <c r="E91" s="353" t="s">
        <v>179</v>
      </c>
      <c r="F91" s="353" t="s">
        <v>177</v>
      </c>
      <c r="G91" s="353" t="s">
        <v>177</v>
      </c>
      <c r="H91" s="353" t="s">
        <v>179</v>
      </c>
      <c r="I91" s="353" t="s">
        <v>177</v>
      </c>
      <c r="J91" s="353" t="s">
        <v>179</v>
      </c>
    </row>
    <row r="92" spans="1:10" ht="20.25" customHeight="1" x14ac:dyDescent="0.35">
      <c r="A92" s="352" t="s">
        <v>277</v>
      </c>
      <c r="B92" s="352" t="s">
        <v>278</v>
      </c>
      <c r="C92" s="352" t="s">
        <v>162</v>
      </c>
      <c r="D92" s="353" t="s">
        <v>177</v>
      </c>
      <c r="E92" s="353" t="s">
        <v>177</v>
      </c>
      <c r="F92" s="353" t="s">
        <v>179</v>
      </c>
      <c r="G92" s="353" t="s">
        <v>177</v>
      </c>
      <c r="H92" s="353" t="s">
        <v>177</v>
      </c>
      <c r="I92" s="353" t="s">
        <v>177</v>
      </c>
      <c r="J92" s="353" t="s">
        <v>179</v>
      </c>
    </row>
    <row r="93" spans="1:10" ht="20.25" customHeight="1" x14ac:dyDescent="0.35">
      <c r="A93" s="352" t="s">
        <v>277</v>
      </c>
      <c r="B93" s="352" t="s">
        <v>279</v>
      </c>
      <c r="C93" s="352" t="s">
        <v>160</v>
      </c>
      <c r="D93" s="353" t="s">
        <v>179</v>
      </c>
      <c r="E93" s="353" t="s">
        <v>179</v>
      </c>
      <c r="F93" s="353" t="s">
        <v>177</v>
      </c>
      <c r="G93" s="353" t="s">
        <v>179</v>
      </c>
      <c r="H93" s="353" t="s">
        <v>179</v>
      </c>
      <c r="I93" s="353" t="s">
        <v>179</v>
      </c>
      <c r="J93" s="353" t="s">
        <v>179</v>
      </c>
    </row>
    <row r="94" spans="1:10" ht="20.25" customHeight="1" x14ac:dyDescent="0.35">
      <c r="A94" s="352" t="s">
        <v>277</v>
      </c>
      <c r="B94" s="352" t="s">
        <v>280</v>
      </c>
      <c r="C94" s="352" t="s">
        <v>160</v>
      </c>
      <c r="D94" s="353" t="s">
        <v>177</v>
      </c>
      <c r="E94" s="353" t="s">
        <v>177</v>
      </c>
      <c r="F94" s="353" t="s">
        <v>177</v>
      </c>
      <c r="G94" s="353" t="s">
        <v>177</v>
      </c>
      <c r="H94" s="353" t="s">
        <v>177</v>
      </c>
      <c r="I94" s="353" t="s">
        <v>177</v>
      </c>
      <c r="J94" s="353" t="s">
        <v>177</v>
      </c>
    </row>
    <row r="95" spans="1:10" ht="20.25" customHeight="1" x14ac:dyDescent="0.35">
      <c r="A95" s="352" t="s">
        <v>277</v>
      </c>
      <c r="B95" s="352" t="s">
        <v>281</v>
      </c>
      <c r="C95" s="352" t="s">
        <v>160</v>
      </c>
      <c r="D95" s="353" t="s">
        <v>177</v>
      </c>
      <c r="E95" s="353" t="s">
        <v>177</v>
      </c>
      <c r="F95" s="353" t="s">
        <v>177</v>
      </c>
      <c r="G95" s="353" t="s">
        <v>177</v>
      </c>
      <c r="H95" s="353" t="s">
        <v>179</v>
      </c>
      <c r="I95" s="353" t="s">
        <v>177</v>
      </c>
      <c r="J95" s="353" t="s">
        <v>179</v>
      </c>
    </row>
    <row r="96" spans="1:10" ht="20.25" customHeight="1" x14ac:dyDescent="0.35">
      <c r="A96" s="352" t="s">
        <v>282</v>
      </c>
      <c r="B96" s="352" t="s">
        <v>283</v>
      </c>
      <c r="C96" s="352" t="s">
        <v>160</v>
      </c>
      <c r="D96" s="353" t="s">
        <v>179</v>
      </c>
      <c r="E96" s="353" t="s">
        <v>179</v>
      </c>
      <c r="F96" s="353" t="s">
        <v>179</v>
      </c>
      <c r="G96" s="353" t="s">
        <v>177</v>
      </c>
      <c r="H96" s="353" t="s">
        <v>177</v>
      </c>
      <c r="I96" s="353" t="s">
        <v>177</v>
      </c>
      <c r="J96" s="353" t="s">
        <v>179</v>
      </c>
    </row>
    <row r="97" spans="1:10" ht="20.25" customHeight="1" x14ac:dyDescent="0.35">
      <c r="A97" s="352" t="s">
        <v>282</v>
      </c>
      <c r="B97" s="352" t="s">
        <v>284</v>
      </c>
      <c r="C97" s="352" t="s">
        <v>160</v>
      </c>
      <c r="D97" s="353" t="s">
        <v>177</v>
      </c>
      <c r="E97" s="353" t="s">
        <v>177</v>
      </c>
      <c r="F97" s="353" t="s">
        <v>179</v>
      </c>
      <c r="G97" s="353" t="s">
        <v>177</v>
      </c>
      <c r="H97" s="353" t="s">
        <v>177</v>
      </c>
      <c r="I97" s="353" t="s">
        <v>177</v>
      </c>
      <c r="J97" s="353" t="s">
        <v>177</v>
      </c>
    </row>
    <row r="98" spans="1:10" ht="20.25" customHeight="1" x14ac:dyDescent="0.35">
      <c r="A98" s="352" t="s">
        <v>282</v>
      </c>
      <c r="B98" s="352" t="s">
        <v>285</v>
      </c>
      <c r="C98" s="352" t="s">
        <v>160</v>
      </c>
      <c r="D98" s="353" t="s">
        <v>177</v>
      </c>
      <c r="E98" s="353" t="s">
        <v>177</v>
      </c>
      <c r="F98" s="353" t="s">
        <v>179</v>
      </c>
      <c r="G98" s="353" t="s">
        <v>177</v>
      </c>
      <c r="H98" s="353" t="s">
        <v>177</v>
      </c>
      <c r="I98" s="353" t="s">
        <v>177</v>
      </c>
      <c r="J98" s="353" t="s">
        <v>177</v>
      </c>
    </row>
    <row r="99" spans="1:10" ht="20.25" customHeight="1" x14ac:dyDescent="0.35">
      <c r="A99" s="352" t="s">
        <v>282</v>
      </c>
      <c r="B99" s="352" t="s">
        <v>286</v>
      </c>
      <c r="C99" s="352" t="s">
        <v>160</v>
      </c>
      <c r="D99" s="353" t="s">
        <v>177</v>
      </c>
      <c r="E99" s="353" t="s">
        <v>177</v>
      </c>
      <c r="F99" s="353" t="s">
        <v>179</v>
      </c>
      <c r="G99" s="353" t="s">
        <v>177</v>
      </c>
      <c r="H99" s="353" t="s">
        <v>177</v>
      </c>
      <c r="I99" s="353" t="s">
        <v>177</v>
      </c>
      <c r="J99" s="353" t="s">
        <v>177</v>
      </c>
    </row>
    <row r="100" spans="1:10" ht="20.25" customHeight="1" x14ac:dyDescent="0.35">
      <c r="A100" s="352" t="s">
        <v>282</v>
      </c>
      <c r="B100" s="352" t="s">
        <v>287</v>
      </c>
      <c r="C100" s="352" t="s">
        <v>160</v>
      </c>
      <c r="D100" s="353" t="s">
        <v>179</v>
      </c>
      <c r="E100" s="353" t="s">
        <v>179</v>
      </c>
      <c r="F100" s="353" t="s">
        <v>177</v>
      </c>
      <c r="G100" s="353" t="s">
        <v>177</v>
      </c>
      <c r="H100" s="353" t="s">
        <v>177</v>
      </c>
      <c r="I100" s="353" t="s">
        <v>177</v>
      </c>
      <c r="J100" s="353" t="s">
        <v>179</v>
      </c>
    </row>
    <row r="101" spans="1:10" ht="20.25" customHeight="1" x14ac:dyDescent="0.35">
      <c r="A101" s="352" t="s">
        <v>282</v>
      </c>
      <c r="B101" s="352" t="s">
        <v>288</v>
      </c>
      <c r="C101" s="352" t="s">
        <v>160</v>
      </c>
      <c r="D101" s="353" t="s">
        <v>177</v>
      </c>
      <c r="E101" s="353" t="s">
        <v>177</v>
      </c>
      <c r="F101" s="353" t="s">
        <v>177</v>
      </c>
      <c r="G101" s="353" t="s">
        <v>177</v>
      </c>
      <c r="H101" s="353" t="s">
        <v>177</v>
      </c>
      <c r="I101" s="353" t="s">
        <v>177</v>
      </c>
      <c r="J101" s="353" t="s">
        <v>179</v>
      </c>
    </row>
    <row r="102" spans="1:10" ht="20.25" customHeight="1" x14ac:dyDescent="0.35">
      <c r="A102" s="352" t="s">
        <v>282</v>
      </c>
      <c r="B102" s="352" t="s">
        <v>289</v>
      </c>
      <c r="C102" s="352" t="s">
        <v>160</v>
      </c>
      <c r="D102" s="353" t="s">
        <v>177</v>
      </c>
      <c r="E102" s="353" t="s">
        <v>177</v>
      </c>
      <c r="F102" s="353" t="s">
        <v>179</v>
      </c>
      <c r="G102" s="353" t="s">
        <v>177</v>
      </c>
      <c r="H102" s="353" t="s">
        <v>177</v>
      </c>
      <c r="I102" s="353" t="s">
        <v>177</v>
      </c>
      <c r="J102" s="353" t="s">
        <v>177</v>
      </c>
    </row>
    <row r="103" spans="1:10" ht="20.25" customHeight="1" x14ac:dyDescent="0.35">
      <c r="A103" s="352" t="s">
        <v>282</v>
      </c>
      <c r="B103" s="352" t="s">
        <v>290</v>
      </c>
      <c r="C103" s="352" t="s">
        <v>160</v>
      </c>
      <c r="D103" s="353" t="s">
        <v>177</v>
      </c>
      <c r="E103" s="353" t="s">
        <v>177</v>
      </c>
      <c r="F103" s="353" t="s">
        <v>177</v>
      </c>
      <c r="G103" s="353" t="s">
        <v>177</v>
      </c>
      <c r="H103" s="353" t="s">
        <v>179</v>
      </c>
      <c r="I103" s="353" t="s">
        <v>177</v>
      </c>
      <c r="J103" s="353" t="s">
        <v>177</v>
      </c>
    </row>
    <row r="104" spans="1:10" ht="20.25" customHeight="1" x14ac:dyDescent="0.35">
      <c r="A104" s="352" t="s">
        <v>282</v>
      </c>
      <c r="B104" s="352" t="s">
        <v>291</v>
      </c>
      <c r="C104" s="352" t="s">
        <v>160</v>
      </c>
      <c r="D104" s="353" t="s">
        <v>177</v>
      </c>
      <c r="E104" s="353" t="s">
        <v>177</v>
      </c>
      <c r="F104" s="353" t="s">
        <v>177</v>
      </c>
      <c r="G104" s="353" t="s">
        <v>177</v>
      </c>
      <c r="H104" s="353" t="s">
        <v>177</v>
      </c>
      <c r="I104" s="353" t="s">
        <v>177</v>
      </c>
      <c r="J104" s="353" t="s">
        <v>177</v>
      </c>
    </row>
    <row r="105" spans="1:10" ht="20.25" customHeight="1" x14ac:dyDescent="0.35">
      <c r="A105" s="352" t="s">
        <v>282</v>
      </c>
      <c r="B105" s="352" t="s">
        <v>292</v>
      </c>
      <c r="C105" s="352" t="s">
        <v>160</v>
      </c>
      <c r="D105" s="353" t="s">
        <v>177</v>
      </c>
      <c r="E105" s="353" t="s">
        <v>177</v>
      </c>
      <c r="F105" s="353" t="s">
        <v>179</v>
      </c>
      <c r="G105" s="353" t="s">
        <v>177</v>
      </c>
      <c r="H105" s="353" t="s">
        <v>177</v>
      </c>
      <c r="I105" s="353" t="s">
        <v>177</v>
      </c>
      <c r="J105" s="353" t="s">
        <v>177</v>
      </c>
    </row>
    <row r="106" spans="1:10" ht="20.25" customHeight="1" x14ac:dyDescent="0.35">
      <c r="A106" s="352" t="s">
        <v>282</v>
      </c>
      <c r="B106" s="352" t="s">
        <v>293</v>
      </c>
      <c r="C106" s="352" t="s">
        <v>160</v>
      </c>
      <c r="D106" s="353" t="s">
        <v>177</v>
      </c>
      <c r="E106" s="353" t="s">
        <v>177</v>
      </c>
      <c r="F106" s="353" t="s">
        <v>177</v>
      </c>
      <c r="G106" s="353" t="s">
        <v>177</v>
      </c>
      <c r="H106" s="353" t="s">
        <v>177</v>
      </c>
      <c r="I106" s="353" t="s">
        <v>177</v>
      </c>
      <c r="J106" s="353" t="s">
        <v>177</v>
      </c>
    </row>
    <row r="107" spans="1:10" ht="20.25" customHeight="1" x14ac:dyDescent="0.35">
      <c r="A107" s="352" t="s">
        <v>282</v>
      </c>
      <c r="B107" s="352" t="s">
        <v>294</v>
      </c>
      <c r="C107" s="352" t="s">
        <v>160</v>
      </c>
      <c r="D107" s="353" t="s">
        <v>177</v>
      </c>
      <c r="E107" s="353" t="s">
        <v>177</v>
      </c>
      <c r="F107" s="353" t="s">
        <v>177</v>
      </c>
      <c r="G107" s="353" t="s">
        <v>177</v>
      </c>
      <c r="H107" s="353" t="s">
        <v>177</v>
      </c>
      <c r="I107" s="353" t="s">
        <v>177</v>
      </c>
      <c r="J107" s="353" t="s">
        <v>177</v>
      </c>
    </row>
    <row r="108" spans="1:10" ht="20.25" customHeight="1" x14ac:dyDescent="0.35">
      <c r="A108" s="352" t="s">
        <v>295</v>
      </c>
      <c r="B108" s="352" t="s">
        <v>296</v>
      </c>
      <c r="C108" s="352" t="s">
        <v>160</v>
      </c>
      <c r="D108" s="353" t="s">
        <v>177</v>
      </c>
      <c r="E108" s="353" t="s">
        <v>177</v>
      </c>
      <c r="F108" s="353" t="s">
        <v>177</v>
      </c>
      <c r="G108" s="353" t="s">
        <v>177</v>
      </c>
      <c r="H108" s="353" t="s">
        <v>177</v>
      </c>
      <c r="I108" s="353" t="s">
        <v>177</v>
      </c>
      <c r="J108" s="353" t="s">
        <v>177</v>
      </c>
    </row>
    <row r="109" spans="1:10" ht="20.25" customHeight="1" x14ac:dyDescent="0.35">
      <c r="A109" s="352" t="s">
        <v>295</v>
      </c>
      <c r="B109" s="352" t="s">
        <v>297</v>
      </c>
      <c r="C109" s="352" t="s">
        <v>160</v>
      </c>
      <c r="D109" s="353" t="s">
        <v>177</v>
      </c>
      <c r="E109" s="353" t="s">
        <v>177</v>
      </c>
      <c r="F109" s="353" t="s">
        <v>177</v>
      </c>
      <c r="G109" s="353" t="s">
        <v>177</v>
      </c>
      <c r="H109" s="353" t="s">
        <v>179</v>
      </c>
      <c r="I109" s="353" t="s">
        <v>177</v>
      </c>
      <c r="J109" s="353" t="s">
        <v>177</v>
      </c>
    </row>
    <row r="110" spans="1:10" ht="20.25" customHeight="1" x14ac:dyDescent="0.35">
      <c r="A110" s="352" t="s">
        <v>295</v>
      </c>
      <c r="B110" s="352" t="s">
        <v>298</v>
      </c>
      <c r="C110" s="352" t="s">
        <v>160</v>
      </c>
      <c r="D110" s="353" t="s">
        <v>177</v>
      </c>
      <c r="E110" s="353" t="s">
        <v>177</v>
      </c>
      <c r="F110" s="353" t="s">
        <v>177</v>
      </c>
      <c r="G110" s="353" t="s">
        <v>177</v>
      </c>
      <c r="H110" s="353" t="s">
        <v>179</v>
      </c>
      <c r="I110" s="353" t="s">
        <v>177</v>
      </c>
      <c r="J110" s="353" t="s">
        <v>177</v>
      </c>
    </row>
    <row r="111" spans="1:10" ht="20.25" customHeight="1" x14ac:dyDescent="0.35">
      <c r="A111" s="352" t="s">
        <v>295</v>
      </c>
      <c r="B111" s="352" t="s">
        <v>299</v>
      </c>
      <c r="C111" s="352" t="s">
        <v>160</v>
      </c>
      <c r="D111" s="353" t="s">
        <v>177</v>
      </c>
      <c r="E111" s="353" t="s">
        <v>177</v>
      </c>
      <c r="F111" s="353" t="s">
        <v>177</v>
      </c>
      <c r="G111" s="353" t="s">
        <v>177</v>
      </c>
      <c r="H111" s="353" t="s">
        <v>177</v>
      </c>
      <c r="I111" s="353" t="s">
        <v>177</v>
      </c>
      <c r="J111" s="353" t="s">
        <v>179</v>
      </c>
    </row>
    <row r="112" spans="1:10" ht="20.25" customHeight="1" x14ac:dyDescent="0.35">
      <c r="A112" s="352" t="s">
        <v>295</v>
      </c>
      <c r="B112" s="352" t="s">
        <v>300</v>
      </c>
      <c r="C112" s="352" t="s">
        <v>160</v>
      </c>
      <c r="D112" s="353" t="s">
        <v>177</v>
      </c>
      <c r="E112" s="353" t="s">
        <v>177</v>
      </c>
      <c r="F112" s="353" t="s">
        <v>179</v>
      </c>
      <c r="G112" s="353" t="s">
        <v>177</v>
      </c>
      <c r="H112" s="353" t="s">
        <v>177</v>
      </c>
      <c r="I112" s="353" t="s">
        <v>177</v>
      </c>
      <c r="J112" s="353" t="s">
        <v>177</v>
      </c>
    </row>
    <row r="113" spans="1:10" ht="20.25" customHeight="1" x14ac:dyDescent="0.35">
      <c r="A113" s="352" t="s">
        <v>295</v>
      </c>
      <c r="B113" s="352" t="s">
        <v>301</v>
      </c>
      <c r="C113" s="352" t="s">
        <v>160</v>
      </c>
      <c r="D113" s="353" t="s">
        <v>177</v>
      </c>
      <c r="E113" s="353" t="s">
        <v>177</v>
      </c>
      <c r="F113" s="353" t="s">
        <v>179</v>
      </c>
      <c r="G113" s="353" t="s">
        <v>177</v>
      </c>
      <c r="H113" s="353" t="s">
        <v>177</v>
      </c>
      <c r="I113" s="353" t="s">
        <v>177</v>
      </c>
      <c r="J113" s="353" t="s">
        <v>177</v>
      </c>
    </row>
    <row r="114" spans="1:10" ht="20.25" customHeight="1" x14ac:dyDescent="0.35">
      <c r="A114" s="352" t="s">
        <v>295</v>
      </c>
      <c r="B114" s="352" t="s">
        <v>302</v>
      </c>
      <c r="C114" s="352" t="s">
        <v>160</v>
      </c>
      <c r="D114" s="353" t="s">
        <v>177</v>
      </c>
      <c r="E114" s="353" t="s">
        <v>177</v>
      </c>
      <c r="F114" s="353" t="s">
        <v>177</v>
      </c>
      <c r="G114" s="353" t="s">
        <v>177</v>
      </c>
      <c r="H114" s="353" t="s">
        <v>177</v>
      </c>
      <c r="I114" s="353" t="s">
        <v>177</v>
      </c>
      <c r="J114" s="353" t="s">
        <v>177</v>
      </c>
    </row>
    <row r="115" spans="1:10" ht="20.25" customHeight="1" x14ac:dyDescent="0.35">
      <c r="A115" s="352" t="s">
        <v>303</v>
      </c>
      <c r="B115" s="352" t="s">
        <v>304</v>
      </c>
      <c r="C115" s="352" t="s">
        <v>160</v>
      </c>
      <c r="D115" s="353" t="s">
        <v>179</v>
      </c>
      <c r="E115" s="353" t="s">
        <v>177</v>
      </c>
      <c r="F115" s="353" t="s">
        <v>179</v>
      </c>
      <c r="G115" s="353" t="s">
        <v>177</v>
      </c>
      <c r="H115" s="353" t="s">
        <v>177</v>
      </c>
      <c r="I115" s="353" t="s">
        <v>177</v>
      </c>
      <c r="J115" s="353" t="s">
        <v>177</v>
      </c>
    </row>
    <row r="116" spans="1:10" ht="20.25" customHeight="1" x14ac:dyDescent="0.35">
      <c r="A116" s="352" t="s">
        <v>303</v>
      </c>
      <c r="B116" s="352" t="s">
        <v>305</v>
      </c>
      <c r="C116" s="352" t="s">
        <v>160</v>
      </c>
      <c r="D116" s="353" t="s">
        <v>179</v>
      </c>
      <c r="E116" s="353" t="s">
        <v>177</v>
      </c>
      <c r="F116" s="353" t="s">
        <v>179</v>
      </c>
      <c r="G116" s="353" t="s">
        <v>177</v>
      </c>
      <c r="H116" s="353" t="s">
        <v>177</v>
      </c>
      <c r="I116" s="353" t="s">
        <v>177</v>
      </c>
      <c r="J116" s="353" t="s">
        <v>177</v>
      </c>
    </row>
    <row r="117" spans="1:10" ht="20.25" customHeight="1" x14ac:dyDescent="0.35">
      <c r="A117" s="352" t="s">
        <v>303</v>
      </c>
      <c r="B117" s="352" t="s">
        <v>306</v>
      </c>
      <c r="C117" s="352" t="s">
        <v>160</v>
      </c>
      <c r="D117" s="353" t="s">
        <v>179</v>
      </c>
      <c r="E117" s="353" t="s">
        <v>179</v>
      </c>
      <c r="F117" s="353" t="s">
        <v>179</v>
      </c>
      <c r="G117" s="353" t="s">
        <v>177</v>
      </c>
      <c r="H117" s="353" t="s">
        <v>177</v>
      </c>
      <c r="I117" s="353" t="s">
        <v>177</v>
      </c>
      <c r="J117" s="353" t="s">
        <v>177</v>
      </c>
    </row>
    <row r="118" spans="1:10" ht="20.25" customHeight="1" x14ac:dyDescent="0.35">
      <c r="A118" s="352" t="s">
        <v>303</v>
      </c>
      <c r="B118" s="352" t="s">
        <v>307</v>
      </c>
      <c r="C118" s="352" t="s">
        <v>160</v>
      </c>
      <c r="D118" s="353" t="s">
        <v>179</v>
      </c>
      <c r="E118" s="353" t="s">
        <v>177</v>
      </c>
      <c r="F118" s="353" t="s">
        <v>179</v>
      </c>
      <c r="G118" s="353" t="s">
        <v>177</v>
      </c>
      <c r="H118" s="353" t="s">
        <v>179</v>
      </c>
      <c r="I118" s="353" t="s">
        <v>179</v>
      </c>
      <c r="J118" s="353" t="s">
        <v>179</v>
      </c>
    </row>
    <row r="119" spans="1:10" ht="20.25" customHeight="1" x14ac:dyDescent="0.35">
      <c r="A119" s="352" t="s">
        <v>303</v>
      </c>
      <c r="B119" s="352" t="s">
        <v>308</v>
      </c>
      <c r="C119" s="352" t="s">
        <v>160</v>
      </c>
      <c r="D119" s="353" t="s">
        <v>177</v>
      </c>
      <c r="E119" s="353" t="s">
        <v>177</v>
      </c>
      <c r="F119" s="353" t="s">
        <v>177</v>
      </c>
      <c r="G119" s="353" t="s">
        <v>177</v>
      </c>
      <c r="H119" s="353" t="s">
        <v>177</v>
      </c>
      <c r="I119" s="353" t="s">
        <v>177</v>
      </c>
      <c r="J119" s="353" t="s">
        <v>179</v>
      </c>
    </row>
    <row r="120" spans="1:10" ht="20.25" customHeight="1" x14ac:dyDescent="0.35">
      <c r="A120" s="352" t="s">
        <v>303</v>
      </c>
      <c r="B120" s="352" t="s">
        <v>309</v>
      </c>
      <c r="C120" s="352" t="s">
        <v>160</v>
      </c>
      <c r="D120" s="353" t="s">
        <v>177</v>
      </c>
      <c r="E120" s="353" t="s">
        <v>177</v>
      </c>
      <c r="F120" s="353" t="s">
        <v>179</v>
      </c>
      <c r="G120" s="353" t="s">
        <v>177</v>
      </c>
      <c r="H120" s="353" t="s">
        <v>177</v>
      </c>
      <c r="I120" s="353" t="s">
        <v>177</v>
      </c>
      <c r="J120" s="353" t="s">
        <v>177</v>
      </c>
    </row>
    <row r="121" spans="1:10" ht="20.25" customHeight="1" x14ac:dyDescent="0.35">
      <c r="A121" s="352" t="s">
        <v>310</v>
      </c>
      <c r="B121" s="352" t="s">
        <v>311</v>
      </c>
      <c r="C121" s="352" t="s">
        <v>160</v>
      </c>
      <c r="D121" s="353" t="s">
        <v>179</v>
      </c>
      <c r="E121" s="353" t="s">
        <v>177</v>
      </c>
      <c r="F121" s="353" t="s">
        <v>179</v>
      </c>
      <c r="G121" s="353" t="s">
        <v>179</v>
      </c>
      <c r="H121" s="353" t="s">
        <v>179</v>
      </c>
      <c r="I121" s="353" t="s">
        <v>179</v>
      </c>
      <c r="J121" s="353" t="s">
        <v>179</v>
      </c>
    </row>
    <row r="122" spans="1:10" ht="20.25" customHeight="1" x14ac:dyDescent="0.35">
      <c r="A122" s="352" t="s">
        <v>310</v>
      </c>
      <c r="B122" s="352" t="s">
        <v>312</v>
      </c>
      <c r="C122" s="352" t="s">
        <v>160</v>
      </c>
      <c r="D122" s="353" t="s">
        <v>177</v>
      </c>
      <c r="E122" s="353" t="s">
        <v>177</v>
      </c>
      <c r="F122" s="353" t="s">
        <v>179</v>
      </c>
      <c r="G122" s="353" t="s">
        <v>177</v>
      </c>
      <c r="H122" s="353" t="s">
        <v>179</v>
      </c>
      <c r="I122" s="353" t="s">
        <v>177</v>
      </c>
      <c r="J122" s="353" t="s">
        <v>177</v>
      </c>
    </row>
    <row r="123" spans="1:10" ht="20.25" customHeight="1" x14ac:dyDescent="0.35">
      <c r="A123" s="352" t="s">
        <v>310</v>
      </c>
      <c r="B123" s="352" t="s">
        <v>313</v>
      </c>
      <c r="C123" s="352" t="s">
        <v>160</v>
      </c>
      <c r="D123" s="353" t="s">
        <v>177</v>
      </c>
      <c r="E123" s="353" t="s">
        <v>177</v>
      </c>
      <c r="F123" s="353" t="s">
        <v>179</v>
      </c>
      <c r="G123" s="353" t="s">
        <v>177</v>
      </c>
      <c r="H123" s="353" t="s">
        <v>177</v>
      </c>
      <c r="I123" s="353" t="s">
        <v>177</v>
      </c>
      <c r="J123" s="353" t="s">
        <v>179</v>
      </c>
    </row>
    <row r="124" spans="1:10" ht="20.25" customHeight="1" x14ac:dyDescent="0.35">
      <c r="A124" s="352" t="s">
        <v>310</v>
      </c>
      <c r="B124" s="352" t="s">
        <v>314</v>
      </c>
      <c r="C124" s="352" t="s">
        <v>160</v>
      </c>
      <c r="D124" s="353" t="s">
        <v>177</v>
      </c>
      <c r="E124" s="353" t="s">
        <v>177</v>
      </c>
      <c r="F124" s="353" t="s">
        <v>177</v>
      </c>
      <c r="G124" s="353" t="s">
        <v>177</v>
      </c>
      <c r="H124" s="353" t="s">
        <v>179</v>
      </c>
      <c r="I124" s="353" t="s">
        <v>177</v>
      </c>
      <c r="J124" s="353" t="s">
        <v>179</v>
      </c>
    </row>
    <row r="125" spans="1:10" ht="20.25" customHeight="1" x14ac:dyDescent="0.35">
      <c r="A125" s="352" t="s">
        <v>315</v>
      </c>
      <c r="B125" s="352" t="s">
        <v>316</v>
      </c>
      <c r="C125" s="352" t="s">
        <v>160</v>
      </c>
      <c r="D125" s="353" t="s">
        <v>179</v>
      </c>
      <c r="E125" s="353" t="s">
        <v>177</v>
      </c>
      <c r="F125" s="353" t="s">
        <v>177</v>
      </c>
      <c r="G125" s="353" t="s">
        <v>177</v>
      </c>
      <c r="H125" s="353" t="s">
        <v>177</v>
      </c>
      <c r="I125" s="353" t="s">
        <v>177</v>
      </c>
      <c r="J125" s="353" t="s">
        <v>179</v>
      </c>
    </row>
    <row r="126" spans="1:10" ht="20.25" customHeight="1" x14ac:dyDescent="0.35">
      <c r="A126" s="352" t="s">
        <v>315</v>
      </c>
      <c r="B126" s="352" t="s">
        <v>317</v>
      </c>
      <c r="C126" s="352" t="s">
        <v>160</v>
      </c>
      <c r="D126" s="353" t="s">
        <v>179</v>
      </c>
      <c r="E126" s="353" t="s">
        <v>179</v>
      </c>
      <c r="F126" s="353" t="s">
        <v>177</v>
      </c>
      <c r="G126" s="353" t="s">
        <v>177</v>
      </c>
      <c r="H126" s="353" t="s">
        <v>177</v>
      </c>
      <c r="I126" s="353" t="s">
        <v>177</v>
      </c>
      <c r="J126" s="353" t="s">
        <v>179</v>
      </c>
    </row>
    <row r="127" spans="1:10" ht="20.25" customHeight="1" x14ac:dyDescent="0.35">
      <c r="A127" s="352" t="s">
        <v>315</v>
      </c>
      <c r="B127" s="352" t="s">
        <v>318</v>
      </c>
      <c r="C127" s="352" t="s">
        <v>162</v>
      </c>
      <c r="D127" s="353" t="s">
        <v>179</v>
      </c>
      <c r="E127" s="353" t="s">
        <v>179</v>
      </c>
      <c r="F127" s="353" t="s">
        <v>179</v>
      </c>
      <c r="G127" s="353" t="s">
        <v>177</v>
      </c>
      <c r="H127" s="353" t="s">
        <v>179</v>
      </c>
      <c r="I127" s="353" t="s">
        <v>179</v>
      </c>
      <c r="J127" s="353" t="s">
        <v>179</v>
      </c>
    </row>
    <row r="128" spans="1:10" ht="20.25" customHeight="1" x14ac:dyDescent="0.35">
      <c r="A128" s="352" t="s">
        <v>315</v>
      </c>
      <c r="B128" s="352" t="s">
        <v>319</v>
      </c>
      <c r="C128" s="352" t="s">
        <v>160</v>
      </c>
      <c r="D128" s="353" t="s">
        <v>179</v>
      </c>
      <c r="E128" s="353" t="s">
        <v>179</v>
      </c>
      <c r="F128" s="353" t="s">
        <v>177</v>
      </c>
      <c r="G128" s="353" t="s">
        <v>177</v>
      </c>
      <c r="H128" s="353" t="s">
        <v>179</v>
      </c>
      <c r="I128" s="353" t="s">
        <v>179</v>
      </c>
      <c r="J128" s="353" t="s">
        <v>179</v>
      </c>
    </row>
    <row r="129" spans="1:10" ht="20.25" customHeight="1" x14ac:dyDescent="0.35">
      <c r="A129" s="352" t="s">
        <v>315</v>
      </c>
      <c r="B129" s="352" t="s">
        <v>320</v>
      </c>
      <c r="C129" s="352" t="s">
        <v>160</v>
      </c>
      <c r="D129" s="353" t="s">
        <v>179</v>
      </c>
      <c r="E129" s="353" t="s">
        <v>179</v>
      </c>
      <c r="F129" s="353" t="s">
        <v>177</v>
      </c>
      <c r="G129" s="353" t="s">
        <v>177</v>
      </c>
      <c r="H129" s="353" t="s">
        <v>179</v>
      </c>
      <c r="I129" s="353" t="s">
        <v>177</v>
      </c>
      <c r="J129" s="353" t="s">
        <v>177</v>
      </c>
    </row>
    <row r="130" spans="1:10" ht="20.25" customHeight="1" x14ac:dyDescent="0.35">
      <c r="A130" s="352" t="s">
        <v>321</v>
      </c>
      <c r="B130" s="352" t="s">
        <v>322</v>
      </c>
      <c r="C130" s="352" t="s">
        <v>160</v>
      </c>
      <c r="D130" s="353" t="s">
        <v>179</v>
      </c>
      <c r="E130" s="353" t="s">
        <v>179</v>
      </c>
      <c r="F130" s="353" t="s">
        <v>179</v>
      </c>
      <c r="G130" s="353" t="s">
        <v>177</v>
      </c>
      <c r="H130" s="353" t="s">
        <v>179</v>
      </c>
      <c r="I130" s="353" t="s">
        <v>179</v>
      </c>
      <c r="J130" s="353" t="s">
        <v>179</v>
      </c>
    </row>
    <row r="131" spans="1:10" ht="20.25" customHeight="1" x14ac:dyDescent="0.35">
      <c r="A131" s="352" t="s">
        <v>321</v>
      </c>
      <c r="B131" s="352" t="s">
        <v>323</v>
      </c>
      <c r="C131" s="352" t="s">
        <v>160</v>
      </c>
      <c r="D131" s="353" t="s">
        <v>177</v>
      </c>
      <c r="E131" s="353" t="s">
        <v>177</v>
      </c>
      <c r="F131" s="353" t="s">
        <v>179</v>
      </c>
      <c r="G131" s="353" t="s">
        <v>177</v>
      </c>
      <c r="H131" s="353" t="s">
        <v>179</v>
      </c>
      <c r="I131" s="353" t="s">
        <v>179</v>
      </c>
      <c r="J131" s="353" t="s">
        <v>177</v>
      </c>
    </row>
    <row r="132" spans="1:10" ht="20.25" customHeight="1" x14ac:dyDescent="0.35">
      <c r="A132" s="352" t="s">
        <v>321</v>
      </c>
      <c r="B132" s="352" t="s">
        <v>324</v>
      </c>
      <c r="C132" s="352" t="s">
        <v>160</v>
      </c>
      <c r="D132" s="353" t="s">
        <v>179</v>
      </c>
      <c r="E132" s="353" t="s">
        <v>177</v>
      </c>
      <c r="F132" s="353" t="s">
        <v>177</v>
      </c>
      <c r="G132" s="353" t="s">
        <v>177</v>
      </c>
      <c r="H132" s="353" t="s">
        <v>179</v>
      </c>
      <c r="I132" s="353" t="s">
        <v>177</v>
      </c>
      <c r="J132" s="353" t="s">
        <v>179</v>
      </c>
    </row>
    <row r="133" spans="1:10" ht="20.25" customHeight="1" x14ac:dyDescent="0.35">
      <c r="A133" s="352" t="s">
        <v>325</v>
      </c>
      <c r="B133" s="352" t="s">
        <v>326</v>
      </c>
      <c r="C133" s="352" t="s">
        <v>160</v>
      </c>
      <c r="D133" s="353" t="s">
        <v>177</v>
      </c>
      <c r="E133" s="353" t="s">
        <v>177</v>
      </c>
      <c r="F133" s="353" t="s">
        <v>177</v>
      </c>
      <c r="G133" s="353" t="s">
        <v>177</v>
      </c>
      <c r="H133" s="353" t="s">
        <v>177</v>
      </c>
      <c r="I133" s="353" t="s">
        <v>177</v>
      </c>
      <c r="J133" s="353" t="s">
        <v>177</v>
      </c>
    </row>
    <row r="134" spans="1:10" ht="20.25" customHeight="1" x14ac:dyDescent="0.35">
      <c r="A134" s="352" t="s">
        <v>325</v>
      </c>
      <c r="B134" s="352" t="s">
        <v>327</v>
      </c>
      <c r="C134" s="352" t="s">
        <v>208</v>
      </c>
      <c r="D134" s="353" t="s">
        <v>177</v>
      </c>
      <c r="E134" s="353" t="s">
        <v>177</v>
      </c>
      <c r="F134" s="353" t="s">
        <v>177</v>
      </c>
      <c r="G134" s="353" t="s">
        <v>177</v>
      </c>
      <c r="H134" s="353" t="s">
        <v>177</v>
      </c>
      <c r="I134" s="353" t="s">
        <v>179</v>
      </c>
      <c r="J134" s="353" t="s">
        <v>177</v>
      </c>
    </row>
    <row r="135" spans="1:10" ht="20.25" customHeight="1" x14ac:dyDescent="0.35">
      <c r="A135" s="352" t="s">
        <v>328</v>
      </c>
      <c r="B135" s="352" t="s">
        <v>329</v>
      </c>
      <c r="C135" s="352" t="s">
        <v>160</v>
      </c>
      <c r="D135" s="353" t="s">
        <v>177</v>
      </c>
      <c r="E135" s="353" t="s">
        <v>177</v>
      </c>
      <c r="F135" s="353" t="s">
        <v>177</v>
      </c>
      <c r="G135" s="353" t="s">
        <v>177</v>
      </c>
      <c r="H135" s="353" t="s">
        <v>177</v>
      </c>
      <c r="I135" s="353" t="s">
        <v>177</v>
      </c>
      <c r="J135" s="353" t="s">
        <v>177</v>
      </c>
    </row>
    <row r="136" spans="1:10" ht="20.25" customHeight="1" x14ac:dyDescent="0.35">
      <c r="A136" s="352" t="s">
        <v>328</v>
      </c>
      <c r="B136" s="352" t="s">
        <v>330</v>
      </c>
      <c r="C136" s="352" t="s">
        <v>163</v>
      </c>
      <c r="D136" s="353" t="s">
        <v>177</v>
      </c>
      <c r="E136" s="353" t="s">
        <v>177</v>
      </c>
      <c r="F136" s="353" t="s">
        <v>179</v>
      </c>
      <c r="G136" s="353" t="s">
        <v>177</v>
      </c>
      <c r="H136" s="353" t="s">
        <v>177</v>
      </c>
      <c r="I136" s="353" t="s">
        <v>177</v>
      </c>
      <c r="J136" s="353" t="s">
        <v>177</v>
      </c>
    </row>
    <row r="137" spans="1:10" ht="20.25" customHeight="1" x14ac:dyDescent="0.35">
      <c r="A137" s="352" t="s">
        <v>328</v>
      </c>
      <c r="B137" s="352" t="s">
        <v>331</v>
      </c>
      <c r="C137" s="352" t="s">
        <v>162</v>
      </c>
      <c r="D137" s="353" t="s">
        <v>177</v>
      </c>
      <c r="E137" s="353" t="s">
        <v>177</v>
      </c>
      <c r="F137" s="353" t="s">
        <v>179</v>
      </c>
      <c r="G137" s="353" t="s">
        <v>177</v>
      </c>
      <c r="H137" s="353" t="s">
        <v>179</v>
      </c>
      <c r="I137" s="353" t="s">
        <v>177</v>
      </c>
      <c r="J137" s="353" t="s">
        <v>179</v>
      </c>
    </row>
    <row r="138" spans="1:10" ht="20.25" customHeight="1" x14ac:dyDescent="0.35">
      <c r="A138" s="352" t="s">
        <v>328</v>
      </c>
      <c r="B138" s="352" t="s">
        <v>332</v>
      </c>
      <c r="C138" s="352" t="s">
        <v>160</v>
      </c>
      <c r="D138" s="353" t="s">
        <v>177</v>
      </c>
      <c r="E138" s="353" t="s">
        <v>177</v>
      </c>
      <c r="F138" s="353" t="s">
        <v>179</v>
      </c>
      <c r="G138" s="353" t="s">
        <v>177</v>
      </c>
      <c r="H138" s="353" t="s">
        <v>177</v>
      </c>
      <c r="I138" s="353" t="s">
        <v>177</v>
      </c>
      <c r="J138" s="353" t="s">
        <v>177</v>
      </c>
    </row>
    <row r="139" spans="1:10" ht="20.25" customHeight="1" x14ac:dyDescent="0.35">
      <c r="A139" s="352" t="s">
        <v>328</v>
      </c>
      <c r="B139" s="352" t="s">
        <v>333</v>
      </c>
      <c r="C139" s="352" t="s">
        <v>160</v>
      </c>
      <c r="D139" s="353" t="s">
        <v>177</v>
      </c>
      <c r="E139" s="353" t="s">
        <v>177</v>
      </c>
      <c r="F139" s="353" t="s">
        <v>177</v>
      </c>
      <c r="G139" s="353" t="s">
        <v>177</v>
      </c>
      <c r="H139" s="353" t="s">
        <v>177</v>
      </c>
      <c r="I139" s="353" t="s">
        <v>177</v>
      </c>
      <c r="J139" s="353" t="s">
        <v>177</v>
      </c>
    </row>
    <row r="140" spans="1:10" ht="20.25" customHeight="1" x14ac:dyDescent="0.35">
      <c r="A140" s="352" t="s">
        <v>328</v>
      </c>
      <c r="B140" s="352" t="s">
        <v>334</v>
      </c>
      <c r="C140" s="352" t="s">
        <v>160</v>
      </c>
      <c r="D140" s="353" t="s">
        <v>177</v>
      </c>
      <c r="E140" s="353" t="s">
        <v>177</v>
      </c>
      <c r="F140" s="353" t="s">
        <v>179</v>
      </c>
      <c r="G140" s="353" t="s">
        <v>177</v>
      </c>
      <c r="H140" s="353" t="s">
        <v>177</v>
      </c>
      <c r="I140" s="353" t="s">
        <v>179</v>
      </c>
      <c r="J140" s="353" t="s">
        <v>177</v>
      </c>
    </row>
    <row r="141" spans="1:10" ht="20.25" customHeight="1" x14ac:dyDescent="0.35">
      <c r="A141" s="352" t="s">
        <v>328</v>
      </c>
      <c r="B141" s="352" t="s">
        <v>335</v>
      </c>
      <c r="C141" s="352" t="s">
        <v>160</v>
      </c>
      <c r="D141" s="353" t="s">
        <v>177</v>
      </c>
      <c r="E141" s="353" t="s">
        <v>177</v>
      </c>
      <c r="F141" s="353" t="s">
        <v>177</v>
      </c>
      <c r="G141" s="353" t="s">
        <v>177</v>
      </c>
      <c r="H141" s="353" t="s">
        <v>179</v>
      </c>
      <c r="I141" s="353" t="s">
        <v>179</v>
      </c>
      <c r="J141" s="353" t="s">
        <v>179</v>
      </c>
    </row>
    <row r="142" spans="1:10" ht="20.25" customHeight="1" x14ac:dyDescent="0.35">
      <c r="A142" s="352" t="s">
        <v>336</v>
      </c>
      <c r="B142" s="352" t="s">
        <v>337</v>
      </c>
      <c r="C142" s="352" t="s">
        <v>160</v>
      </c>
      <c r="D142" s="353" t="s">
        <v>177</v>
      </c>
      <c r="E142" s="353" t="s">
        <v>177</v>
      </c>
      <c r="F142" s="353" t="s">
        <v>179</v>
      </c>
      <c r="G142" s="353" t="s">
        <v>177</v>
      </c>
      <c r="H142" s="353" t="s">
        <v>177</v>
      </c>
      <c r="I142" s="353" t="s">
        <v>177</v>
      </c>
      <c r="J142" s="353" t="s">
        <v>177</v>
      </c>
    </row>
    <row r="143" spans="1:10" ht="20.25" customHeight="1" x14ac:dyDescent="0.35">
      <c r="A143" s="352" t="s">
        <v>336</v>
      </c>
      <c r="B143" s="352" t="s">
        <v>338</v>
      </c>
      <c r="C143" s="352" t="s">
        <v>160</v>
      </c>
      <c r="D143" s="353" t="s">
        <v>177</v>
      </c>
      <c r="E143" s="353" t="s">
        <v>177</v>
      </c>
      <c r="F143" s="353" t="s">
        <v>177</v>
      </c>
      <c r="G143" s="353" t="s">
        <v>177</v>
      </c>
      <c r="H143" s="353" t="s">
        <v>177</v>
      </c>
      <c r="I143" s="353" t="s">
        <v>177</v>
      </c>
      <c r="J143" s="353" t="s">
        <v>177</v>
      </c>
    </row>
    <row r="144" spans="1:10" ht="20.25" customHeight="1" x14ac:dyDescent="0.35">
      <c r="A144" s="352" t="s">
        <v>336</v>
      </c>
      <c r="B144" s="352" t="s">
        <v>339</v>
      </c>
      <c r="C144" s="352" t="s">
        <v>208</v>
      </c>
      <c r="D144" s="353" t="s">
        <v>179</v>
      </c>
      <c r="E144" s="353" t="s">
        <v>179</v>
      </c>
      <c r="F144" s="353" t="s">
        <v>179</v>
      </c>
      <c r="G144" s="353" t="s">
        <v>177</v>
      </c>
      <c r="H144" s="353" t="s">
        <v>177</v>
      </c>
      <c r="I144" s="353" t="s">
        <v>179</v>
      </c>
      <c r="J144" s="353" t="s">
        <v>177</v>
      </c>
    </row>
    <row r="145" spans="1:10" ht="20.25" customHeight="1" x14ac:dyDescent="0.35">
      <c r="A145" s="352" t="s">
        <v>336</v>
      </c>
      <c r="B145" s="352" t="s">
        <v>340</v>
      </c>
      <c r="C145" s="352" t="s">
        <v>160</v>
      </c>
      <c r="D145" s="353" t="s">
        <v>177</v>
      </c>
      <c r="E145" s="353" t="s">
        <v>177</v>
      </c>
      <c r="F145" s="353" t="s">
        <v>179</v>
      </c>
      <c r="G145" s="353" t="s">
        <v>177</v>
      </c>
      <c r="H145" s="353" t="s">
        <v>177</v>
      </c>
      <c r="I145" s="353" t="s">
        <v>179</v>
      </c>
      <c r="J145" s="353" t="s">
        <v>177</v>
      </c>
    </row>
    <row r="146" spans="1:10" ht="20.25" customHeight="1" x14ac:dyDescent="0.35">
      <c r="A146" s="352" t="s">
        <v>336</v>
      </c>
      <c r="B146" s="352" t="s">
        <v>341</v>
      </c>
      <c r="C146" s="352" t="s">
        <v>160</v>
      </c>
      <c r="D146" s="353" t="s">
        <v>177</v>
      </c>
      <c r="E146" s="353" t="s">
        <v>177</v>
      </c>
      <c r="F146" s="353" t="s">
        <v>177</v>
      </c>
      <c r="G146" s="353" t="s">
        <v>177</v>
      </c>
      <c r="H146" s="353" t="s">
        <v>177</v>
      </c>
      <c r="I146" s="353" t="s">
        <v>177</v>
      </c>
      <c r="J146" s="353" t="s">
        <v>179</v>
      </c>
    </row>
    <row r="147" spans="1:10" ht="20.25" customHeight="1" x14ac:dyDescent="0.35">
      <c r="A147" s="352" t="s">
        <v>336</v>
      </c>
      <c r="B147" s="352" t="s">
        <v>342</v>
      </c>
      <c r="C147" s="352" t="s">
        <v>160</v>
      </c>
      <c r="D147" s="353" t="s">
        <v>177</v>
      </c>
      <c r="E147" s="353" t="s">
        <v>177</v>
      </c>
      <c r="F147" s="353" t="s">
        <v>179</v>
      </c>
      <c r="G147" s="353" t="s">
        <v>177</v>
      </c>
      <c r="H147" s="353" t="s">
        <v>177</v>
      </c>
      <c r="I147" s="353" t="s">
        <v>177</v>
      </c>
      <c r="J147" s="353" t="s">
        <v>177</v>
      </c>
    </row>
    <row r="148" spans="1:10" ht="20.25" customHeight="1" x14ac:dyDescent="0.35">
      <c r="A148" s="352" t="s">
        <v>336</v>
      </c>
      <c r="B148" s="352" t="s">
        <v>343</v>
      </c>
      <c r="C148" s="352" t="s">
        <v>208</v>
      </c>
      <c r="D148" s="353" t="s">
        <v>177</v>
      </c>
      <c r="E148" s="353" t="s">
        <v>177</v>
      </c>
      <c r="F148" s="353" t="s">
        <v>177</v>
      </c>
      <c r="G148" s="353" t="s">
        <v>177</v>
      </c>
      <c r="H148" s="353" t="s">
        <v>179</v>
      </c>
      <c r="I148" s="353" t="s">
        <v>179</v>
      </c>
      <c r="J148" s="353" t="s">
        <v>177</v>
      </c>
    </row>
    <row r="149" spans="1:10" ht="20.25" customHeight="1" x14ac:dyDescent="0.35">
      <c r="A149" s="352" t="s">
        <v>336</v>
      </c>
      <c r="B149" s="352" t="s">
        <v>344</v>
      </c>
      <c r="C149" s="352" t="s">
        <v>160</v>
      </c>
      <c r="D149" s="353" t="s">
        <v>177</v>
      </c>
      <c r="E149" s="353" t="s">
        <v>177</v>
      </c>
      <c r="F149" s="353" t="s">
        <v>177</v>
      </c>
      <c r="G149" s="353" t="s">
        <v>177</v>
      </c>
      <c r="H149" s="353" t="s">
        <v>177</v>
      </c>
      <c r="I149" s="353" t="s">
        <v>177</v>
      </c>
      <c r="J149" s="353" t="s">
        <v>177</v>
      </c>
    </row>
    <row r="150" spans="1:10" ht="20.25" customHeight="1" x14ac:dyDescent="0.35">
      <c r="A150" s="352" t="s">
        <v>345</v>
      </c>
      <c r="B150" s="352" t="s">
        <v>346</v>
      </c>
      <c r="C150" s="352" t="s">
        <v>160</v>
      </c>
      <c r="D150" s="353" t="s">
        <v>177</v>
      </c>
      <c r="E150" s="353" t="s">
        <v>177</v>
      </c>
      <c r="F150" s="353" t="s">
        <v>177</v>
      </c>
      <c r="G150" s="353" t="s">
        <v>177</v>
      </c>
      <c r="H150" s="353" t="s">
        <v>177</v>
      </c>
      <c r="I150" s="353" t="s">
        <v>177</v>
      </c>
      <c r="J150" s="353" t="s">
        <v>177</v>
      </c>
    </row>
    <row r="151" spans="1:10" ht="20.25" customHeight="1" x14ac:dyDescent="0.35">
      <c r="A151" s="352" t="s">
        <v>345</v>
      </c>
      <c r="B151" s="352" t="s">
        <v>347</v>
      </c>
      <c r="C151" s="352" t="s">
        <v>160</v>
      </c>
      <c r="D151" s="353" t="s">
        <v>179</v>
      </c>
      <c r="E151" s="353" t="s">
        <v>179</v>
      </c>
      <c r="F151" s="353" t="s">
        <v>177</v>
      </c>
      <c r="G151" s="353" t="s">
        <v>177</v>
      </c>
      <c r="H151" s="353" t="s">
        <v>177</v>
      </c>
      <c r="I151" s="353" t="s">
        <v>177</v>
      </c>
      <c r="J151" s="353" t="s">
        <v>177</v>
      </c>
    </row>
    <row r="152" spans="1:10" ht="20.25" customHeight="1" x14ac:dyDescent="0.35">
      <c r="A152" s="352" t="s">
        <v>345</v>
      </c>
      <c r="B152" s="352" t="s">
        <v>348</v>
      </c>
      <c r="C152" s="352" t="s">
        <v>160</v>
      </c>
      <c r="D152" s="353" t="s">
        <v>177</v>
      </c>
      <c r="E152" s="353" t="s">
        <v>177</v>
      </c>
      <c r="F152" s="353" t="s">
        <v>177</v>
      </c>
      <c r="G152" s="353" t="s">
        <v>177</v>
      </c>
      <c r="H152" s="353" t="s">
        <v>177</v>
      </c>
      <c r="I152" s="353" t="s">
        <v>177</v>
      </c>
      <c r="J152" s="353" t="s">
        <v>177</v>
      </c>
    </row>
    <row r="153" spans="1:10" ht="20.25" customHeight="1" x14ac:dyDescent="0.35">
      <c r="A153" s="352" t="s">
        <v>345</v>
      </c>
      <c r="B153" s="352" t="s">
        <v>349</v>
      </c>
      <c r="C153" s="352" t="s">
        <v>160</v>
      </c>
      <c r="D153" s="353" t="s">
        <v>177</v>
      </c>
      <c r="E153" s="353" t="s">
        <v>177</v>
      </c>
      <c r="F153" s="353" t="s">
        <v>177</v>
      </c>
      <c r="G153" s="353" t="s">
        <v>177</v>
      </c>
      <c r="H153" s="353" t="s">
        <v>179</v>
      </c>
      <c r="I153" s="353" t="s">
        <v>179</v>
      </c>
      <c r="J153" s="353" t="s">
        <v>179</v>
      </c>
    </row>
    <row r="154" spans="1:10" ht="20.25" customHeight="1" x14ac:dyDescent="0.35">
      <c r="A154" s="352" t="s">
        <v>345</v>
      </c>
      <c r="B154" s="352" t="s">
        <v>350</v>
      </c>
      <c r="C154" s="352" t="s">
        <v>160</v>
      </c>
      <c r="D154" s="353" t="s">
        <v>177</v>
      </c>
      <c r="E154" s="353" t="s">
        <v>177</v>
      </c>
      <c r="F154" s="353" t="s">
        <v>177</v>
      </c>
      <c r="G154" s="353" t="s">
        <v>177</v>
      </c>
      <c r="H154" s="353" t="s">
        <v>177</v>
      </c>
      <c r="I154" s="353" t="s">
        <v>177</v>
      </c>
      <c r="J154" s="353" t="s">
        <v>177</v>
      </c>
    </row>
    <row r="155" spans="1:10" ht="20.25" customHeight="1" x14ac:dyDescent="0.35">
      <c r="A155" s="352" t="s">
        <v>345</v>
      </c>
      <c r="B155" s="352" t="s">
        <v>351</v>
      </c>
      <c r="C155" s="352" t="s">
        <v>160</v>
      </c>
      <c r="D155" s="353" t="s">
        <v>179</v>
      </c>
      <c r="E155" s="353" t="s">
        <v>177</v>
      </c>
      <c r="F155" s="353" t="s">
        <v>177</v>
      </c>
      <c r="G155" s="353" t="s">
        <v>177</v>
      </c>
      <c r="H155" s="353" t="s">
        <v>177</v>
      </c>
      <c r="I155" s="353" t="s">
        <v>177</v>
      </c>
      <c r="J155" s="353" t="s">
        <v>177</v>
      </c>
    </row>
    <row r="156" spans="1:10" ht="20.25" customHeight="1" x14ac:dyDescent="0.35">
      <c r="A156" s="352" t="s">
        <v>345</v>
      </c>
      <c r="B156" s="352" t="s">
        <v>352</v>
      </c>
      <c r="C156" s="352" t="s">
        <v>160</v>
      </c>
      <c r="D156" s="353" t="s">
        <v>177</v>
      </c>
      <c r="E156" s="353" t="s">
        <v>177</v>
      </c>
      <c r="F156" s="353" t="s">
        <v>177</v>
      </c>
      <c r="G156" s="353" t="s">
        <v>177</v>
      </c>
      <c r="H156" s="353" t="s">
        <v>177</v>
      </c>
      <c r="I156" s="353" t="s">
        <v>177</v>
      </c>
      <c r="J156" s="353" t="s">
        <v>179</v>
      </c>
    </row>
    <row r="157" spans="1:10" ht="20.25" customHeight="1" x14ac:dyDescent="0.35">
      <c r="A157" s="352" t="s">
        <v>345</v>
      </c>
      <c r="B157" s="352" t="s">
        <v>353</v>
      </c>
      <c r="C157" s="352" t="s">
        <v>160</v>
      </c>
      <c r="D157" s="353" t="s">
        <v>177</v>
      </c>
      <c r="E157" s="353" t="s">
        <v>177</v>
      </c>
      <c r="F157" s="353" t="s">
        <v>177</v>
      </c>
      <c r="G157" s="353" t="s">
        <v>177</v>
      </c>
      <c r="H157" s="353" t="s">
        <v>177</v>
      </c>
      <c r="I157" s="353" t="s">
        <v>177</v>
      </c>
      <c r="J157" s="353" t="s">
        <v>177</v>
      </c>
    </row>
    <row r="158" spans="1:10" ht="20.25" customHeight="1" x14ac:dyDescent="0.35">
      <c r="A158" s="352" t="s">
        <v>345</v>
      </c>
      <c r="B158" s="352" t="s">
        <v>354</v>
      </c>
      <c r="C158" s="352" t="s">
        <v>160</v>
      </c>
      <c r="D158" s="353" t="s">
        <v>177</v>
      </c>
      <c r="E158" s="353" t="s">
        <v>177</v>
      </c>
      <c r="F158" s="353" t="s">
        <v>179</v>
      </c>
      <c r="G158" s="353" t="s">
        <v>177</v>
      </c>
      <c r="H158" s="353" t="s">
        <v>177</v>
      </c>
      <c r="I158" s="353" t="s">
        <v>177</v>
      </c>
      <c r="J158" s="353" t="s">
        <v>179</v>
      </c>
    </row>
    <row r="159" spans="1:10" ht="20.25" customHeight="1" x14ac:dyDescent="0.35">
      <c r="A159" s="352" t="s">
        <v>345</v>
      </c>
      <c r="B159" s="352" t="s">
        <v>355</v>
      </c>
      <c r="C159" s="352" t="s">
        <v>160</v>
      </c>
      <c r="D159" s="353" t="s">
        <v>177</v>
      </c>
      <c r="E159" s="353" t="s">
        <v>177</v>
      </c>
      <c r="F159" s="353" t="s">
        <v>179</v>
      </c>
      <c r="G159" s="353" t="s">
        <v>177</v>
      </c>
      <c r="H159" s="353" t="s">
        <v>179</v>
      </c>
      <c r="I159" s="353" t="s">
        <v>177</v>
      </c>
      <c r="J159" s="353" t="s">
        <v>179</v>
      </c>
    </row>
    <row r="160" spans="1:10" ht="20.25" customHeight="1" x14ac:dyDescent="0.35">
      <c r="A160" s="352" t="s">
        <v>345</v>
      </c>
      <c r="B160" s="352" t="s">
        <v>356</v>
      </c>
      <c r="C160" s="352" t="s">
        <v>208</v>
      </c>
      <c r="D160" s="353" t="s">
        <v>177</v>
      </c>
      <c r="E160" s="353" t="s">
        <v>177</v>
      </c>
      <c r="F160" s="353" t="s">
        <v>177</v>
      </c>
      <c r="G160" s="353" t="s">
        <v>177</v>
      </c>
      <c r="H160" s="353" t="s">
        <v>179</v>
      </c>
      <c r="I160" s="353" t="s">
        <v>177</v>
      </c>
      <c r="J160" s="353" t="s">
        <v>177</v>
      </c>
    </row>
    <row r="161" spans="1:10" ht="20.25" customHeight="1" x14ac:dyDescent="0.35">
      <c r="A161" s="352" t="s">
        <v>345</v>
      </c>
      <c r="B161" s="352" t="s">
        <v>357</v>
      </c>
      <c r="C161" s="352" t="s">
        <v>160</v>
      </c>
      <c r="D161" s="353" t="s">
        <v>177</v>
      </c>
      <c r="E161" s="353" t="s">
        <v>177</v>
      </c>
      <c r="F161" s="353" t="s">
        <v>177</v>
      </c>
      <c r="G161" s="353" t="s">
        <v>177</v>
      </c>
      <c r="H161" s="353" t="s">
        <v>177</v>
      </c>
      <c r="I161" s="353" t="s">
        <v>177</v>
      </c>
      <c r="J161" s="353" t="s">
        <v>177</v>
      </c>
    </row>
    <row r="162" spans="1:10" ht="20.25" customHeight="1" x14ac:dyDescent="0.35">
      <c r="A162" s="352" t="s">
        <v>345</v>
      </c>
      <c r="B162" s="352" t="s">
        <v>358</v>
      </c>
      <c r="C162" s="352" t="s">
        <v>160</v>
      </c>
      <c r="D162" s="353" t="s">
        <v>177</v>
      </c>
      <c r="E162" s="353" t="s">
        <v>177</v>
      </c>
      <c r="F162" s="353" t="s">
        <v>179</v>
      </c>
      <c r="G162" s="353" t="s">
        <v>177</v>
      </c>
      <c r="H162" s="353" t="s">
        <v>177</v>
      </c>
      <c r="I162" s="353" t="s">
        <v>179</v>
      </c>
      <c r="J162" s="353" t="s">
        <v>177</v>
      </c>
    </row>
    <row r="163" spans="1:10" ht="20.25" customHeight="1" x14ac:dyDescent="0.35">
      <c r="A163" s="352" t="s">
        <v>359</v>
      </c>
      <c r="B163" s="352" t="s">
        <v>360</v>
      </c>
      <c r="C163" s="352" t="s">
        <v>160</v>
      </c>
      <c r="D163" s="353" t="s">
        <v>177</v>
      </c>
      <c r="E163" s="353" t="s">
        <v>177</v>
      </c>
      <c r="F163" s="353" t="s">
        <v>177</v>
      </c>
      <c r="G163" s="353" t="s">
        <v>177</v>
      </c>
      <c r="H163" s="353" t="s">
        <v>177</v>
      </c>
      <c r="I163" s="353" t="s">
        <v>177</v>
      </c>
      <c r="J163" s="353" t="s">
        <v>179</v>
      </c>
    </row>
    <row r="164" spans="1:10" ht="20.25" customHeight="1" x14ac:dyDescent="0.35">
      <c r="A164" s="352" t="s">
        <v>359</v>
      </c>
      <c r="B164" s="352" t="s">
        <v>361</v>
      </c>
      <c r="C164" s="352" t="s">
        <v>208</v>
      </c>
      <c r="D164" s="353" t="s">
        <v>177</v>
      </c>
      <c r="E164" s="353" t="s">
        <v>177</v>
      </c>
      <c r="F164" s="353" t="s">
        <v>179</v>
      </c>
      <c r="G164" s="353" t="s">
        <v>177</v>
      </c>
      <c r="H164" s="353" t="s">
        <v>177</v>
      </c>
      <c r="I164" s="353" t="s">
        <v>177</v>
      </c>
      <c r="J164" s="353" t="s">
        <v>177</v>
      </c>
    </row>
    <row r="165" spans="1:10" ht="20.25" customHeight="1" x14ac:dyDescent="0.35">
      <c r="A165" s="352" t="s">
        <v>359</v>
      </c>
      <c r="B165" s="352" t="s">
        <v>362</v>
      </c>
      <c r="C165" s="352" t="s">
        <v>160</v>
      </c>
      <c r="D165" s="353" t="s">
        <v>177</v>
      </c>
      <c r="E165" s="353" t="s">
        <v>177</v>
      </c>
      <c r="F165" s="353" t="s">
        <v>177</v>
      </c>
      <c r="G165" s="353" t="s">
        <v>177</v>
      </c>
      <c r="H165" s="353" t="s">
        <v>177</v>
      </c>
      <c r="I165" s="353" t="s">
        <v>177</v>
      </c>
      <c r="J165" s="353" t="s">
        <v>177</v>
      </c>
    </row>
    <row r="166" spans="1:10" ht="20.25" customHeight="1" x14ac:dyDescent="0.35">
      <c r="A166" s="352" t="s">
        <v>359</v>
      </c>
      <c r="B166" s="352" t="s">
        <v>363</v>
      </c>
      <c r="C166" s="352" t="s">
        <v>160</v>
      </c>
      <c r="D166" s="353" t="s">
        <v>177</v>
      </c>
      <c r="E166" s="353" t="s">
        <v>177</v>
      </c>
      <c r="F166" s="353" t="s">
        <v>177</v>
      </c>
      <c r="G166" s="353" t="s">
        <v>177</v>
      </c>
      <c r="H166" s="353" t="s">
        <v>177</v>
      </c>
      <c r="I166" s="353" t="s">
        <v>177</v>
      </c>
      <c r="J166" s="353" t="s">
        <v>177</v>
      </c>
    </row>
    <row r="167" spans="1:10" ht="20.25" customHeight="1" x14ac:dyDescent="0.35">
      <c r="A167" s="352" t="s">
        <v>359</v>
      </c>
      <c r="B167" s="352" t="s">
        <v>364</v>
      </c>
      <c r="C167" s="352" t="s">
        <v>160</v>
      </c>
      <c r="D167" s="353" t="s">
        <v>177</v>
      </c>
      <c r="E167" s="353" t="s">
        <v>177</v>
      </c>
      <c r="F167" s="353" t="s">
        <v>177</v>
      </c>
      <c r="G167" s="353" t="s">
        <v>177</v>
      </c>
      <c r="H167" s="353" t="s">
        <v>177</v>
      </c>
      <c r="I167" s="353" t="s">
        <v>177</v>
      </c>
      <c r="J167" s="353" t="s">
        <v>177</v>
      </c>
    </row>
    <row r="168" spans="1:10" ht="20.25" customHeight="1" x14ac:dyDescent="0.35">
      <c r="A168" s="352" t="s">
        <v>359</v>
      </c>
      <c r="B168" s="352" t="s">
        <v>365</v>
      </c>
      <c r="C168" s="352" t="s">
        <v>160</v>
      </c>
      <c r="D168" s="353" t="s">
        <v>177</v>
      </c>
      <c r="E168" s="353" t="s">
        <v>177</v>
      </c>
      <c r="F168" s="353" t="s">
        <v>177</v>
      </c>
      <c r="G168" s="353" t="s">
        <v>177</v>
      </c>
      <c r="H168" s="353" t="s">
        <v>177</v>
      </c>
      <c r="I168" s="353" t="s">
        <v>177</v>
      </c>
      <c r="J168" s="353" t="s">
        <v>177</v>
      </c>
    </row>
    <row r="169" spans="1:10" ht="20.25" customHeight="1" x14ac:dyDescent="0.35">
      <c r="A169" s="352" t="s">
        <v>359</v>
      </c>
      <c r="B169" s="352" t="s">
        <v>366</v>
      </c>
      <c r="C169" s="352" t="s">
        <v>160</v>
      </c>
      <c r="D169" s="353" t="s">
        <v>177</v>
      </c>
      <c r="E169" s="353" t="s">
        <v>177</v>
      </c>
      <c r="F169" s="353" t="s">
        <v>177</v>
      </c>
      <c r="G169" s="353" t="s">
        <v>177</v>
      </c>
      <c r="H169" s="353" t="s">
        <v>177</v>
      </c>
      <c r="I169" s="353" t="s">
        <v>177</v>
      </c>
      <c r="J169" s="353" t="s">
        <v>177</v>
      </c>
    </row>
    <row r="170" spans="1:10" ht="20.25" customHeight="1" x14ac:dyDescent="0.35">
      <c r="A170" s="352" t="s">
        <v>359</v>
      </c>
      <c r="B170" s="352" t="s">
        <v>367</v>
      </c>
      <c r="C170" s="352" t="s">
        <v>160</v>
      </c>
      <c r="D170" s="353" t="s">
        <v>177</v>
      </c>
      <c r="E170" s="353" t="s">
        <v>177</v>
      </c>
      <c r="F170" s="353" t="s">
        <v>179</v>
      </c>
      <c r="G170" s="353" t="s">
        <v>177</v>
      </c>
      <c r="H170" s="353" t="s">
        <v>177</v>
      </c>
      <c r="I170" s="353" t="s">
        <v>177</v>
      </c>
      <c r="J170" s="353" t="s">
        <v>177</v>
      </c>
    </row>
    <row r="171" spans="1:10" ht="20.25" customHeight="1" x14ac:dyDescent="0.35">
      <c r="A171" s="352" t="s">
        <v>359</v>
      </c>
      <c r="B171" s="352" t="s">
        <v>368</v>
      </c>
      <c r="C171" s="352" t="s">
        <v>160</v>
      </c>
      <c r="D171" s="353" t="s">
        <v>177</v>
      </c>
      <c r="E171" s="353" t="s">
        <v>177</v>
      </c>
      <c r="F171" s="353" t="s">
        <v>177</v>
      </c>
      <c r="G171" s="353" t="s">
        <v>177</v>
      </c>
      <c r="H171" s="353" t="s">
        <v>179</v>
      </c>
      <c r="I171" s="353" t="s">
        <v>177</v>
      </c>
      <c r="J171" s="353" t="s">
        <v>179</v>
      </c>
    </row>
    <row r="172" spans="1:10" ht="20.25" customHeight="1" x14ac:dyDescent="0.35">
      <c r="A172" s="352" t="s">
        <v>369</v>
      </c>
      <c r="B172" s="352" t="s">
        <v>370</v>
      </c>
      <c r="C172" s="352" t="s">
        <v>160</v>
      </c>
      <c r="D172" s="353" t="s">
        <v>179</v>
      </c>
      <c r="E172" s="353" t="s">
        <v>179</v>
      </c>
      <c r="F172" s="353" t="s">
        <v>177</v>
      </c>
      <c r="G172" s="353" t="s">
        <v>177</v>
      </c>
      <c r="H172" s="353" t="s">
        <v>177</v>
      </c>
      <c r="I172" s="353" t="s">
        <v>177</v>
      </c>
      <c r="J172" s="353" t="s">
        <v>177</v>
      </c>
    </row>
    <row r="173" spans="1:10" ht="20.25" customHeight="1" x14ac:dyDescent="0.35">
      <c r="A173" s="352" t="s">
        <v>369</v>
      </c>
      <c r="B173" s="352" t="s">
        <v>371</v>
      </c>
      <c r="C173" s="352" t="s">
        <v>160</v>
      </c>
      <c r="D173" s="353" t="s">
        <v>179</v>
      </c>
      <c r="E173" s="353" t="s">
        <v>177</v>
      </c>
      <c r="F173" s="353" t="s">
        <v>177</v>
      </c>
      <c r="G173" s="353" t="s">
        <v>177</v>
      </c>
      <c r="H173" s="353" t="s">
        <v>177</v>
      </c>
      <c r="I173" s="353" t="s">
        <v>177</v>
      </c>
      <c r="J173" s="353" t="s">
        <v>177</v>
      </c>
    </row>
    <row r="174" spans="1:10" ht="20.25" customHeight="1" x14ac:dyDescent="0.35">
      <c r="A174" s="352" t="s">
        <v>369</v>
      </c>
      <c r="B174" s="352" t="s">
        <v>372</v>
      </c>
      <c r="C174" s="352" t="s">
        <v>160</v>
      </c>
      <c r="D174" s="353" t="s">
        <v>179</v>
      </c>
      <c r="E174" s="353" t="s">
        <v>177</v>
      </c>
      <c r="F174" s="353" t="s">
        <v>177</v>
      </c>
      <c r="G174" s="353" t="s">
        <v>177</v>
      </c>
      <c r="H174" s="353" t="s">
        <v>177</v>
      </c>
      <c r="I174" s="353" t="s">
        <v>177</v>
      </c>
      <c r="J174" s="353" t="s">
        <v>179</v>
      </c>
    </row>
    <row r="175" spans="1:10" ht="20.25" customHeight="1" x14ac:dyDescent="0.35">
      <c r="A175" s="352" t="s">
        <v>369</v>
      </c>
      <c r="B175" s="352" t="s">
        <v>373</v>
      </c>
      <c r="C175" s="352" t="s">
        <v>160</v>
      </c>
      <c r="D175" s="353" t="s">
        <v>179</v>
      </c>
      <c r="E175" s="353" t="s">
        <v>177</v>
      </c>
      <c r="F175" s="353" t="s">
        <v>177</v>
      </c>
      <c r="G175" s="353" t="s">
        <v>177</v>
      </c>
      <c r="H175" s="353" t="s">
        <v>179</v>
      </c>
      <c r="I175" s="353" t="s">
        <v>177</v>
      </c>
      <c r="J175" s="353" t="s">
        <v>177</v>
      </c>
    </row>
    <row r="176" spans="1:10" ht="20.25" customHeight="1" x14ac:dyDescent="0.35">
      <c r="A176" s="352" t="s">
        <v>369</v>
      </c>
      <c r="B176" s="352" t="s">
        <v>374</v>
      </c>
      <c r="C176" s="352" t="s">
        <v>160</v>
      </c>
      <c r="D176" s="353" t="s">
        <v>179</v>
      </c>
      <c r="E176" s="353" t="s">
        <v>177</v>
      </c>
      <c r="F176" s="353" t="s">
        <v>177</v>
      </c>
      <c r="G176" s="353" t="s">
        <v>177</v>
      </c>
      <c r="H176" s="353" t="s">
        <v>179</v>
      </c>
      <c r="I176" s="353" t="s">
        <v>177</v>
      </c>
      <c r="J176" s="353" t="s">
        <v>179</v>
      </c>
    </row>
    <row r="177" spans="1:10" ht="20.25" customHeight="1" x14ac:dyDescent="0.35">
      <c r="A177" s="352" t="s">
        <v>375</v>
      </c>
      <c r="B177" s="352" t="s">
        <v>376</v>
      </c>
      <c r="C177" s="352" t="s">
        <v>162</v>
      </c>
      <c r="D177" s="353" t="s">
        <v>179</v>
      </c>
      <c r="E177" s="353" t="s">
        <v>179</v>
      </c>
      <c r="F177" s="353" t="s">
        <v>179</v>
      </c>
      <c r="G177" s="353" t="s">
        <v>177</v>
      </c>
      <c r="H177" s="353" t="s">
        <v>179</v>
      </c>
      <c r="I177" s="353" t="s">
        <v>177</v>
      </c>
      <c r="J177" s="353" t="s">
        <v>179</v>
      </c>
    </row>
    <row r="178" spans="1:10" ht="20.25" customHeight="1" x14ac:dyDescent="0.35">
      <c r="A178" s="352" t="s">
        <v>375</v>
      </c>
      <c r="B178" s="352" t="s">
        <v>377</v>
      </c>
      <c r="C178" s="352" t="s">
        <v>160</v>
      </c>
      <c r="D178" s="353" t="s">
        <v>177</v>
      </c>
      <c r="E178" s="353" t="s">
        <v>177</v>
      </c>
      <c r="F178" s="353" t="s">
        <v>179</v>
      </c>
      <c r="G178" s="353" t="s">
        <v>177</v>
      </c>
      <c r="H178" s="353" t="s">
        <v>179</v>
      </c>
      <c r="I178" s="353" t="s">
        <v>177</v>
      </c>
      <c r="J178" s="353" t="s">
        <v>179</v>
      </c>
    </row>
    <row r="179" spans="1:10" ht="20.25" customHeight="1" x14ac:dyDescent="0.35">
      <c r="A179" s="352" t="s">
        <v>375</v>
      </c>
      <c r="B179" s="352" t="s">
        <v>378</v>
      </c>
      <c r="C179" s="352" t="s">
        <v>160</v>
      </c>
      <c r="D179" s="353" t="s">
        <v>177</v>
      </c>
      <c r="E179" s="353" t="s">
        <v>177</v>
      </c>
      <c r="F179" s="353" t="s">
        <v>177</v>
      </c>
      <c r="G179" s="353" t="s">
        <v>179</v>
      </c>
      <c r="H179" s="353" t="s">
        <v>177</v>
      </c>
      <c r="I179" s="353" t="s">
        <v>177</v>
      </c>
      <c r="J179" s="353" t="s">
        <v>179</v>
      </c>
    </row>
    <row r="180" spans="1:10" ht="20.25" customHeight="1" x14ac:dyDescent="0.35">
      <c r="A180" s="352" t="s">
        <v>375</v>
      </c>
      <c r="B180" s="352" t="s">
        <v>379</v>
      </c>
      <c r="C180" s="352" t="s">
        <v>160</v>
      </c>
      <c r="D180" s="353" t="s">
        <v>177</v>
      </c>
      <c r="E180" s="353" t="s">
        <v>177</v>
      </c>
      <c r="F180" s="353" t="s">
        <v>177</v>
      </c>
      <c r="G180" s="353" t="s">
        <v>177</v>
      </c>
      <c r="H180" s="353" t="s">
        <v>177</v>
      </c>
      <c r="I180" s="353" t="s">
        <v>177</v>
      </c>
      <c r="J180" s="353" t="s">
        <v>177</v>
      </c>
    </row>
    <row r="181" spans="1:10" ht="20.25" customHeight="1" x14ac:dyDescent="0.35">
      <c r="A181" s="352" t="s">
        <v>375</v>
      </c>
      <c r="B181" s="352" t="s">
        <v>380</v>
      </c>
      <c r="C181" s="352" t="s">
        <v>160</v>
      </c>
      <c r="D181" s="353" t="s">
        <v>177</v>
      </c>
      <c r="E181" s="353" t="s">
        <v>177</v>
      </c>
      <c r="F181" s="353" t="s">
        <v>179</v>
      </c>
      <c r="G181" s="353" t="s">
        <v>177</v>
      </c>
      <c r="H181" s="353" t="s">
        <v>179</v>
      </c>
      <c r="I181" s="353" t="s">
        <v>177</v>
      </c>
      <c r="J181" s="353" t="s">
        <v>177</v>
      </c>
    </row>
    <row r="182" spans="1:10" ht="20.25" customHeight="1" x14ac:dyDescent="0.35">
      <c r="A182" s="352" t="s">
        <v>375</v>
      </c>
      <c r="B182" s="352" t="s">
        <v>381</v>
      </c>
      <c r="C182" s="352" t="s">
        <v>160</v>
      </c>
      <c r="D182" s="353" t="s">
        <v>177</v>
      </c>
      <c r="E182" s="353" t="s">
        <v>177</v>
      </c>
      <c r="F182" s="353" t="s">
        <v>177</v>
      </c>
      <c r="G182" s="353" t="s">
        <v>177</v>
      </c>
      <c r="H182" s="353" t="s">
        <v>179</v>
      </c>
      <c r="I182" s="353" t="s">
        <v>179</v>
      </c>
      <c r="J182" s="353" t="s">
        <v>177</v>
      </c>
    </row>
    <row r="183" spans="1:10" ht="20.25" customHeight="1" x14ac:dyDescent="0.35">
      <c r="A183" s="352" t="s">
        <v>382</v>
      </c>
      <c r="B183" s="352" t="s">
        <v>383</v>
      </c>
      <c r="C183" s="352" t="s">
        <v>160</v>
      </c>
      <c r="D183" s="353" t="s">
        <v>177</v>
      </c>
      <c r="E183" s="353" t="s">
        <v>177</v>
      </c>
      <c r="F183" s="353" t="s">
        <v>177</v>
      </c>
      <c r="G183" s="353" t="s">
        <v>177</v>
      </c>
      <c r="H183" s="353" t="s">
        <v>177</v>
      </c>
      <c r="I183" s="353" t="s">
        <v>177</v>
      </c>
      <c r="J183" s="353" t="s">
        <v>179</v>
      </c>
    </row>
    <row r="184" spans="1:10" ht="20.25" customHeight="1" x14ac:dyDescent="0.35">
      <c r="A184" s="352" t="s">
        <v>384</v>
      </c>
      <c r="B184" s="352" t="s">
        <v>385</v>
      </c>
      <c r="C184" s="352" t="s">
        <v>160</v>
      </c>
      <c r="D184" s="353" t="s">
        <v>179</v>
      </c>
      <c r="E184" s="353" t="s">
        <v>177</v>
      </c>
      <c r="F184" s="353" t="s">
        <v>179</v>
      </c>
      <c r="G184" s="353" t="s">
        <v>177</v>
      </c>
      <c r="H184" s="353" t="s">
        <v>177</v>
      </c>
      <c r="I184" s="353" t="s">
        <v>177</v>
      </c>
      <c r="J184" s="353" t="s">
        <v>177</v>
      </c>
    </row>
    <row r="185" spans="1:10" ht="20.25" customHeight="1" x14ac:dyDescent="0.35">
      <c r="A185" s="352" t="s">
        <v>384</v>
      </c>
      <c r="B185" s="352" t="s">
        <v>386</v>
      </c>
      <c r="C185" s="352" t="s">
        <v>160</v>
      </c>
      <c r="D185" s="353" t="s">
        <v>179</v>
      </c>
      <c r="E185" s="353" t="s">
        <v>177</v>
      </c>
      <c r="F185" s="353" t="s">
        <v>179</v>
      </c>
      <c r="G185" s="353" t="s">
        <v>177</v>
      </c>
      <c r="H185" s="353" t="s">
        <v>179</v>
      </c>
      <c r="I185" s="353" t="s">
        <v>179</v>
      </c>
      <c r="J185" s="353" t="s">
        <v>177</v>
      </c>
    </row>
    <row r="186" spans="1:10" ht="20.25" customHeight="1" x14ac:dyDescent="0.35">
      <c r="A186" s="352" t="s">
        <v>387</v>
      </c>
      <c r="B186" s="352" t="s">
        <v>388</v>
      </c>
      <c r="C186" s="352" t="s">
        <v>160</v>
      </c>
      <c r="D186" s="353" t="s">
        <v>177</v>
      </c>
      <c r="E186" s="353" t="s">
        <v>177</v>
      </c>
      <c r="F186" s="353" t="s">
        <v>179</v>
      </c>
      <c r="G186" s="353" t="s">
        <v>179</v>
      </c>
      <c r="H186" s="353" t="s">
        <v>177</v>
      </c>
      <c r="I186" s="353" t="s">
        <v>177</v>
      </c>
      <c r="J186" s="353" t="s">
        <v>177</v>
      </c>
    </row>
    <row r="187" spans="1:10" ht="20.25" customHeight="1" x14ac:dyDescent="0.35">
      <c r="A187" s="352" t="s">
        <v>387</v>
      </c>
      <c r="B187" s="352" t="s">
        <v>389</v>
      </c>
      <c r="C187" s="352" t="s">
        <v>160</v>
      </c>
      <c r="D187" s="353" t="s">
        <v>177</v>
      </c>
      <c r="E187" s="353" t="s">
        <v>177</v>
      </c>
      <c r="F187" s="353" t="s">
        <v>179</v>
      </c>
      <c r="G187" s="353" t="s">
        <v>179</v>
      </c>
      <c r="H187" s="353" t="s">
        <v>177</v>
      </c>
      <c r="I187" s="353" t="s">
        <v>177</v>
      </c>
      <c r="J187" s="353" t="s">
        <v>179</v>
      </c>
    </row>
    <row r="188" spans="1:10" ht="20.25" customHeight="1" x14ac:dyDescent="0.35">
      <c r="A188" s="352" t="s">
        <v>390</v>
      </c>
      <c r="B188" s="352" t="s">
        <v>391</v>
      </c>
      <c r="C188" s="352" t="s">
        <v>160</v>
      </c>
      <c r="D188" s="353" t="s">
        <v>177</v>
      </c>
      <c r="E188" s="353" t="s">
        <v>177</v>
      </c>
      <c r="F188" s="353" t="s">
        <v>177</v>
      </c>
      <c r="G188" s="353" t="s">
        <v>177</v>
      </c>
      <c r="H188" s="353" t="s">
        <v>179</v>
      </c>
      <c r="I188" s="353" t="s">
        <v>177</v>
      </c>
      <c r="J188" s="353" t="s">
        <v>177</v>
      </c>
    </row>
    <row r="189" spans="1:10" ht="20.25" customHeight="1" x14ac:dyDescent="0.35">
      <c r="A189" s="352" t="s">
        <v>392</v>
      </c>
      <c r="B189" s="352" t="s">
        <v>393</v>
      </c>
      <c r="C189" s="352" t="s">
        <v>160</v>
      </c>
      <c r="D189" s="353" t="s">
        <v>177</v>
      </c>
      <c r="E189" s="353" t="s">
        <v>177</v>
      </c>
      <c r="F189" s="353" t="s">
        <v>179</v>
      </c>
      <c r="G189" s="353" t="s">
        <v>177</v>
      </c>
      <c r="H189" s="353" t="s">
        <v>177</v>
      </c>
      <c r="I189" s="353" t="s">
        <v>177</v>
      </c>
      <c r="J189" s="353" t="s">
        <v>177</v>
      </c>
    </row>
    <row r="190" spans="1:10" ht="20.25" customHeight="1" x14ac:dyDescent="0.35">
      <c r="A190" s="352" t="s">
        <v>392</v>
      </c>
      <c r="B190" s="352" t="s">
        <v>394</v>
      </c>
      <c r="C190" s="352" t="s">
        <v>160</v>
      </c>
      <c r="D190" s="353" t="s">
        <v>177</v>
      </c>
      <c r="E190" s="353" t="s">
        <v>179</v>
      </c>
      <c r="F190" s="353" t="s">
        <v>177</v>
      </c>
      <c r="G190" s="353" t="s">
        <v>177</v>
      </c>
      <c r="H190" s="353" t="s">
        <v>179</v>
      </c>
      <c r="I190" s="353" t="s">
        <v>177</v>
      </c>
      <c r="J190" s="353" t="s">
        <v>177</v>
      </c>
    </row>
    <row r="191" spans="1:10" ht="20.25" customHeight="1" x14ac:dyDescent="0.35">
      <c r="A191" s="352" t="s">
        <v>392</v>
      </c>
      <c r="B191" s="352" t="s">
        <v>395</v>
      </c>
      <c r="C191" s="352" t="s">
        <v>162</v>
      </c>
      <c r="D191" s="353" t="s">
        <v>177</v>
      </c>
      <c r="E191" s="353" t="s">
        <v>177</v>
      </c>
      <c r="F191" s="353" t="s">
        <v>179</v>
      </c>
      <c r="G191" s="353" t="s">
        <v>177</v>
      </c>
      <c r="H191" s="353" t="s">
        <v>179</v>
      </c>
      <c r="I191" s="353" t="s">
        <v>177</v>
      </c>
      <c r="J191" s="353" t="s">
        <v>179</v>
      </c>
    </row>
    <row r="192" spans="1:10" ht="20.25" customHeight="1" x14ac:dyDescent="0.35">
      <c r="A192" s="352" t="s">
        <v>392</v>
      </c>
      <c r="B192" s="352" t="s">
        <v>396</v>
      </c>
      <c r="C192" s="352" t="s">
        <v>160</v>
      </c>
      <c r="D192" s="353" t="s">
        <v>177</v>
      </c>
      <c r="E192" s="353" t="s">
        <v>177</v>
      </c>
      <c r="F192" s="353" t="s">
        <v>179</v>
      </c>
      <c r="G192" s="353" t="s">
        <v>177</v>
      </c>
      <c r="H192" s="353" t="s">
        <v>177</v>
      </c>
      <c r="I192" s="353" t="s">
        <v>177</v>
      </c>
      <c r="J192" s="353" t="s">
        <v>177</v>
      </c>
    </row>
    <row r="193" spans="1:10" ht="20.25" customHeight="1" x14ac:dyDescent="0.35">
      <c r="A193" s="352" t="s">
        <v>392</v>
      </c>
      <c r="B193" s="352" t="s">
        <v>397</v>
      </c>
      <c r="C193" s="352" t="s">
        <v>160</v>
      </c>
      <c r="D193" s="353" t="s">
        <v>177</v>
      </c>
      <c r="E193" s="353" t="s">
        <v>177</v>
      </c>
      <c r="F193" s="353" t="s">
        <v>177</v>
      </c>
      <c r="G193" s="353" t="s">
        <v>177</v>
      </c>
      <c r="H193" s="353" t="s">
        <v>177</v>
      </c>
      <c r="I193" s="353" t="s">
        <v>177</v>
      </c>
      <c r="J193" s="353" t="s">
        <v>177</v>
      </c>
    </row>
    <row r="194" spans="1:10" ht="20.25" customHeight="1" x14ac:dyDescent="0.35">
      <c r="A194" s="352" t="s">
        <v>398</v>
      </c>
      <c r="B194" s="352" t="s">
        <v>399</v>
      </c>
      <c r="C194" s="352" t="s">
        <v>160</v>
      </c>
      <c r="D194" s="353" t="s">
        <v>177</v>
      </c>
      <c r="E194" s="353" t="s">
        <v>177</v>
      </c>
      <c r="F194" s="353" t="s">
        <v>177</v>
      </c>
      <c r="G194" s="353" t="s">
        <v>177</v>
      </c>
      <c r="H194" s="353" t="s">
        <v>179</v>
      </c>
      <c r="I194" s="353" t="s">
        <v>177</v>
      </c>
      <c r="J194" s="353" t="s">
        <v>177</v>
      </c>
    </row>
    <row r="195" spans="1:10" ht="20.25" customHeight="1" x14ac:dyDescent="0.35">
      <c r="A195" s="352" t="s">
        <v>398</v>
      </c>
      <c r="B195" s="352" t="s">
        <v>400</v>
      </c>
      <c r="C195" s="352" t="s">
        <v>162</v>
      </c>
      <c r="D195" s="353" t="s">
        <v>177</v>
      </c>
      <c r="E195" s="353" t="s">
        <v>177</v>
      </c>
      <c r="F195" s="353" t="s">
        <v>179</v>
      </c>
      <c r="G195" s="353" t="s">
        <v>177</v>
      </c>
      <c r="H195" s="353" t="s">
        <v>179</v>
      </c>
      <c r="I195" s="353" t="s">
        <v>179</v>
      </c>
      <c r="J195" s="353" t="s">
        <v>179</v>
      </c>
    </row>
    <row r="196" spans="1:10" ht="20.25" customHeight="1" x14ac:dyDescent="0.35">
      <c r="A196" s="352" t="s">
        <v>398</v>
      </c>
      <c r="B196" s="352" t="s">
        <v>401</v>
      </c>
      <c r="C196" s="352" t="s">
        <v>160</v>
      </c>
      <c r="D196" s="353" t="s">
        <v>179</v>
      </c>
      <c r="E196" s="353" t="s">
        <v>179</v>
      </c>
      <c r="F196" s="353" t="s">
        <v>177</v>
      </c>
      <c r="G196" s="353" t="s">
        <v>177</v>
      </c>
      <c r="H196" s="353" t="s">
        <v>177</v>
      </c>
      <c r="I196" s="353" t="s">
        <v>177</v>
      </c>
      <c r="J196" s="353" t="s">
        <v>179</v>
      </c>
    </row>
    <row r="197" spans="1:10" ht="20.25" customHeight="1" x14ac:dyDescent="0.35">
      <c r="A197" s="352" t="s">
        <v>398</v>
      </c>
      <c r="B197" s="352" t="s">
        <v>402</v>
      </c>
      <c r="C197" s="352" t="s">
        <v>160</v>
      </c>
      <c r="D197" s="353" t="s">
        <v>177</v>
      </c>
      <c r="E197" s="353" t="s">
        <v>177</v>
      </c>
      <c r="F197" s="353" t="s">
        <v>177</v>
      </c>
      <c r="G197" s="353" t="s">
        <v>177</v>
      </c>
      <c r="H197" s="353" t="s">
        <v>179</v>
      </c>
      <c r="I197" s="353" t="s">
        <v>177</v>
      </c>
      <c r="J197" s="353" t="s">
        <v>179</v>
      </c>
    </row>
    <row r="198" spans="1:10" ht="20.25" customHeight="1" x14ac:dyDescent="0.35">
      <c r="A198" s="352" t="s">
        <v>403</v>
      </c>
      <c r="B198" s="352" t="s">
        <v>404</v>
      </c>
      <c r="C198" s="352" t="s">
        <v>160</v>
      </c>
      <c r="D198" s="353" t="s">
        <v>179</v>
      </c>
      <c r="E198" s="353" t="s">
        <v>179</v>
      </c>
      <c r="F198" s="353" t="s">
        <v>179</v>
      </c>
      <c r="G198" s="353" t="s">
        <v>177</v>
      </c>
      <c r="H198" s="353" t="s">
        <v>177</v>
      </c>
      <c r="I198" s="353" t="s">
        <v>177</v>
      </c>
      <c r="J198" s="353" t="s">
        <v>177</v>
      </c>
    </row>
    <row r="199" spans="1:10" ht="20.25" customHeight="1" x14ac:dyDescent="0.35">
      <c r="A199" s="352" t="s">
        <v>403</v>
      </c>
      <c r="B199" s="352" t="s">
        <v>405</v>
      </c>
      <c r="C199" s="352" t="s">
        <v>160</v>
      </c>
      <c r="D199" s="353" t="s">
        <v>179</v>
      </c>
      <c r="E199" s="353" t="s">
        <v>179</v>
      </c>
      <c r="F199" s="353" t="s">
        <v>179</v>
      </c>
      <c r="G199" s="353" t="s">
        <v>177</v>
      </c>
      <c r="H199" s="353" t="s">
        <v>179</v>
      </c>
      <c r="I199" s="353" t="s">
        <v>177</v>
      </c>
      <c r="J199" s="353" t="s">
        <v>177</v>
      </c>
    </row>
    <row r="200" spans="1:10" ht="20.25" customHeight="1" x14ac:dyDescent="0.35">
      <c r="A200" s="352" t="s">
        <v>403</v>
      </c>
      <c r="B200" s="352" t="s">
        <v>406</v>
      </c>
      <c r="C200" s="352" t="s">
        <v>160</v>
      </c>
      <c r="D200" s="353" t="s">
        <v>179</v>
      </c>
      <c r="E200" s="353" t="s">
        <v>179</v>
      </c>
      <c r="F200" s="353" t="s">
        <v>177</v>
      </c>
      <c r="G200" s="353" t="s">
        <v>177</v>
      </c>
      <c r="H200" s="353" t="s">
        <v>177</v>
      </c>
      <c r="I200" s="353" t="s">
        <v>177</v>
      </c>
      <c r="J200" s="353" t="s">
        <v>177</v>
      </c>
    </row>
    <row r="201" spans="1:10" ht="20.25" customHeight="1" x14ac:dyDescent="0.35">
      <c r="A201" s="352" t="s">
        <v>403</v>
      </c>
      <c r="B201" s="352" t="s">
        <v>407</v>
      </c>
      <c r="C201" s="352" t="s">
        <v>160</v>
      </c>
      <c r="D201" s="353" t="s">
        <v>177</v>
      </c>
      <c r="E201" s="353" t="s">
        <v>177</v>
      </c>
      <c r="F201" s="353" t="s">
        <v>179</v>
      </c>
      <c r="G201" s="353" t="s">
        <v>177</v>
      </c>
      <c r="H201" s="353" t="s">
        <v>177</v>
      </c>
      <c r="I201" s="353" t="s">
        <v>177</v>
      </c>
      <c r="J201" s="353" t="s">
        <v>177</v>
      </c>
    </row>
    <row r="202" spans="1:10" ht="20.25" customHeight="1" x14ac:dyDescent="0.35">
      <c r="A202" s="352" t="s">
        <v>403</v>
      </c>
      <c r="B202" s="352" t="s">
        <v>408</v>
      </c>
      <c r="C202" s="352" t="s">
        <v>160</v>
      </c>
      <c r="D202" s="353" t="s">
        <v>177</v>
      </c>
      <c r="E202" s="353" t="s">
        <v>177</v>
      </c>
      <c r="F202" s="353" t="s">
        <v>177</v>
      </c>
      <c r="G202" s="353" t="s">
        <v>177</v>
      </c>
      <c r="H202" s="353" t="s">
        <v>177</v>
      </c>
      <c r="I202" s="353" t="s">
        <v>177</v>
      </c>
      <c r="J202" s="353" t="s">
        <v>177</v>
      </c>
    </row>
    <row r="203" spans="1:10" ht="20.25" customHeight="1" x14ac:dyDescent="0.35">
      <c r="A203" s="352" t="s">
        <v>403</v>
      </c>
      <c r="B203" s="352" t="s">
        <v>409</v>
      </c>
      <c r="C203" s="352" t="s">
        <v>160</v>
      </c>
      <c r="D203" s="353" t="s">
        <v>179</v>
      </c>
      <c r="E203" s="353" t="s">
        <v>177</v>
      </c>
      <c r="F203" s="353" t="s">
        <v>177</v>
      </c>
      <c r="G203" s="353" t="s">
        <v>177</v>
      </c>
      <c r="H203" s="353" t="s">
        <v>177</v>
      </c>
      <c r="I203" s="353" t="s">
        <v>177</v>
      </c>
      <c r="J203" s="353" t="s">
        <v>177</v>
      </c>
    </row>
    <row r="204" spans="1:10" ht="20.25" customHeight="1" x14ac:dyDescent="0.35">
      <c r="A204" s="352" t="s">
        <v>403</v>
      </c>
      <c r="B204" s="352" t="s">
        <v>410</v>
      </c>
      <c r="C204" s="352" t="s">
        <v>208</v>
      </c>
      <c r="D204" s="353" t="s">
        <v>177</v>
      </c>
      <c r="E204" s="353" t="s">
        <v>177</v>
      </c>
      <c r="F204" s="353" t="s">
        <v>177</v>
      </c>
      <c r="G204" s="353" t="s">
        <v>177</v>
      </c>
      <c r="H204" s="353" t="s">
        <v>179</v>
      </c>
      <c r="I204" s="353" t="s">
        <v>179</v>
      </c>
      <c r="J204" s="353" t="s">
        <v>177</v>
      </c>
    </row>
    <row r="205" spans="1:10" ht="20.25" customHeight="1" x14ac:dyDescent="0.35">
      <c r="A205" s="352" t="s">
        <v>403</v>
      </c>
      <c r="B205" s="352" t="s">
        <v>411</v>
      </c>
      <c r="C205" s="352" t="s">
        <v>160</v>
      </c>
      <c r="D205" s="353" t="s">
        <v>177</v>
      </c>
      <c r="E205" s="353" t="s">
        <v>177</v>
      </c>
      <c r="F205" s="353" t="s">
        <v>177</v>
      </c>
      <c r="G205" s="353" t="s">
        <v>177</v>
      </c>
      <c r="H205" s="353" t="s">
        <v>177</v>
      </c>
      <c r="I205" s="353" t="s">
        <v>177</v>
      </c>
      <c r="J205" s="353" t="s">
        <v>177</v>
      </c>
    </row>
    <row r="206" spans="1:10" ht="20.25" customHeight="1" x14ac:dyDescent="0.35">
      <c r="A206" s="352" t="s">
        <v>403</v>
      </c>
      <c r="B206" s="352" t="s">
        <v>412</v>
      </c>
      <c r="C206" s="352" t="s">
        <v>162</v>
      </c>
      <c r="D206" s="353" t="s">
        <v>177</v>
      </c>
      <c r="E206" s="353" t="s">
        <v>177</v>
      </c>
      <c r="F206" s="353" t="s">
        <v>179</v>
      </c>
      <c r="G206" s="353" t="s">
        <v>177</v>
      </c>
      <c r="H206" s="353" t="s">
        <v>179</v>
      </c>
      <c r="I206" s="353" t="s">
        <v>179</v>
      </c>
      <c r="J206" s="353" t="s">
        <v>179</v>
      </c>
    </row>
    <row r="207" spans="1:10" ht="20.25" customHeight="1" x14ac:dyDescent="0.35">
      <c r="A207" s="352" t="s">
        <v>403</v>
      </c>
      <c r="B207" s="352" t="s">
        <v>413</v>
      </c>
      <c r="C207" s="352" t="s">
        <v>160</v>
      </c>
      <c r="D207" s="353" t="s">
        <v>177</v>
      </c>
      <c r="E207" s="353" t="s">
        <v>177</v>
      </c>
      <c r="F207" s="353" t="s">
        <v>177</v>
      </c>
      <c r="G207" s="353" t="s">
        <v>177</v>
      </c>
      <c r="H207" s="353" t="s">
        <v>177</v>
      </c>
      <c r="I207" s="353" t="s">
        <v>177</v>
      </c>
      <c r="J207" s="353" t="s">
        <v>177</v>
      </c>
    </row>
    <row r="208" spans="1:10" ht="20.25" customHeight="1" x14ac:dyDescent="0.35">
      <c r="A208" s="352" t="s">
        <v>414</v>
      </c>
      <c r="B208" s="352" t="s">
        <v>415</v>
      </c>
      <c r="C208" s="352" t="s">
        <v>160</v>
      </c>
      <c r="D208" s="353" t="s">
        <v>177</v>
      </c>
      <c r="E208" s="353" t="s">
        <v>177</v>
      </c>
      <c r="F208" s="353" t="s">
        <v>179</v>
      </c>
      <c r="G208" s="353" t="s">
        <v>177</v>
      </c>
      <c r="H208" s="353" t="s">
        <v>177</v>
      </c>
      <c r="I208" s="353" t="s">
        <v>177</v>
      </c>
      <c r="J208" s="353" t="s">
        <v>179</v>
      </c>
    </row>
    <row r="209" spans="1:10" ht="20.25" customHeight="1" x14ac:dyDescent="0.35">
      <c r="A209" s="352" t="s">
        <v>414</v>
      </c>
      <c r="B209" s="352" t="s">
        <v>416</v>
      </c>
      <c r="C209" s="352" t="s">
        <v>160</v>
      </c>
      <c r="D209" s="353" t="s">
        <v>179</v>
      </c>
      <c r="E209" s="353" t="s">
        <v>179</v>
      </c>
      <c r="F209" s="353" t="s">
        <v>179</v>
      </c>
      <c r="G209" s="353" t="s">
        <v>177</v>
      </c>
      <c r="H209" s="353" t="s">
        <v>177</v>
      </c>
      <c r="I209" s="353" t="s">
        <v>177</v>
      </c>
      <c r="J209" s="353" t="s">
        <v>179</v>
      </c>
    </row>
    <row r="210" spans="1:10" ht="20.25" customHeight="1" x14ac:dyDescent="0.35">
      <c r="A210" s="352" t="s">
        <v>414</v>
      </c>
      <c r="B210" s="352" t="s">
        <v>417</v>
      </c>
      <c r="C210" s="352" t="s">
        <v>160</v>
      </c>
      <c r="D210" s="353" t="s">
        <v>177</v>
      </c>
      <c r="E210" s="353" t="s">
        <v>177</v>
      </c>
      <c r="F210" s="353" t="s">
        <v>179</v>
      </c>
      <c r="G210" s="353" t="s">
        <v>177</v>
      </c>
      <c r="H210" s="353" t="s">
        <v>177</v>
      </c>
      <c r="I210" s="353" t="s">
        <v>177</v>
      </c>
      <c r="J210" s="353" t="s">
        <v>179</v>
      </c>
    </row>
    <row r="211" spans="1:10" ht="20.25" customHeight="1" x14ac:dyDescent="0.35">
      <c r="A211" s="352" t="s">
        <v>414</v>
      </c>
      <c r="B211" s="352" t="s">
        <v>418</v>
      </c>
      <c r="C211" s="352" t="s">
        <v>160</v>
      </c>
      <c r="D211" s="353" t="s">
        <v>179</v>
      </c>
      <c r="E211" s="353" t="s">
        <v>179</v>
      </c>
      <c r="F211" s="353" t="s">
        <v>179</v>
      </c>
      <c r="G211" s="353" t="s">
        <v>177</v>
      </c>
      <c r="H211" s="353" t="s">
        <v>177</v>
      </c>
      <c r="I211" s="353" t="s">
        <v>177</v>
      </c>
      <c r="J211" s="353" t="s">
        <v>179</v>
      </c>
    </row>
    <row r="212" spans="1:10" ht="20.25" customHeight="1" x14ac:dyDescent="0.35">
      <c r="A212" s="352" t="s">
        <v>414</v>
      </c>
      <c r="B212" s="352" t="s">
        <v>419</v>
      </c>
      <c r="C212" s="352" t="s">
        <v>160</v>
      </c>
      <c r="D212" s="353" t="s">
        <v>177</v>
      </c>
      <c r="E212" s="353" t="s">
        <v>177</v>
      </c>
      <c r="F212" s="353" t="s">
        <v>179</v>
      </c>
      <c r="G212" s="353" t="s">
        <v>177</v>
      </c>
      <c r="H212" s="353" t="s">
        <v>177</v>
      </c>
      <c r="I212" s="353" t="s">
        <v>177</v>
      </c>
      <c r="J212" s="353" t="s">
        <v>179</v>
      </c>
    </row>
    <row r="213" spans="1:10" ht="20.25" customHeight="1" x14ac:dyDescent="0.35">
      <c r="A213" s="352" t="s">
        <v>414</v>
      </c>
      <c r="B213" s="352" t="s">
        <v>420</v>
      </c>
      <c r="C213" s="352" t="s">
        <v>160</v>
      </c>
      <c r="D213" s="353" t="s">
        <v>177</v>
      </c>
      <c r="E213" s="353" t="s">
        <v>177</v>
      </c>
      <c r="F213" s="353" t="s">
        <v>179</v>
      </c>
      <c r="G213" s="353" t="s">
        <v>177</v>
      </c>
      <c r="H213" s="353" t="s">
        <v>177</v>
      </c>
      <c r="I213" s="353" t="s">
        <v>177</v>
      </c>
      <c r="J213" s="353" t="s">
        <v>177</v>
      </c>
    </row>
    <row r="214" spans="1:10" ht="20.25" customHeight="1" x14ac:dyDescent="0.35">
      <c r="A214" s="352" t="s">
        <v>414</v>
      </c>
      <c r="B214" s="352" t="s">
        <v>421</v>
      </c>
      <c r="C214" s="352" t="s">
        <v>160</v>
      </c>
      <c r="D214" s="353" t="s">
        <v>177</v>
      </c>
      <c r="E214" s="353" t="s">
        <v>177</v>
      </c>
      <c r="F214" s="353" t="s">
        <v>179</v>
      </c>
      <c r="G214" s="353" t="s">
        <v>177</v>
      </c>
      <c r="H214" s="353" t="s">
        <v>177</v>
      </c>
      <c r="I214" s="353" t="s">
        <v>179</v>
      </c>
      <c r="J214" s="353" t="s">
        <v>179</v>
      </c>
    </row>
    <row r="215" spans="1:10" ht="20.25" customHeight="1" x14ac:dyDescent="0.35">
      <c r="A215" s="352" t="s">
        <v>414</v>
      </c>
      <c r="B215" s="352" t="s">
        <v>422</v>
      </c>
      <c r="C215" s="352" t="s">
        <v>160</v>
      </c>
      <c r="D215" s="353" t="s">
        <v>177</v>
      </c>
      <c r="E215" s="353" t="s">
        <v>177</v>
      </c>
      <c r="F215" s="353" t="s">
        <v>177</v>
      </c>
      <c r="G215" s="353" t="s">
        <v>177</v>
      </c>
      <c r="H215" s="353" t="s">
        <v>177</v>
      </c>
      <c r="I215" s="353" t="s">
        <v>177</v>
      </c>
      <c r="J215" s="353" t="s">
        <v>179</v>
      </c>
    </row>
    <row r="216" spans="1:10" ht="20.25" customHeight="1" x14ac:dyDescent="0.35">
      <c r="A216" s="352" t="s">
        <v>414</v>
      </c>
      <c r="B216" s="352" t="s">
        <v>423</v>
      </c>
      <c r="C216" s="352" t="s">
        <v>160</v>
      </c>
      <c r="D216" s="353" t="s">
        <v>179</v>
      </c>
      <c r="E216" s="353" t="s">
        <v>179</v>
      </c>
      <c r="F216" s="353" t="s">
        <v>179</v>
      </c>
      <c r="G216" s="353" t="s">
        <v>177</v>
      </c>
      <c r="H216" s="353" t="s">
        <v>177</v>
      </c>
      <c r="I216" s="353" t="s">
        <v>177</v>
      </c>
      <c r="J216" s="353" t="s">
        <v>177</v>
      </c>
    </row>
    <row r="217" spans="1:10" ht="20.25" customHeight="1" x14ac:dyDescent="0.35">
      <c r="A217" s="352" t="s">
        <v>414</v>
      </c>
      <c r="B217" s="352" t="s">
        <v>424</v>
      </c>
      <c r="C217" s="352" t="s">
        <v>160</v>
      </c>
      <c r="D217" s="353" t="s">
        <v>177</v>
      </c>
      <c r="E217" s="353" t="s">
        <v>177</v>
      </c>
      <c r="F217" s="353" t="s">
        <v>177</v>
      </c>
      <c r="G217" s="353" t="s">
        <v>177</v>
      </c>
      <c r="H217" s="353" t="s">
        <v>177</v>
      </c>
      <c r="I217" s="353" t="s">
        <v>177</v>
      </c>
      <c r="J217" s="353" t="s">
        <v>179</v>
      </c>
    </row>
    <row r="218" spans="1:10" ht="20.25" customHeight="1" x14ac:dyDescent="0.35">
      <c r="A218" s="352" t="s">
        <v>414</v>
      </c>
      <c r="B218" s="352" t="s">
        <v>425</v>
      </c>
      <c r="C218" s="352" t="s">
        <v>160</v>
      </c>
      <c r="D218" s="353" t="s">
        <v>177</v>
      </c>
      <c r="E218" s="353" t="s">
        <v>177</v>
      </c>
      <c r="F218" s="353" t="s">
        <v>177</v>
      </c>
      <c r="G218" s="353" t="s">
        <v>177</v>
      </c>
      <c r="H218" s="353" t="s">
        <v>179</v>
      </c>
      <c r="I218" s="353" t="s">
        <v>179</v>
      </c>
      <c r="J218" s="353" t="s">
        <v>177</v>
      </c>
    </row>
    <row r="219" spans="1:10" ht="20.25" customHeight="1" x14ac:dyDescent="0.35">
      <c r="A219" s="352" t="s">
        <v>414</v>
      </c>
      <c r="B219" s="352" t="s">
        <v>426</v>
      </c>
      <c r="C219" s="352" t="s">
        <v>160</v>
      </c>
      <c r="D219" s="353" t="s">
        <v>177</v>
      </c>
      <c r="E219" s="353" t="s">
        <v>177</v>
      </c>
      <c r="F219" s="353" t="s">
        <v>177</v>
      </c>
      <c r="G219" s="353" t="s">
        <v>177</v>
      </c>
      <c r="H219" s="353" t="s">
        <v>177</v>
      </c>
      <c r="I219" s="353" t="s">
        <v>177</v>
      </c>
      <c r="J219" s="353" t="s">
        <v>179</v>
      </c>
    </row>
    <row r="220" spans="1:10" ht="20.25" customHeight="1" x14ac:dyDescent="0.35">
      <c r="A220" s="352" t="s">
        <v>414</v>
      </c>
      <c r="B220" s="352" t="s">
        <v>427</v>
      </c>
      <c r="C220" s="352" t="s">
        <v>160</v>
      </c>
      <c r="D220" s="353" t="s">
        <v>179</v>
      </c>
      <c r="E220" s="353" t="s">
        <v>177</v>
      </c>
      <c r="F220" s="353" t="s">
        <v>179</v>
      </c>
      <c r="G220" s="353" t="s">
        <v>177</v>
      </c>
      <c r="H220" s="353" t="s">
        <v>177</v>
      </c>
      <c r="I220" s="353" t="s">
        <v>177</v>
      </c>
      <c r="J220" s="353" t="s">
        <v>179</v>
      </c>
    </row>
    <row r="221" spans="1:10" ht="20.25" customHeight="1" x14ac:dyDescent="0.35">
      <c r="A221" s="352" t="s">
        <v>428</v>
      </c>
      <c r="B221" s="352" t="s">
        <v>429</v>
      </c>
      <c r="C221" s="352" t="s">
        <v>160</v>
      </c>
      <c r="D221" s="353" t="s">
        <v>177</v>
      </c>
      <c r="E221" s="353" t="s">
        <v>177</v>
      </c>
      <c r="F221" s="353" t="s">
        <v>177</v>
      </c>
      <c r="G221" s="353" t="s">
        <v>177</v>
      </c>
      <c r="H221" s="353" t="s">
        <v>177</v>
      </c>
      <c r="I221" s="353" t="s">
        <v>177</v>
      </c>
      <c r="J221" s="353" t="s">
        <v>177</v>
      </c>
    </row>
    <row r="222" spans="1:10" ht="20.25" customHeight="1" x14ac:dyDescent="0.35">
      <c r="A222" s="352" t="s">
        <v>430</v>
      </c>
      <c r="B222" s="352" t="s">
        <v>431</v>
      </c>
      <c r="C222" s="352" t="s">
        <v>160</v>
      </c>
      <c r="D222" s="353" t="s">
        <v>177</v>
      </c>
      <c r="E222" s="353" t="s">
        <v>177</v>
      </c>
      <c r="F222" s="353" t="s">
        <v>179</v>
      </c>
      <c r="G222" s="353" t="s">
        <v>177</v>
      </c>
      <c r="H222" s="353" t="s">
        <v>177</v>
      </c>
      <c r="I222" s="353" t="s">
        <v>177</v>
      </c>
      <c r="J222" s="353" t="s">
        <v>177</v>
      </c>
    </row>
    <row r="223" spans="1:10" ht="20.25" customHeight="1" x14ac:dyDescent="0.35">
      <c r="A223" s="352" t="s">
        <v>430</v>
      </c>
      <c r="B223" s="352" t="s">
        <v>432</v>
      </c>
      <c r="C223" s="352" t="s">
        <v>160</v>
      </c>
      <c r="D223" s="353" t="s">
        <v>177</v>
      </c>
      <c r="E223" s="353" t="s">
        <v>177</v>
      </c>
      <c r="F223" s="353" t="s">
        <v>177</v>
      </c>
      <c r="G223" s="353" t="s">
        <v>177</v>
      </c>
      <c r="H223" s="353" t="s">
        <v>177</v>
      </c>
      <c r="I223" s="353" t="s">
        <v>177</v>
      </c>
      <c r="J223" s="353" t="s">
        <v>177</v>
      </c>
    </row>
    <row r="224" spans="1:10" ht="20.25" customHeight="1" x14ac:dyDescent="0.35">
      <c r="A224" s="352" t="s">
        <v>430</v>
      </c>
      <c r="B224" s="352" t="s">
        <v>433</v>
      </c>
      <c r="C224" s="352" t="s">
        <v>160</v>
      </c>
      <c r="D224" s="353" t="s">
        <v>177</v>
      </c>
      <c r="E224" s="353" t="s">
        <v>177</v>
      </c>
      <c r="F224" s="353" t="s">
        <v>179</v>
      </c>
      <c r="G224" s="353" t="s">
        <v>177</v>
      </c>
      <c r="H224" s="353" t="s">
        <v>177</v>
      </c>
      <c r="I224" s="353" t="s">
        <v>177</v>
      </c>
      <c r="J224" s="353" t="s">
        <v>177</v>
      </c>
    </row>
    <row r="225" spans="1:10" ht="20.25" customHeight="1" x14ac:dyDescent="0.35">
      <c r="A225" s="352" t="s">
        <v>430</v>
      </c>
      <c r="B225" s="352" t="s">
        <v>434</v>
      </c>
      <c r="C225" s="352" t="s">
        <v>160</v>
      </c>
      <c r="D225" s="353" t="s">
        <v>177</v>
      </c>
      <c r="E225" s="353" t="s">
        <v>177</v>
      </c>
      <c r="F225" s="353" t="s">
        <v>177</v>
      </c>
      <c r="G225" s="353" t="s">
        <v>177</v>
      </c>
      <c r="H225" s="353" t="s">
        <v>177</v>
      </c>
      <c r="I225" s="353" t="s">
        <v>177</v>
      </c>
      <c r="J225" s="353" t="s">
        <v>177</v>
      </c>
    </row>
    <row r="226" spans="1:10" ht="20.25" customHeight="1" x14ac:dyDescent="0.35">
      <c r="A226" s="352" t="s">
        <v>430</v>
      </c>
      <c r="B226" s="352" t="s">
        <v>435</v>
      </c>
      <c r="C226" s="352" t="s">
        <v>160</v>
      </c>
      <c r="D226" s="353" t="s">
        <v>179</v>
      </c>
      <c r="E226" s="353" t="s">
        <v>179</v>
      </c>
      <c r="F226" s="353" t="s">
        <v>179</v>
      </c>
      <c r="G226" s="353" t="s">
        <v>177</v>
      </c>
      <c r="H226" s="353" t="s">
        <v>177</v>
      </c>
      <c r="I226" s="353" t="s">
        <v>177</v>
      </c>
      <c r="J226" s="353" t="s">
        <v>177</v>
      </c>
    </row>
    <row r="227" spans="1:10" ht="20.25" customHeight="1" x14ac:dyDescent="0.35">
      <c r="A227" s="352" t="s">
        <v>430</v>
      </c>
      <c r="B227" s="352" t="s">
        <v>436</v>
      </c>
      <c r="C227" s="352" t="s">
        <v>160</v>
      </c>
      <c r="D227" s="353" t="s">
        <v>177</v>
      </c>
      <c r="E227" s="353" t="s">
        <v>177</v>
      </c>
      <c r="F227" s="353" t="s">
        <v>177</v>
      </c>
      <c r="G227" s="353" t="s">
        <v>177</v>
      </c>
      <c r="H227" s="353" t="s">
        <v>179</v>
      </c>
      <c r="I227" s="353" t="s">
        <v>177</v>
      </c>
      <c r="J227" s="353" t="s">
        <v>177</v>
      </c>
    </row>
    <row r="228" spans="1:10" ht="20.25" customHeight="1" x14ac:dyDescent="0.35">
      <c r="A228" s="352" t="s">
        <v>430</v>
      </c>
      <c r="B228" s="352" t="s">
        <v>437</v>
      </c>
      <c r="C228" s="352" t="s">
        <v>160</v>
      </c>
      <c r="D228" s="353" t="s">
        <v>177</v>
      </c>
      <c r="E228" s="353" t="s">
        <v>177</v>
      </c>
      <c r="F228" s="353" t="s">
        <v>177</v>
      </c>
      <c r="G228" s="353" t="s">
        <v>177</v>
      </c>
      <c r="H228" s="353" t="s">
        <v>179</v>
      </c>
      <c r="I228" s="353" t="s">
        <v>177</v>
      </c>
      <c r="J228" s="353" t="s">
        <v>177</v>
      </c>
    </row>
    <row r="229" spans="1:10" ht="20.25" customHeight="1" x14ac:dyDescent="0.35">
      <c r="A229" s="352" t="s">
        <v>430</v>
      </c>
      <c r="B229" s="352" t="s">
        <v>438</v>
      </c>
      <c r="C229" s="352" t="s">
        <v>160</v>
      </c>
      <c r="D229" s="353" t="s">
        <v>179</v>
      </c>
      <c r="E229" s="353" t="s">
        <v>179</v>
      </c>
      <c r="F229" s="353" t="s">
        <v>179</v>
      </c>
      <c r="G229" s="353" t="s">
        <v>177</v>
      </c>
      <c r="H229" s="353" t="s">
        <v>177</v>
      </c>
      <c r="I229" s="353" t="s">
        <v>177</v>
      </c>
      <c r="J229" s="353" t="s">
        <v>177</v>
      </c>
    </row>
    <row r="230" spans="1:10" ht="20.25" customHeight="1" x14ac:dyDescent="0.35">
      <c r="A230" s="352" t="s">
        <v>430</v>
      </c>
      <c r="B230" s="352" t="s">
        <v>439</v>
      </c>
      <c r="C230" s="352" t="s">
        <v>160</v>
      </c>
      <c r="D230" s="353" t="s">
        <v>179</v>
      </c>
      <c r="E230" s="353" t="s">
        <v>177</v>
      </c>
      <c r="F230" s="353" t="s">
        <v>177</v>
      </c>
      <c r="G230" s="353" t="s">
        <v>177</v>
      </c>
      <c r="H230" s="353" t="s">
        <v>177</v>
      </c>
      <c r="I230" s="353" t="s">
        <v>177</v>
      </c>
      <c r="J230" s="353" t="s">
        <v>177</v>
      </c>
    </row>
    <row r="231" spans="1:10" ht="20.25" customHeight="1" x14ac:dyDescent="0.35">
      <c r="A231" s="352" t="s">
        <v>430</v>
      </c>
      <c r="B231" s="352" t="s">
        <v>440</v>
      </c>
      <c r="C231" s="352" t="s">
        <v>160</v>
      </c>
      <c r="D231" s="353" t="s">
        <v>177</v>
      </c>
      <c r="E231" s="353" t="s">
        <v>177</v>
      </c>
      <c r="F231" s="353" t="s">
        <v>179</v>
      </c>
      <c r="G231" s="353" t="s">
        <v>177</v>
      </c>
      <c r="H231" s="353" t="s">
        <v>177</v>
      </c>
      <c r="I231" s="353" t="s">
        <v>177</v>
      </c>
      <c r="J231" s="353" t="s">
        <v>179</v>
      </c>
    </row>
    <row r="232" spans="1:10" ht="20.25" customHeight="1" x14ac:dyDescent="0.35">
      <c r="A232" s="352" t="s">
        <v>430</v>
      </c>
      <c r="B232" s="352" t="s">
        <v>441</v>
      </c>
      <c r="C232" s="352" t="s">
        <v>160</v>
      </c>
      <c r="D232" s="353" t="s">
        <v>177</v>
      </c>
      <c r="E232" s="353" t="s">
        <v>177</v>
      </c>
      <c r="F232" s="353" t="s">
        <v>177</v>
      </c>
      <c r="G232" s="353" t="s">
        <v>177</v>
      </c>
      <c r="H232" s="353" t="s">
        <v>177</v>
      </c>
      <c r="I232" s="353" t="s">
        <v>177</v>
      </c>
      <c r="J232" s="353" t="s">
        <v>179</v>
      </c>
    </row>
    <row r="233" spans="1:10" ht="20.25" customHeight="1" x14ac:dyDescent="0.35">
      <c r="A233" s="352" t="s">
        <v>430</v>
      </c>
      <c r="B233" s="352" t="s">
        <v>442</v>
      </c>
      <c r="C233" s="352" t="s">
        <v>160</v>
      </c>
      <c r="D233" s="353" t="s">
        <v>179</v>
      </c>
      <c r="E233" s="353" t="s">
        <v>179</v>
      </c>
      <c r="F233" s="353" t="s">
        <v>179</v>
      </c>
      <c r="G233" s="353" t="s">
        <v>177</v>
      </c>
      <c r="H233" s="353" t="s">
        <v>177</v>
      </c>
      <c r="I233" s="353" t="s">
        <v>177</v>
      </c>
      <c r="J233" s="353" t="s">
        <v>179</v>
      </c>
    </row>
    <row r="234" spans="1:10" ht="20.25" customHeight="1" x14ac:dyDescent="0.35">
      <c r="A234" s="352" t="s">
        <v>430</v>
      </c>
      <c r="B234" s="352" t="s">
        <v>443</v>
      </c>
      <c r="C234" s="352" t="s">
        <v>160</v>
      </c>
      <c r="D234" s="353" t="s">
        <v>177</v>
      </c>
      <c r="E234" s="353" t="s">
        <v>177</v>
      </c>
      <c r="F234" s="353" t="s">
        <v>177</v>
      </c>
      <c r="G234" s="353" t="s">
        <v>177</v>
      </c>
      <c r="H234" s="353" t="s">
        <v>177</v>
      </c>
      <c r="I234" s="353" t="s">
        <v>177</v>
      </c>
      <c r="J234" s="353" t="s">
        <v>177</v>
      </c>
    </row>
    <row r="235" spans="1:10" ht="20.25" customHeight="1" x14ac:dyDescent="0.35">
      <c r="A235" s="352" t="s">
        <v>444</v>
      </c>
      <c r="B235" s="352" t="s">
        <v>445</v>
      </c>
      <c r="C235" s="352" t="s">
        <v>160</v>
      </c>
      <c r="D235" s="353" t="s">
        <v>179</v>
      </c>
      <c r="E235" s="353" t="s">
        <v>179</v>
      </c>
      <c r="F235" s="353" t="s">
        <v>177</v>
      </c>
      <c r="G235" s="353" t="s">
        <v>177</v>
      </c>
      <c r="H235" s="353" t="s">
        <v>179</v>
      </c>
      <c r="I235" s="353" t="s">
        <v>177</v>
      </c>
      <c r="J235" s="353" t="s">
        <v>179</v>
      </c>
    </row>
    <row r="236" spans="1:10" ht="20.25" customHeight="1" x14ac:dyDescent="0.35">
      <c r="A236" s="352" t="s">
        <v>444</v>
      </c>
      <c r="B236" s="352" t="s">
        <v>446</v>
      </c>
      <c r="C236" s="352" t="s">
        <v>160</v>
      </c>
      <c r="D236" s="353" t="s">
        <v>179</v>
      </c>
      <c r="E236" s="353" t="s">
        <v>177</v>
      </c>
      <c r="F236" s="353" t="s">
        <v>177</v>
      </c>
      <c r="G236" s="353" t="s">
        <v>177</v>
      </c>
      <c r="H236" s="353" t="s">
        <v>179</v>
      </c>
      <c r="I236" s="353" t="s">
        <v>177</v>
      </c>
      <c r="J236" s="353" t="s">
        <v>179</v>
      </c>
    </row>
    <row r="237" spans="1:10" ht="20.25" customHeight="1" x14ac:dyDescent="0.35">
      <c r="A237" s="352" t="s">
        <v>444</v>
      </c>
      <c r="B237" s="352" t="s">
        <v>447</v>
      </c>
      <c r="C237" s="352" t="s">
        <v>160</v>
      </c>
      <c r="D237" s="353" t="s">
        <v>179</v>
      </c>
      <c r="E237" s="353" t="s">
        <v>179</v>
      </c>
      <c r="F237" s="353" t="s">
        <v>177</v>
      </c>
      <c r="G237" s="353" t="s">
        <v>177</v>
      </c>
      <c r="H237" s="353" t="s">
        <v>179</v>
      </c>
      <c r="I237" s="353" t="s">
        <v>179</v>
      </c>
      <c r="J237" s="353" t="s">
        <v>177</v>
      </c>
    </row>
    <row r="238" spans="1:10" ht="20.25" customHeight="1" x14ac:dyDescent="0.35">
      <c r="A238" s="352" t="s">
        <v>448</v>
      </c>
      <c r="B238" s="352" t="s">
        <v>449</v>
      </c>
      <c r="C238" s="352" t="s">
        <v>160</v>
      </c>
      <c r="D238" s="353" t="s">
        <v>177</v>
      </c>
      <c r="E238" s="353" t="s">
        <v>177</v>
      </c>
      <c r="F238" s="353" t="s">
        <v>179</v>
      </c>
      <c r="G238" s="353" t="s">
        <v>177</v>
      </c>
      <c r="H238" s="353" t="s">
        <v>177</v>
      </c>
      <c r="I238" s="353" t="s">
        <v>177</v>
      </c>
      <c r="J238" s="353" t="s">
        <v>179</v>
      </c>
    </row>
    <row r="239" spans="1:10" ht="20.25" customHeight="1" x14ac:dyDescent="0.35">
      <c r="A239" s="352" t="s">
        <v>448</v>
      </c>
      <c r="B239" s="352" t="s">
        <v>450</v>
      </c>
      <c r="C239" s="352" t="s">
        <v>160</v>
      </c>
      <c r="D239" s="353" t="s">
        <v>177</v>
      </c>
      <c r="E239" s="353" t="s">
        <v>177</v>
      </c>
      <c r="F239" s="353" t="s">
        <v>179</v>
      </c>
      <c r="G239" s="353" t="s">
        <v>177</v>
      </c>
      <c r="H239" s="353" t="s">
        <v>179</v>
      </c>
      <c r="I239" s="353" t="s">
        <v>177</v>
      </c>
      <c r="J239" s="353" t="s">
        <v>179</v>
      </c>
    </row>
    <row r="240" spans="1:10" ht="20.25" customHeight="1" x14ac:dyDescent="0.35">
      <c r="A240" s="352" t="s">
        <v>448</v>
      </c>
      <c r="B240" s="352" t="s">
        <v>451</v>
      </c>
      <c r="C240" s="352" t="s">
        <v>160</v>
      </c>
      <c r="D240" s="353" t="s">
        <v>177</v>
      </c>
      <c r="E240" s="353" t="s">
        <v>177</v>
      </c>
      <c r="F240" s="353" t="s">
        <v>177</v>
      </c>
      <c r="G240" s="353" t="s">
        <v>177</v>
      </c>
      <c r="H240" s="353" t="s">
        <v>179</v>
      </c>
      <c r="I240" s="353" t="s">
        <v>177</v>
      </c>
      <c r="J240" s="353" t="s">
        <v>177</v>
      </c>
    </row>
    <row r="241" spans="1:10" ht="20.25" customHeight="1" x14ac:dyDescent="0.35">
      <c r="A241" s="352" t="s">
        <v>448</v>
      </c>
      <c r="B241" s="352" t="s">
        <v>452</v>
      </c>
      <c r="C241" s="352" t="s">
        <v>208</v>
      </c>
      <c r="D241" s="353" t="s">
        <v>177</v>
      </c>
      <c r="E241" s="353" t="s">
        <v>177</v>
      </c>
      <c r="F241" s="353" t="s">
        <v>177</v>
      </c>
      <c r="G241" s="353" t="s">
        <v>177</v>
      </c>
      <c r="H241" s="353" t="s">
        <v>179</v>
      </c>
      <c r="I241" s="353" t="s">
        <v>177</v>
      </c>
      <c r="J241" s="353" t="s">
        <v>179</v>
      </c>
    </row>
    <row r="242" spans="1:10" ht="20.25" customHeight="1" x14ac:dyDescent="0.35">
      <c r="A242" s="352" t="s">
        <v>448</v>
      </c>
      <c r="B242" s="352" t="s">
        <v>453</v>
      </c>
      <c r="C242" s="352" t="s">
        <v>160</v>
      </c>
      <c r="D242" s="353" t="s">
        <v>179</v>
      </c>
      <c r="E242" s="353" t="s">
        <v>177</v>
      </c>
      <c r="F242" s="353" t="s">
        <v>177</v>
      </c>
      <c r="G242" s="353" t="s">
        <v>177</v>
      </c>
      <c r="H242" s="353" t="s">
        <v>177</v>
      </c>
      <c r="I242" s="353" t="s">
        <v>177</v>
      </c>
      <c r="J242" s="353" t="s">
        <v>179</v>
      </c>
    </row>
    <row r="243" spans="1:10" ht="20.25" customHeight="1" x14ac:dyDescent="0.35">
      <c r="A243" s="352" t="s">
        <v>454</v>
      </c>
      <c r="B243" s="352" t="s">
        <v>455</v>
      </c>
      <c r="C243" s="352" t="s">
        <v>162</v>
      </c>
      <c r="D243" s="353" t="s">
        <v>177</v>
      </c>
      <c r="E243" s="353" t="s">
        <v>177</v>
      </c>
      <c r="F243" s="353" t="s">
        <v>179</v>
      </c>
      <c r="G243" s="353" t="s">
        <v>177</v>
      </c>
      <c r="H243" s="353" t="s">
        <v>179</v>
      </c>
      <c r="I243" s="353" t="s">
        <v>177</v>
      </c>
      <c r="J243" s="353" t="s">
        <v>179</v>
      </c>
    </row>
    <row r="244" spans="1:10" ht="20.25" customHeight="1" x14ac:dyDescent="0.35">
      <c r="A244" s="352" t="s">
        <v>454</v>
      </c>
      <c r="B244" s="352" t="s">
        <v>456</v>
      </c>
      <c r="C244" s="352" t="s">
        <v>160</v>
      </c>
      <c r="D244" s="353" t="s">
        <v>177</v>
      </c>
      <c r="E244" s="353" t="s">
        <v>177</v>
      </c>
      <c r="F244" s="353" t="s">
        <v>179</v>
      </c>
      <c r="G244" s="353" t="s">
        <v>177</v>
      </c>
      <c r="H244" s="353" t="s">
        <v>177</v>
      </c>
      <c r="I244" s="353" t="s">
        <v>177</v>
      </c>
      <c r="J244" s="353" t="s">
        <v>177</v>
      </c>
    </row>
    <row r="245" spans="1:10" ht="20.25" customHeight="1" x14ac:dyDescent="0.35">
      <c r="A245" s="352" t="s">
        <v>454</v>
      </c>
      <c r="B245" s="352" t="s">
        <v>457</v>
      </c>
      <c r="C245" s="352" t="s">
        <v>162</v>
      </c>
      <c r="D245" s="353" t="s">
        <v>177</v>
      </c>
      <c r="E245" s="353" t="s">
        <v>177</v>
      </c>
      <c r="F245" s="353" t="s">
        <v>179</v>
      </c>
      <c r="G245" s="353" t="s">
        <v>177</v>
      </c>
      <c r="H245" s="353" t="s">
        <v>179</v>
      </c>
      <c r="I245" s="353" t="s">
        <v>177</v>
      </c>
      <c r="J245" s="353" t="s">
        <v>179</v>
      </c>
    </row>
    <row r="246" spans="1:10" ht="20.25" customHeight="1" x14ac:dyDescent="0.35">
      <c r="A246" s="352" t="s">
        <v>454</v>
      </c>
      <c r="B246" s="352" t="s">
        <v>458</v>
      </c>
      <c r="C246" s="352" t="s">
        <v>208</v>
      </c>
      <c r="D246" s="353" t="s">
        <v>179</v>
      </c>
      <c r="E246" s="353" t="s">
        <v>179</v>
      </c>
      <c r="F246" s="353" t="s">
        <v>177</v>
      </c>
      <c r="G246" s="353" t="s">
        <v>177</v>
      </c>
      <c r="H246" s="353" t="s">
        <v>177</v>
      </c>
      <c r="I246" s="353" t="s">
        <v>179</v>
      </c>
      <c r="J246" s="353" t="s">
        <v>177</v>
      </c>
    </row>
    <row r="247" spans="1:10" ht="20.25" customHeight="1" x14ac:dyDescent="0.35">
      <c r="A247" s="352" t="s">
        <v>454</v>
      </c>
      <c r="B247" s="352" t="s">
        <v>459</v>
      </c>
      <c r="C247" s="352" t="s">
        <v>160</v>
      </c>
      <c r="D247" s="353" t="s">
        <v>177</v>
      </c>
      <c r="E247" s="353" t="s">
        <v>177</v>
      </c>
      <c r="F247" s="353" t="s">
        <v>179</v>
      </c>
      <c r="G247" s="353" t="s">
        <v>177</v>
      </c>
      <c r="H247" s="353" t="s">
        <v>177</v>
      </c>
      <c r="I247" s="353" t="s">
        <v>177</v>
      </c>
      <c r="J247" s="353" t="s">
        <v>177</v>
      </c>
    </row>
    <row r="248" spans="1:10" ht="20.25" customHeight="1" x14ac:dyDescent="0.35">
      <c r="A248" s="352" t="s">
        <v>454</v>
      </c>
      <c r="B248" s="352" t="s">
        <v>460</v>
      </c>
      <c r="C248" s="352" t="s">
        <v>160</v>
      </c>
      <c r="D248" s="353" t="s">
        <v>177</v>
      </c>
      <c r="E248" s="353" t="s">
        <v>179</v>
      </c>
      <c r="F248" s="353" t="s">
        <v>179</v>
      </c>
      <c r="G248" s="353" t="s">
        <v>177</v>
      </c>
      <c r="H248" s="353" t="s">
        <v>179</v>
      </c>
      <c r="I248" s="353" t="s">
        <v>179</v>
      </c>
      <c r="J248" s="353" t="s">
        <v>179</v>
      </c>
    </row>
    <row r="249" spans="1:10" ht="20.25" customHeight="1" x14ac:dyDescent="0.35">
      <c r="A249" s="352" t="s">
        <v>454</v>
      </c>
      <c r="B249" s="352" t="s">
        <v>461</v>
      </c>
      <c r="C249" s="352" t="s">
        <v>160</v>
      </c>
      <c r="D249" s="353" t="s">
        <v>177</v>
      </c>
      <c r="E249" s="353" t="s">
        <v>177</v>
      </c>
      <c r="F249" s="353" t="s">
        <v>177</v>
      </c>
      <c r="G249" s="353" t="s">
        <v>177</v>
      </c>
      <c r="H249" s="353" t="s">
        <v>177</v>
      </c>
      <c r="I249" s="353" t="s">
        <v>177</v>
      </c>
      <c r="J249" s="353" t="s">
        <v>177</v>
      </c>
    </row>
    <row r="250" spans="1:10" ht="20.25" customHeight="1" x14ac:dyDescent="0.35">
      <c r="A250" s="352" t="s">
        <v>454</v>
      </c>
      <c r="B250" s="352" t="s">
        <v>462</v>
      </c>
      <c r="C250" s="352" t="s">
        <v>208</v>
      </c>
      <c r="D250" s="353" t="s">
        <v>177</v>
      </c>
      <c r="E250" s="353" t="s">
        <v>177</v>
      </c>
      <c r="F250" s="353" t="s">
        <v>177</v>
      </c>
      <c r="G250" s="353" t="s">
        <v>177</v>
      </c>
      <c r="H250" s="353" t="s">
        <v>179</v>
      </c>
      <c r="I250" s="353" t="s">
        <v>177</v>
      </c>
      <c r="J250" s="353" t="s">
        <v>177</v>
      </c>
    </row>
    <row r="251" spans="1:10" ht="20.25" customHeight="1" x14ac:dyDescent="0.35">
      <c r="A251" s="352" t="s">
        <v>454</v>
      </c>
      <c r="B251" s="352" t="s">
        <v>463</v>
      </c>
      <c r="C251" s="352" t="s">
        <v>160</v>
      </c>
      <c r="D251" s="353" t="s">
        <v>177</v>
      </c>
      <c r="E251" s="353" t="s">
        <v>177</v>
      </c>
      <c r="F251" s="353" t="s">
        <v>179</v>
      </c>
      <c r="G251" s="353" t="s">
        <v>177</v>
      </c>
      <c r="H251" s="353" t="s">
        <v>177</v>
      </c>
      <c r="I251" s="353" t="s">
        <v>177</v>
      </c>
      <c r="J251" s="353" t="s">
        <v>177</v>
      </c>
    </row>
    <row r="252" spans="1:10" ht="20.25" customHeight="1" x14ac:dyDescent="0.35">
      <c r="A252" s="352" t="s">
        <v>454</v>
      </c>
      <c r="B252" s="352" t="s">
        <v>464</v>
      </c>
      <c r="C252" s="352" t="s">
        <v>160</v>
      </c>
      <c r="D252" s="353" t="s">
        <v>177</v>
      </c>
      <c r="E252" s="353" t="s">
        <v>177</v>
      </c>
      <c r="F252" s="353" t="s">
        <v>177</v>
      </c>
      <c r="G252" s="353" t="s">
        <v>177</v>
      </c>
      <c r="H252" s="353" t="s">
        <v>177</v>
      </c>
      <c r="I252" s="353" t="s">
        <v>177</v>
      </c>
      <c r="J252" s="353" t="s">
        <v>177</v>
      </c>
    </row>
    <row r="253" spans="1:10" ht="20.25" customHeight="1" x14ac:dyDescent="0.35">
      <c r="A253" s="352" t="s">
        <v>454</v>
      </c>
      <c r="B253" s="352" t="s">
        <v>465</v>
      </c>
      <c r="C253" s="352" t="s">
        <v>160</v>
      </c>
      <c r="D253" s="353" t="s">
        <v>177</v>
      </c>
      <c r="E253" s="353" t="s">
        <v>177</v>
      </c>
      <c r="F253" s="353" t="s">
        <v>177</v>
      </c>
      <c r="G253" s="353" t="s">
        <v>177</v>
      </c>
      <c r="H253" s="353" t="s">
        <v>177</v>
      </c>
      <c r="I253" s="353" t="s">
        <v>177</v>
      </c>
      <c r="J253" s="353" t="s">
        <v>177</v>
      </c>
    </row>
    <row r="254" spans="1:10" ht="20.25" customHeight="1" x14ac:dyDescent="0.35">
      <c r="A254" s="352" t="s">
        <v>454</v>
      </c>
      <c r="B254" s="352" t="s">
        <v>466</v>
      </c>
      <c r="C254" s="352" t="s">
        <v>163</v>
      </c>
      <c r="D254" s="353" t="s">
        <v>179</v>
      </c>
      <c r="E254" s="353" t="s">
        <v>179</v>
      </c>
      <c r="F254" s="353" t="s">
        <v>177</v>
      </c>
      <c r="G254" s="353" t="s">
        <v>177</v>
      </c>
      <c r="H254" s="353" t="s">
        <v>179</v>
      </c>
      <c r="I254" s="353" t="s">
        <v>179</v>
      </c>
      <c r="J254" s="353" t="s">
        <v>177</v>
      </c>
    </row>
    <row r="255" spans="1:10" ht="20.25" customHeight="1" x14ac:dyDescent="0.35">
      <c r="A255" s="352" t="s">
        <v>454</v>
      </c>
      <c r="B255" s="352" t="s">
        <v>467</v>
      </c>
      <c r="C255" s="352" t="s">
        <v>160</v>
      </c>
      <c r="D255" s="353" t="s">
        <v>177</v>
      </c>
      <c r="E255" s="353" t="s">
        <v>177</v>
      </c>
      <c r="F255" s="353" t="s">
        <v>179</v>
      </c>
      <c r="G255" s="353" t="s">
        <v>177</v>
      </c>
      <c r="H255" s="353" t="s">
        <v>177</v>
      </c>
      <c r="I255" s="353" t="s">
        <v>177</v>
      </c>
      <c r="J255" s="353" t="s">
        <v>177</v>
      </c>
    </row>
    <row r="256" spans="1:10" ht="20.25" customHeight="1" x14ac:dyDescent="0.35">
      <c r="A256" s="352" t="s">
        <v>468</v>
      </c>
      <c r="B256" s="352" t="s">
        <v>469</v>
      </c>
      <c r="C256" s="352" t="s">
        <v>160</v>
      </c>
      <c r="D256" s="353" t="s">
        <v>177</v>
      </c>
      <c r="E256" s="353" t="s">
        <v>177</v>
      </c>
      <c r="F256" s="353" t="s">
        <v>179</v>
      </c>
      <c r="G256" s="353" t="s">
        <v>177</v>
      </c>
      <c r="H256" s="353" t="s">
        <v>177</v>
      </c>
      <c r="I256" s="353" t="s">
        <v>177</v>
      </c>
      <c r="J256" s="353" t="s">
        <v>177</v>
      </c>
    </row>
    <row r="257" spans="1:10" ht="20.25" customHeight="1" x14ac:dyDescent="0.35">
      <c r="A257" s="352" t="s">
        <v>470</v>
      </c>
      <c r="B257" s="352" t="s">
        <v>471</v>
      </c>
      <c r="C257" s="352" t="s">
        <v>160</v>
      </c>
      <c r="D257" s="353" t="s">
        <v>177</v>
      </c>
      <c r="E257" s="353" t="s">
        <v>177</v>
      </c>
      <c r="F257" s="353" t="s">
        <v>179</v>
      </c>
      <c r="G257" s="353" t="s">
        <v>177</v>
      </c>
      <c r="H257" s="353" t="s">
        <v>177</v>
      </c>
      <c r="I257" s="353" t="s">
        <v>179</v>
      </c>
      <c r="J257" s="353" t="s">
        <v>179</v>
      </c>
    </row>
    <row r="258" spans="1:10" ht="20.25" customHeight="1" x14ac:dyDescent="0.35">
      <c r="A258" s="352" t="s">
        <v>470</v>
      </c>
      <c r="B258" s="352" t="s">
        <v>472</v>
      </c>
      <c r="C258" s="352" t="s">
        <v>160</v>
      </c>
      <c r="D258" s="353" t="s">
        <v>177</v>
      </c>
      <c r="E258" s="353" t="s">
        <v>177</v>
      </c>
      <c r="F258" s="353" t="s">
        <v>177</v>
      </c>
      <c r="G258" s="353" t="s">
        <v>177</v>
      </c>
      <c r="H258" s="353" t="s">
        <v>177</v>
      </c>
      <c r="I258" s="353" t="s">
        <v>177</v>
      </c>
      <c r="J258" s="353" t="s">
        <v>179</v>
      </c>
    </row>
    <row r="259" spans="1:10" ht="20.25" customHeight="1" x14ac:dyDescent="0.35">
      <c r="A259" s="352" t="s">
        <v>470</v>
      </c>
      <c r="B259" s="352" t="s">
        <v>473</v>
      </c>
      <c r="C259" s="352" t="s">
        <v>160</v>
      </c>
      <c r="D259" s="353" t="s">
        <v>177</v>
      </c>
      <c r="E259" s="353" t="s">
        <v>177</v>
      </c>
      <c r="F259" s="353" t="s">
        <v>177</v>
      </c>
      <c r="G259" s="353" t="s">
        <v>177</v>
      </c>
      <c r="H259" s="353" t="s">
        <v>177</v>
      </c>
      <c r="I259" s="353" t="s">
        <v>177</v>
      </c>
      <c r="J259" s="353" t="s">
        <v>179</v>
      </c>
    </row>
    <row r="260" spans="1:10" ht="20.25" customHeight="1" x14ac:dyDescent="0.35">
      <c r="A260" s="352" t="s">
        <v>470</v>
      </c>
      <c r="B260" s="352" t="s">
        <v>474</v>
      </c>
      <c r="C260" s="352" t="s">
        <v>160</v>
      </c>
      <c r="D260" s="353" t="s">
        <v>177</v>
      </c>
      <c r="E260" s="353" t="s">
        <v>177</v>
      </c>
      <c r="F260" s="353" t="s">
        <v>177</v>
      </c>
      <c r="G260" s="353" t="s">
        <v>177</v>
      </c>
      <c r="H260" s="353" t="s">
        <v>179</v>
      </c>
      <c r="I260" s="353" t="s">
        <v>177</v>
      </c>
      <c r="J260" s="353" t="s">
        <v>179</v>
      </c>
    </row>
    <row r="261" spans="1:10" ht="20.25" customHeight="1" x14ac:dyDescent="0.35">
      <c r="A261" s="352" t="s">
        <v>470</v>
      </c>
      <c r="B261" s="352" t="s">
        <v>475</v>
      </c>
      <c r="C261" s="352" t="s">
        <v>160</v>
      </c>
      <c r="D261" s="353" t="s">
        <v>179</v>
      </c>
      <c r="E261" s="353" t="s">
        <v>179</v>
      </c>
      <c r="F261" s="353" t="s">
        <v>177</v>
      </c>
      <c r="G261" s="353" t="s">
        <v>177</v>
      </c>
      <c r="H261" s="353" t="s">
        <v>177</v>
      </c>
      <c r="I261" s="353" t="s">
        <v>177</v>
      </c>
      <c r="J261" s="353" t="s">
        <v>179</v>
      </c>
    </row>
    <row r="262" spans="1:10" ht="20.25" customHeight="1" x14ac:dyDescent="0.35">
      <c r="A262" s="352" t="s">
        <v>470</v>
      </c>
      <c r="B262" s="352" t="s">
        <v>476</v>
      </c>
      <c r="C262" s="352" t="s">
        <v>160</v>
      </c>
      <c r="D262" s="353" t="s">
        <v>179</v>
      </c>
      <c r="E262" s="353" t="s">
        <v>179</v>
      </c>
      <c r="F262" s="353" t="s">
        <v>179</v>
      </c>
      <c r="G262" s="353" t="s">
        <v>177</v>
      </c>
      <c r="H262" s="353" t="s">
        <v>177</v>
      </c>
      <c r="I262" s="353" t="s">
        <v>177</v>
      </c>
      <c r="J262" s="353" t="s">
        <v>177</v>
      </c>
    </row>
    <row r="263" spans="1:10" ht="20.25" customHeight="1" x14ac:dyDescent="0.35">
      <c r="A263" s="352" t="s">
        <v>477</v>
      </c>
      <c r="B263" s="352" t="s">
        <v>478</v>
      </c>
      <c r="C263" s="352" t="s">
        <v>160</v>
      </c>
      <c r="D263" s="353" t="s">
        <v>179</v>
      </c>
      <c r="E263" s="353" t="s">
        <v>177</v>
      </c>
      <c r="F263" s="353" t="s">
        <v>177</v>
      </c>
      <c r="G263" s="353" t="s">
        <v>177</v>
      </c>
      <c r="H263" s="353" t="s">
        <v>179</v>
      </c>
      <c r="I263" s="353" t="s">
        <v>179</v>
      </c>
      <c r="J263" s="353" t="s">
        <v>179</v>
      </c>
    </row>
    <row r="264" spans="1:10" ht="20.25" customHeight="1" x14ac:dyDescent="0.35">
      <c r="A264" s="352" t="s">
        <v>479</v>
      </c>
      <c r="B264" s="352" t="s">
        <v>480</v>
      </c>
      <c r="C264" s="352" t="s">
        <v>160</v>
      </c>
      <c r="D264" s="353" t="s">
        <v>177</v>
      </c>
      <c r="E264" s="353" t="s">
        <v>177</v>
      </c>
      <c r="F264" s="353" t="s">
        <v>179</v>
      </c>
      <c r="G264" s="353" t="s">
        <v>177</v>
      </c>
      <c r="H264" s="353" t="s">
        <v>179</v>
      </c>
      <c r="I264" s="353" t="s">
        <v>179</v>
      </c>
      <c r="J264" s="353" t="s">
        <v>179</v>
      </c>
    </row>
    <row r="265" spans="1:10" ht="20.25" customHeight="1" x14ac:dyDescent="0.35">
      <c r="A265" s="352" t="s">
        <v>479</v>
      </c>
      <c r="B265" s="352" t="s">
        <v>481</v>
      </c>
      <c r="C265" s="352" t="s">
        <v>162</v>
      </c>
      <c r="D265" s="353" t="s">
        <v>177</v>
      </c>
      <c r="E265" s="353" t="s">
        <v>177</v>
      </c>
      <c r="F265" s="353" t="s">
        <v>179</v>
      </c>
      <c r="G265" s="353" t="s">
        <v>177</v>
      </c>
      <c r="H265" s="353" t="s">
        <v>179</v>
      </c>
      <c r="I265" s="353" t="s">
        <v>177</v>
      </c>
      <c r="J265" s="353" t="s">
        <v>179</v>
      </c>
    </row>
    <row r="266" spans="1:10" ht="20.25" customHeight="1" x14ac:dyDescent="0.35">
      <c r="A266" s="352" t="s">
        <v>479</v>
      </c>
      <c r="B266" s="352" t="s">
        <v>482</v>
      </c>
      <c r="C266" s="352" t="s">
        <v>160</v>
      </c>
      <c r="D266" s="353" t="s">
        <v>177</v>
      </c>
      <c r="E266" s="353" t="s">
        <v>177</v>
      </c>
      <c r="F266" s="353" t="s">
        <v>177</v>
      </c>
      <c r="G266" s="353" t="s">
        <v>177</v>
      </c>
      <c r="H266" s="353" t="s">
        <v>179</v>
      </c>
      <c r="I266" s="353" t="s">
        <v>179</v>
      </c>
      <c r="J266" s="353" t="s">
        <v>179</v>
      </c>
    </row>
    <row r="267" spans="1:10" ht="20.25" customHeight="1" x14ac:dyDescent="0.35">
      <c r="A267" s="352" t="s">
        <v>479</v>
      </c>
      <c r="B267" s="352" t="s">
        <v>483</v>
      </c>
      <c r="C267" s="352" t="s">
        <v>208</v>
      </c>
      <c r="D267" s="353" t="s">
        <v>179</v>
      </c>
      <c r="E267" s="353" t="s">
        <v>179</v>
      </c>
      <c r="F267" s="353" t="s">
        <v>177</v>
      </c>
      <c r="G267" s="353" t="s">
        <v>177</v>
      </c>
      <c r="H267" s="353" t="s">
        <v>179</v>
      </c>
      <c r="I267" s="353" t="s">
        <v>179</v>
      </c>
      <c r="J267" s="353" t="s">
        <v>179</v>
      </c>
    </row>
    <row r="268" spans="1:10" ht="20.25" customHeight="1" x14ac:dyDescent="0.35">
      <c r="A268" s="352" t="s">
        <v>479</v>
      </c>
      <c r="B268" s="352" t="s">
        <v>484</v>
      </c>
      <c r="C268" s="352" t="s">
        <v>208</v>
      </c>
      <c r="D268" s="353" t="s">
        <v>177</v>
      </c>
      <c r="E268" s="353" t="s">
        <v>177</v>
      </c>
      <c r="F268" s="353" t="s">
        <v>177</v>
      </c>
      <c r="G268" s="353" t="s">
        <v>177</v>
      </c>
      <c r="H268" s="353" t="s">
        <v>177</v>
      </c>
      <c r="I268" s="353" t="s">
        <v>177</v>
      </c>
      <c r="J268" s="353" t="s">
        <v>177</v>
      </c>
    </row>
    <row r="269" spans="1:10" ht="20.25" customHeight="1" x14ac:dyDescent="0.35">
      <c r="A269" s="352" t="s">
        <v>479</v>
      </c>
      <c r="B269" s="352" t="s">
        <v>485</v>
      </c>
      <c r="C269" s="352" t="s">
        <v>160</v>
      </c>
      <c r="D269" s="353" t="s">
        <v>179</v>
      </c>
      <c r="E269" s="353" t="s">
        <v>177</v>
      </c>
      <c r="F269" s="353" t="s">
        <v>177</v>
      </c>
      <c r="G269" s="353" t="s">
        <v>177</v>
      </c>
      <c r="H269" s="353" t="s">
        <v>179</v>
      </c>
      <c r="I269" s="353" t="s">
        <v>177</v>
      </c>
      <c r="J269" s="353" t="s">
        <v>179</v>
      </c>
    </row>
    <row r="270" spans="1:10" ht="20.25" customHeight="1" x14ac:dyDescent="0.35">
      <c r="A270" s="352" t="s">
        <v>479</v>
      </c>
      <c r="B270" s="352" t="s">
        <v>486</v>
      </c>
      <c r="C270" s="352" t="s">
        <v>162</v>
      </c>
      <c r="D270" s="353" t="s">
        <v>179</v>
      </c>
      <c r="E270" s="353" t="s">
        <v>179</v>
      </c>
      <c r="F270" s="353" t="s">
        <v>179</v>
      </c>
      <c r="G270" s="353" t="s">
        <v>177</v>
      </c>
      <c r="H270" s="353" t="s">
        <v>179</v>
      </c>
      <c r="I270" s="353" t="s">
        <v>177</v>
      </c>
      <c r="J270" s="353" t="s">
        <v>179</v>
      </c>
    </row>
    <row r="271" spans="1:10" ht="20.25" customHeight="1" x14ac:dyDescent="0.35">
      <c r="A271" s="352" t="s">
        <v>479</v>
      </c>
      <c r="B271" s="352" t="s">
        <v>487</v>
      </c>
      <c r="C271" s="352" t="s">
        <v>160</v>
      </c>
      <c r="D271" s="353" t="s">
        <v>179</v>
      </c>
      <c r="E271" s="353" t="s">
        <v>179</v>
      </c>
      <c r="F271" s="353" t="s">
        <v>179</v>
      </c>
      <c r="G271" s="353" t="s">
        <v>177</v>
      </c>
      <c r="H271" s="353" t="s">
        <v>179</v>
      </c>
      <c r="I271" s="353" t="s">
        <v>179</v>
      </c>
      <c r="J271" s="353" t="s">
        <v>177</v>
      </c>
    </row>
    <row r="272" spans="1:10" ht="20.25" customHeight="1" x14ac:dyDescent="0.35">
      <c r="A272" s="352" t="s">
        <v>479</v>
      </c>
      <c r="B272" s="352" t="s">
        <v>488</v>
      </c>
      <c r="C272" s="352" t="s">
        <v>208</v>
      </c>
      <c r="D272" s="353" t="s">
        <v>177</v>
      </c>
      <c r="E272" s="353" t="s">
        <v>177</v>
      </c>
      <c r="F272" s="353" t="s">
        <v>177</v>
      </c>
      <c r="G272" s="353" t="s">
        <v>177</v>
      </c>
      <c r="H272" s="353" t="s">
        <v>179</v>
      </c>
      <c r="I272" s="353" t="s">
        <v>179</v>
      </c>
      <c r="J272" s="353" t="s">
        <v>179</v>
      </c>
    </row>
    <row r="273" spans="1:10" ht="20.25" customHeight="1" x14ac:dyDescent="0.35">
      <c r="A273" s="352" t="s">
        <v>479</v>
      </c>
      <c r="B273" s="352" t="s">
        <v>489</v>
      </c>
      <c r="C273" s="352" t="s">
        <v>160</v>
      </c>
      <c r="D273" s="353" t="s">
        <v>177</v>
      </c>
      <c r="E273" s="353" t="s">
        <v>177</v>
      </c>
      <c r="F273" s="353" t="s">
        <v>177</v>
      </c>
      <c r="G273" s="353" t="s">
        <v>177</v>
      </c>
      <c r="H273" s="353" t="s">
        <v>179</v>
      </c>
      <c r="I273" s="353" t="s">
        <v>179</v>
      </c>
      <c r="J273" s="353" t="s">
        <v>179</v>
      </c>
    </row>
    <row r="274" spans="1:10" ht="20.25" customHeight="1" x14ac:dyDescent="0.35">
      <c r="A274" s="352" t="s">
        <v>490</v>
      </c>
      <c r="B274" s="352" t="s">
        <v>491</v>
      </c>
      <c r="C274" s="352" t="s">
        <v>160</v>
      </c>
      <c r="D274" s="353" t="s">
        <v>177</v>
      </c>
      <c r="E274" s="353" t="s">
        <v>177</v>
      </c>
      <c r="F274" s="353" t="s">
        <v>179</v>
      </c>
      <c r="G274" s="353" t="s">
        <v>177</v>
      </c>
      <c r="H274" s="353" t="s">
        <v>177</v>
      </c>
      <c r="I274" s="353" t="s">
        <v>177</v>
      </c>
      <c r="J274" s="353" t="s">
        <v>177</v>
      </c>
    </row>
    <row r="275" spans="1:10" ht="20.25" customHeight="1" x14ac:dyDescent="0.35">
      <c r="A275" s="352" t="s">
        <v>490</v>
      </c>
      <c r="B275" s="352" t="s">
        <v>492</v>
      </c>
      <c r="C275" s="352" t="s">
        <v>160</v>
      </c>
      <c r="D275" s="353" t="s">
        <v>177</v>
      </c>
      <c r="E275" s="353" t="s">
        <v>177</v>
      </c>
      <c r="F275" s="353" t="s">
        <v>179</v>
      </c>
      <c r="G275" s="353" t="s">
        <v>177</v>
      </c>
      <c r="H275" s="353" t="s">
        <v>177</v>
      </c>
      <c r="I275" s="353" t="s">
        <v>177</v>
      </c>
      <c r="J275" s="353" t="s">
        <v>179</v>
      </c>
    </row>
    <row r="276" spans="1:10" ht="20.25" customHeight="1" x14ac:dyDescent="0.35">
      <c r="A276" s="352" t="s">
        <v>490</v>
      </c>
      <c r="B276" s="352" t="s">
        <v>493</v>
      </c>
      <c r="C276" s="352" t="s">
        <v>160</v>
      </c>
      <c r="D276" s="353" t="s">
        <v>177</v>
      </c>
      <c r="E276" s="353" t="s">
        <v>177</v>
      </c>
      <c r="F276" s="353" t="s">
        <v>179</v>
      </c>
      <c r="G276" s="353" t="s">
        <v>177</v>
      </c>
      <c r="H276" s="353" t="s">
        <v>177</v>
      </c>
      <c r="I276" s="353" t="s">
        <v>179</v>
      </c>
      <c r="J276" s="353" t="s">
        <v>179</v>
      </c>
    </row>
    <row r="277" spans="1:10" ht="20.25" customHeight="1" x14ac:dyDescent="0.35">
      <c r="A277" s="352" t="s">
        <v>490</v>
      </c>
      <c r="B277" s="352" t="s">
        <v>494</v>
      </c>
      <c r="C277" s="352" t="s">
        <v>160</v>
      </c>
      <c r="D277" s="353" t="s">
        <v>177</v>
      </c>
      <c r="E277" s="353" t="s">
        <v>177</v>
      </c>
      <c r="F277" s="353" t="s">
        <v>179</v>
      </c>
      <c r="G277" s="353" t="s">
        <v>177</v>
      </c>
      <c r="H277" s="353" t="s">
        <v>177</v>
      </c>
      <c r="I277" s="353" t="s">
        <v>177</v>
      </c>
      <c r="J277" s="353" t="s">
        <v>179</v>
      </c>
    </row>
    <row r="278" spans="1:10" ht="20.25" customHeight="1" x14ac:dyDescent="0.35">
      <c r="A278" s="352" t="s">
        <v>490</v>
      </c>
      <c r="B278" s="352" t="s">
        <v>495</v>
      </c>
      <c r="C278" s="352" t="s">
        <v>160</v>
      </c>
      <c r="D278" s="353" t="s">
        <v>177</v>
      </c>
      <c r="E278" s="353" t="s">
        <v>177</v>
      </c>
      <c r="F278" s="353" t="s">
        <v>179</v>
      </c>
      <c r="G278" s="353" t="s">
        <v>179</v>
      </c>
      <c r="H278" s="353" t="s">
        <v>179</v>
      </c>
      <c r="I278" s="353" t="s">
        <v>177</v>
      </c>
      <c r="J278" s="353" t="s">
        <v>177</v>
      </c>
    </row>
    <row r="279" spans="1:10" ht="20.25" customHeight="1" x14ac:dyDescent="0.35">
      <c r="A279" s="352" t="s">
        <v>490</v>
      </c>
      <c r="B279" s="352" t="s">
        <v>496</v>
      </c>
      <c r="C279" s="352" t="s">
        <v>160</v>
      </c>
      <c r="D279" s="353" t="s">
        <v>177</v>
      </c>
      <c r="E279" s="353" t="s">
        <v>177</v>
      </c>
      <c r="F279" s="353" t="s">
        <v>179</v>
      </c>
      <c r="G279" s="353" t="s">
        <v>177</v>
      </c>
      <c r="H279" s="353" t="s">
        <v>179</v>
      </c>
      <c r="I279" s="353" t="s">
        <v>179</v>
      </c>
      <c r="J279" s="353" t="s">
        <v>177</v>
      </c>
    </row>
    <row r="280" spans="1:10" ht="20.25" customHeight="1" x14ac:dyDescent="0.35">
      <c r="A280" s="352" t="s">
        <v>490</v>
      </c>
      <c r="B280" s="352" t="s">
        <v>497</v>
      </c>
      <c r="C280" s="352" t="s">
        <v>162</v>
      </c>
      <c r="D280" s="353" t="s">
        <v>177</v>
      </c>
      <c r="E280" s="353" t="s">
        <v>177</v>
      </c>
      <c r="F280" s="353" t="s">
        <v>179</v>
      </c>
      <c r="G280" s="353" t="s">
        <v>177</v>
      </c>
      <c r="H280" s="353" t="s">
        <v>179</v>
      </c>
      <c r="I280" s="353" t="s">
        <v>177</v>
      </c>
      <c r="J280" s="353" t="s">
        <v>179</v>
      </c>
    </row>
    <row r="281" spans="1:10" ht="20.25" customHeight="1" x14ac:dyDescent="0.35">
      <c r="A281" s="352" t="s">
        <v>490</v>
      </c>
      <c r="B281" s="352" t="s">
        <v>498</v>
      </c>
      <c r="C281" s="352" t="s">
        <v>162</v>
      </c>
      <c r="D281" s="353" t="s">
        <v>177</v>
      </c>
      <c r="E281" s="353" t="s">
        <v>177</v>
      </c>
      <c r="F281" s="353" t="s">
        <v>179</v>
      </c>
      <c r="G281" s="353" t="s">
        <v>177</v>
      </c>
      <c r="H281" s="353" t="s">
        <v>179</v>
      </c>
      <c r="I281" s="353" t="s">
        <v>177</v>
      </c>
      <c r="J281" s="353" t="s">
        <v>179</v>
      </c>
    </row>
    <row r="282" spans="1:10" ht="20.25" customHeight="1" x14ac:dyDescent="0.35">
      <c r="A282" s="352" t="s">
        <v>490</v>
      </c>
      <c r="B282" s="352" t="s">
        <v>499</v>
      </c>
      <c r="C282" s="352" t="s">
        <v>162</v>
      </c>
      <c r="D282" s="353" t="s">
        <v>179</v>
      </c>
      <c r="E282" s="353" t="s">
        <v>179</v>
      </c>
      <c r="F282" s="353" t="s">
        <v>179</v>
      </c>
      <c r="G282" s="353" t="s">
        <v>177</v>
      </c>
      <c r="H282" s="353" t="s">
        <v>179</v>
      </c>
      <c r="I282" s="353" t="s">
        <v>177</v>
      </c>
      <c r="J282" s="353" t="s">
        <v>179</v>
      </c>
    </row>
    <row r="283" spans="1:10" ht="20.25" customHeight="1" x14ac:dyDescent="0.35">
      <c r="A283" s="352" t="s">
        <v>490</v>
      </c>
      <c r="B283" s="352" t="s">
        <v>500</v>
      </c>
      <c r="C283" s="352" t="s">
        <v>160</v>
      </c>
      <c r="D283" s="353" t="s">
        <v>177</v>
      </c>
      <c r="E283" s="353" t="s">
        <v>177</v>
      </c>
      <c r="F283" s="353" t="s">
        <v>179</v>
      </c>
      <c r="G283" s="353" t="s">
        <v>177</v>
      </c>
      <c r="H283" s="353" t="s">
        <v>177</v>
      </c>
      <c r="I283" s="353" t="s">
        <v>177</v>
      </c>
      <c r="J283" s="353" t="s">
        <v>179</v>
      </c>
    </row>
    <row r="284" spans="1:10" ht="20.25" customHeight="1" x14ac:dyDescent="0.35">
      <c r="A284" s="352" t="s">
        <v>490</v>
      </c>
      <c r="B284" s="352" t="s">
        <v>501</v>
      </c>
      <c r="C284" s="352" t="s">
        <v>160</v>
      </c>
      <c r="D284" s="353" t="s">
        <v>177</v>
      </c>
      <c r="E284" s="353" t="s">
        <v>177</v>
      </c>
      <c r="F284" s="353" t="s">
        <v>177</v>
      </c>
      <c r="G284" s="353" t="s">
        <v>177</v>
      </c>
      <c r="H284" s="353" t="s">
        <v>177</v>
      </c>
      <c r="I284" s="353" t="s">
        <v>177</v>
      </c>
      <c r="J284" s="353" t="s">
        <v>177</v>
      </c>
    </row>
    <row r="285" spans="1:10" ht="20.25" customHeight="1" x14ac:dyDescent="0.35">
      <c r="A285" s="352" t="s">
        <v>490</v>
      </c>
      <c r="B285" s="352" t="s">
        <v>502</v>
      </c>
      <c r="C285" s="352" t="s">
        <v>160</v>
      </c>
      <c r="D285" s="353" t="s">
        <v>177</v>
      </c>
      <c r="E285" s="353" t="s">
        <v>177</v>
      </c>
      <c r="F285" s="353" t="s">
        <v>179</v>
      </c>
      <c r="G285" s="353" t="s">
        <v>177</v>
      </c>
      <c r="H285" s="353" t="s">
        <v>177</v>
      </c>
      <c r="I285" s="353" t="s">
        <v>177</v>
      </c>
      <c r="J285" s="353" t="s">
        <v>177</v>
      </c>
    </row>
    <row r="286" spans="1:10" ht="20.25" customHeight="1" x14ac:dyDescent="0.35">
      <c r="A286" s="352" t="s">
        <v>490</v>
      </c>
      <c r="B286" s="352" t="s">
        <v>503</v>
      </c>
      <c r="C286" s="352" t="s">
        <v>160</v>
      </c>
      <c r="D286" s="353" t="s">
        <v>177</v>
      </c>
      <c r="E286" s="353" t="s">
        <v>177</v>
      </c>
      <c r="F286" s="353" t="s">
        <v>177</v>
      </c>
      <c r="G286" s="353" t="s">
        <v>177</v>
      </c>
      <c r="H286" s="353" t="s">
        <v>179</v>
      </c>
      <c r="I286" s="353" t="s">
        <v>177</v>
      </c>
      <c r="J286" s="353" t="s">
        <v>177</v>
      </c>
    </row>
    <row r="287" spans="1:10" ht="20.25" customHeight="1" x14ac:dyDescent="0.35">
      <c r="A287" s="352" t="s">
        <v>490</v>
      </c>
      <c r="B287" s="352" t="s">
        <v>504</v>
      </c>
      <c r="C287" s="352" t="s">
        <v>160</v>
      </c>
      <c r="D287" s="353" t="s">
        <v>177</v>
      </c>
      <c r="E287" s="353" t="s">
        <v>177</v>
      </c>
      <c r="F287" s="353" t="s">
        <v>177</v>
      </c>
      <c r="G287" s="353" t="s">
        <v>177</v>
      </c>
      <c r="H287" s="353" t="s">
        <v>177</v>
      </c>
      <c r="I287" s="353" t="s">
        <v>177</v>
      </c>
      <c r="J287" s="353" t="s">
        <v>179</v>
      </c>
    </row>
    <row r="288" spans="1:10" ht="20.25" customHeight="1" x14ac:dyDescent="0.35">
      <c r="A288" s="352" t="s">
        <v>490</v>
      </c>
      <c r="B288" s="352" t="s">
        <v>505</v>
      </c>
      <c r="C288" s="352" t="s">
        <v>160</v>
      </c>
      <c r="D288" s="353" t="s">
        <v>177</v>
      </c>
      <c r="E288" s="353" t="s">
        <v>177</v>
      </c>
      <c r="F288" s="353" t="s">
        <v>179</v>
      </c>
      <c r="G288" s="353" t="s">
        <v>177</v>
      </c>
      <c r="H288" s="353" t="s">
        <v>179</v>
      </c>
      <c r="I288" s="353" t="s">
        <v>177</v>
      </c>
      <c r="J288" s="353" t="s">
        <v>177</v>
      </c>
    </row>
    <row r="289" spans="1:10" ht="20.25" customHeight="1" x14ac:dyDescent="0.35">
      <c r="A289" s="352" t="s">
        <v>490</v>
      </c>
      <c r="B289" s="352" t="s">
        <v>506</v>
      </c>
      <c r="C289" s="352" t="s">
        <v>160</v>
      </c>
      <c r="D289" s="353" t="s">
        <v>177</v>
      </c>
      <c r="E289" s="353" t="s">
        <v>177</v>
      </c>
      <c r="F289" s="353" t="s">
        <v>179</v>
      </c>
      <c r="G289" s="353" t="s">
        <v>177</v>
      </c>
      <c r="H289" s="353" t="s">
        <v>177</v>
      </c>
      <c r="I289" s="353" t="s">
        <v>177</v>
      </c>
      <c r="J289" s="353" t="s">
        <v>179</v>
      </c>
    </row>
    <row r="290" spans="1:10" ht="20.25" customHeight="1" x14ac:dyDescent="0.35">
      <c r="A290" s="352" t="s">
        <v>490</v>
      </c>
      <c r="B290" s="352" t="s">
        <v>507</v>
      </c>
      <c r="C290" s="352" t="s">
        <v>162</v>
      </c>
      <c r="D290" s="353" t="s">
        <v>177</v>
      </c>
      <c r="E290" s="353" t="s">
        <v>177</v>
      </c>
      <c r="F290" s="353" t="s">
        <v>179</v>
      </c>
      <c r="G290" s="353" t="s">
        <v>177</v>
      </c>
      <c r="H290" s="353" t="s">
        <v>179</v>
      </c>
      <c r="I290" s="353" t="s">
        <v>179</v>
      </c>
      <c r="J290" s="353" t="s">
        <v>179</v>
      </c>
    </row>
    <row r="291" spans="1:10" ht="20.25" customHeight="1" x14ac:dyDescent="0.35">
      <c r="A291" s="352" t="s">
        <v>490</v>
      </c>
      <c r="B291" s="352" t="s">
        <v>508</v>
      </c>
      <c r="C291" s="352" t="s">
        <v>160</v>
      </c>
      <c r="D291" s="353" t="s">
        <v>177</v>
      </c>
      <c r="E291" s="353" t="s">
        <v>177</v>
      </c>
      <c r="F291" s="353" t="s">
        <v>179</v>
      </c>
      <c r="G291" s="353" t="s">
        <v>177</v>
      </c>
      <c r="H291" s="353" t="s">
        <v>177</v>
      </c>
      <c r="I291" s="353" t="s">
        <v>177</v>
      </c>
      <c r="J291" s="353" t="s">
        <v>179</v>
      </c>
    </row>
    <row r="292" spans="1:10" ht="20.25" customHeight="1" x14ac:dyDescent="0.35">
      <c r="A292" s="352" t="s">
        <v>490</v>
      </c>
      <c r="B292" s="352" t="s">
        <v>509</v>
      </c>
      <c r="C292" s="352" t="s">
        <v>160</v>
      </c>
      <c r="D292" s="353" t="s">
        <v>177</v>
      </c>
      <c r="E292" s="353" t="s">
        <v>177</v>
      </c>
      <c r="F292" s="353" t="s">
        <v>179</v>
      </c>
      <c r="G292" s="353" t="s">
        <v>179</v>
      </c>
      <c r="H292" s="353" t="s">
        <v>179</v>
      </c>
      <c r="I292" s="353" t="s">
        <v>177</v>
      </c>
      <c r="J292" s="353" t="s">
        <v>177</v>
      </c>
    </row>
    <row r="293" spans="1:10" ht="20.25" customHeight="1" x14ac:dyDescent="0.35">
      <c r="A293" s="352" t="s">
        <v>490</v>
      </c>
      <c r="B293" s="352" t="s">
        <v>510</v>
      </c>
      <c r="C293" s="352" t="s">
        <v>160</v>
      </c>
      <c r="D293" s="353" t="s">
        <v>177</v>
      </c>
      <c r="E293" s="353" t="s">
        <v>177</v>
      </c>
      <c r="F293" s="353" t="s">
        <v>177</v>
      </c>
      <c r="G293" s="353" t="s">
        <v>177</v>
      </c>
      <c r="H293" s="353" t="s">
        <v>179</v>
      </c>
      <c r="I293" s="353" t="s">
        <v>179</v>
      </c>
      <c r="J293" s="353" t="s">
        <v>177</v>
      </c>
    </row>
    <row r="294" spans="1:10" ht="20.25" customHeight="1" x14ac:dyDescent="0.35">
      <c r="A294" s="352" t="s">
        <v>490</v>
      </c>
      <c r="B294" s="352" t="s">
        <v>511</v>
      </c>
      <c r="C294" s="352" t="s">
        <v>160</v>
      </c>
      <c r="D294" s="353" t="s">
        <v>179</v>
      </c>
      <c r="E294" s="353" t="s">
        <v>179</v>
      </c>
      <c r="F294" s="353" t="s">
        <v>179</v>
      </c>
      <c r="G294" s="353" t="s">
        <v>177</v>
      </c>
      <c r="H294" s="353" t="s">
        <v>177</v>
      </c>
      <c r="I294" s="353" t="s">
        <v>177</v>
      </c>
      <c r="J294" s="353" t="s">
        <v>179</v>
      </c>
    </row>
    <row r="295" spans="1:10" ht="20.25" customHeight="1" x14ac:dyDescent="0.35">
      <c r="A295" s="352" t="s">
        <v>490</v>
      </c>
      <c r="B295" s="352" t="s">
        <v>512</v>
      </c>
      <c r="C295" s="352" t="s">
        <v>160</v>
      </c>
      <c r="D295" s="353" t="s">
        <v>177</v>
      </c>
      <c r="E295" s="353" t="s">
        <v>177</v>
      </c>
      <c r="F295" s="353" t="s">
        <v>177</v>
      </c>
      <c r="G295" s="353" t="s">
        <v>177</v>
      </c>
      <c r="H295" s="353" t="s">
        <v>179</v>
      </c>
      <c r="I295" s="353" t="s">
        <v>177</v>
      </c>
      <c r="J295" s="353" t="s">
        <v>177</v>
      </c>
    </row>
    <row r="296" spans="1:10" ht="20.25" customHeight="1" x14ac:dyDescent="0.35">
      <c r="A296" s="352" t="s">
        <v>490</v>
      </c>
      <c r="B296" s="352" t="s">
        <v>513</v>
      </c>
      <c r="C296" s="352" t="s">
        <v>160</v>
      </c>
      <c r="D296" s="353" t="s">
        <v>177</v>
      </c>
      <c r="E296" s="353" t="s">
        <v>177</v>
      </c>
      <c r="F296" s="353" t="s">
        <v>179</v>
      </c>
      <c r="G296" s="353" t="s">
        <v>177</v>
      </c>
      <c r="H296" s="353" t="s">
        <v>179</v>
      </c>
      <c r="I296" s="353" t="s">
        <v>179</v>
      </c>
      <c r="J296" s="353" t="s">
        <v>179</v>
      </c>
    </row>
    <row r="297" spans="1:10" ht="20.25" customHeight="1" x14ac:dyDescent="0.35">
      <c r="A297" s="352" t="s">
        <v>490</v>
      </c>
      <c r="B297" s="352" t="s">
        <v>514</v>
      </c>
      <c r="C297" s="352" t="s">
        <v>160</v>
      </c>
      <c r="D297" s="353" t="s">
        <v>177</v>
      </c>
      <c r="E297" s="353" t="s">
        <v>177</v>
      </c>
      <c r="F297" s="353" t="s">
        <v>179</v>
      </c>
      <c r="G297" s="353" t="s">
        <v>177</v>
      </c>
      <c r="H297" s="353" t="s">
        <v>179</v>
      </c>
      <c r="I297" s="353" t="s">
        <v>177</v>
      </c>
      <c r="J297" s="353" t="s">
        <v>177</v>
      </c>
    </row>
    <row r="298" spans="1:10" ht="20.25" customHeight="1" x14ac:dyDescent="0.35">
      <c r="A298" s="352" t="s">
        <v>490</v>
      </c>
      <c r="B298" s="352" t="s">
        <v>515</v>
      </c>
      <c r="C298" s="352" t="s">
        <v>160</v>
      </c>
      <c r="D298" s="353" t="s">
        <v>177</v>
      </c>
      <c r="E298" s="353" t="s">
        <v>177</v>
      </c>
      <c r="F298" s="353" t="s">
        <v>177</v>
      </c>
      <c r="G298" s="353" t="s">
        <v>177</v>
      </c>
      <c r="H298" s="353" t="s">
        <v>179</v>
      </c>
      <c r="I298" s="353" t="s">
        <v>179</v>
      </c>
      <c r="J298" s="353" t="s">
        <v>179</v>
      </c>
    </row>
    <row r="299" spans="1:10" ht="20.25" customHeight="1" x14ac:dyDescent="0.35">
      <c r="A299" s="352" t="s">
        <v>490</v>
      </c>
      <c r="B299" s="352" t="s">
        <v>516</v>
      </c>
      <c r="C299" s="352" t="s">
        <v>160</v>
      </c>
      <c r="D299" s="353" t="s">
        <v>179</v>
      </c>
      <c r="E299" s="353" t="s">
        <v>177</v>
      </c>
      <c r="F299" s="353" t="s">
        <v>179</v>
      </c>
      <c r="G299" s="353" t="s">
        <v>177</v>
      </c>
      <c r="H299" s="353" t="s">
        <v>177</v>
      </c>
      <c r="I299" s="353" t="s">
        <v>177</v>
      </c>
      <c r="J299" s="353" t="s">
        <v>179</v>
      </c>
    </row>
    <row r="300" spans="1:10" ht="20.25" customHeight="1" x14ac:dyDescent="0.35">
      <c r="A300" s="352" t="s">
        <v>517</v>
      </c>
      <c r="B300" s="352" t="s">
        <v>518</v>
      </c>
      <c r="C300" s="352" t="s">
        <v>162</v>
      </c>
      <c r="D300" s="353" t="s">
        <v>177</v>
      </c>
      <c r="E300" s="353" t="s">
        <v>177</v>
      </c>
      <c r="F300" s="353" t="s">
        <v>179</v>
      </c>
      <c r="G300" s="353" t="s">
        <v>177</v>
      </c>
      <c r="H300" s="353" t="s">
        <v>179</v>
      </c>
      <c r="I300" s="353" t="s">
        <v>179</v>
      </c>
      <c r="J300" s="353" t="s">
        <v>179</v>
      </c>
    </row>
    <row r="301" spans="1:10" ht="20.25" customHeight="1" x14ac:dyDescent="0.35">
      <c r="A301" s="352" t="s">
        <v>517</v>
      </c>
      <c r="B301" s="352" t="s">
        <v>519</v>
      </c>
      <c r="C301" s="352" t="s">
        <v>160</v>
      </c>
      <c r="D301" s="353" t="s">
        <v>177</v>
      </c>
      <c r="E301" s="353" t="s">
        <v>177</v>
      </c>
      <c r="F301" s="353" t="s">
        <v>177</v>
      </c>
      <c r="G301" s="353" t="s">
        <v>177</v>
      </c>
      <c r="H301" s="353" t="s">
        <v>177</v>
      </c>
      <c r="I301" s="353" t="s">
        <v>179</v>
      </c>
      <c r="J301" s="353" t="s">
        <v>179</v>
      </c>
    </row>
    <row r="302" spans="1:10" ht="20.25" customHeight="1" x14ac:dyDescent="0.35">
      <c r="A302" s="352" t="s">
        <v>517</v>
      </c>
      <c r="B302" s="352" t="s">
        <v>520</v>
      </c>
      <c r="C302" s="352" t="s">
        <v>162</v>
      </c>
      <c r="D302" s="353" t="s">
        <v>177</v>
      </c>
      <c r="E302" s="353" t="s">
        <v>177</v>
      </c>
      <c r="F302" s="353" t="s">
        <v>177</v>
      </c>
      <c r="G302" s="353" t="s">
        <v>177</v>
      </c>
      <c r="H302" s="353" t="s">
        <v>179</v>
      </c>
      <c r="I302" s="353" t="s">
        <v>179</v>
      </c>
      <c r="J302" s="353" t="s">
        <v>179</v>
      </c>
    </row>
    <row r="303" spans="1:10" ht="20.25" customHeight="1" x14ac:dyDescent="0.35">
      <c r="A303" s="352" t="s">
        <v>517</v>
      </c>
      <c r="B303" s="352" t="s">
        <v>521</v>
      </c>
      <c r="C303" s="352" t="s">
        <v>160</v>
      </c>
      <c r="D303" s="353" t="s">
        <v>177</v>
      </c>
      <c r="E303" s="353" t="s">
        <v>177</v>
      </c>
      <c r="F303" s="353" t="s">
        <v>179</v>
      </c>
      <c r="G303" s="353" t="s">
        <v>177</v>
      </c>
      <c r="H303" s="353" t="s">
        <v>177</v>
      </c>
      <c r="I303" s="353" t="s">
        <v>179</v>
      </c>
      <c r="J303" s="353" t="s">
        <v>179</v>
      </c>
    </row>
    <row r="304" spans="1:10" ht="20.25" customHeight="1" x14ac:dyDescent="0.35">
      <c r="A304" s="352" t="s">
        <v>517</v>
      </c>
      <c r="B304" s="352" t="s">
        <v>522</v>
      </c>
      <c r="C304" s="352" t="s">
        <v>160</v>
      </c>
      <c r="D304" s="353" t="s">
        <v>177</v>
      </c>
      <c r="E304" s="353" t="s">
        <v>177</v>
      </c>
      <c r="F304" s="353" t="s">
        <v>179</v>
      </c>
      <c r="G304" s="353" t="s">
        <v>179</v>
      </c>
      <c r="H304" s="353" t="s">
        <v>179</v>
      </c>
      <c r="I304" s="353" t="s">
        <v>179</v>
      </c>
      <c r="J304" s="353" t="s">
        <v>179</v>
      </c>
    </row>
    <row r="305" spans="1:10" ht="20.25" customHeight="1" x14ac:dyDescent="0.35">
      <c r="A305" s="352" t="s">
        <v>517</v>
      </c>
      <c r="B305" s="352" t="s">
        <v>523</v>
      </c>
      <c r="C305" s="352" t="s">
        <v>160</v>
      </c>
      <c r="D305" s="353" t="s">
        <v>177</v>
      </c>
      <c r="E305" s="353" t="s">
        <v>177</v>
      </c>
      <c r="F305" s="353" t="s">
        <v>177</v>
      </c>
      <c r="G305" s="353" t="s">
        <v>177</v>
      </c>
      <c r="H305" s="353" t="s">
        <v>177</v>
      </c>
      <c r="I305" s="353" t="s">
        <v>177</v>
      </c>
      <c r="J305" s="353" t="s">
        <v>179</v>
      </c>
    </row>
    <row r="306" spans="1:10" ht="20.25" customHeight="1" x14ac:dyDescent="0.35">
      <c r="A306" s="352" t="s">
        <v>524</v>
      </c>
      <c r="B306" s="352" t="s">
        <v>525</v>
      </c>
      <c r="C306" s="352" t="s">
        <v>160</v>
      </c>
      <c r="D306" s="353" t="s">
        <v>179</v>
      </c>
      <c r="E306" s="353" t="s">
        <v>179</v>
      </c>
      <c r="F306" s="353" t="s">
        <v>179</v>
      </c>
      <c r="G306" s="353" t="s">
        <v>177</v>
      </c>
      <c r="H306" s="353" t="s">
        <v>177</v>
      </c>
      <c r="I306" s="353" t="s">
        <v>179</v>
      </c>
      <c r="J306" s="353" t="s">
        <v>179</v>
      </c>
    </row>
    <row r="307" spans="1:10" ht="20.25" customHeight="1" x14ac:dyDescent="0.35">
      <c r="A307" s="352" t="s">
        <v>526</v>
      </c>
      <c r="B307" s="352" t="s">
        <v>527</v>
      </c>
      <c r="C307" s="352" t="s">
        <v>160</v>
      </c>
      <c r="D307" s="353" t="s">
        <v>177</v>
      </c>
      <c r="E307" s="353" t="s">
        <v>177</v>
      </c>
      <c r="F307" s="353" t="s">
        <v>179</v>
      </c>
      <c r="G307" s="353" t="s">
        <v>177</v>
      </c>
      <c r="H307" s="353" t="s">
        <v>177</v>
      </c>
      <c r="I307" s="353" t="s">
        <v>177</v>
      </c>
      <c r="J307" s="353" t="s">
        <v>179</v>
      </c>
    </row>
    <row r="308" spans="1:10" ht="20.25" customHeight="1" x14ac:dyDescent="0.35">
      <c r="A308" s="352" t="s">
        <v>526</v>
      </c>
      <c r="B308" s="352" t="s">
        <v>528</v>
      </c>
      <c r="C308" s="352" t="s">
        <v>160</v>
      </c>
      <c r="D308" s="353" t="s">
        <v>177</v>
      </c>
      <c r="E308" s="353" t="s">
        <v>177</v>
      </c>
      <c r="F308" s="353" t="s">
        <v>179</v>
      </c>
      <c r="G308" s="353" t="s">
        <v>177</v>
      </c>
      <c r="H308" s="353" t="s">
        <v>177</v>
      </c>
      <c r="I308" s="353" t="s">
        <v>177</v>
      </c>
      <c r="J308" s="353" t="s">
        <v>179</v>
      </c>
    </row>
    <row r="309" spans="1:10" ht="20.25" customHeight="1" x14ac:dyDescent="0.35">
      <c r="A309" s="352" t="s">
        <v>526</v>
      </c>
      <c r="B309" s="352" t="s">
        <v>529</v>
      </c>
      <c r="C309" s="352" t="s">
        <v>160</v>
      </c>
      <c r="D309" s="353" t="s">
        <v>177</v>
      </c>
      <c r="E309" s="353" t="s">
        <v>177</v>
      </c>
      <c r="F309" s="353" t="s">
        <v>177</v>
      </c>
      <c r="G309" s="353" t="s">
        <v>177</v>
      </c>
      <c r="H309" s="353" t="s">
        <v>177</v>
      </c>
      <c r="I309" s="353" t="s">
        <v>179</v>
      </c>
      <c r="J309" s="353" t="s">
        <v>177</v>
      </c>
    </row>
    <row r="310" spans="1:10" ht="20.25" customHeight="1" x14ac:dyDescent="0.35">
      <c r="A310" s="352" t="s">
        <v>526</v>
      </c>
      <c r="B310" s="352" t="s">
        <v>530</v>
      </c>
      <c r="C310" s="352" t="s">
        <v>160</v>
      </c>
      <c r="D310" s="353" t="s">
        <v>177</v>
      </c>
      <c r="E310" s="353" t="s">
        <v>177</v>
      </c>
      <c r="F310" s="353" t="s">
        <v>177</v>
      </c>
      <c r="G310" s="353" t="s">
        <v>177</v>
      </c>
      <c r="H310" s="353" t="s">
        <v>179</v>
      </c>
      <c r="I310" s="353" t="s">
        <v>179</v>
      </c>
      <c r="J310" s="353" t="s">
        <v>179</v>
      </c>
    </row>
    <row r="311" spans="1:10" ht="20.25" customHeight="1" x14ac:dyDescent="0.35">
      <c r="A311" s="352" t="s">
        <v>526</v>
      </c>
      <c r="B311" s="352" t="s">
        <v>531</v>
      </c>
      <c r="C311" s="352" t="s">
        <v>160</v>
      </c>
      <c r="D311" s="353" t="s">
        <v>177</v>
      </c>
      <c r="E311" s="353" t="s">
        <v>177</v>
      </c>
      <c r="F311" s="353" t="s">
        <v>179</v>
      </c>
      <c r="G311" s="353" t="s">
        <v>177</v>
      </c>
      <c r="H311" s="353" t="s">
        <v>179</v>
      </c>
      <c r="I311" s="353" t="s">
        <v>179</v>
      </c>
      <c r="J311" s="353" t="s">
        <v>179</v>
      </c>
    </row>
    <row r="312" spans="1:10" ht="20.25" customHeight="1" x14ac:dyDescent="0.35">
      <c r="A312" s="352" t="s">
        <v>526</v>
      </c>
      <c r="B312" s="352" t="s">
        <v>532</v>
      </c>
      <c r="C312" s="352" t="s">
        <v>160</v>
      </c>
      <c r="D312" s="353" t="s">
        <v>177</v>
      </c>
      <c r="E312" s="353" t="s">
        <v>177</v>
      </c>
      <c r="F312" s="353" t="s">
        <v>177</v>
      </c>
      <c r="G312" s="353" t="s">
        <v>177</v>
      </c>
      <c r="H312" s="353" t="s">
        <v>177</v>
      </c>
      <c r="I312" s="353" t="s">
        <v>177</v>
      </c>
      <c r="J312" s="353" t="s">
        <v>179</v>
      </c>
    </row>
    <row r="313" spans="1:10" ht="20.25" customHeight="1" x14ac:dyDescent="0.35">
      <c r="A313" s="352" t="s">
        <v>526</v>
      </c>
      <c r="B313" s="352" t="s">
        <v>533</v>
      </c>
      <c r="C313" s="352" t="s">
        <v>160</v>
      </c>
      <c r="D313" s="353" t="s">
        <v>177</v>
      </c>
      <c r="E313" s="353" t="s">
        <v>177</v>
      </c>
      <c r="F313" s="353" t="s">
        <v>179</v>
      </c>
      <c r="G313" s="353" t="s">
        <v>177</v>
      </c>
      <c r="H313" s="353" t="s">
        <v>177</v>
      </c>
      <c r="I313" s="353" t="s">
        <v>177</v>
      </c>
      <c r="J313" s="353" t="s">
        <v>179</v>
      </c>
    </row>
    <row r="314" spans="1:10" ht="20.25" customHeight="1" x14ac:dyDescent="0.35">
      <c r="A314" s="352" t="s">
        <v>534</v>
      </c>
      <c r="B314" s="352" t="s">
        <v>535</v>
      </c>
      <c r="C314" s="352" t="s">
        <v>160</v>
      </c>
      <c r="D314" s="353" t="s">
        <v>177</v>
      </c>
      <c r="E314" s="353" t="s">
        <v>177</v>
      </c>
      <c r="F314" s="353" t="s">
        <v>179</v>
      </c>
      <c r="G314" s="353" t="s">
        <v>177</v>
      </c>
      <c r="H314" s="353" t="s">
        <v>177</v>
      </c>
      <c r="I314" s="353" t="s">
        <v>177</v>
      </c>
      <c r="J314" s="353" t="s">
        <v>179</v>
      </c>
    </row>
    <row r="315" spans="1:10" ht="20.25" customHeight="1" x14ac:dyDescent="0.35">
      <c r="A315" s="352" t="s">
        <v>534</v>
      </c>
      <c r="B315" s="352" t="s">
        <v>536</v>
      </c>
      <c r="C315" s="352" t="s">
        <v>160</v>
      </c>
      <c r="D315" s="353" t="s">
        <v>177</v>
      </c>
      <c r="E315" s="353" t="s">
        <v>177</v>
      </c>
      <c r="F315" s="353" t="s">
        <v>177</v>
      </c>
      <c r="G315" s="353" t="s">
        <v>177</v>
      </c>
      <c r="H315" s="353" t="s">
        <v>177</v>
      </c>
      <c r="I315" s="353" t="s">
        <v>177</v>
      </c>
      <c r="J315" s="353" t="s">
        <v>177</v>
      </c>
    </row>
    <row r="316" spans="1:10" ht="20.25" customHeight="1" x14ac:dyDescent="0.35">
      <c r="A316" s="352" t="s">
        <v>534</v>
      </c>
      <c r="B316" s="352" t="s">
        <v>537</v>
      </c>
      <c r="C316" s="352" t="s">
        <v>160</v>
      </c>
      <c r="D316" s="353" t="s">
        <v>177</v>
      </c>
      <c r="E316" s="353" t="s">
        <v>177</v>
      </c>
      <c r="F316" s="353" t="s">
        <v>179</v>
      </c>
      <c r="G316" s="353" t="s">
        <v>177</v>
      </c>
      <c r="H316" s="353" t="s">
        <v>177</v>
      </c>
      <c r="I316" s="353" t="s">
        <v>177</v>
      </c>
      <c r="J316" s="353" t="s">
        <v>177</v>
      </c>
    </row>
    <row r="317" spans="1:10" ht="20.25" customHeight="1" x14ac:dyDescent="0.35">
      <c r="A317" s="352" t="s">
        <v>534</v>
      </c>
      <c r="B317" s="352" t="s">
        <v>538</v>
      </c>
      <c r="C317" s="352" t="s">
        <v>160</v>
      </c>
      <c r="D317" s="353" t="s">
        <v>177</v>
      </c>
      <c r="E317" s="353" t="s">
        <v>177</v>
      </c>
      <c r="F317" s="353" t="s">
        <v>179</v>
      </c>
      <c r="G317" s="353" t="s">
        <v>177</v>
      </c>
      <c r="H317" s="353" t="s">
        <v>179</v>
      </c>
      <c r="I317" s="353" t="s">
        <v>177</v>
      </c>
      <c r="J317" s="353" t="s">
        <v>177</v>
      </c>
    </row>
    <row r="318" spans="1:10" ht="20.25" customHeight="1" x14ac:dyDescent="0.35">
      <c r="A318" s="352" t="s">
        <v>534</v>
      </c>
      <c r="B318" s="352" t="s">
        <v>539</v>
      </c>
      <c r="C318" s="352" t="s">
        <v>160</v>
      </c>
      <c r="D318" s="353" t="s">
        <v>177</v>
      </c>
      <c r="E318" s="353" t="s">
        <v>177</v>
      </c>
      <c r="F318" s="353" t="s">
        <v>179</v>
      </c>
      <c r="G318" s="353" t="s">
        <v>177</v>
      </c>
      <c r="H318" s="353" t="s">
        <v>177</v>
      </c>
      <c r="I318" s="353" t="s">
        <v>177</v>
      </c>
      <c r="J318" s="353" t="s">
        <v>177</v>
      </c>
    </row>
    <row r="319" spans="1:10" ht="20.25" customHeight="1" x14ac:dyDescent="0.35">
      <c r="A319" s="352" t="s">
        <v>534</v>
      </c>
      <c r="B319" s="352" t="s">
        <v>540</v>
      </c>
      <c r="C319" s="352" t="s">
        <v>160</v>
      </c>
      <c r="D319" s="353" t="s">
        <v>177</v>
      </c>
      <c r="E319" s="353" t="s">
        <v>177</v>
      </c>
      <c r="F319" s="353" t="s">
        <v>179</v>
      </c>
      <c r="G319" s="353" t="s">
        <v>177</v>
      </c>
      <c r="H319" s="353" t="s">
        <v>177</v>
      </c>
      <c r="I319" s="353" t="s">
        <v>177</v>
      </c>
      <c r="J319" s="353" t="s">
        <v>177</v>
      </c>
    </row>
    <row r="320" spans="1:10" ht="20.25" customHeight="1" x14ac:dyDescent="0.35">
      <c r="A320" s="352" t="s">
        <v>534</v>
      </c>
      <c r="B320" s="352" t="s">
        <v>541</v>
      </c>
      <c r="C320" s="352" t="s">
        <v>162</v>
      </c>
      <c r="D320" s="353" t="s">
        <v>177</v>
      </c>
      <c r="E320" s="353" t="s">
        <v>177</v>
      </c>
      <c r="F320" s="353" t="s">
        <v>179</v>
      </c>
      <c r="G320" s="353" t="s">
        <v>177</v>
      </c>
      <c r="H320" s="353" t="s">
        <v>179</v>
      </c>
      <c r="I320" s="353" t="s">
        <v>177</v>
      </c>
      <c r="J320" s="353" t="s">
        <v>177</v>
      </c>
    </row>
    <row r="321" spans="1:10" ht="20.25" customHeight="1" x14ac:dyDescent="0.35">
      <c r="A321" s="352" t="s">
        <v>534</v>
      </c>
      <c r="B321" s="352" t="s">
        <v>542</v>
      </c>
      <c r="C321" s="352" t="s">
        <v>160</v>
      </c>
      <c r="D321" s="353" t="s">
        <v>177</v>
      </c>
      <c r="E321" s="353" t="s">
        <v>177</v>
      </c>
      <c r="F321" s="353" t="s">
        <v>179</v>
      </c>
      <c r="G321" s="353" t="s">
        <v>177</v>
      </c>
      <c r="H321" s="353" t="s">
        <v>179</v>
      </c>
      <c r="I321" s="353" t="s">
        <v>177</v>
      </c>
      <c r="J321" s="353" t="s">
        <v>179</v>
      </c>
    </row>
    <row r="322" spans="1:10" ht="20.25" customHeight="1" x14ac:dyDescent="0.35">
      <c r="A322" s="352" t="s">
        <v>534</v>
      </c>
      <c r="B322" s="352" t="s">
        <v>543</v>
      </c>
      <c r="C322" s="352" t="s">
        <v>160</v>
      </c>
      <c r="D322" s="353" t="s">
        <v>177</v>
      </c>
      <c r="E322" s="353" t="s">
        <v>177</v>
      </c>
      <c r="F322" s="353" t="s">
        <v>177</v>
      </c>
      <c r="G322" s="353" t="s">
        <v>177</v>
      </c>
      <c r="H322" s="353" t="s">
        <v>179</v>
      </c>
      <c r="I322" s="353" t="s">
        <v>177</v>
      </c>
      <c r="J322" s="353" t="s">
        <v>179</v>
      </c>
    </row>
    <row r="323" spans="1:10" ht="20.25" customHeight="1" x14ac:dyDescent="0.35">
      <c r="A323" s="352" t="s">
        <v>534</v>
      </c>
      <c r="B323" s="352" t="s">
        <v>544</v>
      </c>
      <c r="C323" s="352" t="s">
        <v>160</v>
      </c>
      <c r="D323" s="353" t="s">
        <v>177</v>
      </c>
      <c r="E323" s="353" t="s">
        <v>177</v>
      </c>
      <c r="F323" s="353" t="s">
        <v>179</v>
      </c>
      <c r="G323" s="353" t="s">
        <v>177</v>
      </c>
      <c r="H323" s="353" t="s">
        <v>177</v>
      </c>
      <c r="I323" s="353" t="s">
        <v>179</v>
      </c>
      <c r="J323" s="353" t="s">
        <v>179</v>
      </c>
    </row>
    <row r="324" spans="1:10" ht="20.25" customHeight="1" x14ac:dyDescent="0.35">
      <c r="A324" s="352" t="s">
        <v>545</v>
      </c>
      <c r="B324" s="352" t="s">
        <v>546</v>
      </c>
      <c r="C324" s="352" t="s">
        <v>160</v>
      </c>
      <c r="D324" s="353" t="s">
        <v>177</v>
      </c>
      <c r="E324" s="353" t="s">
        <v>177</v>
      </c>
      <c r="F324" s="353" t="s">
        <v>177</v>
      </c>
      <c r="G324" s="353" t="s">
        <v>177</v>
      </c>
      <c r="H324" s="353" t="s">
        <v>177</v>
      </c>
      <c r="I324" s="353" t="s">
        <v>179</v>
      </c>
      <c r="J324" s="353" t="s">
        <v>179</v>
      </c>
    </row>
    <row r="325" spans="1:10" ht="20.25" customHeight="1" x14ac:dyDescent="0.35">
      <c r="A325" s="352" t="s">
        <v>545</v>
      </c>
      <c r="B325" s="352" t="s">
        <v>547</v>
      </c>
      <c r="C325" s="352" t="s">
        <v>160</v>
      </c>
      <c r="D325" s="353" t="s">
        <v>179</v>
      </c>
      <c r="E325" s="353" t="s">
        <v>179</v>
      </c>
      <c r="F325" s="353" t="s">
        <v>177</v>
      </c>
      <c r="G325" s="353" t="s">
        <v>177</v>
      </c>
      <c r="H325" s="353" t="s">
        <v>177</v>
      </c>
      <c r="I325" s="353" t="s">
        <v>177</v>
      </c>
      <c r="J325" s="353" t="s">
        <v>177</v>
      </c>
    </row>
    <row r="326" spans="1:10" ht="20.25" customHeight="1" x14ac:dyDescent="0.35">
      <c r="A326" s="352" t="s">
        <v>545</v>
      </c>
      <c r="B326" s="352" t="s">
        <v>548</v>
      </c>
      <c r="C326" s="352" t="s">
        <v>160</v>
      </c>
      <c r="D326" s="353" t="s">
        <v>179</v>
      </c>
      <c r="E326" s="353" t="s">
        <v>179</v>
      </c>
      <c r="F326" s="353" t="s">
        <v>179</v>
      </c>
      <c r="G326" s="353" t="s">
        <v>177</v>
      </c>
      <c r="H326" s="353" t="s">
        <v>179</v>
      </c>
      <c r="I326" s="353" t="s">
        <v>177</v>
      </c>
      <c r="J326" s="353" t="s">
        <v>179</v>
      </c>
    </row>
    <row r="327" spans="1:10" ht="20.25" customHeight="1" x14ac:dyDescent="0.35">
      <c r="A327" s="352" t="s">
        <v>549</v>
      </c>
      <c r="B327" s="352" t="s">
        <v>550</v>
      </c>
      <c r="C327" s="352" t="s">
        <v>160</v>
      </c>
      <c r="D327" s="353" t="s">
        <v>179</v>
      </c>
      <c r="E327" s="353" t="s">
        <v>177</v>
      </c>
      <c r="F327" s="353" t="s">
        <v>179</v>
      </c>
      <c r="G327" s="353" t="s">
        <v>177</v>
      </c>
      <c r="H327" s="353" t="s">
        <v>177</v>
      </c>
      <c r="I327" s="353" t="s">
        <v>177</v>
      </c>
      <c r="J327" s="353" t="s">
        <v>179</v>
      </c>
    </row>
    <row r="328" spans="1:10" ht="20.25" customHeight="1" x14ac:dyDescent="0.35">
      <c r="A328" s="352" t="s">
        <v>549</v>
      </c>
      <c r="B328" s="352" t="s">
        <v>551</v>
      </c>
      <c r="C328" s="352" t="s">
        <v>160</v>
      </c>
      <c r="D328" s="353" t="s">
        <v>179</v>
      </c>
      <c r="E328" s="353" t="s">
        <v>177</v>
      </c>
      <c r="F328" s="353" t="s">
        <v>179</v>
      </c>
      <c r="G328" s="353" t="s">
        <v>177</v>
      </c>
      <c r="H328" s="353" t="s">
        <v>177</v>
      </c>
      <c r="I328" s="353" t="s">
        <v>177</v>
      </c>
      <c r="J328" s="353" t="s">
        <v>177</v>
      </c>
    </row>
    <row r="329" spans="1:10" ht="20.25" customHeight="1" x14ac:dyDescent="0.35">
      <c r="A329" s="352" t="s">
        <v>549</v>
      </c>
      <c r="B329" s="352" t="s">
        <v>552</v>
      </c>
      <c r="C329" s="352" t="s">
        <v>160</v>
      </c>
      <c r="D329" s="353" t="s">
        <v>179</v>
      </c>
      <c r="E329" s="353" t="s">
        <v>177</v>
      </c>
      <c r="F329" s="353" t="s">
        <v>179</v>
      </c>
      <c r="G329" s="353" t="s">
        <v>177</v>
      </c>
      <c r="H329" s="353" t="s">
        <v>177</v>
      </c>
      <c r="I329" s="353" t="s">
        <v>177</v>
      </c>
      <c r="J329" s="353" t="s">
        <v>177</v>
      </c>
    </row>
    <row r="330" spans="1:10" ht="20.25" customHeight="1" x14ac:dyDescent="0.35">
      <c r="A330" s="352" t="s">
        <v>549</v>
      </c>
      <c r="B330" s="352" t="s">
        <v>553</v>
      </c>
      <c r="C330" s="352" t="s">
        <v>160</v>
      </c>
      <c r="D330" s="353" t="s">
        <v>179</v>
      </c>
      <c r="E330" s="353" t="s">
        <v>177</v>
      </c>
      <c r="F330" s="353" t="s">
        <v>179</v>
      </c>
      <c r="G330" s="353" t="s">
        <v>177</v>
      </c>
      <c r="H330" s="353" t="s">
        <v>177</v>
      </c>
      <c r="I330" s="353" t="s">
        <v>177</v>
      </c>
      <c r="J330" s="353" t="s">
        <v>177</v>
      </c>
    </row>
    <row r="331" spans="1:10" ht="20.25" customHeight="1" x14ac:dyDescent="0.35">
      <c r="A331" s="352" t="s">
        <v>549</v>
      </c>
      <c r="B331" s="352" t="s">
        <v>554</v>
      </c>
      <c r="C331" s="352" t="s">
        <v>160</v>
      </c>
      <c r="D331" s="353" t="s">
        <v>179</v>
      </c>
      <c r="E331" s="353" t="s">
        <v>177</v>
      </c>
      <c r="F331" s="353" t="s">
        <v>179</v>
      </c>
      <c r="G331" s="353" t="s">
        <v>177</v>
      </c>
      <c r="H331" s="353" t="s">
        <v>177</v>
      </c>
      <c r="I331" s="353" t="s">
        <v>177</v>
      </c>
      <c r="J331" s="353" t="s">
        <v>177</v>
      </c>
    </row>
    <row r="332" spans="1:10" ht="20.25" customHeight="1" x14ac:dyDescent="0.35">
      <c r="A332" s="352" t="s">
        <v>549</v>
      </c>
      <c r="B332" s="352" t="s">
        <v>555</v>
      </c>
      <c r="C332" s="352" t="s">
        <v>160</v>
      </c>
      <c r="D332" s="353" t="s">
        <v>179</v>
      </c>
      <c r="E332" s="353" t="s">
        <v>177</v>
      </c>
      <c r="F332" s="353" t="s">
        <v>177</v>
      </c>
      <c r="G332" s="353" t="s">
        <v>177</v>
      </c>
      <c r="H332" s="353" t="s">
        <v>177</v>
      </c>
      <c r="I332" s="353" t="s">
        <v>177</v>
      </c>
      <c r="J332" s="353" t="s">
        <v>177</v>
      </c>
    </row>
    <row r="333" spans="1:10" ht="20.25" customHeight="1" x14ac:dyDescent="0.35">
      <c r="A333" s="352" t="s">
        <v>549</v>
      </c>
      <c r="B333" s="352" t="s">
        <v>556</v>
      </c>
      <c r="C333" s="352" t="s">
        <v>160</v>
      </c>
      <c r="D333" s="353" t="s">
        <v>177</v>
      </c>
      <c r="E333" s="353" t="s">
        <v>177</v>
      </c>
      <c r="F333" s="353" t="s">
        <v>179</v>
      </c>
      <c r="G333" s="353" t="s">
        <v>177</v>
      </c>
      <c r="H333" s="353" t="s">
        <v>177</v>
      </c>
      <c r="I333" s="353" t="s">
        <v>177</v>
      </c>
      <c r="J333" s="353" t="s">
        <v>177</v>
      </c>
    </row>
    <row r="334" spans="1:10" ht="20.25" customHeight="1" x14ac:dyDescent="0.35">
      <c r="A334" s="352" t="s">
        <v>549</v>
      </c>
      <c r="B334" s="352" t="s">
        <v>557</v>
      </c>
      <c r="C334" s="352" t="s">
        <v>160</v>
      </c>
      <c r="D334" s="353" t="s">
        <v>179</v>
      </c>
      <c r="E334" s="353" t="s">
        <v>177</v>
      </c>
      <c r="F334" s="353" t="s">
        <v>179</v>
      </c>
      <c r="G334" s="353" t="s">
        <v>177</v>
      </c>
      <c r="H334" s="353" t="s">
        <v>177</v>
      </c>
      <c r="I334" s="353" t="s">
        <v>177</v>
      </c>
      <c r="J334" s="353" t="s">
        <v>177</v>
      </c>
    </row>
    <row r="335" spans="1:10" ht="20.25" customHeight="1" x14ac:dyDescent="0.35">
      <c r="A335" s="352" t="s">
        <v>558</v>
      </c>
      <c r="B335" s="352" t="s">
        <v>559</v>
      </c>
      <c r="C335" s="352" t="s">
        <v>160</v>
      </c>
      <c r="D335" s="353" t="s">
        <v>177</v>
      </c>
      <c r="E335" s="353" t="s">
        <v>177</v>
      </c>
      <c r="F335" s="353" t="s">
        <v>177</v>
      </c>
      <c r="G335" s="353" t="s">
        <v>177</v>
      </c>
      <c r="H335" s="353" t="s">
        <v>177</v>
      </c>
      <c r="I335" s="353" t="s">
        <v>177</v>
      </c>
      <c r="J335" s="353" t="s">
        <v>179</v>
      </c>
    </row>
    <row r="336" spans="1:10" ht="20.25" customHeight="1" x14ac:dyDescent="0.35">
      <c r="A336" s="352" t="s">
        <v>558</v>
      </c>
      <c r="B336" s="352" t="s">
        <v>560</v>
      </c>
      <c r="C336" s="352" t="s">
        <v>160</v>
      </c>
      <c r="D336" s="353" t="s">
        <v>177</v>
      </c>
      <c r="E336" s="353" t="s">
        <v>177</v>
      </c>
      <c r="F336" s="353" t="s">
        <v>177</v>
      </c>
      <c r="G336" s="353" t="s">
        <v>177</v>
      </c>
      <c r="H336" s="353" t="s">
        <v>179</v>
      </c>
      <c r="I336" s="353" t="s">
        <v>177</v>
      </c>
      <c r="J336" s="353" t="s">
        <v>177</v>
      </c>
    </row>
    <row r="337" spans="1:10" ht="30.75" customHeight="1" x14ac:dyDescent="0.35">
      <c r="A337" s="74"/>
      <c r="B337" s="396" t="s">
        <v>568</v>
      </c>
      <c r="C337" s="397"/>
      <c r="D337" s="76">
        <f t="shared" ref="D337:J337" si="0">COUNTIF(D5:D336,"Yes")</f>
        <v>75</v>
      </c>
      <c r="E337" s="77">
        <f t="shared" si="0"/>
        <v>46</v>
      </c>
      <c r="F337" s="78">
        <f t="shared" si="0"/>
        <v>157</v>
      </c>
      <c r="G337" s="284">
        <f t="shared" si="0"/>
        <v>12</v>
      </c>
      <c r="H337" s="77">
        <f t="shared" si="0"/>
        <v>119</v>
      </c>
      <c r="I337" s="77">
        <f t="shared" si="0"/>
        <v>67</v>
      </c>
      <c r="J337" s="78">
        <f t="shared" si="0"/>
        <v>156</v>
      </c>
    </row>
    <row r="338" spans="1:10" x14ac:dyDescent="0.35">
      <c r="D338" s="61"/>
    </row>
    <row r="339" spans="1:10" ht="30" customHeight="1" x14ac:dyDescent="0.35">
      <c r="A339" s="377" t="s">
        <v>164</v>
      </c>
      <c r="B339" s="377"/>
      <c r="C339" s="377"/>
    </row>
    <row r="340" spans="1:10" x14ac:dyDescent="0.35">
      <c r="A340" s="258" t="s">
        <v>120</v>
      </c>
      <c r="B340" s="258"/>
    </row>
  </sheetData>
  <autoFilter ref="A4:J4" xr:uid="{00000000-0009-0000-0000-00000B000000}"/>
  <mergeCells count="6">
    <mergeCell ref="G3:J3"/>
    <mergeCell ref="A339:C339"/>
    <mergeCell ref="A2:C2"/>
    <mergeCell ref="A3:C3"/>
    <mergeCell ref="D3:F3"/>
    <mergeCell ref="B337:C337"/>
  </mergeCells>
  <conditionalFormatting sqref="A5:J336">
    <cfRule type="expression" dxfId="15" priority="1">
      <formula>MOD(ROW(),2)=0</formula>
    </cfRule>
  </conditionalFormatting>
  <hyperlinks>
    <hyperlink ref="A2:C2" location="TOC!A1" display="Return to Table of Contents" xr:uid="{00000000-0004-0000-0B00-000000000000}"/>
  </hyperlinks>
  <pageMargins left="0.25" right="0.25" top="0.75" bottom="0.75" header="0.3" footer="0.3"/>
  <pageSetup scale="57" fitToHeight="0" orientation="portrait" r:id="rId1"/>
  <headerFooter>
    <oddHeader>&amp;L&amp;"Arial,Bold"2022-23 &amp;"Arial,Bold Italic"Survey of Allied Dental Education&amp;"Arial,Bold"
Report 1 - Dental Hygiene Education Programs</oddHeader>
  </headerFooter>
  <rowBreaks count="6" manualBreakCount="6">
    <brk id="53" max="16383" man="1"/>
    <brk id="107" max="16383" man="1"/>
    <brk id="162" max="16383" man="1"/>
    <brk id="207" max="16383" man="1"/>
    <brk id="263" max="16383" man="1"/>
    <brk id="31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R64"/>
  <sheetViews>
    <sheetView showWhiteSpace="0" zoomScaleNormal="100" workbookViewId="0"/>
  </sheetViews>
  <sheetFormatPr defaultColWidth="9" defaultRowHeight="12.75" x14ac:dyDescent="0.35"/>
  <cols>
    <col min="1" max="16384" width="9" style="1"/>
  </cols>
  <sheetData>
    <row r="1" spans="1:18" s="7" customFormat="1" ht="13.9" x14ac:dyDescent="0.35">
      <c r="A1" s="25" t="s">
        <v>17</v>
      </c>
      <c r="B1" s="88"/>
      <c r="C1" s="88"/>
    </row>
    <row r="2" spans="1:18" ht="15.75" customHeight="1" x14ac:dyDescent="0.35">
      <c r="A2" s="398" t="s">
        <v>52</v>
      </c>
      <c r="B2" s="399"/>
      <c r="C2" s="399"/>
      <c r="R2" s="47"/>
    </row>
    <row r="3" spans="1:18" x14ac:dyDescent="0.35">
      <c r="R3" s="47"/>
    </row>
    <row r="4" spans="1:18" x14ac:dyDescent="0.35">
      <c r="R4" s="47"/>
    </row>
    <row r="5" spans="1:18" x14ac:dyDescent="0.35">
      <c r="Q5" s="47"/>
      <c r="R5" s="47"/>
    </row>
    <row r="6" spans="1:18" x14ac:dyDescent="0.35">
      <c r="R6" s="47"/>
    </row>
    <row r="7" spans="1:18" x14ac:dyDescent="0.35">
      <c r="R7" s="47"/>
    </row>
    <row r="8" spans="1:18" x14ac:dyDescent="0.35">
      <c r="R8" s="47"/>
    </row>
    <row r="9" spans="1:18" x14ac:dyDescent="0.35">
      <c r="R9" s="47"/>
    </row>
    <row r="10" spans="1:18" x14ac:dyDescent="0.35">
      <c r="E10" s="1" t="s">
        <v>103</v>
      </c>
      <c r="F10" s="1" t="s">
        <v>104</v>
      </c>
      <c r="G10" s="1" t="s">
        <v>105</v>
      </c>
      <c r="H10" s="1" t="s">
        <v>106</v>
      </c>
      <c r="I10" s="1" t="s">
        <v>107</v>
      </c>
      <c r="J10" s="1" t="s">
        <v>108</v>
      </c>
      <c r="K10" s="1" t="s">
        <v>109</v>
      </c>
      <c r="L10" s="1" t="s">
        <v>110</v>
      </c>
      <c r="M10" s="1" t="s">
        <v>111</v>
      </c>
      <c r="N10" s="1" t="s">
        <v>112</v>
      </c>
      <c r="O10" s="1" t="s">
        <v>113</v>
      </c>
    </row>
    <row r="11" spans="1:18" ht="13.15" x14ac:dyDescent="0.4">
      <c r="C11" s="1" t="s">
        <v>569</v>
      </c>
      <c r="E11" s="1">
        <v>32697</v>
      </c>
      <c r="F11" s="85">
        <v>32189</v>
      </c>
      <c r="G11" s="1">
        <v>33107</v>
      </c>
      <c r="H11" s="1">
        <v>32748</v>
      </c>
      <c r="I11" s="1">
        <v>34234</v>
      </c>
      <c r="J11" s="1">
        <v>34410</v>
      </c>
      <c r="K11" s="1">
        <v>35297</v>
      </c>
      <c r="L11" s="86">
        <v>36075</v>
      </c>
      <c r="M11" s="86">
        <v>34826</v>
      </c>
      <c r="N11" s="86">
        <v>39517</v>
      </c>
      <c r="O11" s="86">
        <v>43424</v>
      </c>
    </row>
    <row r="12" spans="1:18" x14ac:dyDescent="0.35">
      <c r="C12" s="1" t="s">
        <v>570</v>
      </c>
      <c r="E12" s="1">
        <v>10185</v>
      </c>
      <c r="F12" s="1">
        <v>10005</v>
      </c>
      <c r="G12" s="1">
        <v>10129</v>
      </c>
      <c r="H12" s="1">
        <v>10349</v>
      </c>
      <c r="I12" s="1">
        <v>10207</v>
      </c>
      <c r="J12" s="1">
        <v>9921</v>
      </c>
      <c r="K12" s="1">
        <v>10165</v>
      </c>
      <c r="L12" s="86">
        <v>9892</v>
      </c>
      <c r="M12" s="86">
        <v>9371</v>
      </c>
      <c r="N12" s="86">
        <v>9643</v>
      </c>
      <c r="O12" s="86">
        <v>10736</v>
      </c>
    </row>
    <row r="13" spans="1:18" x14ac:dyDescent="0.35">
      <c r="C13" s="1" t="s">
        <v>571</v>
      </c>
      <c r="E13" s="1">
        <v>335</v>
      </c>
      <c r="F13" s="1">
        <v>334</v>
      </c>
      <c r="G13" s="1">
        <v>335</v>
      </c>
      <c r="H13" s="1">
        <v>331</v>
      </c>
      <c r="I13" s="1">
        <v>330</v>
      </c>
      <c r="J13" s="1">
        <v>324</v>
      </c>
      <c r="K13" s="1">
        <v>319</v>
      </c>
      <c r="L13" s="1">
        <v>321</v>
      </c>
      <c r="M13" s="1">
        <v>303</v>
      </c>
      <c r="N13" s="1">
        <v>315</v>
      </c>
      <c r="O13" s="1">
        <v>329</v>
      </c>
    </row>
    <row r="15" spans="1:18" ht="13.15" thickBot="1" x14ac:dyDescent="0.4"/>
    <row r="16" spans="1:18" ht="26.25" x14ac:dyDescent="0.35">
      <c r="C16" s="269" t="s">
        <v>572</v>
      </c>
      <c r="D16" s="83" t="s">
        <v>573</v>
      </c>
      <c r="E16" s="83" t="s">
        <v>574</v>
      </c>
      <c r="F16" s="83" t="s">
        <v>81</v>
      </c>
      <c r="G16" s="83" t="s">
        <v>87</v>
      </c>
    </row>
    <row r="17" spans="1:11" ht="13.15" x14ac:dyDescent="0.35">
      <c r="C17" s="89" t="s">
        <v>575</v>
      </c>
      <c r="D17" s="86">
        <v>43424</v>
      </c>
      <c r="E17" s="86">
        <v>329</v>
      </c>
      <c r="F17" s="86">
        <v>1660</v>
      </c>
      <c r="G17" s="86">
        <v>7</v>
      </c>
    </row>
    <row r="18" spans="1:11" ht="13.15" x14ac:dyDescent="0.35">
      <c r="C18" s="89" t="s">
        <v>576</v>
      </c>
      <c r="D18" s="86">
        <v>10736</v>
      </c>
      <c r="E18" s="86">
        <v>329</v>
      </c>
      <c r="F18" s="86">
        <v>387</v>
      </c>
      <c r="G18" s="86">
        <v>1</v>
      </c>
    </row>
    <row r="20" spans="1:11" ht="13.15" thickBot="1" x14ac:dyDescent="0.4"/>
    <row r="21" spans="1:11" ht="13.15" x14ac:dyDescent="0.35">
      <c r="C21" s="269" t="s">
        <v>572</v>
      </c>
      <c r="D21" s="83" t="s">
        <v>573</v>
      </c>
      <c r="E21" s="83" t="s">
        <v>574</v>
      </c>
    </row>
    <row r="22" spans="1:11" ht="13.15" x14ac:dyDescent="0.35">
      <c r="C22" s="89" t="s">
        <v>575</v>
      </c>
      <c r="D22" s="86">
        <v>34826</v>
      </c>
      <c r="E22" s="86">
        <v>303</v>
      </c>
    </row>
    <row r="23" spans="1:11" ht="13.15" x14ac:dyDescent="0.35">
      <c r="C23" s="89" t="s">
        <v>576</v>
      </c>
      <c r="D23" s="86">
        <v>9371</v>
      </c>
      <c r="E23" s="86">
        <v>303</v>
      </c>
    </row>
    <row r="32" spans="1:11" ht="31.5" customHeight="1" x14ac:dyDescent="0.35">
      <c r="A32" s="377" t="s">
        <v>577</v>
      </c>
      <c r="B32" s="377"/>
      <c r="C32" s="377"/>
      <c r="D32" s="377"/>
      <c r="E32" s="377"/>
      <c r="F32" s="377"/>
      <c r="G32" s="377"/>
      <c r="H32" s="377"/>
      <c r="I32" s="377"/>
      <c r="J32" s="377"/>
      <c r="K32" s="377"/>
    </row>
    <row r="33" spans="1:17" ht="13.5" x14ac:dyDescent="0.35">
      <c r="A33" s="258" t="s">
        <v>120</v>
      </c>
      <c r="B33" s="67"/>
    </row>
    <row r="34" spans="1:17" x14ac:dyDescent="0.35">
      <c r="A34" s="14"/>
    </row>
    <row r="36" spans="1:17" ht="13.9" x14ac:dyDescent="0.4">
      <c r="A36" s="38" t="s">
        <v>18</v>
      </c>
    </row>
    <row r="38" spans="1:17" x14ac:dyDescent="0.35">
      <c r="Q38" s="47"/>
    </row>
    <row r="39" spans="1:17" x14ac:dyDescent="0.35">
      <c r="Q39" s="47"/>
    </row>
    <row r="42" spans="1:17" x14ac:dyDescent="0.35">
      <c r="E42" s="1" t="s">
        <v>103</v>
      </c>
      <c r="F42" s="1" t="s">
        <v>104</v>
      </c>
      <c r="G42" s="1" t="s">
        <v>105</v>
      </c>
      <c r="H42" s="1" t="s">
        <v>106</v>
      </c>
      <c r="I42" s="1" t="s">
        <v>107</v>
      </c>
      <c r="J42" s="1" t="s">
        <v>108</v>
      </c>
      <c r="K42" s="1" t="s">
        <v>109</v>
      </c>
      <c r="L42" s="1" t="s">
        <v>110</v>
      </c>
      <c r="M42" s="1" t="s">
        <v>111</v>
      </c>
      <c r="N42" s="1" t="s">
        <v>112</v>
      </c>
      <c r="O42" s="1" t="s">
        <v>113</v>
      </c>
    </row>
    <row r="43" spans="1:17" x14ac:dyDescent="0.35">
      <c r="D43" s="1" t="s">
        <v>578</v>
      </c>
      <c r="E43" s="87">
        <f t="shared" ref="E43:O43" si="0">E12/E13</f>
        <v>30.402985074626866</v>
      </c>
      <c r="F43" s="87">
        <f t="shared" si="0"/>
        <v>29.95508982035928</v>
      </c>
      <c r="G43" s="87">
        <f t="shared" si="0"/>
        <v>30.235820895522387</v>
      </c>
      <c r="H43" s="87">
        <f t="shared" si="0"/>
        <v>31.265861027190333</v>
      </c>
      <c r="I43" s="87">
        <f t="shared" si="0"/>
        <v>30.93030303030303</v>
      </c>
      <c r="J43" s="87">
        <f t="shared" si="0"/>
        <v>30.62037037037037</v>
      </c>
      <c r="K43" s="87">
        <f t="shared" si="0"/>
        <v>31.865203761755485</v>
      </c>
      <c r="L43" s="87">
        <f t="shared" si="0"/>
        <v>30.81619937694704</v>
      </c>
      <c r="M43" s="87">
        <f t="shared" si="0"/>
        <v>30.927392739273927</v>
      </c>
      <c r="N43" s="87">
        <f t="shared" si="0"/>
        <v>30.612698412698414</v>
      </c>
      <c r="O43" s="87">
        <f t="shared" si="0"/>
        <v>32.632218844984806</v>
      </c>
    </row>
    <row r="44" spans="1:17" x14ac:dyDescent="0.35">
      <c r="D44" s="1" t="s">
        <v>579</v>
      </c>
      <c r="E44" s="87">
        <f t="shared" ref="E44:O44" si="1">E11/E13</f>
        <v>97.602985074626872</v>
      </c>
      <c r="F44" s="87">
        <f t="shared" si="1"/>
        <v>96.374251497005986</v>
      </c>
      <c r="G44" s="87">
        <f t="shared" si="1"/>
        <v>98.826865671641798</v>
      </c>
      <c r="H44" s="87">
        <f t="shared" si="1"/>
        <v>98.936555891238669</v>
      </c>
      <c r="I44" s="87">
        <f t="shared" si="1"/>
        <v>103.73939393939393</v>
      </c>
      <c r="J44" s="87">
        <f t="shared" si="1"/>
        <v>106.20370370370371</v>
      </c>
      <c r="K44" s="87">
        <f t="shared" si="1"/>
        <v>110.64890282131661</v>
      </c>
      <c r="L44" s="87">
        <f t="shared" si="1"/>
        <v>112.38317757009345</v>
      </c>
      <c r="M44" s="87">
        <f t="shared" si="1"/>
        <v>114.93729372937294</v>
      </c>
      <c r="N44" s="87">
        <f t="shared" si="1"/>
        <v>125.45079365079366</v>
      </c>
      <c r="O44" s="87">
        <f t="shared" si="1"/>
        <v>131.98784194528875</v>
      </c>
    </row>
    <row r="63" spans="1:11" ht="30" customHeight="1" x14ac:dyDescent="0.35">
      <c r="A63" s="377" t="s">
        <v>577</v>
      </c>
      <c r="B63" s="377"/>
      <c r="C63" s="377"/>
      <c r="D63" s="377"/>
      <c r="E63" s="377"/>
      <c r="F63" s="377"/>
      <c r="G63" s="377"/>
      <c r="H63" s="377"/>
      <c r="I63" s="377"/>
      <c r="J63" s="377"/>
      <c r="K63" s="377"/>
    </row>
    <row r="64" spans="1:11" ht="13.5" x14ac:dyDescent="0.35">
      <c r="A64" s="258" t="s">
        <v>120</v>
      </c>
      <c r="B64" s="67"/>
    </row>
  </sheetData>
  <mergeCells count="3">
    <mergeCell ref="A2:C2"/>
    <mergeCell ref="A63:K63"/>
    <mergeCell ref="A32:K32"/>
  </mergeCells>
  <hyperlinks>
    <hyperlink ref="A2" location="TOC!A1" display="Return to Table of Contents" xr:uid="{00000000-0004-0000-0C00-000000000000}"/>
  </hyperlinks>
  <pageMargins left="0.25" right="0.25" top="0.75" bottom="0.75" header="0.3" footer="0.3"/>
  <pageSetup scale="60" orientation="portrait" r:id="rId1"/>
  <headerFooter>
    <oddHeader>&amp;L&amp;"Arial,Bold"2022-23 &amp;"Arial,Bold Italic"Survey of Allied Dental Education&amp;"Arial,Bold"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T108"/>
  <sheetViews>
    <sheetView zoomScaleNormal="100" workbookViewId="0"/>
  </sheetViews>
  <sheetFormatPr defaultColWidth="9" defaultRowHeight="12.75" x14ac:dyDescent="0.35"/>
  <cols>
    <col min="1" max="1" width="5" style="1" customWidth="1"/>
    <col min="2" max="2" width="9" style="1"/>
    <col min="3" max="3" width="10.59765625" style="1" customWidth="1"/>
    <col min="4" max="16384" width="9" style="1"/>
  </cols>
  <sheetData>
    <row r="1" spans="1:20" ht="13.9" x14ac:dyDescent="0.35">
      <c r="A1" s="25" t="s">
        <v>19</v>
      </c>
      <c r="B1" s="39"/>
      <c r="C1" s="39"/>
    </row>
    <row r="2" spans="1:20" ht="13.5" x14ac:dyDescent="0.35">
      <c r="A2" s="400" t="s">
        <v>52</v>
      </c>
      <c r="B2" s="400"/>
      <c r="C2" s="400"/>
      <c r="D2" s="400"/>
      <c r="N2" s="47"/>
    </row>
    <row r="5" spans="1:20" ht="13.15" x14ac:dyDescent="0.35">
      <c r="C5" s="1" t="s">
        <v>923</v>
      </c>
      <c r="D5" s="1" t="s">
        <v>924</v>
      </c>
      <c r="E5" s="1" t="s">
        <v>925</v>
      </c>
      <c r="F5" s="1" t="s">
        <v>926</v>
      </c>
      <c r="G5" s="1" t="s">
        <v>927</v>
      </c>
      <c r="P5" s="375"/>
      <c r="Q5" s="375"/>
      <c r="R5" s="375"/>
      <c r="S5" s="34"/>
      <c r="T5" s="34"/>
    </row>
    <row r="6" spans="1:20" ht="13.15" x14ac:dyDescent="0.35">
      <c r="C6" s="55">
        <v>0.25900000000000001</v>
      </c>
      <c r="D6" s="55">
        <v>0.1928</v>
      </c>
      <c r="E6" s="55">
        <v>0.28010000000000002</v>
      </c>
      <c r="F6" s="55">
        <v>0.16869999999999999</v>
      </c>
      <c r="G6" s="55">
        <v>9.9400000000000002E-2</v>
      </c>
      <c r="P6" s="375"/>
      <c r="Q6" s="375"/>
      <c r="R6" s="375"/>
      <c r="S6" s="34"/>
      <c r="T6" s="34"/>
    </row>
    <row r="7" spans="1:20" ht="13.15" x14ac:dyDescent="0.35">
      <c r="P7" s="34"/>
      <c r="Q7" s="45"/>
      <c r="R7" s="45"/>
      <c r="S7" s="45"/>
      <c r="T7" s="45"/>
    </row>
    <row r="8" spans="1:20" ht="13.5" thickBot="1" x14ac:dyDescent="0.4">
      <c r="P8" s="34"/>
      <c r="Q8" s="45"/>
      <c r="R8" s="45"/>
      <c r="S8" s="45"/>
      <c r="T8" s="45"/>
    </row>
    <row r="9" spans="1:20" ht="26.25" x14ac:dyDescent="0.35">
      <c r="B9" s="379" t="s">
        <v>581</v>
      </c>
      <c r="C9" s="381" t="s">
        <v>582</v>
      </c>
      <c r="D9" s="381" t="s">
        <v>583</v>
      </c>
      <c r="E9" s="83" t="s">
        <v>584</v>
      </c>
      <c r="F9" s="83" t="s">
        <v>584</v>
      </c>
      <c r="P9" s="34"/>
      <c r="Q9" s="45"/>
      <c r="R9" s="45"/>
      <c r="S9" s="45"/>
      <c r="T9" s="45"/>
    </row>
    <row r="10" spans="1:20" ht="26.25" x14ac:dyDescent="0.35">
      <c r="B10" s="380"/>
      <c r="C10" s="382"/>
      <c r="D10" s="382"/>
      <c r="E10" s="58" t="s">
        <v>582</v>
      </c>
      <c r="F10" s="58" t="s">
        <v>583</v>
      </c>
      <c r="H10" s="47"/>
      <c r="P10" s="34"/>
      <c r="Q10" s="45"/>
      <c r="R10" s="45"/>
      <c r="S10" s="45"/>
      <c r="T10" s="45"/>
    </row>
    <row r="11" spans="1:20" ht="13.15" x14ac:dyDescent="0.35">
      <c r="B11" s="82">
        <v>1</v>
      </c>
      <c r="C11" s="59">
        <v>86</v>
      </c>
      <c r="D11" s="59">
        <v>25.9</v>
      </c>
      <c r="E11" s="59">
        <v>86</v>
      </c>
      <c r="F11" s="59">
        <v>25.9</v>
      </c>
    </row>
    <row r="12" spans="1:20" ht="13.15" x14ac:dyDescent="0.35">
      <c r="B12" s="82">
        <v>2</v>
      </c>
      <c r="C12" s="59">
        <v>64</v>
      </c>
      <c r="D12" s="59">
        <v>19.28</v>
      </c>
      <c r="E12" s="59">
        <v>150</v>
      </c>
      <c r="F12" s="59">
        <v>45.18</v>
      </c>
    </row>
    <row r="13" spans="1:20" ht="13.15" x14ac:dyDescent="0.35">
      <c r="B13" s="82">
        <v>3</v>
      </c>
      <c r="C13" s="59">
        <v>93</v>
      </c>
      <c r="D13" s="59">
        <v>28.01</v>
      </c>
      <c r="E13" s="59">
        <v>243</v>
      </c>
      <c r="F13" s="59">
        <v>73.19</v>
      </c>
    </row>
    <row r="14" spans="1:20" ht="13.15" x14ac:dyDescent="0.35">
      <c r="B14" s="82">
        <v>4</v>
      </c>
      <c r="C14" s="59">
        <v>56</v>
      </c>
      <c r="D14" s="59">
        <v>16.87</v>
      </c>
      <c r="E14" s="59">
        <v>299</v>
      </c>
      <c r="F14" s="59">
        <v>90.06</v>
      </c>
    </row>
    <row r="15" spans="1:20" ht="13.5" thickBot="1" x14ac:dyDescent="0.4">
      <c r="B15" s="82">
        <v>5</v>
      </c>
      <c r="C15" s="59">
        <v>33</v>
      </c>
      <c r="D15" s="59">
        <v>9.94</v>
      </c>
      <c r="E15" s="59">
        <v>332</v>
      </c>
      <c r="F15" s="59">
        <v>100</v>
      </c>
    </row>
    <row r="16" spans="1:20" ht="13.15" x14ac:dyDescent="0.35">
      <c r="B16" s="379"/>
      <c r="C16" s="381"/>
      <c r="D16" s="381"/>
      <c r="E16" s="83"/>
      <c r="F16" s="83"/>
    </row>
    <row r="17" spans="1:14" ht="13.15" x14ac:dyDescent="0.35">
      <c r="B17" s="380"/>
      <c r="C17" s="382"/>
      <c r="D17" s="382"/>
      <c r="E17" s="58"/>
      <c r="F17" s="58"/>
    </row>
    <row r="18" spans="1:14" ht="13.15" x14ac:dyDescent="0.35">
      <c r="B18" s="82"/>
      <c r="C18" s="59"/>
      <c r="D18" s="59"/>
      <c r="E18" s="59"/>
      <c r="F18" s="59"/>
    </row>
    <row r="19" spans="1:14" ht="13.15" x14ac:dyDescent="0.35">
      <c r="B19" s="82"/>
      <c r="C19" s="59"/>
      <c r="D19" s="59"/>
      <c r="E19" s="59"/>
      <c r="F19" s="59"/>
    </row>
    <row r="20" spans="1:14" ht="13.15" x14ac:dyDescent="0.35">
      <c r="B20" s="82"/>
      <c r="C20" s="59"/>
      <c r="D20" s="59"/>
      <c r="E20" s="59"/>
      <c r="F20" s="59"/>
    </row>
    <row r="21" spans="1:14" ht="13.15" x14ac:dyDescent="0.35">
      <c r="B21" s="82"/>
      <c r="C21" s="59"/>
      <c r="D21" s="59"/>
      <c r="E21" s="59"/>
      <c r="F21" s="59"/>
    </row>
    <row r="22" spans="1:14" ht="13.15" x14ac:dyDescent="0.35">
      <c r="B22" s="82"/>
      <c r="C22" s="59"/>
      <c r="D22" s="59"/>
      <c r="E22" s="59"/>
      <c r="F22" s="59"/>
    </row>
    <row r="25" spans="1:14" ht="27" customHeight="1" x14ac:dyDescent="0.35">
      <c r="A25" s="377" t="s">
        <v>164</v>
      </c>
      <c r="B25" s="377"/>
      <c r="C25" s="377"/>
      <c r="D25" s="377"/>
      <c r="E25" s="377"/>
      <c r="F25" s="377"/>
      <c r="G25" s="377"/>
      <c r="H25" s="377"/>
      <c r="I25" s="377"/>
      <c r="J25" s="377"/>
      <c r="K25" s="377"/>
    </row>
    <row r="26" spans="1:14" ht="13.5" x14ac:dyDescent="0.35">
      <c r="A26" s="258" t="s">
        <v>120</v>
      </c>
      <c r="B26" s="67"/>
    </row>
    <row r="28" spans="1:14" ht="13.9" x14ac:dyDescent="0.35">
      <c r="A28" s="25" t="s">
        <v>20</v>
      </c>
      <c r="M28" s="47"/>
    </row>
    <row r="29" spans="1:14" x14ac:dyDescent="0.35">
      <c r="N29" s="47"/>
    </row>
    <row r="34" spans="4:11" x14ac:dyDescent="0.35">
      <c r="D34" s="1" t="s">
        <v>179</v>
      </c>
      <c r="E34" s="55">
        <v>0.29820000000000002</v>
      </c>
    </row>
    <row r="35" spans="4:11" ht="13.15" thickBot="1" x14ac:dyDescent="0.4">
      <c r="D35" s="1" t="s">
        <v>177</v>
      </c>
      <c r="E35" s="55">
        <v>0.70179999999999998</v>
      </c>
    </row>
    <row r="36" spans="4:11" ht="12.75" customHeight="1" x14ac:dyDescent="0.35">
      <c r="D36" s="379" t="s">
        <v>585</v>
      </c>
      <c r="E36" s="381" t="s">
        <v>582</v>
      </c>
      <c r="F36" s="381" t="s">
        <v>583</v>
      </c>
      <c r="G36" s="83" t="s">
        <v>584</v>
      </c>
      <c r="H36" s="83" t="s">
        <v>584</v>
      </c>
      <c r="K36" s="47"/>
    </row>
    <row r="37" spans="4:11" ht="26.25" x14ac:dyDescent="0.35">
      <c r="D37" s="380"/>
      <c r="E37" s="382"/>
      <c r="F37" s="382"/>
      <c r="G37" s="58" t="s">
        <v>582</v>
      </c>
      <c r="H37" s="58" t="s">
        <v>583</v>
      </c>
    </row>
    <row r="38" spans="4:11" ht="13.15" x14ac:dyDescent="0.35">
      <c r="D38" s="82">
        <v>1</v>
      </c>
      <c r="E38" s="59">
        <v>99</v>
      </c>
      <c r="F38" s="59">
        <v>29.82</v>
      </c>
      <c r="G38" s="59">
        <v>99</v>
      </c>
      <c r="H38" s="59">
        <v>29.82</v>
      </c>
    </row>
    <row r="39" spans="4:11" ht="13.15" x14ac:dyDescent="0.35">
      <c r="D39" s="82">
        <v>2</v>
      </c>
      <c r="E39" s="59">
        <v>233</v>
      </c>
      <c r="F39" s="59">
        <v>70.180000000000007</v>
      </c>
      <c r="G39" s="59">
        <v>332</v>
      </c>
      <c r="H39" s="59">
        <v>100</v>
      </c>
    </row>
    <row r="51" spans="1:14" ht="25.5" customHeight="1" x14ac:dyDescent="0.35">
      <c r="A51" s="377" t="s">
        <v>164</v>
      </c>
      <c r="B51" s="377"/>
      <c r="C51" s="377"/>
      <c r="D51" s="377"/>
      <c r="E51" s="377"/>
      <c r="F51" s="377"/>
      <c r="G51" s="377"/>
      <c r="H51" s="377"/>
      <c r="I51" s="377"/>
      <c r="J51" s="377"/>
      <c r="K51" s="377"/>
    </row>
    <row r="52" spans="1:14" ht="13.5" x14ac:dyDescent="0.35">
      <c r="A52" s="258" t="s">
        <v>120</v>
      </c>
      <c r="B52" s="67"/>
    </row>
    <row r="54" spans="1:14" ht="13.9" x14ac:dyDescent="0.4">
      <c r="A54" s="38" t="s">
        <v>586</v>
      </c>
      <c r="B54" s="39"/>
      <c r="C54" s="39"/>
    </row>
    <row r="55" spans="1:14" ht="13.5" x14ac:dyDescent="0.35">
      <c r="A55" s="400"/>
      <c r="B55" s="400"/>
      <c r="C55" s="400"/>
    </row>
    <row r="57" spans="1:14" x14ac:dyDescent="0.35">
      <c r="B57" s="1" t="s">
        <v>587</v>
      </c>
      <c r="C57" s="1" t="s">
        <v>588</v>
      </c>
      <c r="D57" s="1" t="s">
        <v>589</v>
      </c>
      <c r="E57" s="1" t="s">
        <v>142</v>
      </c>
      <c r="N57" s="47"/>
    </row>
    <row r="58" spans="1:14" x14ac:dyDescent="0.35">
      <c r="B58" s="1">
        <v>85</v>
      </c>
      <c r="C58" s="1">
        <v>28</v>
      </c>
      <c r="D58" s="1">
        <v>32</v>
      </c>
      <c r="E58" s="1">
        <v>19</v>
      </c>
    </row>
    <row r="62" spans="1:14" x14ac:dyDescent="0.35">
      <c r="K62" s="47"/>
    </row>
    <row r="74" spans="1:13" x14ac:dyDescent="0.35">
      <c r="M74" s="47"/>
    </row>
    <row r="78" spans="1:13" x14ac:dyDescent="0.35">
      <c r="A78" s="14"/>
    </row>
    <row r="79" spans="1:13" x14ac:dyDescent="0.35">
      <c r="A79" s="13"/>
    </row>
    <row r="80" spans="1:13" ht="25.5" customHeight="1" x14ac:dyDescent="0.35">
      <c r="A80" s="377" t="s">
        <v>164</v>
      </c>
      <c r="B80" s="377"/>
      <c r="C80" s="377"/>
      <c r="D80" s="377"/>
      <c r="E80" s="377"/>
      <c r="F80" s="377"/>
      <c r="G80" s="377"/>
      <c r="H80" s="377"/>
      <c r="I80" s="377"/>
      <c r="J80" s="377"/>
      <c r="K80" s="377"/>
    </row>
    <row r="81" spans="1:7" ht="13.5" x14ac:dyDescent="0.35">
      <c r="A81" s="258" t="s">
        <v>120</v>
      </c>
      <c r="B81" s="67"/>
    </row>
    <row r="83" spans="1:7" ht="13.9" x14ac:dyDescent="0.4">
      <c r="A83" s="38" t="s">
        <v>22</v>
      </c>
      <c r="B83" s="39"/>
      <c r="C83" s="39"/>
    </row>
    <row r="84" spans="1:7" ht="13.5" x14ac:dyDescent="0.35">
      <c r="A84" s="400"/>
      <c r="B84" s="400"/>
      <c r="C84" s="400"/>
    </row>
    <row r="86" spans="1:7" x14ac:dyDescent="0.35">
      <c r="A86" s="14"/>
    </row>
    <row r="91" spans="1:7" x14ac:dyDescent="0.35">
      <c r="D91" s="1" t="s">
        <v>590</v>
      </c>
      <c r="E91" s="55">
        <v>0.68669999999999998</v>
      </c>
    </row>
    <row r="92" spans="1:7" x14ac:dyDescent="0.35">
      <c r="D92" s="1" t="s">
        <v>591</v>
      </c>
      <c r="E92" s="55">
        <v>3.0000000000000001E-3</v>
      </c>
    </row>
    <row r="93" spans="1:7" x14ac:dyDescent="0.35">
      <c r="D93" s="1" t="s">
        <v>592</v>
      </c>
      <c r="E93" s="55">
        <v>0.1084</v>
      </c>
    </row>
    <row r="94" spans="1:7" ht="13.15" thickBot="1" x14ac:dyDescent="0.4">
      <c r="D94" s="1" t="s">
        <v>177</v>
      </c>
      <c r="E94" s="55">
        <v>0.20180000000000001</v>
      </c>
    </row>
    <row r="95" spans="1:7" ht="26.25" x14ac:dyDescent="0.35">
      <c r="C95" s="379" t="s">
        <v>593</v>
      </c>
      <c r="D95" s="381" t="s">
        <v>582</v>
      </c>
      <c r="E95" s="381" t="s">
        <v>583</v>
      </c>
      <c r="F95" s="83" t="s">
        <v>584</v>
      </c>
      <c r="G95" s="83" t="s">
        <v>584</v>
      </c>
    </row>
    <row r="96" spans="1:7" ht="26.25" x14ac:dyDescent="0.35">
      <c r="C96" s="380"/>
      <c r="D96" s="382"/>
      <c r="E96" s="382"/>
      <c r="F96" s="58" t="s">
        <v>582</v>
      </c>
      <c r="G96" s="58" t="s">
        <v>583</v>
      </c>
    </row>
    <row r="97" spans="1:11" ht="13.15" x14ac:dyDescent="0.35">
      <c r="C97" s="82">
        <v>1</v>
      </c>
      <c r="D97" s="59">
        <v>228</v>
      </c>
      <c r="E97" s="59">
        <v>68.67</v>
      </c>
      <c r="F97" s="59">
        <v>228</v>
      </c>
      <c r="G97" s="59">
        <v>68.67</v>
      </c>
    </row>
    <row r="98" spans="1:11" ht="13.15" x14ac:dyDescent="0.35">
      <c r="C98" s="82">
        <v>2</v>
      </c>
      <c r="D98" s="59">
        <v>1</v>
      </c>
      <c r="E98" s="59">
        <v>0.3</v>
      </c>
      <c r="F98" s="59">
        <v>229</v>
      </c>
      <c r="G98" s="59">
        <v>68.98</v>
      </c>
    </row>
    <row r="99" spans="1:11" ht="13.15" x14ac:dyDescent="0.35">
      <c r="C99" s="82">
        <v>3</v>
      </c>
      <c r="D99" s="59">
        <v>36</v>
      </c>
      <c r="E99" s="59">
        <v>10.84</v>
      </c>
      <c r="F99" s="59">
        <v>265</v>
      </c>
      <c r="G99" s="59">
        <v>79.819999999999993</v>
      </c>
    </row>
    <row r="100" spans="1:11" ht="13.15" x14ac:dyDescent="0.35">
      <c r="C100" s="82">
        <v>4</v>
      </c>
      <c r="D100" s="59">
        <v>67</v>
      </c>
      <c r="E100" s="59">
        <v>20.18</v>
      </c>
      <c r="F100" s="59">
        <v>332</v>
      </c>
      <c r="G100" s="59">
        <v>100</v>
      </c>
    </row>
    <row r="107" spans="1:11" ht="27.75" customHeight="1" x14ac:dyDescent="0.35">
      <c r="A107" s="377" t="s">
        <v>164</v>
      </c>
      <c r="B107" s="377"/>
      <c r="C107" s="377"/>
      <c r="D107" s="377"/>
      <c r="E107" s="377"/>
      <c r="F107" s="377"/>
      <c r="G107" s="377"/>
      <c r="H107" s="377"/>
      <c r="I107" s="377"/>
      <c r="J107" s="377"/>
      <c r="K107" s="377"/>
    </row>
    <row r="108" spans="1:11" ht="13.5" x14ac:dyDescent="0.35">
      <c r="A108" s="258" t="s">
        <v>120</v>
      </c>
      <c r="B108" s="67"/>
    </row>
  </sheetData>
  <mergeCells count="22">
    <mergeCell ref="A107:K107"/>
    <mergeCell ref="P5:P6"/>
    <mergeCell ref="Q5:Q6"/>
    <mergeCell ref="R5:R6"/>
    <mergeCell ref="B9:B10"/>
    <mergeCell ref="C9:C10"/>
    <mergeCell ref="D9:D10"/>
    <mergeCell ref="E36:E37"/>
    <mergeCell ref="F36:F37"/>
    <mergeCell ref="A55:C55"/>
    <mergeCell ref="A84:C84"/>
    <mergeCell ref="C95:C96"/>
    <mergeCell ref="D95:D96"/>
    <mergeCell ref="E95:E96"/>
    <mergeCell ref="A51:K51"/>
    <mergeCell ref="A80:K80"/>
    <mergeCell ref="B16:B17"/>
    <mergeCell ref="C16:C17"/>
    <mergeCell ref="D16:D17"/>
    <mergeCell ref="A2:D2"/>
    <mergeCell ref="D36:D37"/>
    <mergeCell ref="A25:K25"/>
  </mergeCells>
  <hyperlinks>
    <hyperlink ref="A2" location="TOC!A1" display="Return to Table of Contents" xr:uid="{00000000-0004-0000-0D00-000000000000}"/>
  </hyperlinks>
  <pageMargins left="0.25" right="0.25" top="0.75" bottom="0.75" header="0.3" footer="0.3"/>
  <pageSetup scale="90" fitToHeight="0" orientation="portrait" r:id="rId1"/>
  <headerFooter>
    <oddHeader>&amp;L&amp;"Arial,Bold"2022-23 &amp;"Arial,Bold Italic"Survey of Allied Dental Education&amp;"Arial,Bold"
Report 1 - Dental Hygiene Education Programs</oddHeader>
  </headerFooter>
  <rowBreaks count="1" manualBreakCount="1">
    <brk id="53"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H340"/>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 defaultRowHeight="12.75" x14ac:dyDescent="0.35"/>
  <cols>
    <col min="1" max="1" width="8.59765625" style="61" customWidth="1"/>
    <col min="2" max="2" width="70.59765625" style="61" customWidth="1"/>
    <col min="3" max="3" width="21.265625" style="61" customWidth="1"/>
    <col min="4" max="4" width="16" style="61" customWidth="1"/>
    <col min="5" max="8" width="15" style="61" customWidth="1"/>
    <col min="9" max="16384" width="9" style="61"/>
  </cols>
  <sheetData>
    <row r="1" spans="1:8" ht="15" customHeight="1" x14ac:dyDescent="0.4">
      <c r="A1" s="66" t="s">
        <v>23</v>
      </c>
      <c r="B1" s="67"/>
      <c r="C1" s="67"/>
    </row>
    <row r="2" spans="1:8" ht="13.5" x14ac:dyDescent="0.35">
      <c r="A2" s="392" t="s">
        <v>52</v>
      </c>
      <c r="B2" s="392"/>
      <c r="C2" s="282"/>
    </row>
    <row r="3" spans="1:8" ht="23.25" customHeight="1" x14ac:dyDescent="0.4">
      <c r="A3" s="84"/>
      <c r="B3" s="84"/>
      <c r="C3" s="84"/>
      <c r="D3" s="296"/>
      <c r="E3" s="401" t="s">
        <v>594</v>
      </c>
      <c r="F3" s="402"/>
      <c r="G3" s="402"/>
      <c r="H3" s="402"/>
    </row>
    <row r="4" spans="1:8" ht="39.75" thickBot="1" x14ac:dyDescent="0.45">
      <c r="A4" s="91" t="s">
        <v>168</v>
      </c>
      <c r="B4" s="92" t="s">
        <v>169</v>
      </c>
      <c r="C4" s="276" t="s">
        <v>170</v>
      </c>
      <c r="D4" s="90" t="s">
        <v>595</v>
      </c>
      <c r="E4" s="297" t="s">
        <v>596</v>
      </c>
      <c r="F4" s="298" t="s">
        <v>597</v>
      </c>
      <c r="G4" s="298" t="s">
        <v>598</v>
      </c>
      <c r="H4" s="299" t="s">
        <v>142</v>
      </c>
    </row>
    <row r="5" spans="1:8" ht="20.25" customHeight="1" thickTop="1" x14ac:dyDescent="0.35">
      <c r="A5" s="290" t="s">
        <v>175</v>
      </c>
      <c r="B5" s="291" t="s">
        <v>176</v>
      </c>
      <c r="C5" s="291" t="s">
        <v>160</v>
      </c>
      <c r="D5" s="292" t="s">
        <v>179</v>
      </c>
      <c r="E5" s="346" t="s">
        <v>179</v>
      </c>
      <c r="F5" s="347" t="s">
        <v>179</v>
      </c>
      <c r="G5" s="347" t="s">
        <v>177</v>
      </c>
      <c r="H5" s="348" t="s">
        <v>177</v>
      </c>
    </row>
    <row r="6" spans="1:8" ht="20.25" customHeight="1" x14ac:dyDescent="0.35">
      <c r="A6" s="290" t="s">
        <v>175</v>
      </c>
      <c r="B6" s="291" t="s">
        <v>178</v>
      </c>
      <c r="C6" s="291" t="s">
        <v>162</v>
      </c>
      <c r="D6" s="292" t="s">
        <v>179</v>
      </c>
      <c r="E6" s="349" t="s">
        <v>179</v>
      </c>
      <c r="F6" s="350" t="s">
        <v>177</v>
      </c>
      <c r="G6" s="350" t="s">
        <v>177</v>
      </c>
      <c r="H6" s="351" t="s">
        <v>177</v>
      </c>
    </row>
    <row r="7" spans="1:8" ht="20.25" customHeight="1" x14ac:dyDescent="0.35">
      <c r="A7" s="290" t="s">
        <v>175</v>
      </c>
      <c r="B7" s="291" t="s">
        <v>180</v>
      </c>
      <c r="C7" s="291" t="s">
        <v>160</v>
      </c>
      <c r="D7" s="292" t="s">
        <v>179</v>
      </c>
      <c r="E7" s="349" t="s">
        <v>179</v>
      </c>
      <c r="F7" s="350" t="s">
        <v>179</v>
      </c>
      <c r="G7" s="350" t="s">
        <v>177</v>
      </c>
      <c r="H7" s="351" t="s">
        <v>177</v>
      </c>
    </row>
    <row r="8" spans="1:8" ht="20.25" customHeight="1" x14ac:dyDescent="0.35">
      <c r="A8" s="290" t="s">
        <v>181</v>
      </c>
      <c r="B8" s="291" t="s">
        <v>182</v>
      </c>
      <c r="C8" s="291" t="s">
        <v>160</v>
      </c>
      <c r="D8" s="292" t="s">
        <v>179</v>
      </c>
      <c r="E8" s="293" t="s">
        <v>179</v>
      </c>
      <c r="F8" s="294" t="s">
        <v>179</v>
      </c>
      <c r="G8" s="294" t="s">
        <v>179</v>
      </c>
      <c r="H8" s="295" t="s">
        <v>177</v>
      </c>
    </row>
    <row r="9" spans="1:8" ht="20.25" customHeight="1" x14ac:dyDescent="0.35">
      <c r="A9" s="290" t="s">
        <v>183</v>
      </c>
      <c r="B9" s="291" t="s">
        <v>184</v>
      </c>
      <c r="C9" s="291" t="s">
        <v>162</v>
      </c>
      <c r="D9" s="292" t="s">
        <v>177</v>
      </c>
      <c r="E9" s="293" t="s">
        <v>599</v>
      </c>
      <c r="F9" s="294" t="s">
        <v>599</v>
      </c>
      <c r="G9" s="294" t="s">
        <v>599</v>
      </c>
      <c r="H9" s="295" t="s">
        <v>599</v>
      </c>
    </row>
    <row r="10" spans="1:8" ht="20.25" customHeight="1" x14ac:dyDescent="0.35">
      <c r="A10" s="290" t="s">
        <v>183</v>
      </c>
      <c r="B10" s="291" t="s">
        <v>185</v>
      </c>
      <c r="C10" s="291" t="s">
        <v>160</v>
      </c>
      <c r="D10" s="292" t="s">
        <v>177</v>
      </c>
      <c r="E10" s="293" t="s">
        <v>599</v>
      </c>
      <c r="F10" s="294" t="s">
        <v>599</v>
      </c>
      <c r="G10" s="294" t="s">
        <v>599</v>
      </c>
      <c r="H10" s="295" t="s">
        <v>599</v>
      </c>
    </row>
    <row r="11" spans="1:8" ht="20.25" customHeight="1" x14ac:dyDescent="0.35">
      <c r="A11" s="290" t="s">
        <v>183</v>
      </c>
      <c r="B11" s="291" t="s">
        <v>186</v>
      </c>
      <c r="C11" s="291" t="s">
        <v>160</v>
      </c>
      <c r="D11" s="292" t="s">
        <v>179</v>
      </c>
      <c r="E11" s="293" t="s">
        <v>179</v>
      </c>
      <c r="F11" s="294" t="s">
        <v>179</v>
      </c>
      <c r="G11" s="294" t="s">
        <v>179</v>
      </c>
      <c r="H11" s="295" t="s">
        <v>177</v>
      </c>
    </row>
    <row r="12" spans="1:8" ht="20.25" customHeight="1" x14ac:dyDescent="0.35">
      <c r="A12" s="290" t="s">
        <v>183</v>
      </c>
      <c r="B12" s="291" t="s">
        <v>187</v>
      </c>
      <c r="C12" s="291" t="s">
        <v>160</v>
      </c>
      <c r="D12" s="292" t="s">
        <v>177</v>
      </c>
      <c r="E12" s="293" t="s">
        <v>599</v>
      </c>
      <c r="F12" s="294" t="s">
        <v>599</v>
      </c>
      <c r="G12" s="294" t="s">
        <v>599</v>
      </c>
      <c r="H12" s="295" t="s">
        <v>599</v>
      </c>
    </row>
    <row r="13" spans="1:8" ht="20.25" customHeight="1" x14ac:dyDescent="0.35">
      <c r="A13" s="290" t="s">
        <v>183</v>
      </c>
      <c r="B13" s="291" t="s">
        <v>188</v>
      </c>
      <c r="C13" s="291" t="s">
        <v>160</v>
      </c>
      <c r="D13" s="292" t="s">
        <v>177</v>
      </c>
      <c r="E13" s="293" t="s">
        <v>599</v>
      </c>
      <c r="F13" s="294" t="s">
        <v>599</v>
      </c>
      <c r="G13" s="294" t="s">
        <v>599</v>
      </c>
      <c r="H13" s="295" t="s">
        <v>599</v>
      </c>
    </row>
    <row r="14" spans="1:8" ht="20.25" customHeight="1" x14ac:dyDescent="0.35">
      <c r="A14" s="290" t="s">
        <v>183</v>
      </c>
      <c r="B14" s="291" t="s">
        <v>189</v>
      </c>
      <c r="C14" s="291" t="s">
        <v>160</v>
      </c>
      <c r="D14" s="292" t="s">
        <v>179</v>
      </c>
      <c r="E14" s="293" t="s">
        <v>177</v>
      </c>
      <c r="F14" s="294" t="s">
        <v>177</v>
      </c>
      <c r="G14" s="294" t="s">
        <v>177</v>
      </c>
      <c r="H14" s="295" t="s">
        <v>179</v>
      </c>
    </row>
    <row r="15" spans="1:8" ht="20.25" customHeight="1" x14ac:dyDescent="0.35">
      <c r="A15" s="290" t="s">
        <v>183</v>
      </c>
      <c r="B15" s="291" t="s">
        <v>190</v>
      </c>
      <c r="C15" s="291" t="s">
        <v>160</v>
      </c>
      <c r="D15" s="292" t="s">
        <v>179</v>
      </c>
      <c r="E15" s="349" t="s">
        <v>179</v>
      </c>
      <c r="F15" s="350" t="s">
        <v>177</v>
      </c>
      <c r="G15" s="350" t="s">
        <v>177</v>
      </c>
      <c r="H15" s="351" t="s">
        <v>177</v>
      </c>
    </row>
    <row r="16" spans="1:8" ht="20.25" customHeight="1" x14ac:dyDescent="0.35">
      <c r="A16" s="290" t="s">
        <v>191</v>
      </c>
      <c r="B16" s="291" t="s">
        <v>192</v>
      </c>
      <c r="C16" s="291" t="s">
        <v>160</v>
      </c>
      <c r="D16" s="292" t="s">
        <v>177</v>
      </c>
      <c r="E16" s="293" t="s">
        <v>599</v>
      </c>
      <c r="F16" s="294" t="s">
        <v>599</v>
      </c>
      <c r="G16" s="294" t="s">
        <v>599</v>
      </c>
      <c r="H16" s="295" t="s">
        <v>599</v>
      </c>
    </row>
    <row r="17" spans="1:8" ht="20.25" customHeight="1" x14ac:dyDescent="0.35">
      <c r="A17" s="290" t="s">
        <v>191</v>
      </c>
      <c r="B17" s="291" t="s">
        <v>193</v>
      </c>
      <c r="C17" s="291" t="s">
        <v>160</v>
      </c>
      <c r="D17" s="292" t="s">
        <v>177</v>
      </c>
      <c r="E17" s="293" t="s">
        <v>599</v>
      </c>
      <c r="F17" s="294" t="s">
        <v>599</v>
      </c>
      <c r="G17" s="294" t="s">
        <v>599</v>
      </c>
      <c r="H17" s="295" t="s">
        <v>599</v>
      </c>
    </row>
    <row r="18" spans="1:8" ht="20.25" customHeight="1" x14ac:dyDescent="0.35">
      <c r="A18" s="290" t="s">
        <v>194</v>
      </c>
      <c r="B18" s="291" t="s">
        <v>195</v>
      </c>
      <c r="C18" s="291" t="s">
        <v>160</v>
      </c>
      <c r="D18" s="292" t="s">
        <v>177</v>
      </c>
      <c r="E18" s="293" t="s">
        <v>599</v>
      </c>
      <c r="F18" s="294" t="s">
        <v>599</v>
      </c>
      <c r="G18" s="294" t="s">
        <v>599</v>
      </c>
      <c r="H18" s="295" t="s">
        <v>599</v>
      </c>
    </row>
    <row r="19" spans="1:8" ht="20.25" customHeight="1" x14ac:dyDescent="0.35">
      <c r="A19" s="290" t="s">
        <v>194</v>
      </c>
      <c r="B19" s="291" t="s">
        <v>196</v>
      </c>
      <c r="C19" s="291" t="s">
        <v>162</v>
      </c>
      <c r="D19" s="292" t="s">
        <v>177</v>
      </c>
      <c r="E19" s="293" t="s">
        <v>599</v>
      </c>
      <c r="F19" s="294" t="s">
        <v>599</v>
      </c>
      <c r="G19" s="294" t="s">
        <v>599</v>
      </c>
      <c r="H19" s="295" t="s">
        <v>599</v>
      </c>
    </row>
    <row r="20" spans="1:8" ht="20.25" customHeight="1" x14ac:dyDescent="0.35">
      <c r="A20" s="290" t="s">
        <v>194</v>
      </c>
      <c r="B20" s="291" t="s">
        <v>197</v>
      </c>
      <c r="C20" s="291" t="s">
        <v>162</v>
      </c>
      <c r="D20" s="292" t="s">
        <v>177</v>
      </c>
      <c r="E20" s="293" t="s">
        <v>599</v>
      </c>
      <c r="F20" s="294" t="s">
        <v>599</v>
      </c>
      <c r="G20" s="294" t="s">
        <v>599</v>
      </c>
      <c r="H20" s="295" t="s">
        <v>599</v>
      </c>
    </row>
    <row r="21" spans="1:8" ht="20.25" customHeight="1" x14ac:dyDescent="0.35">
      <c r="A21" s="290" t="s">
        <v>194</v>
      </c>
      <c r="B21" s="291" t="s">
        <v>198</v>
      </c>
      <c r="C21" s="291" t="s">
        <v>160</v>
      </c>
      <c r="D21" s="292" t="s">
        <v>177</v>
      </c>
      <c r="E21" s="293" t="s">
        <v>599</v>
      </c>
      <c r="F21" s="294" t="s">
        <v>599</v>
      </c>
      <c r="G21" s="294" t="s">
        <v>599</v>
      </c>
      <c r="H21" s="295" t="s">
        <v>599</v>
      </c>
    </row>
    <row r="22" spans="1:8" ht="20.25" customHeight="1" x14ac:dyDescent="0.35">
      <c r="A22" s="290" t="s">
        <v>194</v>
      </c>
      <c r="B22" s="291" t="s">
        <v>199</v>
      </c>
      <c r="C22" s="291" t="s">
        <v>160</v>
      </c>
      <c r="D22" s="292" t="s">
        <v>177</v>
      </c>
      <c r="E22" s="293" t="s">
        <v>599</v>
      </c>
      <c r="F22" s="294" t="s">
        <v>599</v>
      </c>
      <c r="G22" s="294" t="s">
        <v>599</v>
      </c>
      <c r="H22" s="295" t="s">
        <v>599</v>
      </c>
    </row>
    <row r="23" spans="1:8" ht="20.25" customHeight="1" x14ac:dyDescent="0.35">
      <c r="A23" s="290" t="s">
        <v>194</v>
      </c>
      <c r="B23" s="291" t="s">
        <v>200</v>
      </c>
      <c r="C23" s="291" t="s">
        <v>162</v>
      </c>
      <c r="D23" s="292" t="s">
        <v>179</v>
      </c>
      <c r="E23" s="293" t="s">
        <v>179</v>
      </c>
      <c r="F23" s="294" t="s">
        <v>177</v>
      </c>
      <c r="G23" s="294" t="s">
        <v>177</v>
      </c>
      <c r="H23" s="295" t="s">
        <v>177</v>
      </c>
    </row>
    <row r="24" spans="1:8" ht="20.25" customHeight="1" x14ac:dyDescent="0.35">
      <c r="A24" s="290" t="s">
        <v>194</v>
      </c>
      <c r="B24" s="291" t="s">
        <v>201</v>
      </c>
      <c r="C24" s="291" t="s">
        <v>162</v>
      </c>
      <c r="D24" s="292" t="s">
        <v>177</v>
      </c>
      <c r="E24" s="293" t="s">
        <v>599</v>
      </c>
      <c r="F24" s="294" t="s">
        <v>599</v>
      </c>
      <c r="G24" s="294" t="s">
        <v>599</v>
      </c>
      <c r="H24" s="295" t="s">
        <v>599</v>
      </c>
    </row>
    <row r="25" spans="1:8" ht="20.25" customHeight="1" x14ac:dyDescent="0.35">
      <c r="A25" s="290" t="s">
        <v>194</v>
      </c>
      <c r="B25" s="291" t="s">
        <v>202</v>
      </c>
      <c r="C25" s="291" t="s">
        <v>162</v>
      </c>
      <c r="D25" s="292" t="s">
        <v>177</v>
      </c>
      <c r="E25" s="293" t="s">
        <v>599</v>
      </c>
      <c r="F25" s="294" t="s">
        <v>599</v>
      </c>
      <c r="G25" s="294" t="s">
        <v>599</v>
      </c>
      <c r="H25" s="295" t="s">
        <v>599</v>
      </c>
    </row>
    <row r="26" spans="1:8" ht="20.25" customHeight="1" x14ac:dyDescent="0.35">
      <c r="A26" s="290" t="s">
        <v>194</v>
      </c>
      <c r="B26" s="291" t="s">
        <v>203</v>
      </c>
      <c r="C26" s="291" t="s">
        <v>160</v>
      </c>
      <c r="D26" s="292" t="s">
        <v>177</v>
      </c>
      <c r="E26" s="293" t="s">
        <v>599</v>
      </c>
      <c r="F26" s="294" t="s">
        <v>599</v>
      </c>
      <c r="G26" s="294" t="s">
        <v>599</v>
      </c>
      <c r="H26" s="295" t="s">
        <v>599</v>
      </c>
    </row>
    <row r="27" spans="1:8" ht="20.25" customHeight="1" x14ac:dyDescent="0.35">
      <c r="A27" s="290" t="s">
        <v>194</v>
      </c>
      <c r="B27" s="291" t="s">
        <v>204</v>
      </c>
      <c r="C27" s="291" t="s">
        <v>160</v>
      </c>
      <c r="D27" s="292" t="s">
        <v>177</v>
      </c>
      <c r="E27" s="293" t="s">
        <v>599</v>
      </c>
      <c r="F27" s="294" t="s">
        <v>599</v>
      </c>
      <c r="G27" s="294" t="s">
        <v>599</v>
      </c>
      <c r="H27" s="295" t="s">
        <v>599</v>
      </c>
    </row>
    <row r="28" spans="1:8" ht="20.25" customHeight="1" x14ac:dyDescent="0.35">
      <c r="A28" s="290" t="s">
        <v>194</v>
      </c>
      <c r="B28" s="291" t="s">
        <v>205</v>
      </c>
      <c r="C28" s="291" t="s">
        <v>160</v>
      </c>
      <c r="D28" s="292" t="s">
        <v>177</v>
      </c>
      <c r="E28" s="293" t="s">
        <v>599</v>
      </c>
      <c r="F28" s="294" t="s">
        <v>599</v>
      </c>
      <c r="G28" s="294" t="s">
        <v>599</v>
      </c>
      <c r="H28" s="295" t="s">
        <v>599</v>
      </c>
    </row>
    <row r="29" spans="1:8" ht="20.25" customHeight="1" x14ac:dyDescent="0.35">
      <c r="A29" s="290" t="s">
        <v>194</v>
      </c>
      <c r="B29" s="291" t="s">
        <v>206</v>
      </c>
      <c r="C29" s="291" t="s">
        <v>160</v>
      </c>
      <c r="D29" s="292" t="s">
        <v>177</v>
      </c>
      <c r="E29" s="293" t="s">
        <v>599</v>
      </c>
      <c r="F29" s="294" t="s">
        <v>599</v>
      </c>
      <c r="G29" s="294" t="s">
        <v>599</v>
      </c>
      <c r="H29" s="295" t="s">
        <v>599</v>
      </c>
    </row>
    <row r="30" spans="1:8" ht="20.25" customHeight="1" x14ac:dyDescent="0.35">
      <c r="A30" s="290" t="s">
        <v>194</v>
      </c>
      <c r="B30" s="291" t="s">
        <v>207</v>
      </c>
      <c r="C30" s="291" t="s">
        <v>208</v>
      </c>
      <c r="D30" s="292" t="s">
        <v>177</v>
      </c>
      <c r="E30" s="293" t="s">
        <v>599</v>
      </c>
      <c r="F30" s="294" t="s">
        <v>599</v>
      </c>
      <c r="G30" s="294" t="s">
        <v>599</v>
      </c>
      <c r="H30" s="295" t="s">
        <v>599</v>
      </c>
    </row>
    <row r="31" spans="1:8" ht="20.25" customHeight="1" x14ac:dyDescent="0.35">
      <c r="A31" s="290" t="s">
        <v>194</v>
      </c>
      <c r="B31" s="291" t="s">
        <v>209</v>
      </c>
      <c r="C31" s="291" t="s">
        <v>160</v>
      </c>
      <c r="D31" s="292" t="s">
        <v>177</v>
      </c>
      <c r="E31" s="293" t="s">
        <v>599</v>
      </c>
      <c r="F31" s="294" t="s">
        <v>599</v>
      </c>
      <c r="G31" s="294" t="s">
        <v>599</v>
      </c>
      <c r="H31" s="295" t="s">
        <v>599</v>
      </c>
    </row>
    <row r="32" spans="1:8" ht="20.25" customHeight="1" x14ac:dyDescent="0.35">
      <c r="A32" s="290" t="s">
        <v>194</v>
      </c>
      <c r="B32" s="291" t="s">
        <v>210</v>
      </c>
      <c r="C32" s="291" t="s">
        <v>160</v>
      </c>
      <c r="D32" s="292" t="s">
        <v>177</v>
      </c>
      <c r="E32" s="293" t="s">
        <v>599</v>
      </c>
      <c r="F32" s="294" t="s">
        <v>599</v>
      </c>
      <c r="G32" s="294" t="s">
        <v>599</v>
      </c>
      <c r="H32" s="295" t="s">
        <v>599</v>
      </c>
    </row>
    <row r="33" spans="1:8" ht="20.25" customHeight="1" x14ac:dyDescent="0.35">
      <c r="A33" s="290" t="s">
        <v>194</v>
      </c>
      <c r="B33" s="291" t="s">
        <v>211</v>
      </c>
      <c r="C33" s="291" t="s">
        <v>160</v>
      </c>
      <c r="D33" s="292" t="s">
        <v>177</v>
      </c>
      <c r="E33" s="293" t="s">
        <v>599</v>
      </c>
      <c r="F33" s="294" t="s">
        <v>599</v>
      </c>
      <c r="G33" s="294" t="s">
        <v>599</v>
      </c>
      <c r="H33" s="295" t="s">
        <v>599</v>
      </c>
    </row>
    <row r="34" spans="1:8" ht="20.25" customHeight="1" x14ac:dyDescent="0.35">
      <c r="A34" s="290" t="s">
        <v>194</v>
      </c>
      <c r="B34" s="291" t="s">
        <v>212</v>
      </c>
      <c r="C34" s="291" t="s">
        <v>160</v>
      </c>
      <c r="D34" s="292" t="s">
        <v>177</v>
      </c>
      <c r="E34" s="293" t="s">
        <v>599</v>
      </c>
      <c r="F34" s="294" t="s">
        <v>599</v>
      </c>
      <c r="G34" s="294" t="s">
        <v>599</v>
      </c>
      <c r="H34" s="295" t="s">
        <v>599</v>
      </c>
    </row>
    <row r="35" spans="1:8" ht="20.25" customHeight="1" x14ac:dyDescent="0.35">
      <c r="A35" s="290" t="s">
        <v>194</v>
      </c>
      <c r="B35" s="291" t="s">
        <v>213</v>
      </c>
      <c r="C35" s="291" t="s">
        <v>162</v>
      </c>
      <c r="D35" s="292" t="s">
        <v>177</v>
      </c>
      <c r="E35" s="293" t="s">
        <v>599</v>
      </c>
      <c r="F35" s="294" t="s">
        <v>599</v>
      </c>
      <c r="G35" s="294" t="s">
        <v>599</v>
      </c>
      <c r="H35" s="295" t="s">
        <v>599</v>
      </c>
    </row>
    <row r="36" spans="1:8" ht="20.25" customHeight="1" x14ac:dyDescent="0.35">
      <c r="A36" s="290" t="s">
        <v>194</v>
      </c>
      <c r="B36" s="291" t="s">
        <v>214</v>
      </c>
      <c r="C36" s="291" t="s">
        <v>162</v>
      </c>
      <c r="D36" s="292" t="s">
        <v>177</v>
      </c>
      <c r="E36" s="293" t="s">
        <v>599</v>
      </c>
      <c r="F36" s="294" t="s">
        <v>599</v>
      </c>
      <c r="G36" s="294" t="s">
        <v>599</v>
      </c>
      <c r="H36" s="295" t="s">
        <v>599</v>
      </c>
    </row>
    <row r="37" spans="1:8" ht="20.25" customHeight="1" x14ac:dyDescent="0.35">
      <c r="A37" s="290" t="s">
        <v>194</v>
      </c>
      <c r="B37" s="291" t="s">
        <v>215</v>
      </c>
      <c r="C37" s="291" t="s">
        <v>160</v>
      </c>
      <c r="D37" s="292" t="s">
        <v>177</v>
      </c>
      <c r="E37" s="293" t="s">
        <v>599</v>
      </c>
      <c r="F37" s="294" t="s">
        <v>599</v>
      </c>
      <c r="G37" s="294" t="s">
        <v>599</v>
      </c>
      <c r="H37" s="295" t="s">
        <v>599</v>
      </c>
    </row>
    <row r="38" spans="1:8" ht="20.25" customHeight="1" x14ac:dyDescent="0.35">
      <c r="A38" s="290" t="s">
        <v>194</v>
      </c>
      <c r="B38" s="291" t="s">
        <v>216</v>
      </c>
      <c r="C38" s="291" t="s">
        <v>160</v>
      </c>
      <c r="D38" s="292" t="s">
        <v>177</v>
      </c>
      <c r="E38" s="293" t="s">
        <v>599</v>
      </c>
      <c r="F38" s="294" t="s">
        <v>599</v>
      </c>
      <c r="G38" s="294" t="s">
        <v>599</v>
      </c>
      <c r="H38" s="295" t="s">
        <v>599</v>
      </c>
    </row>
    <row r="39" spans="1:8" ht="20.25" customHeight="1" x14ac:dyDescent="0.35">
      <c r="A39" s="290" t="s">
        <v>194</v>
      </c>
      <c r="B39" s="291" t="s">
        <v>217</v>
      </c>
      <c r="C39" s="291" t="s">
        <v>160</v>
      </c>
      <c r="D39" s="292" t="s">
        <v>177</v>
      </c>
      <c r="E39" s="293" t="s">
        <v>599</v>
      </c>
      <c r="F39" s="294" t="s">
        <v>599</v>
      </c>
      <c r="G39" s="294" t="s">
        <v>599</v>
      </c>
      <c r="H39" s="295" t="s">
        <v>599</v>
      </c>
    </row>
    <row r="40" spans="1:8" ht="20.25" customHeight="1" x14ac:dyDescent="0.35">
      <c r="A40" s="290" t="s">
        <v>194</v>
      </c>
      <c r="B40" s="291" t="s">
        <v>218</v>
      </c>
      <c r="C40" s="291" t="s">
        <v>160</v>
      </c>
      <c r="D40" s="292" t="s">
        <v>177</v>
      </c>
      <c r="E40" s="293" t="s">
        <v>599</v>
      </c>
      <c r="F40" s="294" t="s">
        <v>599</v>
      </c>
      <c r="G40" s="294" t="s">
        <v>599</v>
      </c>
      <c r="H40" s="295" t="s">
        <v>599</v>
      </c>
    </row>
    <row r="41" spans="1:8" ht="20.25" customHeight="1" x14ac:dyDescent="0.35">
      <c r="A41" s="290" t="s">
        <v>194</v>
      </c>
      <c r="B41" s="291" t="s">
        <v>219</v>
      </c>
      <c r="C41" s="291" t="s">
        <v>208</v>
      </c>
      <c r="D41" s="292" t="s">
        <v>177</v>
      </c>
      <c r="E41" s="293" t="s">
        <v>599</v>
      </c>
      <c r="F41" s="294" t="s">
        <v>599</v>
      </c>
      <c r="G41" s="294" t="s">
        <v>599</v>
      </c>
      <c r="H41" s="295" t="s">
        <v>599</v>
      </c>
    </row>
    <row r="42" spans="1:8" ht="20.25" customHeight="1" x14ac:dyDescent="0.35">
      <c r="A42" s="290" t="s">
        <v>194</v>
      </c>
      <c r="B42" s="291" t="s">
        <v>220</v>
      </c>
      <c r="C42" s="291" t="s">
        <v>162</v>
      </c>
      <c r="D42" s="292" t="s">
        <v>177</v>
      </c>
      <c r="E42" s="293" t="s">
        <v>599</v>
      </c>
      <c r="F42" s="294" t="s">
        <v>599</v>
      </c>
      <c r="G42" s="294" t="s">
        <v>599</v>
      </c>
      <c r="H42" s="295" t="s">
        <v>599</v>
      </c>
    </row>
    <row r="43" spans="1:8" ht="20.25" customHeight="1" x14ac:dyDescent="0.35">
      <c r="A43" s="290" t="s">
        <v>194</v>
      </c>
      <c r="B43" s="291" t="s">
        <v>221</v>
      </c>
      <c r="C43" s="291" t="s">
        <v>160</v>
      </c>
      <c r="D43" s="292" t="s">
        <v>177</v>
      </c>
      <c r="E43" s="293" t="s">
        <v>599</v>
      </c>
      <c r="F43" s="294" t="s">
        <v>599</v>
      </c>
      <c r="G43" s="294" t="s">
        <v>599</v>
      </c>
      <c r="H43" s="295" t="s">
        <v>599</v>
      </c>
    </row>
    <row r="44" spans="1:8" ht="20.25" customHeight="1" x14ac:dyDescent="0.35">
      <c r="A44" s="290" t="s">
        <v>222</v>
      </c>
      <c r="B44" s="291" t="s">
        <v>223</v>
      </c>
      <c r="C44" s="291" t="s">
        <v>160</v>
      </c>
      <c r="D44" s="292" t="s">
        <v>177</v>
      </c>
      <c r="E44" s="293" t="s">
        <v>599</v>
      </c>
      <c r="F44" s="294" t="s">
        <v>599</v>
      </c>
      <c r="G44" s="294" t="s">
        <v>599</v>
      </c>
      <c r="H44" s="295" t="s">
        <v>599</v>
      </c>
    </row>
    <row r="45" spans="1:8" ht="20.25" customHeight="1" x14ac:dyDescent="0.35">
      <c r="A45" s="290" t="s">
        <v>222</v>
      </c>
      <c r="B45" s="291" t="s">
        <v>224</v>
      </c>
      <c r="C45" s="291" t="s">
        <v>160</v>
      </c>
      <c r="D45" s="292" t="s">
        <v>179</v>
      </c>
      <c r="E45" s="293" t="s">
        <v>179</v>
      </c>
      <c r="F45" s="294" t="s">
        <v>177</v>
      </c>
      <c r="G45" s="294" t="s">
        <v>179</v>
      </c>
      <c r="H45" s="295" t="s">
        <v>177</v>
      </c>
    </row>
    <row r="46" spans="1:8" ht="20.25" customHeight="1" x14ac:dyDescent="0.35">
      <c r="A46" s="290" t="s">
        <v>222</v>
      </c>
      <c r="B46" s="291" t="s">
        <v>225</v>
      </c>
      <c r="C46" s="291" t="s">
        <v>162</v>
      </c>
      <c r="D46" s="292" t="s">
        <v>177</v>
      </c>
      <c r="E46" s="293" t="s">
        <v>599</v>
      </c>
      <c r="F46" s="294" t="s">
        <v>599</v>
      </c>
      <c r="G46" s="294" t="s">
        <v>599</v>
      </c>
      <c r="H46" s="295" t="s">
        <v>599</v>
      </c>
    </row>
    <row r="47" spans="1:8" ht="20.25" customHeight="1" x14ac:dyDescent="0.35">
      <c r="A47" s="290" t="s">
        <v>222</v>
      </c>
      <c r="B47" s="291" t="s">
        <v>226</v>
      </c>
      <c r="C47" s="291" t="s">
        <v>160</v>
      </c>
      <c r="D47" s="292" t="s">
        <v>179</v>
      </c>
      <c r="E47" s="293" t="s">
        <v>179</v>
      </c>
      <c r="F47" s="294" t="s">
        <v>179</v>
      </c>
      <c r="G47" s="294" t="s">
        <v>179</v>
      </c>
      <c r="H47" s="295" t="s">
        <v>179</v>
      </c>
    </row>
    <row r="48" spans="1:8" ht="20.25" customHeight="1" x14ac:dyDescent="0.35">
      <c r="A48" s="290" t="s">
        <v>227</v>
      </c>
      <c r="B48" s="291" t="s">
        <v>228</v>
      </c>
      <c r="C48" s="291" t="s">
        <v>208</v>
      </c>
      <c r="D48" s="292" t="s">
        <v>177</v>
      </c>
      <c r="E48" s="293" t="s">
        <v>599</v>
      </c>
      <c r="F48" s="294" t="s">
        <v>599</v>
      </c>
      <c r="G48" s="294" t="s">
        <v>599</v>
      </c>
      <c r="H48" s="295" t="s">
        <v>599</v>
      </c>
    </row>
    <row r="49" spans="1:8" ht="20.25" customHeight="1" x14ac:dyDescent="0.35">
      <c r="A49" s="290" t="s">
        <v>227</v>
      </c>
      <c r="B49" s="291" t="s">
        <v>229</v>
      </c>
      <c r="C49" s="291" t="s">
        <v>160</v>
      </c>
      <c r="D49" s="292" t="s">
        <v>177</v>
      </c>
      <c r="E49" s="293" t="s">
        <v>599</v>
      </c>
      <c r="F49" s="294" t="s">
        <v>599</v>
      </c>
      <c r="G49" s="294" t="s">
        <v>599</v>
      </c>
      <c r="H49" s="295" t="s">
        <v>599</v>
      </c>
    </row>
    <row r="50" spans="1:8" ht="20.25" customHeight="1" x14ac:dyDescent="0.35">
      <c r="A50" s="290" t="s">
        <v>227</v>
      </c>
      <c r="B50" s="291" t="s">
        <v>230</v>
      </c>
      <c r="C50" s="291" t="s">
        <v>208</v>
      </c>
      <c r="D50" s="292" t="s">
        <v>179</v>
      </c>
      <c r="E50" s="293" t="s">
        <v>179</v>
      </c>
      <c r="F50" s="294" t="s">
        <v>177</v>
      </c>
      <c r="G50" s="294" t="s">
        <v>177</v>
      </c>
      <c r="H50" s="295" t="s">
        <v>179</v>
      </c>
    </row>
    <row r="51" spans="1:8" ht="20.25" customHeight="1" x14ac:dyDescent="0.35">
      <c r="A51" s="290" t="s">
        <v>227</v>
      </c>
      <c r="B51" s="291" t="s">
        <v>231</v>
      </c>
      <c r="C51" s="291" t="s">
        <v>208</v>
      </c>
      <c r="D51" s="292" t="s">
        <v>177</v>
      </c>
      <c r="E51" s="293" t="s">
        <v>599</v>
      </c>
      <c r="F51" s="294" t="s">
        <v>599</v>
      </c>
      <c r="G51" s="294" t="s">
        <v>599</v>
      </c>
      <c r="H51" s="295" t="s">
        <v>599</v>
      </c>
    </row>
    <row r="52" spans="1:8" ht="20.25" customHeight="1" x14ac:dyDescent="0.35">
      <c r="A52" s="290" t="s">
        <v>232</v>
      </c>
      <c r="B52" s="291" t="s">
        <v>233</v>
      </c>
      <c r="C52" s="291" t="s">
        <v>160</v>
      </c>
      <c r="D52" s="292" t="s">
        <v>177</v>
      </c>
      <c r="E52" s="293" t="s">
        <v>599</v>
      </c>
      <c r="F52" s="294" t="s">
        <v>599</v>
      </c>
      <c r="G52" s="294" t="s">
        <v>599</v>
      </c>
      <c r="H52" s="295" t="s">
        <v>599</v>
      </c>
    </row>
    <row r="53" spans="1:8" ht="20.25" customHeight="1" x14ac:dyDescent="0.35">
      <c r="A53" s="290" t="s">
        <v>234</v>
      </c>
      <c r="B53" s="291" t="s">
        <v>235</v>
      </c>
      <c r="C53" s="291" t="s">
        <v>208</v>
      </c>
      <c r="D53" s="292" t="s">
        <v>177</v>
      </c>
      <c r="E53" s="293" t="s">
        <v>599</v>
      </c>
      <c r="F53" s="294" t="s">
        <v>599</v>
      </c>
      <c r="G53" s="294" t="s">
        <v>599</v>
      </c>
      <c r="H53" s="295" t="s">
        <v>599</v>
      </c>
    </row>
    <row r="54" spans="1:8" ht="20.25" customHeight="1" x14ac:dyDescent="0.35">
      <c r="A54" s="290" t="s">
        <v>236</v>
      </c>
      <c r="B54" s="291" t="s">
        <v>237</v>
      </c>
      <c r="C54" s="291" t="s">
        <v>160</v>
      </c>
      <c r="D54" s="292" t="s">
        <v>177</v>
      </c>
      <c r="E54" s="293" t="s">
        <v>599</v>
      </c>
      <c r="F54" s="294" t="s">
        <v>599</v>
      </c>
      <c r="G54" s="294" t="s">
        <v>599</v>
      </c>
      <c r="H54" s="295" t="s">
        <v>599</v>
      </c>
    </row>
    <row r="55" spans="1:8" ht="20.25" customHeight="1" x14ac:dyDescent="0.35">
      <c r="A55" s="290" t="s">
        <v>236</v>
      </c>
      <c r="B55" s="291" t="s">
        <v>238</v>
      </c>
      <c r="C55" s="291" t="s">
        <v>162</v>
      </c>
      <c r="D55" s="292" t="s">
        <v>177</v>
      </c>
      <c r="E55" s="293" t="s">
        <v>599</v>
      </c>
      <c r="F55" s="294" t="s">
        <v>599</v>
      </c>
      <c r="G55" s="294" t="s">
        <v>599</v>
      </c>
      <c r="H55" s="295" t="s">
        <v>599</v>
      </c>
    </row>
    <row r="56" spans="1:8" ht="20.25" customHeight="1" x14ac:dyDescent="0.35">
      <c r="A56" s="290" t="s">
        <v>236</v>
      </c>
      <c r="B56" s="291" t="s">
        <v>239</v>
      </c>
      <c r="C56" s="291" t="s">
        <v>162</v>
      </c>
      <c r="D56" s="292" t="s">
        <v>177</v>
      </c>
      <c r="E56" s="293" t="s">
        <v>599</v>
      </c>
      <c r="F56" s="294" t="s">
        <v>599</v>
      </c>
      <c r="G56" s="294" t="s">
        <v>599</v>
      </c>
      <c r="H56" s="295" t="s">
        <v>599</v>
      </c>
    </row>
    <row r="57" spans="1:8" ht="20.25" customHeight="1" x14ac:dyDescent="0.35">
      <c r="A57" s="290" t="s">
        <v>236</v>
      </c>
      <c r="B57" s="291" t="s">
        <v>240</v>
      </c>
      <c r="C57" s="291" t="s">
        <v>160</v>
      </c>
      <c r="D57" s="292" t="s">
        <v>179</v>
      </c>
      <c r="E57" s="349" t="s">
        <v>179</v>
      </c>
      <c r="F57" s="350" t="s">
        <v>177</v>
      </c>
      <c r="G57" s="350" t="s">
        <v>177</v>
      </c>
      <c r="H57" s="351" t="s">
        <v>177</v>
      </c>
    </row>
    <row r="58" spans="1:8" ht="20.25" customHeight="1" x14ac:dyDescent="0.35">
      <c r="A58" s="290" t="s">
        <v>236</v>
      </c>
      <c r="B58" s="291" t="s">
        <v>241</v>
      </c>
      <c r="C58" s="291" t="s">
        <v>160</v>
      </c>
      <c r="D58" s="292" t="s">
        <v>179</v>
      </c>
      <c r="E58" s="349" t="s">
        <v>179</v>
      </c>
      <c r="F58" s="350" t="s">
        <v>179</v>
      </c>
      <c r="G58" s="350" t="s">
        <v>179</v>
      </c>
      <c r="H58" s="351" t="s">
        <v>179</v>
      </c>
    </row>
    <row r="59" spans="1:8" ht="20.25" customHeight="1" x14ac:dyDescent="0.35">
      <c r="A59" s="290" t="s">
        <v>236</v>
      </c>
      <c r="B59" s="291" t="s">
        <v>242</v>
      </c>
      <c r="C59" s="291" t="s">
        <v>160</v>
      </c>
      <c r="D59" s="292" t="s">
        <v>177</v>
      </c>
      <c r="E59" s="293" t="s">
        <v>599</v>
      </c>
      <c r="F59" s="294" t="s">
        <v>599</v>
      </c>
      <c r="G59" s="294" t="s">
        <v>599</v>
      </c>
      <c r="H59" s="295" t="s">
        <v>599</v>
      </c>
    </row>
    <row r="60" spans="1:8" ht="20.25" customHeight="1" x14ac:dyDescent="0.35">
      <c r="A60" s="290" t="s">
        <v>236</v>
      </c>
      <c r="B60" s="291" t="s">
        <v>243</v>
      </c>
      <c r="C60" s="291" t="s">
        <v>160</v>
      </c>
      <c r="D60" s="292" t="s">
        <v>179</v>
      </c>
      <c r="E60" s="349" t="s">
        <v>179</v>
      </c>
      <c r="F60" s="350" t="s">
        <v>179</v>
      </c>
      <c r="G60" s="350" t="s">
        <v>179</v>
      </c>
      <c r="H60" s="351" t="s">
        <v>177</v>
      </c>
    </row>
    <row r="61" spans="1:8" ht="20.25" customHeight="1" x14ac:dyDescent="0.35">
      <c r="A61" s="290" t="s">
        <v>236</v>
      </c>
      <c r="B61" s="291" t="s">
        <v>244</v>
      </c>
      <c r="C61" s="291" t="s">
        <v>160</v>
      </c>
      <c r="D61" s="292" t="s">
        <v>179</v>
      </c>
      <c r="E61" s="349" t="s">
        <v>179</v>
      </c>
      <c r="F61" s="350" t="s">
        <v>177</v>
      </c>
      <c r="G61" s="350" t="s">
        <v>177</v>
      </c>
      <c r="H61" s="351" t="s">
        <v>177</v>
      </c>
    </row>
    <row r="62" spans="1:8" ht="20.25" customHeight="1" x14ac:dyDescent="0.35">
      <c r="A62" s="290" t="s">
        <v>236</v>
      </c>
      <c r="B62" s="291" t="s">
        <v>245</v>
      </c>
      <c r="C62" s="291" t="s">
        <v>160</v>
      </c>
      <c r="D62" s="292" t="s">
        <v>179</v>
      </c>
      <c r="E62" s="349" t="s">
        <v>179</v>
      </c>
      <c r="F62" s="350" t="s">
        <v>177</v>
      </c>
      <c r="G62" s="350" t="s">
        <v>177</v>
      </c>
      <c r="H62" s="351" t="s">
        <v>177</v>
      </c>
    </row>
    <row r="63" spans="1:8" ht="20.25" customHeight="1" x14ac:dyDescent="0.35">
      <c r="A63" s="290" t="s">
        <v>236</v>
      </c>
      <c r="B63" s="291" t="s">
        <v>246</v>
      </c>
      <c r="C63" s="291" t="s">
        <v>208</v>
      </c>
      <c r="D63" s="292" t="s">
        <v>177</v>
      </c>
      <c r="E63" s="293" t="s">
        <v>599</v>
      </c>
      <c r="F63" s="294" t="s">
        <v>599</v>
      </c>
      <c r="G63" s="294" t="s">
        <v>599</v>
      </c>
      <c r="H63" s="295" t="s">
        <v>599</v>
      </c>
    </row>
    <row r="64" spans="1:8" ht="20.25" customHeight="1" x14ac:dyDescent="0.35">
      <c r="A64" s="290" t="s">
        <v>236</v>
      </c>
      <c r="B64" s="291" t="s">
        <v>247</v>
      </c>
      <c r="C64" s="291" t="s">
        <v>160</v>
      </c>
      <c r="D64" s="292" t="s">
        <v>179</v>
      </c>
      <c r="E64" s="349" t="s">
        <v>179</v>
      </c>
      <c r="F64" s="350" t="s">
        <v>177</v>
      </c>
      <c r="G64" s="350" t="s">
        <v>177</v>
      </c>
      <c r="H64" s="351" t="s">
        <v>179</v>
      </c>
    </row>
    <row r="65" spans="1:8" ht="20.25" customHeight="1" x14ac:dyDescent="0.35">
      <c r="A65" s="290" t="s">
        <v>236</v>
      </c>
      <c r="B65" s="291" t="s">
        <v>248</v>
      </c>
      <c r="C65" s="291" t="s">
        <v>160</v>
      </c>
      <c r="D65" s="292" t="s">
        <v>179</v>
      </c>
      <c r="E65" s="293" t="s">
        <v>179</v>
      </c>
      <c r="F65" s="294" t="s">
        <v>179</v>
      </c>
      <c r="G65" s="294" t="s">
        <v>179</v>
      </c>
      <c r="H65" s="295" t="s">
        <v>177</v>
      </c>
    </row>
    <row r="66" spans="1:8" ht="20.25" customHeight="1" x14ac:dyDescent="0.35">
      <c r="A66" s="290" t="s">
        <v>236</v>
      </c>
      <c r="B66" s="291" t="s">
        <v>249</v>
      </c>
      <c r="C66" s="291" t="s">
        <v>160</v>
      </c>
      <c r="D66" s="292" t="s">
        <v>177</v>
      </c>
      <c r="E66" s="293" t="s">
        <v>599</v>
      </c>
      <c r="F66" s="294" t="s">
        <v>599</v>
      </c>
      <c r="G66" s="294" t="s">
        <v>599</v>
      </c>
      <c r="H66" s="295" t="s">
        <v>599</v>
      </c>
    </row>
    <row r="67" spans="1:8" ht="20.25" customHeight="1" x14ac:dyDescent="0.35">
      <c r="A67" s="290" t="s">
        <v>236</v>
      </c>
      <c r="B67" s="291" t="s">
        <v>250</v>
      </c>
      <c r="C67" s="291" t="s">
        <v>160</v>
      </c>
      <c r="D67" s="292" t="s">
        <v>179</v>
      </c>
      <c r="E67" s="349" t="s">
        <v>179</v>
      </c>
      <c r="F67" s="350" t="s">
        <v>177</v>
      </c>
      <c r="G67" s="350" t="s">
        <v>177</v>
      </c>
      <c r="H67" s="351" t="s">
        <v>177</v>
      </c>
    </row>
    <row r="68" spans="1:8" ht="20.25" customHeight="1" x14ac:dyDescent="0.35">
      <c r="A68" s="290" t="s">
        <v>236</v>
      </c>
      <c r="B68" s="291" t="s">
        <v>251</v>
      </c>
      <c r="C68" s="291" t="s">
        <v>160</v>
      </c>
      <c r="D68" s="292" t="s">
        <v>179</v>
      </c>
      <c r="E68" s="349" t="s">
        <v>179</v>
      </c>
      <c r="F68" s="350" t="s">
        <v>177</v>
      </c>
      <c r="G68" s="350" t="s">
        <v>179</v>
      </c>
      <c r="H68" s="351" t="s">
        <v>177</v>
      </c>
    </row>
    <row r="69" spans="1:8" ht="20.25" customHeight="1" x14ac:dyDescent="0.35">
      <c r="A69" s="290" t="s">
        <v>236</v>
      </c>
      <c r="B69" s="291" t="s">
        <v>252</v>
      </c>
      <c r="C69" s="291" t="s">
        <v>160</v>
      </c>
      <c r="D69" s="292" t="s">
        <v>177</v>
      </c>
      <c r="E69" s="293" t="s">
        <v>599</v>
      </c>
      <c r="F69" s="294" t="s">
        <v>599</v>
      </c>
      <c r="G69" s="294" t="s">
        <v>599</v>
      </c>
      <c r="H69" s="295" t="s">
        <v>599</v>
      </c>
    </row>
    <row r="70" spans="1:8" ht="20.25" customHeight="1" x14ac:dyDescent="0.35">
      <c r="A70" s="290" t="s">
        <v>236</v>
      </c>
      <c r="B70" s="291" t="s">
        <v>253</v>
      </c>
      <c r="C70" s="291" t="s">
        <v>160</v>
      </c>
      <c r="D70" s="292" t="s">
        <v>179</v>
      </c>
      <c r="E70" s="349" t="s">
        <v>179</v>
      </c>
      <c r="F70" s="350" t="s">
        <v>177</v>
      </c>
      <c r="G70" s="350" t="s">
        <v>177</v>
      </c>
      <c r="H70" s="351" t="s">
        <v>177</v>
      </c>
    </row>
    <row r="71" spans="1:8" ht="20.25" customHeight="1" x14ac:dyDescent="0.35">
      <c r="A71" s="290" t="s">
        <v>236</v>
      </c>
      <c r="B71" s="291" t="s">
        <v>254</v>
      </c>
      <c r="C71" s="291" t="s">
        <v>160</v>
      </c>
      <c r="D71" s="292" t="s">
        <v>179</v>
      </c>
      <c r="E71" s="293" t="s">
        <v>179</v>
      </c>
      <c r="F71" s="294" t="s">
        <v>177</v>
      </c>
      <c r="G71" s="294" t="s">
        <v>177</v>
      </c>
      <c r="H71" s="295" t="s">
        <v>177</v>
      </c>
    </row>
    <row r="72" spans="1:8" ht="20.25" customHeight="1" x14ac:dyDescent="0.35">
      <c r="A72" s="290" t="s">
        <v>236</v>
      </c>
      <c r="B72" s="291" t="s">
        <v>255</v>
      </c>
      <c r="C72" s="291" t="s">
        <v>160</v>
      </c>
      <c r="D72" s="292" t="s">
        <v>177</v>
      </c>
      <c r="E72" s="293" t="s">
        <v>599</v>
      </c>
      <c r="F72" s="294" t="s">
        <v>599</v>
      </c>
      <c r="G72" s="294" t="s">
        <v>599</v>
      </c>
      <c r="H72" s="295" t="s">
        <v>599</v>
      </c>
    </row>
    <row r="73" spans="1:8" ht="20.25" customHeight="1" x14ac:dyDescent="0.35">
      <c r="A73" s="290" t="s">
        <v>236</v>
      </c>
      <c r="B73" s="291" t="s">
        <v>256</v>
      </c>
      <c r="C73" s="291" t="s">
        <v>160</v>
      </c>
      <c r="D73" s="292" t="s">
        <v>177</v>
      </c>
      <c r="E73" s="293" t="s">
        <v>599</v>
      </c>
      <c r="F73" s="294" t="s">
        <v>599</v>
      </c>
      <c r="G73" s="294" t="s">
        <v>599</v>
      </c>
      <c r="H73" s="295" t="s">
        <v>599</v>
      </c>
    </row>
    <row r="74" spans="1:8" ht="20.25" customHeight="1" x14ac:dyDescent="0.35">
      <c r="A74" s="290" t="s">
        <v>236</v>
      </c>
      <c r="B74" s="291" t="s">
        <v>257</v>
      </c>
      <c r="C74" s="291" t="s">
        <v>160</v>
      </c>
      <c r="D74" s="292" t="s">
        <v>179</v>
      </c>
      <c r="E74" s="293" t="s">
        <v>179</v>
      </c>
      <c r="F74" s="294" t="s">
        <v>177</v>
      </c>
      <c r="G74" s="294" t="s">
        <v>177</v>
      </c>
      <c r="H74" s="295" t="s">
        <v>177</v>
      </c>
    </row>
    <row r="75" spans="1:8" ht="20.25" customHeight="1" x14ac:dyDescent="0.35">
      <c r="A75" s="290" t="s">
        <v>258</v>
      </c>
      <c r="B75" s="291" t="s">
        <v>259</v>
      </c>
      <c r="C75" s="291" t="s">
        <v>160</v>
      </c>
      <c r="D75" s="292" t="s">
        <v>177</v>
      </c>
      <c r="E75" s="293" t="s">
        <v>599</v>
      </c>
      <c r="F75" s="294" t="s">
        <v>599</v>
      </c>
      <c r="G75" s="294" t="s">
        <v>599</v>
      </c>
      <c r="H75" s="295" t="s">
        <v>599</v>
      </c>
    </row>
    <row r="76" spans="1:8" ht="20.25" customHeight="1" x14ac:dyDescent="0.35">
      <c r="A76" s="290" t="s">
        <v>258</v>
      </c>
      <c r="B76" s="291" t="s">
        <v>260</v>
      </c>
      <c r="C76" s="291" t="s">
        <v>160</v>
      </c>
      <c r="D76" s="292" t="s">
        <v>177</v>
      </c>
      <c r="E76" s="293" t="s">
        <v>599</v>
      </c>
      <c r="F76" s="294" t="s">
        <v>599</v>
      </c>
      <c r="G76" s="294" t="s">
        <v>599</v>
      </c>
      <c r="H76" s="295" t="s">
        <v>599</v>
      </c>
    </row>
    <row r="77" spans="1:8" ht="20.25" customHeight="1" x14ac:dyDescent="0.35">
      <c r="A77" s="290" t="s">
        <v>258</v>
      </c>
      <c r="B77" s="291" t="s">
        <v>261</v>
      </c>
      <c r="C77" s="291" t="s">
        <v>160</v>
      </c>
      <c r="D77" s="292" t="s">
        <v>177</v>
      </c>
      <c r="E77" s="293" t="s">
        <v>599</v>
      </c>
      <c r="F77" s="294" t="s">
        <v>599</v>
      </c>
      <c r="G77" s="294" t="s">
        <v>599</v>
      </c>
      <c r="H77" s="295" t="s">
        <v>599</v>
      </c>
    </row>
    <row r="78" spans="1:8" ht="20.25" customHeight="1" x14ac:dyDescent="0.35">
      <c r="A78" s="290" t="s">
        <v>258</v>
      </c>
      <c r="B78" s="291" t="s">
        <v>262</v>
      </c>
      <c r="C78" s="291" t="s">
        <v>160</v>
      </c>
      <c r="D78" s="292" t="s">
        <v>177</v>
      </c>
      <c r="E78" s="293" t="s">
        <v>599</v>
      </c>
      <c r="F78" s="294" t="s">
        <v>599</v>
      </c>
      <c r="G78" s="294" t="s">
        <v>599</v>
      </c>
      <c r="H78" s="295" t="s">
        <v>599</v>
      </c>
    </row>
    <row r="79" spans="1:8" ht="20.25" customHeight="1" x14ac:dyDescent="0.35">
      <c r="A79" s="290" t="s">
        <v>258</v>
      </c>
      <c r="B79" s="291" t="s">
        <v>263</v>
      </c>
      <c r="C79" s="291" t="s">
        <v>160</v>
      </c>
      <c r="D79" s="292" t="s">
        <v>177</v>
      </c>
      <c r="E79" s="293" t="s">
        <v>599</v>
      </c>
      <c r="F79" s="294" t="s">
        <v>599</v>
      </c>
      <c r="G79" s="294" t="s">
        <v>599</v>
      </c>
      <c r="H79" s="295" t="s">
        <v>599</v>
      </c>
    </row>
    <row r="80" spans="1:8" ht="20.25" customHeight="1" x14ac:dyDescent="0.35">
      <c r="A80" s="290" t="s">
        <v>258</v>
      </c>
      <c r="B80" s="291" t="s">
        <v>264</v>
      </c>
      <c r="C80" s="291" t="s">
        <v>160</v>
      </c>
      <c r="D80" s="292" t="s">
        <v>177</v>
      </c>
      <c r="E80" s="293" t="s">
        <v>599</v>
      </c>
      <c r="F80" s="294" t="s">
        <v>599</v>
      </c>
      <c r="G80" s="294" t="s">
        <v>599</v>
      </c>
      <c r="H80" s="295" t="s">
        <v>599</v>
      </c>
    </row>
    <row r="81" spans="1:8" ht="20.25" customHeight="1" x14ac:dyDescent="0.35">
      <c r="A81" s="290" t="s">
        <v>258</v>
      </c>
      <c r="B81" s="291" t="s">
        <v>265</v>
      </c>
      <c r="C81" s="291" t="s">
        <v>160</v>
      </c>
      <c r="D81" s="292" t="s">
        <v>177</v>
      </c>
      <c r="E81" s="293" t="s">
        <v>599</v>
      </c>
      <c r="F81" s="294" t="s">
        <v>599</v>
      </c>
      <c r="G81" s="294" t="s">
        <v>599</v>
      </c>
      <c r="H81" s="295" t="s">
        <v>599</v>
      </c>
    </row>
    <row r="82" spans="1:8" ht="20.25" customHeight="1" x14ac:dyDescent="0.35">
      <c r="A82" s="290" t="s">
        <v>258</v>
      </c>
      <c r="B82" s="291" t="s">
        <v>266</v>
      </c>
      <c r="C82" s="291" t="s">
        <v>162</v>
      </c>
      <c r="D82" s="292" t="s">
        <v>177</v>
      </c>
      <c r="E82" s="293" t="s">
        <v>599</v>
      </c>
      <c r="F82" s="294" t="s">
        <v>599</v>
      </c>
      <c r="G82" s="294" t="s">
        <v>599</v>
      </c>
      <c r="H82" s="295" t="s">
        <v>599</v>
      </c>
    </row>
    <row r="83" spans="1:8" ht="20.25" customHeight="1" x14ac:dyDescent="0.35">
      <c r="A83" s="290" t="s">
        <v>258</v>
      </c>
      <c r="B83" s="291" t="s">
        <v>267</v>
      </c>
      <c r="C83" s="291" t="s">
        <v>160</v>
      </c>
      <c r="D83" s="292" t="s">
        <v>177</v>
      </c>
      <c r="E83" s="293" t="s">
        <v>599</v>
      </c>
      <c r="F83" s="294" t="s">
        <v>599</v>
      </c>
      <c r="G83" s="294" t="s">
        <v>599</v>
      </c>
      <c r="H83" s="295" t="s">
        <v>599</v>
      </c>
    </row>
    <row r="84" spans="1:8" ht="20.25" customHeight="1" x14ac:dyDescent="0.35">
      <c r="A84" s="290" t="s">
        <v>258</v>
      </c>
      <c r="B84" s="291" t="s">
        <v>268</v>
      </c>
      <c r="C84" s="291" t="s">
        <v>160</v>
      </c>
      <c r="D84" s="292" t="s">
        <v>177</v>
      </c>
      <c r="E84" s="293" t="s">
        <v>599</v>
      </c>
      <c r="F84" s="294" t="s">
        <v>599</v>
      </c>
      <c r="G84" s="294" t="s">
        <v>599</v>
      </c>
      <c r="H84" s="295" t="s">
        <v>599</v>
      </c>
    </row>
    <row r="85" spans="1:8" ht="20.25" customHeight="1" x14ac:dyDescent="0.35">
      <c r="A85" s="290" t="s">
        <v>258</v>
      </c>
      <c r="B85" s="291" t="s">
        <v>269</v>
      </c>
      <c r="C85" s="291" t="s">
        <v>160</v>
      </c>
      <c r="D85" s="292" t="s">
        <v>177</v>
      </c>
      <c r="E85" s="293" t="s">
        <v>599</v>
      </c>
      <c r="F85" s="294" t="s">
        <v>599</v>
      </c>
      <c r="G85" s="294" t="s">
        <v>599</v>
      </c>
      <c r="H85" s="295" t="s">
        <v>599</v>
      </c>
    </row>
    <row r="86" spans="1:8" ht="20.25" customHeight="1" x14ac:dyDescent="0.35">
      <c r="A86" s="290" t="s">
        <v>258</v>
      </c>
      <c r="B86" s="291" t="s">
        <v>270</v>
      </c>
      <c r="C86" s="291" t="s">
        <v>160</v>
      </c>
      <c r="D86" s="292" t="s">
        <v>177</v>
      </c>
      <c r="E86" s="293" t="s">
        <v>599</v>
      </c>
      <c r="F86" s="294" t="s">
        <v>599</v>
      </c>
      <c r="G86" s="294" t="s">
        <v>599</v>
      </c>
      <c r="H86" s="295" t="s">
        <v>599</v>
      </c>
    </row>
    <row r="87" spans="1:8" ht="20.25" customHeight="1" x14ac:dyDescent="0.35">
      <c r="A87" s="290" t="s">
        <v>258</v>
      </c>
      <c r="B87" s="291" t="s">
        <v>271</v>
      </c>
      <c r="C87" s="291" t="s">
        <v>160</v>
      </c>
      <c r="D87" s="292" t="s">
        <v>177</v>
      </c>
      <c r="E87" s="293" t="s">
        <v>599</v>
      </c>
      <c r="F87" s="294" t="s">
        <v>599</v>
      </c>
      <c r="G87" s="294" t="s">
        <v>599</v>
      </c>
      <c r="H87" s="295" t="s">
        <v>599</v>
      </c>
    </row>
    <row r="88" spans="1:8" ht="20.25" customHeight="1" x14ac:dyDescent="0.35">
      <c r="A88" s="290" t="s">
        <v>258</v>
      </c>
      <c r="B88" s="291" t="s">
        <v>272</v>
      </c>
      <c r="C88" s="291" t="s">
        <v>160</v>
      </c>
      <c r="D88" s="292" t="s">
        <v>177</v>
      </c>
      <c r="E88" s="293" t="s">
        <v>599</v>
      </c>
      <c r="F88" s="294" t="s">
        <v>599</v>
      </c>
      <c r="G88" s="294" t="s">
        <v>599</v>
      </c>
      <c r="H88" s="295" t="s">
        <v>599</v>
      </c>
    </row>
    <row r="89" spans="1:8" ht="20.25" customHeight="1" x14ac:dyDescent="0.35">
      <c r="A89" s="290" t="s">
        <v>258</v>
      </c>
      <c r="B89" s="291" t="s">
        <v>273</v>
      </c>
      <c r="C89" s="291" t="s">
        <v>160</v>
      </c>
      <c r="D89" s="292" t="s">
        <v>177</v>
      </c>
      <c r="E89" s="293" t="s">
        <v>599</v>
      </c>
      <c r="F89" s="294" t="s">
        <v>599</v>
      </c>
      <c r="G89" s="294" t="s">
        <v>599</v>
      </c>
      <c r="H89" s="295" t="s">
        <v>599</v>
      </c>
    </row>
    <row r="90" spans="1:8" ht="20.25" customHeight="1" x14ac:dyDescent="0.35">
      <c r="A90" s="290" t="s">
        <v>274</v>
      </c>
      <c r="B90" s="291" t="s">
        <v>275</v>
      </c>
      <c r="C90" s="291" t="s">
        <v>160</v>
      </c>
      <c r="D90" s="292" t="s">
        <v>177</v>
      </c>
      <c r="E90" s="293" t="s">
        <v>599</v>
      </c>
      <c r="F90" s="294" t="s">
        <v>599</v>
      </c>
      <c r="G90" s="294" t="s">
        <v>599</v>
      </c>
      <c r="H90" s="295" t="s">
        <v>599</v>
      </c>
    </row>
    <row r="91" spans="1:8" ht="20.25" customHeight="1" x14ac:dyDescent="0.35">
      <c r="A91" s="290" t="s">
        <v>274</v>
      </c>
      <c r="B91" s="291" t="s">
        <v>276</v>
      </c>
      <c r="C91" s="291" t="s">
        <v>160</v>
      </c>
      <c r="D91" s="292" t="s">
        <v>179</v>
      </c>
      <c r="E91" s="293" t="s">
        <v>179</v>
      </c>
      <c r="F91" s="294" t="s">
        <v>177</v>
      </c>
      <c r="G91" s="294" t="s">
        <v>177</v>
      </c>
      <c r="H91" s="295" t="s">
        <v>177</v>
      </c>
    </row>
    <row r="92" spans="1:8" ht="20.25" customHeight="1" x14ac:dyDescent="0.35">
      <c r="A92" s="290" t="s">
        <v>277</v>
      </c>
      <c r="B92" s="291" t="s">
        <v>278</v>
      </c>
      <c r="C92" s="291" t="s">
        <v>162</v>
      </c>
      <c r="D92" s="292" t="s">
        <v>177</v>
      </c>
      <c r="E92" s="293" t="s">
        <v>599</v>
      </c>
      <c r="F92" s="294" t="s">
        <v>599</v>
      </c>
      <c r="G92" s="294" t="s">
        <v>599</v>
      </c>
      <c r="H92" s="295" t="s">
        <v>599</v>
      </c>
    </row>
    <row r="93" spans="1:8" ht="20.25" customHeight="1" x14ac:dyDescent="0.35">
      <c r="A93" s="290" t="s">
        <v>277</v>
      </c>
      <c r="B93" s="291" t="s">
        <v>279</v>
      </c>
      <c r="C93" s="291" t="s">
        <v>160</v>
      </c>
      <c r="D93" s="292" t="s">
        <v>177</v>
      </c>
      <c r="E93" s="293" t="s">
        <v>599</v>
      </c>
      <c r="F93" s="294" t="s">
        <v>599</v>
      </c>
      <c r="G93" s="294" t="s">
        <v>599</v>
      </c>
      <c r="H93" s="295" t="s">
        <v>599</v>
      </c>
    </row>
    <row r="94" spans="1:8" ht="20.25" customHeight="1" x14ac:dyDescent="0.35">
      <c r="A94" s="290" t="s">
        <v>277</v>
      </c>
      <c r="B94" s="291" t="s">
        <v>280</v>
      </c>
      <c r="C94" s="291" t="s">
        <v>160</v>
      </c>
      <c r="D94" s="292" t="s">
        <v>177</v>
      </c>
      <c r="E94" s="293" t="s">
        <v>599</v>
      </c>
      <c r="F94" s="294" t="s">
        <v>599</v>
      </c>
      <c r="G94" s="294" t="s">
        <v>599</v>
      </c>
      <c r="H94" s="295" t="s">
        <v>599</v>
      </c>
    </row>
    <row r="95" spans="1:8" ht="20.25" customHeight="1" x14ac:dyDescent="0.35">
      <c r="A95" s="290" t="s">
        <v>277</v>
      </c>
      <c r="B95" s="291" t="s">
        <v>281</v>
      </c>
      <c r="C95" s="291" t="s">
        <v>160</v>
      </c>
      <c r="D95" s="292" t="s">
        <v>177</v>
      </c>
      <c r="E95" s="293" t="s">
        <v>599</v>
      </c>
      <c r="F95" s="294" t="s">
        <v>599</v>
      </c>
      <c r="G95" s="294" t="s">
        <v>599</v>
      </c>
      <c r="H95" s="295" t="s">
        <v>599</v>
      </c>
    </row>
    <row r="96" spans="1:8" ht="20.25" customHeight="1" x14ac:dyDescent="0.35">
      <c r="A96" s="290" t="s">
        <v>282</v>
      </c>
      <c r="B96" s="291" t="s">
        <v>283</v>
      </c>
      <c r="C96" s="291" t="s">
        <v>160</v>
      </c>
      <c r="D96" s="292" t="s">
        <v>177</v>
      </c>
      <c r="E96" s="293" t="s">
        <v>599</v>
      </c>
      <c r="F96" s="294" t="s">
        <v>599</v>
      </c>
      <c r="G96" s="294" t="s">
        <v>599</v>
      </c>
      <c r="H96" s="295" t="s">
        <v>599</v>
      </c>
    </row>
    <row r="97" spans="1:8" ht="20.25" customHeight="1" x14ac:dyDescent="0.35">
      <c r="A97" s="290" t="s">
        <v>282</v>
      </c>
      <c r="B97" s="291" t="s">
        <v>284</v>
      </c>
      <c r="C97" s="291" t="s">
        <v>160</v>
      </c>
      <c r="D97" s="292" t="s">
        <v>177</v>
      </c>
      <c r="E97" s="293" t="s">
        <v>599</v>
      </c>
      <c r="F97" s="294" t="s">
        <v>599</v>
      </c>
      <c r="G97" s="294" t="s">
        <v>599</v>
      </c>
      <c r="H97" s="295" t="s">
        <v>599</v>
      </c>
    </row>
    <row r="98" spans="1:8" ht="20.25" customHeight="1" x14ac:dyDescent="0.35">
      <c r="A98" s="290" t="s">
        <v>282</v>
      </c>
      <c r="B98" s="291" t="s">
        <v>285</v>
      </c>
      <c r="C98" s="291" t="s">
        <v>160</v>
      </c>
      <c r="D98" s="292" t="s">
        <v>177</v>
      </c>
      <c r="E98" s="293" t="s">
        <v>599</v>
      </c>
      <c r="F98" s="294" t="s">
        <v>599</v>
      </c>
      <c r="G98" s="294" t="s">
        <v>599</v>
      </c>
      <c r="H98" s="295" t="s">
        <v>599</v>
      </c>
    </row>
    <row r="99" spans="1:8" ht="20.25" customHeight="1" x14ac:dyDescent="0.35">
      <c r="A99" s="290" t="s">
        <v>282</v>
      </c>
      <c r="B99" s="291" t="s">
        <v>286</v>
      </c>
      <c r="C99" s="291" t="s">
        <v>160</v>
      </c>
      <c r="D99" s="292" t="s">
        <v>179</v>
      </c>
      <c r="E99" s="293" t="s">
        <v>179</v>
      </c>
      <c r="F99" s="294" t="s">
        <v>179</v>
      </c>
      <c r="G99" s="294" t="s">
        <v>179</v>
      </c>
      <c r="H99" s="295" t="s">
        <v>177</v>
      </c>
    </row>
    <row r="100" spans="1:8" ht="20.25" customHeight="1" x14ac:dyDescent="0.35">
      <c r="A100" s="290" t="s">
        <v>282</v>
      </c>
      <c r="B100" s="291" t="s">
        <v>287</v>
      </c>
      <c r="C100" s="291" t="s">
        <v>160</v>
      </c>
      <c r="D100" s="292" t="s">
        <v>177</v>
      </c>
      <c r="E100" s="293" t="s">
        <v>599</v>
      </c>
      <c r="F100" s="294" t="s">
        <v>599</v>
      </c>
      <c r="G100" s="294" t="s">
        <v>599</v>
      </c>
      <c r="H100" s="295" t="s">
        <v>599</v>
      </c>
    </row>
    <row r="101" spans="1:8" ht="20.25" customHeight="1" x14ac:dyDescent="0.35">
      <c r="A101" s="290" t="s">
        <v>282</v>
      </c>
      <c r="B101" s="291" t="s">
        <v>288</v>
      </c>
      <c r="C101" s="291" t="s">
        <v>160</v>
      </c>
      <c r="D101" s="292" t="s">
        <v>177</v>
      </c>
      <c r="E101" s="293" t="s">
        <v>599</v>
      </c>
      <c r="F101" s="294" t="s">
        <v>599</v>
      </c>
      <c r="G101" s="294" t="s">
        <v>599</v>
      </c>
      <c r="H101" s="295" t="s">
        <v>599</v>
      </c>
    </row>
    <row r="102" spans="1:8" ht="20.25" customHeight="1" x14ac:dyDescent="0.35">
      <c r="A102" s="290" t="s">
        <v>282</v>
      </c>
      <c r="B102" s="291" t="s">
        <v>289</v>
      </c>
      <c r="C102" s="291" t="s">
        <v>160</v>
      </c>
      <c r="D102" s="292" t="s">
        <v>179</v>
      </c>
      <c r="E102" s="293" t="s">
        <v>179</v>
      </c>
      <c r="F102" s="294" t="s">
        <v>177</v>
      </c>
      <c r="G102" s="294" t="s">
        <v>179</v>
      </c>
      <c r="H102" s="295" t="s">
        <v>177</v>
      </c>
    </row>
    <row r="103" spans="1:8" ht="20.25" customHeight="1" x14ac:dyDescent="0.35">
      <c r="A103" s="290" t="s">
        <v>282</v>
      </c>
      <c r="B103" s="291" t="s">
        <v>290</v>
      </c>
      <c r="C103" s="291" t="s">
        <v>160</v>
      </c>
      <c r="D103" s="292" t="s">
        <v>177</v>
      </c>
      <c r="E103" s="293" t="s">
        <v>599</v>
      </c>
      <c r="F103" s="294" t="s">
        <v>599</v>
      </c>
      <c r="G103" s="294" t="s">
        <v>599</v>
      </c>
      <c r="H103" s="295" t="s">
        <v>599</v>
      </c>
    </row>
    <row r="104" spans="1:8" ht="20.25" customHeight="1" x14ac:dyDescent="0.35">
      <c r="A104" s="290" t="s">
        <v>282</v>
      </c>
      <c r="B104" s="291" t="s">
        <v>291</v>
      </c>
      <c r="C104" s="291" t="s">
        <v>160</v>
      </c>
      <c r="D104" s="292" t="s">
        <v>179</v>
      </c>
      <c r="E104" s="293" t="s">
        <v>179</v>
      </c>
      <c r="F104" s="294" t="s">
        <v>179</v>
      </c>
      <c r="G104" s="294" t="s">
        <v>177</v>
      </c>
      <c r="H104" s="295" t="s">
        <v>177</v>
      </c>
    </row>
    <row r="105" spans="1:8" ht="20.25" customHeight="1" x14ac:dyDescent="0.35">
      <c r="A105" s="290" t="s">
        <v>282</v>
      </c>
      <c r="B105" s="291" t="s">
        <v>292</v>
      </c>
      <c r="C105" s="291" t="s">
        <v>160</v>
      </c>
      <c r="D105" s="292" t="s">
        <v>177</v>
      </c>
      <c r="E105" s="293" t="s">
        <v>599</v>
      </c>
      <c r="F105" s="294" t="s">
        <v>599</v>
      </c>
      <c r="G105" s="294" t="s">
        <v>599</v>
      </c>
      <c r="H105" s="295" t="s">
        <v>599</v>
      </c>
    </row>
    <row r="106" spans="1:8" ht="20.25" customHeight="1" x14ac:dyDescent="0.35">
      <c r="A106" s="290" t="s">
        <v>282</v>
      </c>
      <c r="B106" s="291" t="s">
        <v>293</v>
      </c>
      <c r="C106" s="291" t="s">
        <v>160</v>
      </c>
      <c r="D106" s="292" t="s">
        <v>179</v>
      </c>
      <c r="E106" s="293" t="s">
        <v>179</v>
      </c>
      <c r="F106" s="294" t="s">
        <v>179</v>
      </c>
      <c r="G106" s="294" t="s">
        <v>177</v>
      </c>
      <c r="H106" s="295" t="s">
        <v>177</v>
      </c>
    </row>
    <row r="107" spans="1:8" ht="20.25" customHeight="1" x14ac:dyDescent="0.35">
      <c r="A107" s="290" t="s">
        <v>282</v>
      </c>
      <c r="B107" s="291" t="s">
        <v>294</v>
      </c>
      <c r="C107" s="291" t="s">
        <v>160</v>
      </c>
      <c r="D107" s="292" t="s">
        <v>177</v>
      </c>
      <c r="E107" s="293" t="s">
        <v>599</v>
      </c>
      <c r="F107" s="294" t="s">
        <v>599</v>
      </c>
      <c r="G107" s="294" t="s">
        <v>599</v>
      </c>
      <c r="H107" s="295" t="s">
        <v>599</v>
      </c>
    </row>
    <row r="108" spans="1:8" ht="20.25" customHeight="1" x14ac:dyDescent="0.35">
      <c r="A108" s="290" t="s">
        <v>295</v>
      </c>
      <c r="B108" s="291" t="s">
        <v>296</v>
      </c>
      <c r="C108" s="291" t="s">
        <v>160</v>
      </c>
      <c r="D108" s="292" t="s">
        <v>179</v>
      </c>
      <c r="E108" s="349" t="s">
        <v>179</v>
      </c>
      <c r="F108" s="350" t="s">
        <v>179</v>
      </c>
      <c r="G108" s="350" t="s">
        <v>179</v>
      </c>
      <c r="H108" s="351" t="s">
        <v>179</v>
      </c>
    </row>
    <row r="109" spans="1:8" ht="20.25" customHeight="1" x14ac:dyDescent="0.35">
      <c r="A109" s="290" t="s">
        <v>295</v>
      </c>
      <c r="B109" s="291" t="s">
        <v>297</v>
      </c>
      <c r="C109" s="291" t="s">
        <v>160</v>
      </c>
      <c r="D109" s="292" t="s">
        <v>179</v>
      </c>
      <c r="E109" s="349" t="s">
        <v>179</v>
      </c>
      <c r="F109" s="350" t="s">
        <v>177</v>
      </c>
      <c r="G109" s="350" t="s">
        <v>177</v>
      </c>
      <c r="H109" s="351" t="s">
        <v>179</v>
      </c>
    </row>
    <row r="110" spans="1:8" ht="20.25" customHeight="1" x14ac:dyDescent="0.35">
      <c r="A110" s="290" t="s">
        <v>295</v>
      </c>
      <c r="B110" s="291" t="s">
        <v>298</v>
      </c>
      <c r="C110" s="291" t="s">
        <v>160</v>
      </c>
      <c r="D110" s="292" t="s">
        <v>179</v>
      </c>
      <c r="E110" s="293" t="s">
        <v>179</v>
      </c>
      <c r="F110" s="294" t="s">
        <v>177</v>
      </c>
      <c r="G110" s="294" t="s">
        <v>177</v>
      </c>
      <c r="H110" s="295" t="s">
        <v>177</v>
      </c>
    </row>
    <row r="111" spans="1:8" ht="20.25" customHeight="1" x14ac:dyDescent="0.35">
      <c r="A111" s="290" t="s">
        <v>295</v>
      </c>
      <c r="B111" s="291" t="s">
        <v>299</v>
      </c>
      <c r="C111" s="291" t="s">
        <v>160</v>
      </c>
      <c r="D111" s="292" t="s">
        <v>177</v>
      </c>
      <c r="E111" s="293" t="s">
        <v>599</v>
      </c>
      <c r="F111" s="294" t="s">
        <v>599</v>
      </c>
      <c r="G111" s="294" t="s">
        <v>599</v>
      </c>
      <c r="H111" s="295" t="s">
        <v>599</v>
      </c>
    </row>
    <row r="112" spans="1:8" ht="20.25" customHeight="1" x14ac:dyDescent="0.35">
      <c r="A112" s="290" t="s">
        <v>295</v>
      </c>
      <c r="B112" s="291" t="s">
        <v>300</v>
      </c>
      <c r="C112" s="291" t="s">
        <v>160</v>
      </c>
      <c r="D112" s="292" t="s">
        <v>179</v>
      </c>
      <c r="E112" s="293" t="s">
        <v>179</v>
      </c>
      <c r="F112" s="294" t="s">
        <v>179</v>
      </c>
      <c r="G112" s="294" t="s">
        <v>177</v>
      </c>
      <c r="H112" s="295" t="s">
        <v>177</v>
      </c>
    </row>
    <row r="113" spans="1:8" ht="20.25" customHeight="1" x14ac:dyDescent="0.35">
      <c r="A113" s="290" t="s">
        <v>295</v>
      </c>
      <c r="B113" s="291" t="s">
        <v>301</v>
      </c>
      <c r="C113" s="291" t="s">
        <v>160</v>
      </c>
      <c r="D113" s="292" t="s">
        <v>177</v>
      </c>
      <c r="E113" s="293" t="s">
        <v>599</v>
      </c>
      <c r="F113" s="294" t="s">
        <v>599</v>
      </c>
      <c r="G113" s="294" t="s">
        <v>599</v>
      </c>
      <c r="H113" s="295" t="s">
        <v>599</v>
      </c>
    </row>
    <row r="114" spans="1:8" ht="20.25" customHeight="1" x14ac:dyDescent="0.35">
      <c r="A114" s="290" t="s">
        <v>295</v>
      </c>
      <c r="B114" s="291" t="s">
        <v>302</v>
      </c>
      <c r="C114" s="291" t="s">
        <v>160</v>
      </c>
      <c r="D114" s="292" t="s">
        <v>179</v>
      </c>
      <c r="E114" s="293" t="s">
        <v>179</v>
      </c>
      <c r="F114" s="294" t="s">
        <v>177</v>
      </c>
      <c r="G114" s="294" t="s">
        <v>177</v>
      </c>
      <c r="H114" s="295" t="s">
        <v>177</v>
      </c>
    </row>
    <row r="115" spans="1:8" ht="20.25" customHeight="1" x14ac:dyDescent="0.35">
      <c r="A115" s="290" t="s">
        <v>303</v>
      </c>
      <c r="B115" s="291" t="s">
        <v>304</v>
      </c>
      <c r="C115" s="291" t="s">
        <v>160</v>
      </c>
      <c r="D115" s="292" t="s">
        <v>177</v>
      </c>
      <c r="E115" s="293" t="s">
        <v>599</v>
      </c>
      <c r="F115" s="294" t="s">
        <v>599</v>
      </c>
      <c r="G115" s="294" t="s">
        <v>599</v>
      </c>
      <c r="H115" s="295" t="s">
        <v>599</v>
      </c>
    </row>
    <row r="116" spans="1:8" ht="20.25" customHeight="1" x14ac:dyDescent="0.35">
      <c r="A116" s="290" t="s">
        <v>303</v>
      </c>
      <c r="B116" s="291" t="s">
        <v>305</v>
      </c>
      <c r="C116" s="291" t="s">
        <v>160</v>
      </c>
      <c r="D116" s="292" t="s">
        <v>177</v>
      </c>
      <c r="E116" s="293" t="s">
        <v>599</v>
      </c>
      <c r="F116" s="294" t="s">
        <v>599</v>
      </c>
      <c r="G116" s="294" t="s">
        <v>599</v>
      </c>
      <c r="H116" s="295" t="s">
        <v>599</v>
      </c>
    </row>
    <row r="117" spans="1:8" ht="20.25" customHeight="1" x14ac:dyDescent="0.35">
      <c r="A117" s="290" t="s">
        <v>303</v>
      </c>
      <c r="B117" s="291" t="s">
        <v>306</v>
      </c>
      <c r="C117" s="291" t="s">
        <v>160</v>
      </c>
      <c r="D117" s="292" t="s">
        <v>177</v>
      </c>
      <c r="E117" s="293" t="s">
        <v>599</v>
      </c>
      <c r="F117" s="294" t="s">
        <v>599</v>
      </c>
      <c r="G117" s="294" t="s">
        <v>599</v>
      </c>
      <c r="H117" s="295" t="s">
        <v>599</v>
      </c>
    </row>
    <row r="118" spans="1:8" ht="20.25" customHeight="1" x14ac:dyDescent="0.35">
      <c r="A118" s="290" t="s">
        <v>303</v>
      </c>
      <c r="B118" s="291" t="s">
        <v>307</v>
      </c>
      <c r="C118" s="291" t="s">
        <v>160</v>
      </c>
      <c r="D118" s="292" t="s">
        <v>177</v>
      </c>
      <c r="E118" s="293" t="s">
        <v>599</v>
      </c>
      <c r="F118" s="294" t="s">
        <v>599</v>
      </c>
      <c r="G118" s="294" t="s">
        <v>599</v>
      </c>
      <c r="H118" s="295" t="s">
        <v>599</v>
      </c>
    </row>
    <row r="119" spans="1:8" ht="20.25" customHeight="1" x14ac:dyDescent="0.35">
      <c r="A119" s="290" t="s">
        <v>303</v>
      </c>
      <c r="B119" s="291" t="s">
        <v>308</v>
      </c>
      <c r="C119" s="291" t="s">
        <v>160</v>
      </c>
      <c r="D119" s="292" t="s">
        <v>177</v>
      </c>
      <c r="E119" s="293" t="s">
        <v>599</v>
      </c>
      <c r="F119" s="294" t="s">
        <v>599</v>
      </c>
      <c r="G119" s="294" t="s">
        <v>599</v>
      </c>
      <c r="H119" s="295" t="s">
        <v>599</v>
      </c>
    </row>
    <row r="120" spans="1:8" ht="20.25" customHeight="1" x14ac:dyDescent="0.35">
      <c r="A120" s="290" t="s">
        <v>303</v>
      </c>
      <c r="B120" s="291" t="s">
        <v>309</v>
      </c>
      <c r="C120" s="291" t="s">
        <v>160</v>
      </c>
      <c r="D120" s="292" t="s">
        <v>179</v>
      </c>
      <c r="E120" s="293" t="s">
        <v>179</v>
      </c>
      <c r="F120" s="294" t="s">
        <v>177</v>
      </c>
      <c r="G120" s="294" t="s">
        <v>177</v>
      </c>
      <c r="H120" s="295" t="s">
        <v>177</v>
      </c>
    </row>
    <row r="121" spans="1:8" ht="20.25" customHeight="1" x14ac:dyDescent="0.35">
      <c r="A121" s="290" t="s">
        <v>310</v>
      </c>
      <c r="B121" s="291" t="s">
        <v>311</v>
      </c>
      <c r="C121" s="291" t="s">
        <v>160</v>
      </c>
      <c r="D121" s="292" t="s">
        <v>177</v>
      </c>
      <c r="E121" s="293" t="s">
        <v>599</v>
      </c>
      <c r="F121" s="294" t="s">
        <v>599</v>
      </c>
      <c r="G121" s="294" t="s">
        <v>599</v>
      </c>
      <c r="H121" s="295" t="s">
        <v>599</v>
      </c>
    </row>
    <row r="122" spans="1:8" ht="20.25" customHeight="1" x14ac:dyDescent="0.35">
      <c r="A122" s="290" t="s">
        <v>310</v>
      </c>
      <c r="B122" s="291" t="s">
        <v>312</v>
      </c>
      <c r="C122" s="291" t="s">
        <v>160</v>
      </c>
      <c r="D122" s="292" t="s">
        <v>177</v>
      </c>
      <c r="E122" s="293" t="s">
        <v>599</v>
      </c>
      <c r="F122" s="294" t="s">
        <v>599</v>
      </c>
      <c r="G122" s="294" t="s">
        <v>599</v>
      </c>
      <c r="H122" s="295" t="s">
        <v>599</v>
      </c>
    </row>
    <row r="123" spans="1:8" ht="20.25" customHeight="1" x14ac:dyDescent="0.35">
      <c r="A123" s="290" t="s">
        <v>310</v>
      </c>
      <c r="B123" s="291" t="s">
        <v>313</v>
      </c>
      <c r="C123" s="291" t="s">
        <v>160</v>
      </c>
      <c r="D123" s="292" t="s">
        <v>177</v>
      </c>
      <c r="E123" s="293" t="s">
        <v>599</v>
      </c>
      <c r="F123" s="294" t="s">
        <v>599</v>
      </c>
      <c r="G123" s="294" t="s">
        <v>599</v>
      </c>
      <c r="H123" s="295" t="s">
        <v>599</v>
      </c>
    </row>
    <row r="124" spans="1:8" ht="20.25" customHeight="1" x14ac:dyDescent="0.35">
      <c r="A124" s="290" t="s">
        <v>310</v>
      </c>
      <c r="B124" s="291" t="s">
        <v>314</v>
      </c>
      <c r="C124" s="291" t="s">
        <v>160</v>
      </c>
      <c r="D124" s="292" t="s">
        <v>177</v>
      </c>
      <c r="E124" s="293" t="s">
        <v>599</v>
      </c>
      <c r="F124" s="294" t="s">
        <v>599</v>
      </c>
      <c r="G124" s="294" t="s">
        <v>599</v>
      </c>
      <c r="H124" s="295" t="s">
        <v>599</v>
      </c>
    </row>
    <row r="125" spans="1:8" ht="20.25" customHeight="1" x14ac:dyDescent="0.35">
      <c r="A125" s="290" t="s">
        <v>315</v>
      </c>
      <c r="B125" s="291" t="s">
        <v>316</v>
      </c>
      <c r="C125" s="291" t="s">
        <v>160</v>
      </c>
      <c r="D125" s="292" t="s">
        <v>179</v>
      </c>
      <c r="E125" s="349" t="s">
        <v>179</v>
      </c>
      <c r="F125" s="350" t="s">
        <v>177</v>
      </c>
      <c r="G125" s="350" t="s">
        <v>177</v>
      </c>
      <c r="H125" s="351" t="s">
        <v>177</v>
      </c>
    </row>
    <row r="126" spans="1:8" ht="20.25" customHeight="1" x14ac:dyDescent="0.35">
      <c r="A126" s="290" t="s">
        <v>315</v>
      </c>
      <c r="B126" s="291" t="s">
        <v>317</v>
      </c>
      <c r="C126" s="291" t="s">
        <v>160</v>
      </c>
      <c r="D126" s="292" t="s">
        <v>177</v>
      </c>
      <c r="E126" s="293" t="s">
        <v>599</v>
      </c>
      <c r="F126" s="294" t="s">
        <v>599</v>
      </c>
      <c r="G126" s="294" t="s">
        <v>599</v>
      </c>
      <c r="H126" s="295" t="s">
        <v>599</v>
      </c>
    </row>
    <row r="127" spans="1:8" ht="20.25" customHeight="1" x14ac:dyDescent="0.35">
      <c r="A127" s="290" t="s">
        <v>315</v>
      </c>
      <c r="B127" s="291" t="s">
        <v>318</v>
      </c>
      <c r="C127" s="291" t="s">
        <v>162</v>
      </c>
      <c r="D127" s="292" t="s">
        <v>177</v>
      </c>
      <c r="E127" s="293" t="s">
        <v>599</v>
      </c>
      <c r="F127" s="294" t="s">
        <v>599</v>
      </c>
      <c r="G127" s="294" t="s">
        <v>599</v>
      </c>
      <c r="H127" s="295" t="s">
        <v>599</v>
      </c>
    </row>
    <row r="128" spans="1:8" ht="20.25" customHeight="1" x14ac:dyDescent="0.35">
      <c r="A128" s="290" t="s">
        <v>315</v>
      </c>
      <c r="B128" s="291" t="s">
        <v>319</v>
      </c>
      <c r="C128" s="291" t="s">
        <v>160</v>
      </c>
      <c r="D128" s="292" t="s">
        <v>177</v>
      </c>
      <c r="E128" s="293" t="s">
        <v>599</v>
      </c>
      <c r="F128" s="294" t="s">
        <v>599</v>
      </c>
      <c r="G128" s="294" t="s">
        <v>599</v>
      </c>
      <c r="H128" s="295" t="s">
        <v>599</v>
      </c>
    </row>
    <row r="129" spans="1:8" ht="20.25" customHeight="1" x14ac:dyDescent="0.35">
      <c r="A129" s="290" t="s">
        <v>315</v>
      </c>
      <c r="B129" s="291" t="s">
        <v>320</v>
      </c>
      <c r="C129" s="291" t="s">
        <v>160</v>
      </c>
      <c r="D129" s="292" t="s">
        <v>177</v>
      </c>
      <c r="E129" s="293" t="s">
        <v>599</v>
      </c>
      <c r="F129" s="294" t="s">
        <v>599</v>
      </c>
      <c r="G129" s="294" t="s">
        <v>599</v>
      </c>
      <c r="H129" s="295" t="s">
        <v>599</v>
      </c>
    </row>
    <row r="130" spans="1:8" ht="20.25" customHeight="1" x14ac:dyDescent="0.35">
      <c r="A130" s="290" t="s">
        <v>321</v>
      </c>
      <c r="B130" s="291" t="s">
        <v>322</v>
      </c>
      <c r="C130" s="291" t="s">
        <v>160</v>
      </c>
      <c r="D130" s="292" t="s">
        <v>177</v>
      </c>
      <c r="E130" s="293" t="s">
        <v>599</v>
      </c>
      <c r="F130" s="294" t="s">
        <v>599</v>
      </c>
      <c r="G130" s="294" t="s">
        <v>599</v>
      </c>
      <c r="H130" s="295" t="s">
        <v>599</v>
      </c>
    </row>
    <row r="131" spans="1:8" ht="20.25" customHeight="1" x14ac:dyDescent="0.35">
      <c r="A131" s="290" t="s">
        <v>321</v>
      </c>
      <c r="B131" s="291" t="s">
        <v>323</v>
      </c>
      <c r="C131" s="291" t="s">
        <v>160</v>
      </c>
      <c r="D131" s="292" t="s">
        <v>177</v>
      </c>
      <c r="E131" s="293" t="s">
        <v>599</v>
      </c>
      <c r="F131" s="294" t="s">
        <v>599</v>
      </c>
      <c r="G131" s="294" t="s">
        <v>599</v>
      </c>
      <c r="H131" s="295" t="s">
        <v>599</v>
      </c>
    </row>
    <row r="132" spans="1:8" ht="20.25" customHeight="1" x14ac:dyDescent="0.35">
      <c r="A132" s="290" t="s">
        <v>321</v>
      </c>
      <c r="B132" s="291" t="s">
        <v>324</v>
      </c>
      <c r="C132" s="291" t="s">
        <v>160</v>
      </c>
      <c r="D132" s="292" t="s">
        <v>177</v>
      </c>
      <c r="E132" s="293" t="s">
        <v>599</v>
      </c>
      <c r="F132" s="294" t="s">
        <v>599</v>
      </c>
      <c r="G132" s="294" t="s">
        <v>599</v>
      </c>
      <c r="H132" s="295" t="s">
        <v>599</v>
      </c>
    </row>
    <row r="133" spans="1:8" ht="20.25" customHeight="1" x14ac:dyDescent="0.35">
      <c r="A133" s="290" t="s">
        <v>325</v>
      </c>
      <c r="B133" s="291" t="s">
        <v>326</v>
      </c>
      <c r="C133" s="291" t="s">
        <v>160</v>
      </c>
      <c r="D133" s="292" t="s">
        <v>177</v>
      </c>
      <c r="E133" s="293" t="s">
        <v>599</v>
      </c>
      <c r="F133" s="294" t="s">
        <v>599</v>
      </c>
      <c r="G133" s="294" t="s">
        <v>599</v>
      </c>
      <c r="H133" s="295" t="s">
        <v>599</v>
      </c>
    </row>
    <row r="134" spans="1:8" ht="20.25" customHeight="1" x14ac:dyDescent="0.35">
      <c r="A134" s="290" t="s">
        <v>325</v>
      </c>
      <c r="B134" s="291" t="s">
        <v>327</v>
      </c>
      <c r="C134" s="291" t="s">
        <v>208</v>
      </c>
      <c r="D134" s="292" t="s">
        <v>179</v>
      </c>
      <c r="E134" s="349" t="s">
        <v>179</v>
      </c>
      <c r="F134" s="350" t="s">
        <v>177</v>
      </c>
      <c r="G134" s="350" t="s">
        <v>177</v>
      </c>
      <c r="H134" s="351" t="s">
        <v>177</v>
      </c>
    </row>
    <row r="135" spans="1:8" ht="20.25" customHeight="1" x14ac:dyDescent="0.35">
      <c r="A135" s="290" t="s">
        <v>328</v>
      </c>
      <c r="B135" s="291" t="s">
        <v>329</v>
      </c>
      <c r="C135" s="291" t="s">
        <v>160</v>
      </c>
      <c r="D135" s="292" t="s">
        <v>177</v>
      </c>
      <c r="E135" s="293" t="s">
        <v>599</v>
      </c>
      <c r="F135" s="294" t="s">
        <v>599</v>
      </c>
      <c r="G135" s="294" t="s">
        <v>599</v>
      </c>
      <c r="H135" s="295" t="s">
        <v>599</v>
      </c>
    </row>
    <row r="136" spans="1:8" ht="20.25" customHeight="1" x14ac:dyDescent="0.35">
      <c r="A136" s="290" t="s">
        <v>328</v>
      </c>
      <c r="B136" s="291" t="s">
        <v>330</v>
      </c>
      <c r="C136" s="291" t="s">
        <v>163</v>
      </c>
      <c r="D136" s="292" t="s">
        <v>177</v>
      </c>
      <c r="E136" s="293" t="s">
        <v>599</v>
      </c>
      <c r="F136" s="294" t="s">
        <v>599</v>
      </c>
      <c r="G136" s="294" t="s">
        <v>599</v>
      </c>
      <c r="H136" s="295" t="s">
        <v>599</v>
      </c>
    </row>
    <row r="137" spans="1:8" ht="20.25" customHeight="1" x14ac:dyDescent="0.35">
      <c r="A137" s="290" t="s">
        <v>328</v>
      </c>
      <c r="B137" s="291" t="s">
        <v>331</v>
      </c>
      <c r="C137" s="291" t="s">
        <v>162</v>
      </c>
      <c r="D137" s="292" t="s">
        <v>179</v>
      </c>
      <c r="E137" s="293" t="s">
        <v>179</v>
      </c>
      <c r="F137" s="294" t="s">
        <v>177</v>
      </c>
      <c r="G137" s="294" t="s">
        <v>177</v>
      </c>
      <c r="H137" s="295" t="s">
        <v>177</v>
      </c>
    </row>
    <row r="138" spans="1:8" ht="20.25" customHeight="1" x14ac:dyDescent="0.35">
      <c r="A138" s="290" t="s">
        <v>328</v>
      </c>
      <c r="B138" s="291" t="s">
        <v>332</v>
      </c>
      <c r="C138" s="291" t="s">
        <v>160</v>
      </c>
      <c r="D138" s="292" t="s">
        <v>179</v>
      </c>
      <c r="E138" s="293" t="s">
        <v>179</v>
      </c>
      <c r="F138" s="294" t="s">
        <v>179</v>
      </c>
      <c r="G138" s="294" t="s">
        <v>179</v>
      </c>
      <c r="H138" s="295" t="s">
        <v>177</v>
      </c>
    </row>
    <row r="139" spans="1:8" ht="20.25" customHeight="1" x14ac:dyDescent="0.35">
      <c r="A139" s="290" t="s">
        <v>328</v>
      </c>
      <c r="B139" s="291" t="s">
        <v>333</v>
      </c>
      <c r="C139" s="291" t="s">
        <v>160</v>
      </c>
      <c r="D139" s="292" t="s">
        <v>177</v>
      </c>
      <c r="E139" s="293" t="s">
        <v>599</v>
      </c>
      <c r="F139" s="294" t="s">
        <v>599</v>
      </c>
      <c r="G139" s="294" t="s">
        <v>599</v>
      </c>
      <c r="H139" s="295" t="s">
        <v>599</v>
      </c>
    </row>
    <row r="140" spans="1:8" ht="20.25" customHeight="1" x14ac:dyDescent="0.35">
      <c r="A140" s="290" t="s">
        <v>328</v>
      </c>
      <c r="B140" s="291" t="s">
        <v>334</v>
      </c>
      <c r="C140" s="291" t="s">
        <v>160</v>
      </c>
      <c r="D140" s="292" t="s">
        <v>177</v>
      </c>
      <c r="E140" s="293" t="s">
        <v>599</v>
      </c>
      <c r="F140" s="294" t="s">
        <v>599</v>
      </c>
      <c r="G140" s="294" t="s">
        <v>599</v>
      </c>
      <c r="H140" s="295" t="s">
        <v>599</v>
      </c>
    </row>
    <row r="141" spans="1:8" ht="20.25" customHeight="1" x14ac:dyDescent="0.35">
      <c r="A141" s="290" t="s">
        <v>328</v>
      </c>
      <c r="B141" s="291" t="s">
        <v>335</v>
      </c>
      <c r="C141" s="291" t="s">
        <v>160</v>
      </c>
      <c r="D141" s="292" t="s">
        <v>177</v>
      </c>
      <c r="E141" s="293" t="s">
        <v>599</v>
      </c>
      <c r="F141" s="294" t="s">
        <v>599</v>
      </c>
      <c r="G141" s="294" t="s">
        <v>599</v>
      </c>
      <c r="H141" s="295" t="s">
        <v>599</v>
      </c>
    </row>
    <row r="142" spans="1:8" ht="20.25" customHeight="1" x14ac:dyDescent="0.35">
      <c r="A142" s="290" t="s">
        <v>336</v>
      </c>
      <c r="B142" s="291" t="s">
        <v>337</v>
      </c>
      <c r="C142" s="291" t="s">
        <v>160</v>
      </c>
      <c r="D142" s="292" t="s">
        <v>177</v>
      </c>
      <c r="E142" s="293" t="s">
        <v>599</v>
      </c>
      <c r="F142" s="294" t="s">
        <v>599</v>
      </c>
      <c r="G142" s="294" t="s">
        <v>599</v>
      </c>
      <c r="H142" s="295" t="s">
        <v>599</v>
      </c>
    </row>
    <row r="143" spans="1:8" ht="20.25" customHeight="1" x14ac:dyDescent="0.35">
      <c r="A143" s="290" t="s">
        <v>336</v>
      </c>
      <c r="B143" s="291" t="s">
        <v>338</v>
      </c>
      <c r="C143" s="291" t="s">
        <v>160</v>
      </c>
      <c r="D143" s="292" t="s">
        <v>177</v>
      </c>
      <c r="E143" s="293" t="s">
        <v>599</v>
      </c>
      <c r="F143" s="294" t="s">
        <v>599</v>
      </c>
      <c r="G143" s="294" t="s">
        <v>599</v>
      </c>
      <c r="H143" s="295" t="s">
        <v>599</v>
      </c>
    </row>
    <row r="144" spans="1:8" ht="20.25" customHeight="1" x14ac:dyDescent="0.35">
      <c r="A144" s="290" t="s">
        <v>336</v>
      </c>
      <c r="B144" s="291" t="s">
        <v>339</v>
      </c>
      <c r="C144" s="291" t="s">
        <v>208</v>
      </c>
      <c r="D144" s="292" t="s">
        <v>179</v>
      </c>
      <c r="E144" s="293" t="s">
        <v>179</v>
      </c>
      <c r="F144" s="294" t="s">
        <v>179</v>
      </c>
      <c r="G144" s="294" t="s">
        <v>179</v>
      </c>
      <c r="H144" s="295" t="s">
        <v>177</v>
      </c>
    </row>
    <row r="145" spans="1:8" ht="20.25" customHeight="1" x14ac:dyDescent="0.35">
      <c r="A145" s="290" t="s">
        <v>336</v>
      </c>
      <c r="B145" s="291" t="s">
        <v>340</v>
      </c>
      <c r="C145" s="291" t="s">
        <v>160</v>
      </c>
      <c r="D145" s="292" t="s">
        <v>177</v>
      </c>
      <c r="E145" s="293" t="s">
        <v>599</v>
      </c>
      <c r="F145" s="294" t="s">
        <v>599</v>
      </c>
      <c r="G145" s="294" t="s">
        <v>599</v>
      </c>
      <c r="H145" s="295" t="s">
        <v>599</v>
      </c>
    </row>
    <row r="146" spans="1:8" ht="20.25" customHeight="1" x14ac:dyDescent="0.35">
      <c r="A146" s="290" t="s">
        <v>336</v>
      </c>
      <c r="B146" s="291" t="s">
        <v>341</v>
      </c>
      <c r="C146" s="291" t="s">
        <v>160</v>
      </c>
      <c r="D146" s="292" t="s">
        <v>179</v>
      </c>
      <c r="E146" s="293" t="s">
        <v>179</v>
      </c>
      <c r="F146" s="294" t="s">
        <v>177</v>
      </c>
      <c r="G146" s="294" t="s">
        <v>177</v>
      </c>
      <c r="H146" s="295" t="s">
        <v>177</v>
      </c>
    </row>
    <row r="147" spans="1:8" ht="20.25" customHeight="1" x14ac:dyDescent="0.35">
      <c r="A147" s="290" t="s">
        <v>336</v>
      </c>
      <c r="B147" s="291" t="s">
        <v>342</v>
      </c>
      <c r="C147" s="291" t="s">
        <v>160</v>
      </c>
      <c r="D147" s="292" t="s">
        <v>177</v>
      </c>
      <c r="E147" s="293" t="s">
        <v>599</v>
      </c>
      <c r="F147" s="294" t="s">
        <v>599</v>
      </c>
      <c r="G147" s="294" t="s">
        <v>599</v>
      </c>
      <c r="H147" s="295" t="s">
        <v>599</v>
      </c>
    </row>
    <row r="148" spans="1:8" ht="20.25" customHeight="1" x14ac:dyDescent="0.35">
      <c r="A148" s="290" t="s">
        <v>336</v>
      </c>
      <c r="B148" s="291" t="s">
        <v>343</v>
      </c>
      <c r="C148" s="291" t="s">
        <v>208</v>
      </c>
      <c r="D148" s="292" t="s">
        <v>177</v>
      </c>
      <c r="E148" s="293" t="s">
        <v>599</v>
      </c>
      <c r="F148" s="294" t="s">
        <v>599</v>
      </c>
      <c r="G148" s="294" t="s">
        <v>599</v>
      </c>
      <c r="H148" s="295" t="s">
        <v>599</v>
      </c>
    </row>
    <row r="149" spans="1:8" ht="20.25" customHeight="1" x14ac:dyDescent="0.35">
      <c r="A149" s="290" t="s">
        <v>336</v>
      </c>
      <c r="B149" s="291" t="s">
        <v>344</v>
      </c>
      <c r="C149" s="291" t="s">
        <v>160</v>
      </c>
      <c r="D149" s="292" t="s">
        <v>177</v>
      </c>
      <c r="E149" s="293" t="s">
        <v>599</v>
      </c>
      <c r="F149" s="294" t="s">
        <v>599</v>
      </c>
      <c r="G149" s="294" t="s">
        <v>599</v>
      </c>
      <c r="H149" s="295" t="s">
        <v>599</v>
      </c>
    </row>
    <row r="150" spans="1:8" ht="20.25" customHeight="1" x14ac:dyDescent="0.35">
      <c r="A150" s="290" t="s">
        <v>345</v>
      </c>
      <c r="B150" s="291" t="s">
        <v>346</v>
      </c>
      <c r="C150" s="291" t="s">
        <v>160</v>
      </c>
      <c r="D150" s="292" t="s">
        <v>177</v>
      </c>
      <c r="E150" s="293" t="s">
        <v>599</v>
      </c>
      <c r="F150" s="294" t="s">
        <v>599</v>
      </c>
      <c r="G150" s="294" t="s">
        <v>599</v>
      </c>
      <c r="H150" s="295" t="s">
        <v>599</v>
      </c>
    </row>
    <row r="151" spans="1:8" ht="20.25" customHeight="1" x14ac:dyDescent="0.35">
      <c r="A151" s="290" t="s">
        <v>345</v>
      </c>
      <c r="B151" s="291" t="s">
        <v>347</v>
      </c>
      <c r="C151" s="291" t="s">
        <v>160</v>
      </c>
      <c r="D151" s="292" t="s">
        <v>177</v>
      </c>
      <c r="E151" s="293" t="s">
        <v>599</v>
      </c>
      <c r="F151" s="294" t="s">
        <v>599</v>
      </c>
      <c r="G151" s="294" t="s">
        <v>599</v>
      </c>
      <c r="H151" s="295" t="s">
        <v>599</v>
      </c>
    </row>
    <row r="152" spans="1:8" ht="20.25" customHeight="1" x14ac:dyDescent="0.35">
      <c r="A152" s="290" t="s">
        <v>345</v>
      </c>
      <c r="B152" s="291" t="s">
        <v>348</v>
      </c>
      <c r="C152" s="291" t="s">
        <v>160</v>
      </c>
      <c r="D152" s="292" t="s">
        <v>177</v>
      </c>
      <c r="E152" s="293" t="s">
        <v>599</v>
      </c>
      <c r="F152" s="294" t="s">
        <v>599</v>
      </c>
      <c r="G152" s="294" t="s">
        <v>599</v>
      </c>
      <c r="H152" s="295" t="s">
        <v>599</v>
      </c>
    </row>
    <row r="153" spans="1:8" ht="20.25" customHeight="1" x14ac:dyDescent="0.35">
      <c r="A153" s="290" t="s">
        <v>345</v>
      </c>
      <c r="B153" s="291" t="s">
        <v>349</v>
      </c>
      <c r="C153" s="291" t="s">
        <v>160</v>
      </c>
      <c r="D153" s="292" t="s">
        <v>177</v>
      </c>
      <c r="E153" s="293" t="s">
        <v>599</v>
      </c>
      <c r="F153" s="294" t="s">
        <v>599</v>
      </c>
      <c r="G153" s="294" t="s">
        <v>599</v>
      </c>
      <c r="H153" s="295" t="s">
        <v>599</v>
      </c>
    </row>
    <row r="154" spans="1:8" ht="20.25" customHeight="1" x14ac:dyDescent="0.35">
      <c r="A154" s="290" t="s">
        <v>345</v>
      </c>
      <c r="B154" s="291" t="s">
        <v>350</v>
      </c>
      <c r="C154" s="291" t="s">
        <v>160</v>
      </c>
      <c r="D154" s="292" t="s">
        <v>179</v>
      </c>
      <c r="E154" s="293" t="s">
        <v>177</v>
      </c>
      <c r="F154" s="294" t="s">
        <v>177</v>
      </c>
      <c r="G154" s="294" t="s">
        <v>179</v>
      </c>
      <c r="H154" s="295" t="s">
        <v>177</v>
      </c>
    </row>
    <row r="155" spans="1:8" ht="20.25" customHeight="1" x14ac:dyDescent="0.35">
      <c r="A155" s="290" t="s">
        <v>345</v>
      </c>
      <c r="B155" s="291" t="s">
        <v>351</v>
      </c>
      <c r="C155" s="291" t="s">
        <v>160</v>
      </c>
      <c r="D155" s="292" t="s">
        <v>177</v>
      </c>
      <c r="E155" s="293" t="s">
        <v>599</v>
      </c>
      <c r="F155" s="294" t="s">
        <v>599</v>
      </c>
      <c r="G155" s="294" t="s">
        <v>599</v>
      </c>
      <c r="H155" s="295" t="s">
        <v>599</v>
      </c>
    </row>
    <row r="156" spans="1:8" ht="20.25" customHeight="1" x14ac:dyDescent="0.35">
      <c r="A156" s="290" t="s">
        <v>345</v>
      </c>
      <c r="B156" s="291" t="s">
        <v>352</v>
      </c>
      <c r="C156" s="291" t="s">
        <v>160</v>
      </c>
      <c r="D156" s="292" t="s">
        <v>177</v>
      </c>
      <c r="E156" s="293" t="s">
        <v>599</v>
      </c>
      <c r="F156" s="294" t="s">
        <v>599</v>
      </c>
      <c r="G156" s="294" t="s">
        <v>599</v>
      </c>
      <c r="H156" s="295" t="s">
        <v>599</v>
      </c>
    </row>
    <row r="157" spans="1:8" ht="20.25" customHeight="1" x14ac:dyDescent="0.35">
      <c r="A157" s="290" t="s">
        <v>345</v>
      </c>
      <c r="B157" s="291" t="s">
        <v>353</v>
      </c>
      <c r="C157" s="291" t="s">
        <v>160</v>
      </c>
      <c r="D157" s="292" t="s">
        <v>177</v>
      </c>
      <c r="E157" s="293" t="s">
        <v>599</v>
      </c>
      <c r="F157" s="294" t="s">
        <v>599</v>
      </c>
      <c r="G157" s="294" t="s">
        <v>599</v>
      </c>
      <c r="H157" s="295" t="s">
        <v>599</v>
      </c>
    </row>
    <row r="158" spans="1:8" ht="20.25" customHeight="1" x14ac:dyDescent="0.35">
      <c r="A158" s="290" t="s">
        <v>345</v>
      </c>
      <c r="B158" s="291" t="s">
        <v>354</v>
      </c>
      <c r="C158" s="291" t="s">
        <v>160</v>
      </c>
      <c r="D158" s="292" t="s">
        <v>179</v>
      </c>
      <c r="E158" s="293" t="s">
        <v>177</v>
      </c>
      <c r="F158" s="294" t="s">
        <v>177</v>
      </c>
      <c r="G158" s="294" t="s">
        <v>177</v>
      </c>
      <c r="H158" s="295" t="s">
        <v>179</v>
      </c>
    </row>
    <row r="159" spans="1:8" ht="20.25" customHeight="1" x14ac:dyDescent="0.35">
      <c r="A159" s="290" t="s">
        <v>345</v>
      </c>
      <c r="B159" s="291" t="s">
        <v>355</v>
      </c>
      <c r="C159" s="291" t="s">
        <v>160</v>
      </c>
      <c r="D159" s="292" t="s">
        <v>179</v>
      </c>
      <c r="E159" s="293" t="s">
        <v>179</v>
      </c>
      <c r="F159" s="294" t="s">
        <v>177</v>
      </c>
      <c r="G159" s="294" t="s">
        <v>177</v>
      </c>
      <c r="H159" s="295" t="s">
        <v>177</v>
      </c>
    </row>
    <row r="160" spans="1:8" ht="20.25" customHeight="1" x14ac:dyDescent="0.35">
      <c r="A160" s="290" t="s">
        <v>345</v>
      </c>
      <c r="B160" s="291" t="s">
        <v>356</v>
      </c>
      <c r="C160" s="291" t="s">
        <v>208</v>
      </c>
      <c r="D160" s="292" t="s">
        <v>177</v>
      </c>
      <c r="E160" s="293" t="s">
        <v>599</v>
      </c>
      <c r="F160" s="294" t="s">
        <v>599</v>
      </c>
      <c r="G160" s="294" t="s">
        <v>599</v>
      </c>
      <c r="H160" s="295" t="s">
        <v>599</v>
      </c>
    </row>
    <row r="161" spans="1:8" ht="20.25" customHeight="1" x14ac:dyDescent="0.35">
      <c r="A161" s="290" t="s">
        <v>345</v>
      </c>
      <c r="B161" s="291" t="s">
        <v>357</v>
      </c>
      <c r="C161" s="291" t="s">
        <v>160</v>
      </c>
      <c r="D161" s="292" t="s">
        <v>177</v>
      </c>
      <c r="E161" s="293" t="s">
        <v>599</v>
      </c>
      <c r="F161" s="294" t="s">
        <v>599</v>
      </c>
      <c r="G161" s="294" t="s">
        <v>599</v>
      </c>
      <c r="H161" s="295" t="s">
        <v>599</v>
      </c>
    </row>
    <row r="162" spans="1:8" ht="20.25" customHeight="1" x14ac:dyDescent="0.35">
      <c r="A162" s="290" t="s">
        <v>345</v>
      </c>
      <c r="B162" s="291" t="s">
        <v>358</v>
      </c>
      <c r="C162" s="291" t="s">
        <v>160</v>
      </c>
      <c r="D162" s="292" t="s">
        <v>177</v>
      </c>
      <c r="E162" s="293" t="s">
        <v>599</v>
      </c>
      <c r="F162" s="294" t="s">
        <v>599</v>
      </c>
      <c r="G162" s="294" t="s">
        <v>599</v>
      </c>
      <c r="H162" s="295" t="s">
        <v>599</v>
      </c>
    </row>
    <row r="163" spans="1:8" ht="20.25" customHeight="1" x14ac:dyDescent="0.35">
      <c r="A163" s="290" t="s">
        <v>359</v>
      </c>
      <c r="B163" s="291" t="s">
        <v>360</v>
      </c>
      <c r="C163" s="291" t="s">
        <v>160</v>
      </c>
      <c r="D163" s="292" t="s">
        <v>177</v>
      </c>
      <c r="E163" s="293" t="s">
        <v>599</v>
      </c>
      <c r="F163" s="294" t="s">
        <v>599</v>
      </c>
      <c r="G163" s="294" t="s">
        <v>599</v>
      </c>
      <c r="H163" s="295" t="s">
        <v>599</v>
      </c>
    </row>
    <row r="164" spans="1:8" ht="20.25" customHeight="1" x14ac:dyDescent="0.35">
      <c r="A164" s="290" t="s">
        <v>359</v>
      </c>
      <c r="B164" s="291" t="s">
        <v>361</v>
      </c>
      <c r="C164" s="291" t="s">
        <v>208</v>
      </c>
      <c r="D164" s="292" t="s">
        <v>179</v>
      </c>
      <c r="E164" s="349" t="s">
        <v>179</v>
      </c>
      <c r="F164" s="350" t="s">
        <v>179</v>
      </c>
      <c r="G164" s="350" t="s">
        <v>179</v>
      </c>
      <c r="H164" s="351" t="s">
        <v>177</v>
      </c>
    </row>
    <row r="165" spans="1:8" ht="20.25" customHeight="1" x14ac:dyDescent="0.35">
      <c r="A165" s="290" t="s">
        <v>359</v>
      </c>
      <c r="B165" s="291" t="s">
        <v>362</v>
      </c>
      <c r="C165" s="291" t="s">
        <v>160</v>
      </c>
      <c r="D165" s="292" t="s">
        <v>179</v>
      </c>
      <c r="E165" s="293" t="s">
        <v>179</v>
      </c>
      <c r="F165" s="294" t="s">
        <v>177</v>
      </c>
      <c r="G165" s="294" t="s">
        <v>177</v>
      </c>
      <c r="H165" s="295" t="s">
        <v>177</v>
      </c>
    </row>
    <row r="166" spans="1:8" ht="20.25" customHeight="1" x14ac:dyDescent="0.35">
      <c r="A166" s="290" t="s">
        <v>359</v>
      </c>
      <c r="B166" s="291" t="s">
        <v>363</v>
      </c>
      <c r="C166" s="291" t="s">
        <v>160</v>
      </c>
      <c r="D166" s="292" t="s">
        <v>179</v>
      </c>
      <c r="E166" s="349" t="s">
        <v>179</v>
      </c>
      <c r="F166" s="350" t="s">
        <v>177</v>
      </c>
      <c r="G166" s="350" t="s">
        <v>177</v>
      </c>
      <c r="H166" s="351" t="s">
        <v>177</v>
      </c>
    </row>
    <row r="167" spans="1:8" ht="20.25" customHeight="1" x14ac:dyDescent="0.35">
      <c r="A167" s="290" t="s">
        <v>359</v>
      </c>
      <c r="B167" s="291" t="s">
        <v>364</v>
      </c>
      <c r="C167" s="291" t="s">
        <v>160</v>
      </c>
      <c r="D167" s="292" t="s">
        <v>177</v>
      </c>
      <c r="E167" s="293" t="s">
        <v>599</v>
      </c>
      <c r="F167" s="294" t="s">
        <v>599</v>
      </c>
      <c r="G167" s="294" t="s">
        <v>599</v>
      </c>
      <c r="H167" s="295" t="s">
        <v>599</v>
      </c>
    </row>
    <row r="168" spans="1:8" ht="20.25" customHeight="1" x14ac:dyDescent="0.35">
      <c r="A168" s="290" t="s">
        <v>359</v>
      </c>
      <c r="B168" s="291" t="s">
        <v>365</v>
      </c>
      <c r="C168" s="291" t="s">
        <v>160</v>
      </c>
      <c r="D168" s="292" t="s">
        <v>179</v>
      </c>
      <c r="E168" s="293" t="s">
        <v>177</v>
      </c>
      <c r="F168" s="294" t="s">
        <v>177</v>
      </c>
      <c r="G168" s="294" t="s">
        <v>179</v>
      </c>
      <c r="H168" s="295" t="s">
        <v>177</v>
      </c>
    </row>
    <row r="169" spans="1:8" ht="20.25" customHeight="1" x14ac:dyDescent="0.35">
      <c r="A169" s="290" t="s">
        <v>359</v>
      </c>
      <c r="B169" s="291" t="s">
        <v>366</v>
      </c>
      <c r="C169" s="291" t="s">
        <v>160</v>
      </c>
      <c r="D169" s="292" t="s">
        <v>177</v>
      </c>
      <c r="E169" s="293" t="s">
        <v>599</v>
      </c>
      <c r="F169" s="294" t="s">
        <v>599</v>
      </c>
      <c r="G169" s="294" t="s">
        <v>599</v>
      </c>
      <c r="H169" s="295" t="s">
        <v>599</v>
      </c>
    </row>
    <row r="170" spans="1:8" ht="20.25" customHeight="1" x14ac:dyDescent="0.35">
      <c r="A170" s="290" t="s">
        <v>359</v>
      </c>
      <c r="B170" s="291" t="s">
        <v>367</v>
      </c>
      <c r="C170" s="291" t="s">
        <v>160</v>
      </c>
      <c r="D170" s="292" t="s">
        <v>177</v>
      </c>
      <c r="E170" s="293" t="s">
        <v>599</v>
      </c>
      <c r="F170" s="294" t="s">
        <v>599</v>
      </c>
      <c r="G170" s="294" t="s">
        <v>599</v>
      </c>
      <c r="H170" s="295" t="s">
        <v>599</v>
      </c>
    </row>
    <row r="171" spans="1:8" ht="20.25" customHeight="1" x14ac:dyDescent="0.35">
      <c r="A171" s="290" t="s">
        <v>359</v>
      </c>
      <c r="B171" s="291" t="s">
        <v>368</v>
      </c>
      <c r="C171" s="291" t="s">
        <v>160</v>
      </c>
      <c r="D171" s="292" t="s">
        <v>177</v>
      </c>
      <c r="E171" s="293" t="s">
        <v>599</v>
      </c>
      <c r="F171" s="294" t="s">
        <v>599</v>
      </c>
      <c r="G171" s="294" t="s">
        <v>599</v>
      </c>
      <c r="H171" s="295" t="s">
        <v>599</v>
      </c>
    </row>
    <row r="172" spans="1:8" ht="20.25" customHeight="1" x14ac:dyDescent="0.35">
      <c r="A172" s="290" t="s">
        <v>369</v>
      </c>
      <c r="B172" s="291" t="s">
        <v>370</v>
      </c>
      <c r="C172" s="291" t="s">
        <v>160</v>
      </c>
      <c r="D172" s="292" t="s">
        <v>179</v>
      </c>
      <c r="E172" s="293" t="s">
        <v>179</v>
      </c>
      <c r="F172" s="294" t="s">
        <v>177</v>
      </c>
      <c r="G172" s="294" t="s">
        <v>179</v>
      </c>
      <c r="H172" s="295" t="s">
        <v>177</v>
      </c>
    </row>
    <row r="173" spans="1:8" ht="20.25" customHeight="1" x14ac:dyDescent="0.35">
      <c r="A173" s="290" t="s">
        <v>369</v>
      </c>
      <c r="B173" s="291" t="s">
        <v>371</v>
      </c>
      <c r="C173" s="291" t="s">
        <v>160</v>
      </c>
      <c r="D173" s="292" t="s">
        <v>177</v>
      </c>
      <c r="E173" s="293" t="s">
        <v>599</v>
      </c>
      <c r="F173" s="294" t="s">
        <v>599</v>
      </c>
      <c r="G173" s="294" t="s">
        <v>599</v>
      </c>
      <c r="H173" s="295" t="s">
        <v>599</v>
      </c>
    </row>
    <row r="174" spans="1:8" ht="20.25" customHeight="1" x14ac:dyDescent="0.35">
      <c r="A174" s="290" t="s">
        <v>369</v>
      </c>
      <c r="B174" s="291" t="s">
        <v>372</v>
      </c>
      <c r="C174" s="291" t="s">
        <v>160</v>
      </c>
      <c r="D174" s="292" t="s">
        <v>177</v>
      </c>
      <c r="E174" s="293" t="s">
        <v>599</v>
      </c>
      <c r="F174" s="294" t="s">
        <v>599</v>
      </c>
      <c r="G174" s="294" t="s">
        <v>599</v>
      </c>
      <c r="H174" s="295" t="s">
        <v>599</v>
      </c>
    </row>
    <row r="175" spans="1:8" ht="20.25" customHeight="1" x14ac:dyDescent="0.35">
      <c r="A175" s="290" t="s">
        <v>369</v>
      </c>
      <c r="B175" s="291" t="s">
        <v>373</v>
      </c>
      <c r="C175" s="291" t="s">
        <v>160</v>
      </c>
      <c r="D175" s="292" t="s">
        <v>177</v>
      </c>
      <c r="E175" s="293" t="s">
        <v>599</v>
      </c>
      <c r="F175" s="294" t="s">
        <v>599</v>
      </c>
      <c r="G175" s="294" t="s">
        <v>599</v>
      </c>
      <c r="H175" s="295" t="s">
        <v>599</v>
      </c>
    </row>
    <row r="176" spans="1:8" ht="20.25" customHeight="1" x14ac:dyDescent="0.35">
      <c r="A176" s="290" t="s">
        <v>369</v>
      </c>
      <c r="B176" s="291" t="s">
        <v>374</v>
      </c>
      <c r="C176" s="291" t="s">
        <v>160</v>
      </c>
      <c r="D176" s="292" t="s">
        <v>177</v>
      </c>
      <c r="E176" s="293" t="s">
        <v>599</v>
      </c>
      <c r="F176" s="294" t="s">
        <v>599</v>
      </c>
      <c r="G176" s="294" t="s">
        <v>599</v>
      </c>
      <c r="H176" s="295" t="s">
        <v>599</v>
      </c>
    </row>
    <row r="177" spans="1:8" ht="20.25" customHeight="1" x14ac:dyDescent="0.35">
      <c r="A177" s="290" t="s">
        <v>375</v>
      </c>
      <c r="B177" s="291" t="s">
        <v>376</v>
      </c>
      <c r="C177" s="291" t="s">
        <v>162</v>
      </c>
      <c r="D177" s="292" t="s">
        <v>179</v>
      </c>
      <c r="E177" s="293" t="s">
        <v>179</v>
      </c>
      <c r="F177" s="294" t="s">
        <v>179</v>
      </c>
      <c r="G177" s="294" t="s">
        <v>177</v>
      </c>
      <c r="H177" s="295" t="s">
        <v>177</v>
      </c>
    </row>
    <row r="178" spans="1:8" ht="20.25" customHeight="1" x14ac:dyDescent="0.35">
      <c r="A178" s="290" t="s">
        <v>375</v>
      </c>
      <c r="B178" s="291" t="s">
        <v>377</v>
      </c>
      <c r="C178" s="291" t="s">
        <v>160</v>
      </c>
      <c r="D178" s="292" t="s">
        <v>177</v>
      </c>
      <c r="E178" s="293" t="s">
        <v>599</v>
      </c>
      <c r="F178" s="294" t="s">
        <v>599</v>
      </c>
      <c r="G178" s="294" t="s">
        <v>599</v>
      </c>
      <c r="H178" s="295" t="s">
        <v>599</v>
      </c>
    </row>
    <row r="179" spans="1:8" ht="20.25" customHeight="1" x14ac:dyDescent="0.35">
      <c r="A179" s="290" t="s">
        <v>375</v>
      </c>
      <c r="B179" s="291" t="s">
        <v>378</v>
      </c>
      <c r="C179" s="291" t="s">
        <v>160</v>
      </c>
      <c r="D179" s="292" t="s">
        <v>179</v>
      </c>
      <c r="E179" s="293" t="s">
        <v>179</v>
      </c>
      <c r="F179" s="294" t="s">
        <v>177</v>
      </c>
      <c r="G179" s="294" t="s">
        <v>177</v>
      </c>
      <c r="H179" s="295" t="s">
        <v>179</v>
      </c>
    </row>
    <row r="180" spans="1:8" ht="20.25" customHeight="1" x14ac:dyDescent="0.35">
      <c r="A180" s="290" t="s">
        <v>375</v>
      </c>
      <c r="B180" s="291" t="s">
        <v>379</v>
      </c>
      <c r="C180" s="291" t="s">
        <v>160</v>
      </c>
      <c r="D180" s="292" t="s">
        <v>177</v>
      </c>
      <c r="E180" s="293" t="s">
        <v>599</v>
      </c>
      <c r="F180" s="294" t="s">
        <v>599</v>
      </c>
      <c r="G180" s="294" t="s">
        <v>599</v>
      </c>
      <c r="H180" s="295" t="s">
        <v>599</v>
      </c>
    </row>
    <row r="181" spans="1:8" ht="20.25" customHeight="1" x14ac:dyDescent="0.35">
      <c r="A181" s="290" t="s">
        <v>375</v>
      </c>
      <c r="B181" s="291" t="s">
        <v>380</v>
      </c>
      <c r="C181" s="291" t="s">
        <v>160</v>
      </c>
      <c r="D181" s="292" t="s">
        <v>177</v>
      </c>
      <c r="E181" s="293" t="s">
        <v>599</v>
      </c>
      <c r="F181" s="294" t="s">
        <v>599</v>
      </c>
      <c r="G181" s="294" t="s">
        <v>599</v>
      </c>
      <c r="H181" s="295" t="s">
        <v>599</v>
      </c>
    </row>
    <row r="182" spans="1:8" ht="20.25" customHeight="1" x14ac:dyDescent="0.35">
      <c r="A182" s="290" t="s">
        <v>375</v>
      </c>
      <c r="B182" s="291" t="s">
        <v>381</v>
      </c>
      <c r="C182" s="291" t="s">
        <v>160</v>
      </c>
      <c r="D182" s="292" t="s">
        <v>177</v>
      </c>
      <c r="E182" s="293" t="s">
        <v>599</v>
      </c>
      <c r="F182" s="294" t="s">
        <v>599</v>
      </c>
      <c r="G182" s="294" t="s">
        <v>599</v>
      </c>
      <c r="H182" s="295" t="s">
        <v>599</v>
      </c>
    </row>
    <row r="183" spans="1:8" ht="20.25" customHeight="1" x14ac:dyDescent="0.35">
      <c r="A183" s="290" t="s">
        <v>382</v>
      </c>
      <c r="B183" s="291" t="s">
        <v>383</v>
      </c>
      <c r="C183" s="291" t="s">
        <v>160</v>
      </c>
      <c r="D183" s="292" t="s">
        <v>179</v>
      </c>
      <c r="E183" s="349" t="s">
        <v>179</v>
      </c>
      <c r="F183" s="350" t="s">
        <v>177</v>
      </c>
      <c r="G183" s="350" t="s">
        <v>179</v>
      </c>
      <c r="H183" s="351" t="s">
        <v>179</v>
      </c>
    </row>
    <row r="184" spans="1:8" ht="20.25" customHeight="1" x14ac:dyDescent="0.35">
      <c r="A184" s="290" t="s">
        <v>384</v>
      </c>
      <c r="B184" s="291" t="s">
        <v>385</v>
      </c>
      <c r="C184" s="291" t="s">
        <v>160</v>
      </c>
      <c r="D184" s="292" t="s">
        <v>179</v>
      </c>
      <c r="E184" s="293" t="s">
        <v>179</v>
      </c>
      <c r="F184" s="294" t="s">
        <v>177</v>
      </c>
      <c r="G184" s="294" t="s">
        <v>177</v>
      </c>
      <c r="H184" s="295" t="s">
        <v>177</v>
      </c>
    </row>
    <row r="185" spans="1:8" ht="20.25" customHeight="1" x14ac:dyDescent="0.35">
      <c r="A185" s="290" t="s">
        <v>384</v>
      </c>
      <c r="B185" s="291" t="s">
        <v>386</v>
      </c>
      <c r="C185" s="291" t="s">
        <v>160</v>
      </c>
      <c r="D185" s="292" t="s">
        <v>177</v>
      </c>
      <c r="E185" s="293" t="s">
        <v>599</v>
      </c>
      <c r="F185" s="294" t="s">
        <v>599</v>
      </c>
      <c r="G185" s="294" t="s">
        <v>599</v>
      </c>
      <c r="H185" s="295" t="s">
        <v>599</v>
      </c>
    </row>
    <row r="186" spans="1:8" ht="20.25" customHeight="1" x14ac:dyDescent="0.35">
      <c r="A186" s="290" t="s">
        <v>387</v>
      </c>
      <c r="B186" s="291" t="s">
        <v>388</v>
      </c>
      <c r="C186" s="291" t="s">
        <v>160</v>
      </c>
      <c r="D186" s="292" t="s">
        <v>177</v>
      </c>
      <c r="E186" s="293" t="s">
        <v>599</v>
      </c>
      <c r="F186" s="294" t="s">
        <v>599</v>
      </c>
      <c r="G186" s="294" t="s">
        <v>599</v>
      </c>
      <c r="H186" s="295" t="s">
        <v>599</v>
      </c>
    </row>
    <row r="187" spans="1:8" ht="20.25" customHeight="1" x14ac:dyDescent="0.35">
      <c r="A187" s="290" t="s">
        <v>387</v>
      </c>
      <c r="B187" s="291" t="s">
        <v>389</v>
      </c>
      <c r="C187" s="291" t="s">
        <v>160</v>
      </c>
      <c r="D187" s="292" t="s">
        <v>177</v>
      </c>
      <c r="E187" s="293" t="s">
        <v>599</v>
      </c>
      <c r="F187" s="294" t="s">
        <v>599</v>
      </c>
      <c r="G187" s="294" t="s">
        <v>599</v>
      </c>
      <c r="H187" s="295" t="s">
        <v>599</v>
      </c>
    </row>
    <row r="188" spans="1:8" ht="20.25" customHeight="1" x14ac:dyDescent="0.35">
      <c r="A188" s="290" t="s">
        <v>390</v>
      </c>
      <c r="B188" s="291" t="s">
        <v>391</v>
      </c>
      <c r="C188" s="291" t="s">
        <v>160</v>
      </c>
      <c r="D188" s="292" t="s">
        <v>177</v>
      </c>
      <c r="E188" s="293" t="s">
        <v>599</v>
      </c>
      <c r="F188" s="294" t="s">
        <v>599</v>
      </c>
      <c r="G188" s="294" t="s">
        <v>599</v>
      </c>
      <c r="H188" s="295" t="s">
        <v>599</v>
      </c>
    </row>
    <row r="189" spans="1:8" ht="20.25" customHeight="1" x14ac:dyDescent="0.35">
      <c r="A189" s="290" t="s">
        <v>392</v>
      </c>
      <c r="B189" s="291" t="s">
        <v>393</v>
      </c>
      <c r="C189" s="291" t="s">
        <v>160</v>
      </c>
      <c r="D189" s="292" t="s">
        <v>177</v>
      </c>
      <c r="E189" s="293" t="s">
        <v>599</v>
      </c>
      <c r="F189" s="294" t="s">
        <v>599</v>
      </c>
      <c r="G189" s="294" t="s">
        <v>599</v>
      </c>
      <c r="H189" s="295" t="s">
        <v>599</v>
      </c>
    </row>
    <row r="190" spans="1:8" ht="20.25" customHeight="1" x14ac:dyDescent="0.35">
      <c r="A190" s="290" t="s">
        <v>392</v>
      </c>
      <c r="B190" s="291" t="s">
        <v>394</v>
      </c>
      <c r="C190" s="291" t="s">
        <v>160</v>
      </c>
      <c r="D190" s="292" t="s">
        <v>177</v>
      </c>
      <c r="E190" s="293" t="s">
        <v>599</v>
      </c>
      <c r="F190" s="294" t="s">
        <v>599</v>
      </c>
      <c r="G190" s="294" t="s">
        <v>599</v>
      </c>
      <c r="H190" s="295" t="s">
        <v>599</v>
      </c>
    </row>
    <row r="191" spans="1:8" ht="20.25" customHeight="1" x14ac:dyDescent="0.35">
      <c r="A191" s="290" t="s">
        <v>392</v>
      </c>
      <c r="B191" s="291" t="s">
        <v>395</v>
      </c>
      <c r="C191" s="291" t="s">
        <v>162</v>
      </c>
      <c r="D191" s="292" t="s">
        <v>177</v>
      </c>
      <c r="E191" s="293" t="s">
        <v>599</v>
      </c>
      <c r="F191" s="294" t="s">
        <v>599</v>
      </c>
      <c r="G191" s="294" t="s">
        <v>599</v>
      </c>
      <c r="H191" s="295" t="s">
        <v>599</v>
      </c>
    </row>
    <row r="192" spans="1:8" ht="20.25" customHeight="1" x14ac:dyDescent="0.35">
      <c r="A192" s="290" t="s">
        <v>392</v>
      </c>
      <c r="B192" s="291" t="s">
        <v>396</v>
      </c>
      <c r="C192" s="291" t="s">
        <v>160</v>
      </c>
      <c r="D192" s="292" t="s">
        <v>179</v>
      </c>
      <c r="E192" s="349" t="s">
        <v>179</v>
      </c>
      <c r="F192" s="350" t="s">
        <v>177</v>
      </c>
      <c r="G192" s="350" t="s">
        <v>177</v>
      </c>
      <c r="H192" s="351" t="s">
        <v>177</v>
      </c>
    </row>
    <row r="193" spans="1:8" ht="20.25" customHeight="1" x14ac:dyDescent="0.35">
      <c r="A193" s="290" t="s">
        <v>392</v>
      </c>
      <c r="B193" s="291" t="s">
        <v>397</v>
      </c>
      <c r="C193" s="291" t="s">
        <v>160</v>
      </c>
      <c r="D193" s="292" t="s">
        <v>177</v>
      </c>
      <c r="E193" s="293" t="s">
        <v>599</v>
      </c>
      <c r="F193" s="294" t="s">
        <v>599</v>
      </c>
      <c r="G193" s="294" t="s">
        <v>599</v>
      </c>
      <c r="H193" s="295" t="s">
        <v>599</v>
      </c>
    </row>
    <row r="194" spans="1:8" ht="20.25" customHeight="1" x14ac:dyDescent="0.35">
      <c r="A194" s="290" t="s">
        <v>398</v>
      </c>
      <c r="B194" s="291" t="s">
        <v>399</v>
      </c>
      <c r="C194" s="291" t="s">
        <v>160</v>
      </c>
      <c r="D194" s="292" t="s">
        <v>177</v>
      </c>
      <c r="E194" s="293" t="s">
        <v>599</v>
      </c>
      <c r="F194" s="294" t="s">
        <v>599</v>
      </c>
      <c r="G194" s="294" t="s">
        <v>599</v>
      </c>
      <c r="H194" s="295" t="s">
        <v>599</v>
      </c>
    </row>
    <row r="195" spans="1:8" ht="20.25" customHeight="1" x14ac:dyDescent="0.35">
      <c r="A195" s="290" t="s">
        <v>398</v>
      </c>
      <c r="B195" s="291" t="s">
        <v>400</v>
      </c>
      <c r="C195" s="291" t="s">
        <v>162</v>
      </c>
      <c r="D195" s="292" t="s">
        <v>179</v>
      </c>
      <c r="E195" s="293" t="s">
        <v>179</v>
      </c>
      <c r="F195" s="294" t="s">
        <v>179</v>
      </c>
      <c r="G195" s="294" t="s">
        <v>177</v>
      </c>
      <c r="H195" s="295" t="s">
        <v>177</v>
      </c>
    </row>
    <row r="196" spans="1:8" ht="20.25" customHeight="1" x14ac:dyDescent="0.35">
      <c r="A196" s="290" t="s">
        <v>398</v>
      </c>
      <c r="B196" s="291" t="s">
        <v>401</v>
      </c>
      <c r="C196" s="291" t="s">
        <v>160</v>
      </c>
      <c r="D196" s="292" t="s">
        <v>177</v>
      </c>
      <c r="E196" s="293" t="s">
        <v>599</v>
      </c>
      <c r="F196" s="294" t="s">
        <v>599</v>
      </c>
      <c r="G196" s="294" t="s">
        <v>599</v>
      </c>
      <c r="H196" s="295" t="s">
        <v>599</v>
      </c>
    </row>
    <row r="197" spans="1:8" ht="20.25" customHeight="1" x14ac:dyDescent="0.35">
      <c r="A197" s="290" t="s">
        <v>398</v>
      </c>
      <c r="B197" s="291" t="s">
        <v>402</v>
      </c>
      <c r="C197" s="291" t="s">
        <v>160</v>
      </c>
      <c r="D197" s="292" t="s">
        <v>177</v>
      </c>
      <c r="E197" s="293" t="s">
        <v>599</v>
      </c>
      <c r="F197" s="294" t="s">
        <v>599</v>
      </c>
      <c r="G197" s="294" t="s">
        <v>599</v>
      </c>
      <c r="H197" s="295" t="s">
        <v>599</v>
      </c>
    </row>
    <row r="198" spans="1:8" ht="20.25" customHeight="1" x14ac:dyDescent="0.35">
      <c r="A198" s="290" t="s">
        <v>403</v>
      </c>
      <c r="B198" s="291" t="s">
        <v>404</v>
      </c>
      <c r="C198" s="291" t="s">
        <v>160</v>
      </c>
      <c r="D198" s="292" t="s">
        <v>177</v>
      </c>
      <c r="E198" s="293" t="s">
        <v>599</v>
      </c>
      <c r="F198" s="294" t="s">
        <v>599</v>
      </c>
      <c r="G198" s="294" t="s">
        <v>599</v>
      </c>
      <c r="H198" s="295" t="s">
        <v>599</v>
      </c>
    </row>
    <row r="199" spans="1:8" ht="20.25" customHeight="1" x14ac:dyDescent="0.35">
      <c r="A199" s="290" t="s">
        <v>403</v>
      </c>
      <c r="B199" s="291" t="s">
        <v>405</v>
      </c>
      <c r="C199" s="291" t="s">
        <v>160</v>
      </c>
      <c r="D199" s="292" t="s">
        <v>177</v>
      </c>
      <c r="E199" s="293" t="s">
        <v>599</v>
      </c>
      <c r="F199" s="294" t="s">
        <v>599</v>
      </c>
      <c r="G199" s="294" t="s">
        <v>599</v>
      </c>
      <c r="H199" s="295" t="s">
        <v>599</v>
      </c>
    </row>
    <row r="200" spans="1:8" ht="20.25" customHeight="1" x14ac:dyDescent="0.35">
      <c r="A200" s="290" t="s">
        <v>403</v>
      </c>
      <c r="B200" s="291" t="s">
        <v>406</v>
      </c>
      <c r="C200" s="291" t="s">
        <v>160</v>
      </c>
      <c r="D200" s="292" t="s">
        <v>177</v>
      </c>
      <c r="E200" s="293" t="s">
        <v>599</v>
      </c>
      <c r="F200" s="294" t="s">
        <v>599</v>
      </c>
      <c r="G200" s="294" t="s">
        <v>599</v>
      </c>
      <c r="H200" s="295" t="s">
        <v>599</v>
      </c>
    </row>
    <row r="201" spans="1:8" ht="20.25" customHeight="1" x14ac:dyDescent="0.35">
      <c r="A201" s="290" t="s">
        <v>403</v>
      </c>
      <c r="B201" s="291" t="s">
        <v>407</v>
      </c>
      <c r="C201" s="291" t="s">
        <v>160</v>
      </c>
      <c r="D201" s="292" t="s">
        <v>177</v>
      </c>
      <c r="E201" s="293" t="s">
        <v>599</v>
      </c>
      <c r="F201" s="294" t="s">
        <v>599</v>
      </c>
      <c r="G201" s="294" t="s">
        <v>599</v>
      </c>
      <c r="H201" s="295" t="s">
        <v>599</v>
      </c>
    </row>
    <row r="202" spans="1:8" ht="20.25" customHeight="1" x14ac:dyDescent="0.35">
      <c r="A202" s="290" t="s">
        <v>403</v>
      </c>
      <c r="B202" s="291" t="s">
        <v>408</v>
      </c>
      <c r="C202" s="291" t="s">
        <v>160</v>
      </c>
      <c r="D202" s="292" t="s">
        <v>177</v>
      </c>
      <c r="E202" s="293" t="s">
        <v>599</v>
      </c>
      <c r="F202" s="294" t="s">
        <v>599</v>
      </c>
      <c r="G202" s="294" t="s">
        <v>599</v>
      </c>
      <c r="H202" s="295" t="s">
        <v>599</v>
      </c>
    </row>
    <row r="203" spans="1:8" ht="20.25" customHeight="1" x14ac:dyDescent="0.35">
      <c r="A203" s="290" t="s">
        <v>403</v>
      </c>
      <c r="B203" s="291" t="s">
        <v>409</v>
      </c>
      <c r="C203" s="291" t="s">
        <v>160</v>
      </c>
      <c r="D203" s="292" t="s">
        <v>177</v>
      </c>
      <c r="E203" s="293" t="s">
        <v>599</v>
      </c>
      <c r="F203" s="294" t="s">
        <v>599</v>
      </c>
      <c r="G203" s="294" t="s">
        <v>599</v>
      </c>
      <c r="H203" s="295" t="s">
        <v>599</v>
      </c>
    </row>
    <row r="204" spans="1:8" ht="20.25" customHeight="1" x14ac:dyDescent="0.35">
      <c r="A204" s="290" t="s">
        <v>403</v>
      </c>
      <c r="B204" s="291" t="s">
        <v>410</v>
      </c>
      <c r="C204" s="291" t="s">
        <v>208</v>
      </c>
      <c r="D204" s="292" t="s">
        <v>179</v>
      </c>
      <c r="E204" s="293" t="s">
        <v>179</v>
      </c>
      <c r="F204" s="294" t="s">
        <v>177</v>
      </c>
      <c r="G204" s="294" t="s">
        <v>177</v>
      </c>
      <c r="H204" s="295" t="s">
        <v>177</v>
      </c>
    </row>
    <row r="205" spans="1:8" ht="20.25" customHeight="1" x14ac:dyDescent="0.35">
      <c r="A205" s="290" t="s">
        <v>403</v>
      </c>
      <c r="B205" s="291" t="s">
        <v>411</v>
      </c>
      <c r="C205" s="291" t="s">
        <v>160</v>
      </c>
      <c r="D205" s="292" t="s">
        <v>177</v>
      </c>
      <c r="E205" s="293" t="s">
        <v>599</v>
      </c>
      <c r="F205" s="294" t="s">
        <v>599</v>
      </c>
      <c r="G205" s="294" t="s">
        <v>599</v>
      </c>
      <c r="H205" s="295" t="s">
        <v>599</v>
      </c>
    </row>
    <row r="206" spans="1:8" ht="20.25" customHeight="1" x14ac:dyDescent="0.35">
      <c r="A206" s="290" t="s">
        <v>403</v>
      </c>
      <c r="B206" s="291" t="s">
        <v>412</v>
      </c>
      <c r="C206" s="291" t="s">
        <v>162</v>
      </c>
      <c r="D206" s="292" t="s">
        <v>177</v>
      </c>
      <c r="E206" s="293" t="s">
        <v>599</v>
      </c>
      <c r="F206" s="294" t="s">
        <v>599</v>
      </c>
      <c r="G206" s="294" t="s">
        <v>599</v>
      </c>
      <c r="H206" s="295" t="s">
        <v>599</v>
      </c>
    </row>
    <row r="207" spans="1:8" ht="20.25" customHeight="1" x14ac:dyDescent="0.35">
      <c r="A207" s="290" t="s">
        <v>403</v>
      </c>
      <c r="B207" s="291" t="s">
        <v>413</v>
      </c>
      <c r="C207" s="291" t="s">
        <v>160</v>
      </c>
      <c r="D207" s="292" t="s">
        <v>177</v>
      </c>
      <c r="E207" s="293" t="s">
        <v>599</v>
      </c>
      <c r="F207" s="294" t="s">
        <v>599</v>
      </c>
      <c r="G207" s="294" t="s">
        <v>599</v>
      </c>
      <c r="H207" s="295" t="s">
        <v>599</v>
      </c>
    </row>
    <row r="208" spans="1:8" ht="20.25" customHeight="1" x14ac:dyDescent="0.35">
      <c r="A208" s="290" t="s">
        <v>414</v>
      </c>
      <c r="B208" s="291" t="s">
        <v>415</v>
      </c>
      <c r="C208" s="291" t="s">
        <v>160</v>
      </c>
      <c r="D208" s="292" t="s">
        <v>177</v>
      </c>
      <c r="E208" s="293" t="s">
        <v>599</v>
      </c>
      <c r="F208" s="294" t="s">
        <v>599</v>
      </c>
      <c r="G208" s="294" t="s">
        <v>599</v>
      </c>
      <c r="H208" s="295" t="s">
        <v>599</v>
      </c>
    </row>
    <row r="209" spans="1:8" ht="20.25" customHeight="1" x14ac:dyDescent="0.35">
      <c r="A209" s="290" t="s">
        <v>414</v>
      </c>
      <c r="B209" s="291" t="s">
        <v>416</v>
      </c>
      <c r="C209" s="291" t="s">
        <v>160</v>
      </c>
      <c r="D209" s="292" t="s">
        <v>179</v>
      </c>
      <c r="E209" s="293" t="s">
        <v>179</v>
      </c>
      <c r="F209" s="294" t="s">
        <v>177</v>
      </c>
      <c r="G209" s="294" t="s">
        <v>177</v>
      </c>
      <c r="H209" s="295" t="s">
        <v>177</v>
      </c>
    </row>
    <row r="210" spans="1:8" ht="20.25" customHeight="1" x14ac:dyDescent="0.35">
      <c r="A210" s="290" t="s">
        <v>414</v>
      </c>
      <c r="B210" s="291" t="s">
        <v>417</v>
      </c>
      <c r="C210" s="291" t="s">
        <v>160</v>
      </c>
      <c r="D210" s="292" t="s">
        <v>177</v>
      </c>
      <c r="E210" s="293" t="s">
        <v>599</v>
      </c>
      <c r="F210" s="294" t="s">
        <v>599</v>
      </c>
      <c r="G210" s="294" t="s">
        <v>599</v>
      </c>
      <c r="H210" s="295" t="s">
        <v>599</v>
      </c>
    </row>
    <row r="211" spans="1:8" ht="20.25" customHeight="1" x14ac:dyDescent="0.35">
      <c r="A211" s="290" t="s">
        <v>414</v>
      </c>
      <c r="B211" s="291" t="s">
        <v>418</v>
      </c>
      <c r="C211" s="291" t="s">
        <v>160</v>
      </c>
      <c r="D211" s="292" t="s">
        <v>177</v>
      </c>
      <c r="E211" s="293" t="s">
        <v>599</v>
      </c>
      <c r="F211" s="294" t="s">
        <v>599</v>
      </c>
      <c r="G211" s="294" t="s">
        <v>599</v>
      </c>
      <c r="H211" s="295" t="s">
        <v>599</v>
      </c>
    </row>
    <row r="212" spans="1:8" ht="20.25" customHeight="1" x14ac:dyDescent="0.35">
      <c r="A212" s="290" t="s">
        <v>414</v>
      </c>
      <c r="B212" s="291" t="s">
        <v>419</v>
      </c>
      <c r="C212" s="291" t="s">
        <v>160</v>
      </c>
      <c r="D212" s="292" t="s">
        <v>179</v>
      </c>
      <c r="E212" s="349" t="s">
        <v>179</v>
      </c>
      <c r="F212" s="350" t="s">
        <v>179</v>
      </c>
      <c r="G212" s="350" t="s">
        <v>177</v>
      </c>
      <c r="H212" s="351" t="s">
        <v>177</v>
      </c>
    </row>
    <row r="213" spans="1:8" ht="20.25" customHeight="1" x14ac:dyDescent="0.35">
      <c r="A213" s="290" t="s">
        <v>414</v>
      </c>
      <c r="B213" s="291" t="s">
        <v>420</v>
      </c>
      <c r="C213" s="291" t="s">
        <v>160</v>
      </c>
      <c r="D213" s="292" t="s">
        <v>179</v>
      </c>
      <c r="E213" s="293" t="s">
        <v>179</v>
      </c>
      <c r="F213" s="294" t="s">
        <v>177</v>
      </c>
      <c r="G213" s="294" t="s">
        <v>177</v>
      </c>
      <c r="H213" s="295" t="s">
        <v>177</v>
      </c>
    </row>
    <row r="214" spans="1:8" ht="20.25" customHeight="1" x14ac:dyDescent="0.35">
      <c r="A214" s="290" t="s">
        <v>414</v>
      </c>
      <c r="B214" s="291" t="s">
        <v>421</v>
      </c>
      <c r="C214" s="291" t="s">
        <v>160</v>
      </c>
      <c r="D214" s="292" t="s">
        <v>177</v>
      </c>
      <c r="E214" s="293" t="s">
        <v>599</v>
      </c>
      <c r="F214" s="294" t="s">
        <v>599</v>
      </c>
      <c r="G214" s="294" t="s">
        <v>599</v>
      </c>
      <c r="H214" s="295" t="s">
        <v>599</v>
      </c>
    </row>
    <row r="215" spans="1:8" ht="20.25" customHeight="1" x14ac:dyDescent="0.35">
      <c r="A215" s="290" t="s">
        <v>414</v>
      </c>
      <c r="B215" s="291" t="s">
        <v>422</v>
      </c>
      <c r="C215" s="291" t="s">
        <v>160</v>
      </c>
      <c r="D215" s="292" t="s">
        <v>177</v>
      </c>
      <c r="E215" s="293" t="s">
        <v>599</v>
      </c>
      <c r="F215" s="294" t="s">
        <v>599</v>
      </c>
      <c r="G215" s="294" t="s">
        <v>599</v>
      </c>
      <c r="H215" s="295" t="s">
        <v>599</v>
      </c>
    </row>
    <row r="216" spans="1:8" ht="20.25" customHeight="1" x14ac:dyDescent="0.35">
      <c r="A216" s="290" t="s">
        <v>414</v>
      </c>
      <c r="B216" s="291" t="s">
        <v>423</v>
      </c>
      <c r="C216" s="291" t="s">
        <v>160</v>
      </c>
      <c r="D216" s="292" t="s">
        <v>179</v>
      </c>
      <c r="E216" s="293" t="s">
        <v>179</v>
      </c>
      <c r="F216" s="294" t="s">
        <v>177</v>
      </c>
      <c r="G216" s="294" t="s">
        <v>177</v>
      </c>
      <c r="H216" s="295" t="s">
        <v>177</v>
      </c>
    </row>
    <row r="217" spans="1:8" ht="20.25" customHeight="1" x14ac:dyDescent="0.35">
      <c r="A217" s="290" t="s">
        <v>414</v>
      </c>
      <c r="B217" s="291" t="s">
        <v>424</v>
      </c>
      <c r="C217" s="291" t="s">
        <v>160</v>
      </c>
      <c r="D217" s="292" t="s">
        <v>177</v>
      </c>
      <c r="E217" s="293" t="s">
        <v>599</v>
      </c>
      <c r="F217" s="294" t="s">
        <v>599</v>
      </c>
      <c r="G217" s="294" t="s">
        <v>599</v>
      </c>
      <c r="H217" s="295" t="s">
        <v>599</v>
      </c>
    </row>
    <row r="218" spans="1:8" ht="20.25" customHeight="1" x14ac:dyDescent="0.35">
      <c r="A218" s="290" t="s">
        <v>414</v>
      </c>
      <c r="B218" s="291" t="s">
        <v>425</v>
      </c>
      <c r="C218" s="291" t="s">
        <v>160</v>
      </c>
      <c r="D218" s="292" t="s">
        <v>177</v>
      </c>
      <c r="E218" s="293" t="s">
        <v>599</v>
      </c>
      <c r="F218" s="294" t="s">
        <v>599</v>
      </c>
      <c r="G218" s="294" t="s">
        <v>599</v>
      </c>
      <c r="H218" s="295" t="s">
        <v>599</v>
      </c>
    </row>
    <row r="219" spans="1:8" ht="20.25" customHeight="1" x14ac:dyDescent="0.35">
      <c r="A219" s="290" t="s">
        <v>414</v>
      </c>
      <c r="B219" s="291" t="s">
        <v>426</v>
      </c>
      <c r="C219" s="291" t="s">
        <v>160</v>
      </c>
      <c r="D219" s="292" t="s">
        <v>179</v>
      </c>
      <c r="E219" s="349" t="s">
        <v>179</v>
      </c>
      <c r="F219" s="350" t="s">
        <v>177</v>
      </c>
      <c r="G219" s="350" t="s">
        <v>179</v>
      </c>
      <c r="H219" s="351" t="s">
        <v>177</v>
      </c>
    </row>
    <row r="220" spans="1:8" ht="20.25" customHeight="1" x14ac:dyDescent="0.35">
      <c r="A220" s="290" t="s">
        <v>414</v>
      </c>
      <c r="B220" s="291" t="s">
        <v>427</v>
      </c>
      <c r="C220" s="291" t="s">
        <v>160</v>
      </c>
      <c r="D220" s="292" t="s">
        <v>179</v>
      </c>
      <c r="E220" s="293" t="s">
        <v>179</v>
      </c>
      <c r="F220" s="294" t="s">
        <v>177</v>
      </c>
      <c r="G220" s="294" t="s">
        <v>177</v>
      </c>
      <c r="H220" s="295" t="s">
        <v>177</v>
      </c>
    </row>
    <row r="221" spans="1:8" ht="20.25" customHeight="1" x14ac:dyDescent="0.35">
      <c r="A221" s="290" t="s">
        <v>428</v>
      </c>
      <c r="B221" s="291" t="s">
        <v>429</v>
      </c>
      <c r="C221" s="291" t="s">
        <v>160</v>
      </c>
      <c r="D221" s="292" t="s">
        <v>177</v>
      </c>
      <c r="E221" s="293" t="s">
        <v>599</v>
      </c>
      <c r="F221" s="294" t="s">
        <v>599</v>
      </c>
      <c r="G221" s="294" t="s">
        <v>599</v>
      </c>
      <c r="H221" s="295" t="s">
        <v>599</v>
      </c>
    </row>
    <row r="222" spans="1:8" ht="20.25" customHeight="1" x14ac:dyDescent="0.35">
      <c r="A222" s="290" t="s">
        <v>430</v>
      </c>
      <c r="B222" s="291" t="s">
        <v>431</v>
      </c>
      <c r="C222" s="291" t="s">
        <v>160</v>
      </c>
      <c r="D222" s="292" t="s">
        <v>177</v>
      </c>
      <c r="E222" s="293" t="s">
        <v>599</v>
      </c>
      <c r="F222" s="294" t="s">
        <v>599</v>
      </c>
      <c r="G222" s="294" t="s">
        <v>599</v>
      </c>
      <c r="H222" s="295" t="s">
        <v>599</v>
      </c>
    </row>
    <row r="223" spans="1:8" ht="20.25" customHeight="1" x14ac:dyDescent="0.35">
      <c r="A223" s="290" t="s">
        <v>430</v>
      </c>
      <c r="B223" s="291" t="s">
        <v>432</v>
      </c>
      <c r="C223" s="291" t="s">
        <v>160</v>
      </c>
      <c r="D223" s="292" t="s">
        <v>177</v>
      </c>
      <c r="E223" s="293" t="s">
        <v>599</v>
      </c>
      <c r="F223" s="294" t="s">
        <v>599</v>
      </c>
      <c r="G223" s="294" t="s">
        <v>599</v>
      </c>
      <c r="H223" s="295" t="s">
        <v>599</v>
      </c>
    </row>
    <row r="224" spans="1:8" ht="20.25" customHeight="1" x14ac:dyDescent="0.35">
      <c r="A224" s="290" t="s">
        <v>430</v>
      </c>
      <c r="B224" s="291" t="s">
        <v>433</v>
      </c>
      <c r="C224" s="291" t="s">
        <v>160</v>
      </c>
      <c r="D224" s="292" t="s">
        <v>177</v>
      </c>
      <c r="E224" s="293" t="s">
        <v>599</v>
      </c>
      <c r="F224" s="294" t="s">
        <v>599</v>
      </c>
      <c r="G224" s="294" t="s">
        <v>599</v>
      </c>
      <c r="H224" s="295" t="s">
        <v>599</v>
      </c>
    </row>
    <row r="225" spans="1:8" ht="20.25" customHeight="1" x14ac:dyDescent="0.35">
      <c r="A225" s="290" t="s">
        <v>430</v>
      </c>
      <c r="B225" s="291" t="s">
        <v>434</v>
      </c>
      <c r="C225" s="291" t="s">
        <v>160</v>
      </c>
      <c r="D225" s="292" t="s">
        <v>177</v>
      </c>
      <c r="E225" s="293" t="s">
        <v>599</v>
      </c>
      <c r="F225" s="294" t="s">
        <v>599</v>
      </c>
      <c r="G225" s="294" t="s">
        <v>599</v>
      </c>
      <c r="H225" s="295" t="s">
        <v>599</v>
      </c>
    </row>
    <row r="226" spans="1:8" ht="20.25" customHeight="1" x14ac:dyDescent="0.35">
      <c r="A226" s="290" t="s">
        <v>430</v>
      </c>
      <c r="B226" s="291" t="s">
        <v>435</v>
      </c>
      <c r="C226" s="291" t="s">
        <v>160</v>
      </c>
      <c r="D226" s="292" t="s">
        <v>177</v>
      </c>
      <c r="E226" s="293" t="s">
        <v>599</v>
      </c>
      <c r="F226" s="294" t="s">
        <v>599</v>
      </c>
      <c r="G226" s="294" t="s">
        <v>599</v>
      </c>
      <c r="H226" s="295" t="s">
        <v>599</v>
      </c>
    </row>
    <row r="227" spans="1:8" ht="20.25" customHeight="1" x14ac:dyDescent="0.35">
      <c r="A227" s="290" t="s">
        <v>430</v>
      </c>
      <c r="B227" s="291" t="s">
        <v>436</v>
      </c>
      <c r="C227" s="291" t="s">
        <v>160</v>
      </c>
      <c r="D227" s="292" t="s">
        <v>177</v>
      </c>
      <c r="E227" s="293" t="s">
        <v>599</v>
      </c>
      <c r="F227" s="294" t="s">
        <v>599</v>
      </c>
      <c r="G227" s="294" t="s">
        <v>599</v>
      </c>
      <c r="H227" s="295" t="s">
        <v>599</v>
      </c>
    </row>
    <row r="228" spans="1:8" ht="20.25" customHeight="1" x14ac:dyDescent="0.35">
      <c r="A228" s="290" t="s">
        <v>430</v>
      </c>
      <c r="B228" s="291" t="s">
        <v>437</v>
      </c>
      <c r="C228" s="291" t="s">
        <v>160</v>
      </c>
      <c r="D228" s="292" t="s">
        <v>177</v>
      </c>
      <c r="E228" s="293" t="s">
        <v>599</v>
      </c>
      <c r="F228" s="294" t="s">
        <v>599</v>
      </c>
      <c r="G228" s="294" t="s">
        <v>599</v>
      </c>
      <c r="H228" s="295" t="s">
        <v>599</v>
      </c>
    </row>
    <row r="229" spans="1:8" ht="20.25" customHeight="1" x14ac:dyDescent="0.35">
      <c r="A229" s="290" t="s">
        <v>430</v>
      </c>
      <c r="B229" s="291" t="s">
        <v>438</v>
      </c>
      <c r="C229" s="291" t="s">
        <v>160</v>
      </c>
      <c r="D229" s="292" t="s">
        <v>177</v>
      </c>
      <c r="E229" s="293" t="s">
        <v>599</v>
      </c>
      <c r="F229" s="294" t="s">
        <v>599</v>
      </c>
      <c r="G229" s="294" t="s">
        <v>599</v>
      </c>
      <c r="H229" s="295" t="s">
        <v>599</v>
      </c>
    </row>
    <row r="230" spans="1:8" ht="20.25" customHeight="1" x14ac:dyDescent="0.35">
      <c r="A230" s="290" t="s">
        <v>430</v>
      </c>
      <c r="B230" s="291" t="s">
        <v>439</v>
      </c>
      <c r="C230" s="291" t="s">
        <v>160</v>
      </c>
      <c r="D230" s="292" t="s">
        <v>177</v>
      </c>
      <c r="E230" s="293" t="s">
        <v>599</v>
      </c>
      <c r="F230" s="294" t="s">
        <v>599</v>
      </c>
      <c r="G230" s="294" t="s">
        <v>599</v>
      </c>
      <c r="H230" s="295" t="s">
        <v>599</v>
      </c>
    </row>
    <row r="231" spans="1:8" ht="20.25" customHeight="1" x14ac:dyDescent="0.35">
      <c r="A231" s="290" t="s">
        <v>430</v>
      </c>
      <c r="B231" s="291" t="s">
        <v>440</v>
      </c>
      <c r="C231" s="291" t="s">
        <v>160</v>
      </c>
      <c r="D231" s="292" t="s">
        <v>177</v>
      </c>
      <c r="E231" s="293" t="s">
        <v>599</v>
      </c>
      <c r="F231" s="294" t="s">
        <v>599</v>
      </c>
      <c r="G231" s="294" t="s">
        <v>599</v>
      </c>
      <c r="H231" s="295" t="s">
        <v>599</v>
      </c>
    </row>
    <row r="232" spans="1:8" ht="20.25" customHeight="1" x14ac:dyDescent="0.35">
      <c r="A232" s="290" t="s">
        <v>430</v>
      </c>
      <c r="B232" s="291" t="s">
        <v>441</v>
      </c>
      <c r="C232" s="291" t="s">
        <v>160</v>
      </c>
      <c r="D232" s="292" t="s">
        <v>179</v>
      </c>
      <c r="E232" s="349" t="s">
        <v>179</v>
      </c>
      <c r="F232" s="350" t="s">
        <v>177</v>
      </c>
      <c r="G232" s="350" t="s">
        <v>177</v>
      </c>
      <c r="H232" s="351" t="s">
        <v>177</v>
      </c>
    </row>
    <row r="233" spans="1:8" ht="20.25" customHeight="1" x14ac:dyDescent="0.35">
      <c r="A233" s="290" t="s">
        <v>430</v>
      </c>
      <c r="B233" s="291" t="s">
        <v>442</v>
      </c>
      <c r="C233" s="291" t="s">
        <v>160</v>
      </c>
      <c r="D233" s="292" t="s">
        <v>179</v>
      </c>
      <c r="E233" s="349" t="s">
        <v>179</v>
      </c>
      <c r="F233" s="350" t="s">
        <v>179</v>
      </c>
      <c r="G233" s="350" t="s">
        <v>177</v>
      </c>
      <c r="H233" s="351" t="s">
        <v>177</v>
      </c>
    </row>
    <row r="234" spans="1:8" ht="20.25" customHeight="1" x14ac:dyDescent="0.35">
      <c r="A234" s="290" t="s">
        <v>430</v>
      </c>
      <c r="B234" s="291" t="s">
        <v>443</v>
      </c>
      <c r="C234" s="291" t="s">
        <v>160</v>
      </c>
      <c r="D234" s="292" t="s">
        <v>179</v>
      </c>
      <c r="E234" s="293" t="s">
        <v>177</v>
      </c>
      <c r="F234" s="294" t="s">
        <v>179</v>
      </c>
      <c r="G234" s="294" t="s">
        <v>179</v>
      </c>
      <c r="H234" s="295" t="s">
        <v>177</v>
      </c>
    </row>
    <row r="235" spans="1:8" ht="20.25" customHeight="1" x14ac:dyDescent="0.35">
      <c r="A235" s="290" t="s">
        <v>444</v>
      </c>
      <c r="B235" s="291" t="s">
        <v>445</v>
      </c>
      <c r="C235" s="291" t="s">
        <v>160</v>
      </c>
      <c r="D235" s="292" t="s">
        <v>177</v>
      </c>
      <c r="E235" s="293" t="s">
        <v>599</v>
      </c>
      <c r="F235" s="294" t="s">
        <v>599</v>
      </c>
      <c r="G235" s="294" t="s">
        <v>599</v>
      </c>
      <c r="H235" s="295" t="s">
        <v>599</v>
      </c>
    </row>
    <row r="236" spans="1:8" ht="20.25" customHeight="1" x14ac:dyDescent="0.35">
      <c r="A236" s="290" t="s">
        <v>444</v>
      </c>
      <c r="B236" s="291" t="s">
        <v>446</v>
      </c>
      <c r="C236" s="291" t="s">
        <v>160</v>
      </c>
      <c r="D236" s="292" t="s">
        <v>179</v>
      </c>
      <c r="E236" s="293" t="s">
        <v>179</v>
      </c>
      <c r="F236" s="294" t="s">
        <v>179</v>
      </c>
      <c r="G236" s="294" t="s">
        <v>177</v>
      </c>
      <c r="H236" s="295" t="s">
        <v>179</v>
      </c>
    </row>
    <row r="237" spans="1:8" ht="20.25" customHeight="1" x14ac:dyDescent="0.35">
      <c r="A237" s="290" t="s">
        <v>444</v>
      </c>
      <c r="B237" s="291" t="s">
        <v>447</v>
      </c>
      <c r="C237" s="291" t="s">
        <v>160</v>
      </c>
      <c r="D237" s="292" t="s">
        <v>177</v>
      </c>
      <c r="E237" s="293" t="s">
        <v>599</v>
      </c>
      <c r="F237" s="294" t="s">
        <v>599</v>
      </c>
      <c r="G237" s="294" t="s">
        <v>599</v>
      </c>
      <c r="H237" s="295" t="s">
        <v>599</v>
      </c>
    </row>
    <row r="238" spans="1:8" ht="20.25" customHeight="1" x14ac:dyDescent="0.35">
      <c r="A238" s="290" t="s">
        <v>448</v>
      </c>
      <c r="B238" s="291" t="s">
        <v>449</v>
      </c>
      <c r="C238" s="291" t="s">
        <v>160</v>
      </c>
      <c r="D238" s="292" t="s">
        <v>177</v>
      </c>
      <c r="E238" s="293" t="s">
        <v>599</v>
      </c>
      <c r="F238" s="294" t="s">
        <v>599</v>
      </c>
      <c r="G238" s="294" t="s">
        <v>599</v>
      </c>
      <c r="H238" s="295" t="s">
        <v>599</v>
      </c>
    </row>
    <row r="239" spans="1:8" ht="20.25" customHeight="1" x14ac:dyDescent="0.35">
      <c r="A239" s="290" t="s">
        <v>448</v>
      </c>
      <c r="B239" s="291" t="s">
        <v>450</v>
      </c>
      <c r="C239" s="291" t="s">
        <v>160</v>
      </c>
      <c r="D239" s="292" t="s">
        <v>177</v>
      </c>
      <c r="E239" s="293" t="s">
        <v>599</v>
      </c>
      <c r="F239" s="294" t="s">
        <v>599</v>
      </c>
      <c r="G239" s="294" t="s">
        <v>599</v>
      </c>
      <c r="H239" s="295" t="s">
        <v>599</v>
      </c>
    </row>
    <row r="240" spans="1:8" ht="20.25" customHeight="1" x14ac:dyDescent="0.35">
      <c r="A240" s="290" t="s">
        <v>448</v>
      </c>
      <c r="B240" s="291" t="s">
        <v>451</v>
      </c>
      <c r="C240" s="291" t="s">
        <v>160</v>
      </c>
      <c r="D240" s="292" t="s">
        <v>177</v>
      </c>
      <c r="E240" s="293" t="s">
        <v>599</v>
      </c>
      <c r="F240" s="294" t="s">
        <v>599</v>
      </c>
      <c r="G240" s="294" t="s">
        <v>599</v>
      </c>
      <c r="H240" s="295" t="s">
        <v>599</v>
      </c>
    </row>
    <row r="241" spans="1:8" ht="20.25" customHeight="1" x14ac:dyDescent="0.35">
      <c r="A241" s="290" t="s">
        <v>448</v>
      </c>
      <c r="B241" s="291" t="s">
        <v>452</v>
      </c>
      <c r="C241" s="291" t="s">
        <v>208</v>
      </c>
      <c r="D241" s="292" t="s">
        <v>177</v>
      </c>
      <c r="E241" s="293" t="s">
        <v>599</v>
      </c>
      <c r="F241" s="294" t="s">
        <v>599</v>
      </c>
      <c r="G241" s="294" t="s">
        <v>599</v>
      </c>
      <c r="H241" s="295" t="s">
        <v>599</v>
      </c>
    </row>
    <row r="242" spans="1:8" ht="20.25" customHeight="1" x14ac:dyDescent="0.35">
      <c r="A242" s="290" t="s">
        <v>448</v>
      </c>
      <c r="B242" s="291" t="s">
        <v>453</v>
      </c>
      <c r="C242" s="291" t="s">
        <v>160</v>
      </c>
      <c r="D242" s="292" t="s">
        <v>179</v>
      </c>
      <c r="E242" s="293" t="s">
        <v>179</v>
      </c>
      <c r="F242" s="294" t="s">
        <v>177</v>
      </c>
      <c r="G242" s="294" t="s">
        <v>179</v>
      </c>
      <c r="H242" s="295" t="s">
        <v>177</v>
      </c>
    </row>
    <row r="243" spans="1:8" ht="20.25" customHeight="1" x14ac:dyDescent="0.35">
      <c r="A243" s="290" t="s">
        <v>454</v>
      </c>
      <c r="B243" s="291" t="s">
        <v>455</v>
      </c>
      <c r="C243" s="291" t="s">
        <v>162</v>
      </c>
      <c r="D243" s="292" t="s">
        <v>179</v>
      </c>
      <c r="E243" s="293" t="s">
        <v>179</v>
      </c>
      <c r="F243" s="294" t="s">
        <v>177</v>
      </c>
      <c r="G243" s="294" t="s">
        <v>177</v>
      </c>
      <c r="H243" s="295" t="s">
        <v>177</v>
      </c>
    </row>
    <row r="244" spans="1:8" ht="20.25" customHeight="1" x14ac:dyDescent="0.35">
      <c r="A244" s="290" t="s">
        <v>454</v>
      </c>
      <c r="B244" s="291" t="s">
        <v>456</v>
      </c>
      <c r="C244" s="291" t="s">
        <v>160</v>
      </c>
      <c r="D244" s="292" t="s">
        <v>177</v>
      </c>
      <c r="E244" s="293" t="s">
        <v>599</v>
      </c>
      <c r="F244" s="294" t="s">
        <v>599</v>
      </c>
      <c r="G244" s="294" t="s">
        <v>599</v>
      </c>
      <c r="H244" s="295" t="s">
        <v>599</v>
      </c>
    </row>
    <row r="245" spans="1:8" ht="20.25" customHeight="1" x14ac:dyDescent="0.35">
      <c r="A245" s="290" t="s">
        <v>454</v>
      </c>
      <c r="B245" s="291" t="s">
        <v>457</v>
      </c>
      <c r="C245" s="291" t="s">
        <v>162</v>
      </c>
      <c r="D245" s="292" t="s">
        <v>177</v>
      </c>
      <c r="E245" s="293" t="s">
        <v>599</v>
      </c>
      <c r="F245" s="294" t="s">
        <v>599</v>
      </c>
      <c r="G245" s="294" t="s">
        <v>599</v>
      </c>
      <c r="H245" s="295" t="s">
        <v>599</v>
      </c>
    </row>
    <row r="246" spans="1:8" ht="20.25" customHeight="1" x14ac:dyDescent="0.35">
      <c r="A246" s="290" t="s">
        <v>454</v>
      </c>
      <c r="B246" s="291" t="s">
        <v>458</v>
      </c>
      <c r="C246" s="291" t="s">
        <v>208</v>
      </c>
      <c r="D246" s="292" t="s">
        <v>177</v>
      </c>
      <c r="E246" s="293" t="s">
        <v>599</v>
      </c>
      <c r="F246" s="294" t="s">
        <v>599</v>
      </c>
      <c r="G246" s="294" t="s">
        <v>599</v>
      </c>
      <c r="H246" s="295" t="s">
        <v>599</v>
      </c>
    </row>
    <row r="247" spans="1:8" ht="20.25" customHeight="1" x14ac:dyDescent="0.35">
      <c r="A247" s="290" t="s">
        <v>454</v>
      </c>
      <c r="B247" s="291" t="s">
        <v>459</v>
      </c>
      <c r="C247" s="291" t="s">
        <v>160</v>
      </c>
      <c r="D247" s="292" t="s">
        <v>177</v>
      </c>
      <c r="E247" s="293" t="s">
        <v>599</v>
      </c>
      <c r="F247" s="294" t="s">
        <v>599</v>
      </c>
      <c r="G247" s="294" t="s">
        <v>599</v>
      </c>
      <c r="H247" s="295" t="s">
        <v>599</v>
      </c>
    </row>
    <row r="248" spans="1:8" ht="20.25" customHeight="1" x14ac:dyDescent="0.35">
      <c r="A248" s="290" t="s">
        <v>454</v>
      </c>
      <c r="B248" s="291" t="s">
        <v>460</v>
      </c>
      <c r="C248" s="291" t="s">
        <v>160</v>
      </c>
      <c r="D248" s="292" t="s">
        <v>177</v>
      </c>
      <c r="E248" s="293" t="s">
        <v>599</v>
      </c>
      <c r="F248" s="294" t="s">
        <v>599</v>
      </c>
      <c r="G248" s="294" t="s">
        <v>599</v>
      </c>
      <c r="H248" s="295" t="s">
        <v>599</v>
      </c>
    </row>
    <row r="249" spans="1:8" ht="20.25" customHeight="1" x14ac:dyDescent="0.35">
      <c r="A249" s="290" t="s">
        <v>454</v>
      </c>
      <c r="B249" s="291" t="s">
        <v>461</v>
      </c>
      <c r="C249" s="291" t="s">
        <v>160</v>
      </c>
      <c r="D249" s="292" t="s">
        <v>177</v>
      </c>
      <c r="E249" s="293" t="s">
        <v>599</v>
      </c>
      <c r="F249" s="294" t="s">
        <v>599</v>
      </c>
      <c r="G249" s="294" t="s">
        <v>599</v>
      </c>
      <c r="H249" s="295" t="s">
        <v>599</v>
      </c>
    </row>
    <row r="250" spans="1:8" ht="20.25" customHeight="1" x14ac:dyDescent="0.35">
      <c r="A250" s="290" t="s">
        <v>454</v>
      </c>
      <c r="B250" s="291" t="s">
        <v>462</v>
      </c>
      <c r="C250" s="291" t="s">
        <v>208</v>
      </c>
      <c r="D250" s="292" t="s">
        <v>179</v>
      </c>
      <c r="E250" s="349" t="s">
        <v>177</v>
      </c>
      <c r="F250" s="350" t="s">
        <v>177</v>
      </c>
      <c r="G250" s="350" t="s">
        <v>179</v>
      </c>
      <c r="H250" s="351" t="s">
        <v>177</v>
      </c>
    </row>
    <row r="251" spans="1:8" ht="20.25" customHeight="1" x14ac:dyDescent="0.35">
      <c r="A251" s="290" t="s">
        <v>454</v>
      </c>
      <c r="B251" s="291" t="s">
        <v>463</v>
      </c>
      <c r="C251" s="291" t="s">
        <v>160</v>
      </c>
      <c r="D251" s="292" t="s">
        <v>177</v>
      </c>
      <c r="E251" s="293" t="s">
        <v>599</v>
      </c>
      <c r="F251" s="294" t="s">
        <v>599</v>
      </c>
      <c r="G251" s="294" t="s">
        <v>599</v>
      </c>
      <c r="H251" s="295" t="s">
        <v>599</v>
      </c>
    </row>
    <row r="252" spans="1:8" ht="20.25" customHeight="1" x14ac:dyDescent="0.35">
      <c r="A252" s="290" t="s">
        <v>454</v>
      </c>
      <c r="B252" s="291" t="s">
        <v>464</v>
      </c>
      <c r="C252" s="291" t="s">
        <v>160</v>
      </c>
      <c r="D252" s="292" t="s">
        <v>179</v>
      </c>
      <c r="E252" s="293" t="s">
        <v>177</v>
      </c>
      <c r="F252" s="294" t="s">
        <v>177</v>
      </c>
      <c r="G252" s="294" t="s">
        <v>179</v>
      </c>
      <c r="H252" s="295" t="s">
        <v>177</v>
      </c>
    </row>
    <row r="253" spans="1:8" ht="20.25" customHeight="1" x14ac:dyDescent="0.35">
      <c r="A253" s="290" t="s">
        <v>454</v>
      </c>
      <c r="B253" s="291" t="s">
        <v>465</v>
      </c>
      <c r="C253" s="291" t="s">
        <v>160</v>
      </c>
      <c r="D253" s="292" t="s">
        <v>177</v>
      </c>
      <c r="E253" s="293" t="s">
        <v>599</v>
      </c>
      <c r="F253" s="294" t="s">
        <v>599</v>
      </c>
      <c r="G253" s="294" t="s">
        <v>599</v>
      </c>
      <c r="H253" s="295" t="s">
        <v>599</v>
      </c>
    </row>
    <row r="254" spans="1:8" ht="20.25" customHeight="1" x14ac:dyDescent="0.35">
      <c r="A254" s="290" t="s">
        <v>454</v>
      </c>
      <c r="B254" s="291" t="s">
        <v>466</v>
      </c>
      <c r="C254" s="291" t="s">
        <v>163</v>
      </c>
      <c r="D254" s="292" t="s">
        <v>177</v>
      </c>
      <c r="E254" s="293" t="s">
        <v>599</v>
      </c>
      <c r="F254" s="294" t="s">
        <v>599</v>
      </c>
      <c r="G254" s="294" t="s">
        <v>599</v>
      </c>
      <c r="H254" s="295" t="s">
        <v>599</v>
      </c>
    </row>
    <row r="255" spans="1:8" ht="20.25" customHeight="1" x14ac:dyDescent="0.35">
      <c r="A255" s="290" t="s">
        <v>454</v>
      </c>
      <c r="B255" s="291" t="s">
        <v>467</v>
      </c>
      <c r="C255" s="291" t="s">
        <v>160</v>
      </c>
      <c r="D255" s="292" t="s">
        <v>177</v>
      </c>
      <c r="E255" s="293" t="s">
        <v>599</v>
      </c>
      <c r="F255" s="294" t="s">
        <v>599</v>
      </c>
      <c r="G255" s="294" t="s">
        <v>599</v>
      </c>
      <c r="H255" s="295" t="s">
        <v>599</v>
      </c>
    </row>
    <row r="256" spans="1:8" ht="20.25" customHeight="1" x14ac:dyDescent="0.35">
      <c r="A256" s="290" t="s">
        <v>468</v>
      </c>
      <c r="B256" s="291" t="s">
        <v>469</v>
      </c>
      <c r="C256" s="291" t="s">
        <v>160</v>
      </c>
      <c r="D256" s="292" t="s">
        <v>179</v>
      </c>
      <c r="E256" s="349" t="s">
        <v>179</v>
      </c>
      <c r="F256" s="350" t="s">
        <v>177</v>
      </c>
      <c r="G256" s="350" t="s">
        <v>177</v>
      </c>
      <c r="H256" s="351" t="s">
        <v>177</v>
      </c>
    </row>
    <row r="257" spans="1:8" ht="20.25" customHeight="1" x14ac:dyDescent="0.35">
      <c r="A257" s="290" t="s">
        <v>470</v>
      </c>
      <c r="B257" s="291" t="s">
        <v>471</v>
      </c>
      <c r="C257" s="291" t="s">
        <v>160</v>
      </c>
      <c r="D257" s="292" t="s">
        <v>179</v>
      </c>
      <c r="E257" s="293" t="s">
        <v>179</v>
      </c>
      <c r="F257" s="294" t="s">
        <v>179</v>
      </c>
      <c r="G257" s="294" t="s">
        <v>177</v>
      </c>
      <c r="H257" s="295" t="s">
        <v>177</v>
      </c>
    </row>
    <row r="258" spans="1:8" ht="20.25" customHeight="1" x14ac:dyDescent="0.35">
      <c r="A258" s="290" t="s">
        <v>470</v>
      </c>
      <c r="B258" s="291" t="s">
        <v>472</v>
      </c>
      <c r="C258" s="291" t="s">
        <v>160</v>
      </c>
      <c r="D258" s="292" t="s">
        <v>177</v>
      </c>
      <c r="E258" s="293" t="s">
        <v>599</v>
      </c>
      <c r="F258" s="294" t="s">
        <v>599</v>
      </c>
      <c r="G258" s="294" t="s">
        <v>599</v>
      </c>
      <c r="H258" s="295" t="s">
        <v>599</v>
      </c>
    </row>
    <row r="259" spans="1:8" ht="20.25" customHeight="1" x14ac:dyDescent="0.35">
      <c r="A259" s="290" t="s">
        <v>470</v>
      </c>
      <c r="B259" s="291" t="s">
        <v>473</v>
      </c>
      <c r="C259" s="291" t="s">
        <v>160</v>
      </c>
      <c r="D259" s="292" t="s">
        <v>177</v>
      </c>
      <c r="E259" s="293" t="s">
        <v>599</v>
      </c>
      <c r="F259" s="294" t="s">
        <v>599</v>
      </c>
      <c r="G259" s="294" t="s">
        <v>599</v>
      </c>
      <c r="H259" s="295" t="s">
        <v>599</v>
      </c>
    </row>
    <row r="260" spans="1:8" ht="20.25" customHeight="1" x14ac:dyDescent="0.35">
      <c r="A260" s="290" t="s">
        <v>470</v>
      </c>
      <c r="B260" s="291" t="s">
        <v>474</v>
      </c>
      <c r="C260" s="291" t="s">
        <v>160</v>
      </c>
      <c r="D260" s="292" t="s">
        <v>179</v>
      </c>
      <c r="E260" s="349" t="s">
        <v>179</v>
      </c>
      <c r="F260" s="350" t="s">
        <v>177</v>
      </c>
      <c r="G260" s="350" t="s">
        <v>179</v>
      </c>
      <c r="H260" s="351" t="s">
        <v>177</v>
      </c>
    </row>
    <row r="261" spans="1:8" ht="20.25" customHeight="1" x14ac:dyDescent="0.35">
      <c r="A261" s="290" t="s">
        <v>470</v>
      </c>
      <c r="B261" s="291" t="s">
        <v>475</v>
      </c>
      <c r="C261" s="291" t="s">
        <v>160</v>
      </c>
      <c r="D261" s="292" t="s">
        <v>179</v>
      </c>
      <c r="E261" s="293" t="s">
        <v>179</v>
      </c>
      <c r="F261" s="294" t="s">
        <v>177</v>
      </c>
      <c r="G261" s="294" t="s">
        <v>177</v>
      </c>
      <c r="H261" s="295" t="s">
        <v>177</v>
      </c>
    </row>
    <row r="262" spans="1:8" ht="20.25" customHeight="1" x14ac:dyDescent="0.35">
      <c r="A262" s="290" t="s">
        <v>470</v>
      </c>
      <c r="B262" s="291" t="s">
        <v>476</v>
      </c>
      <c r="C262" s="291" t="s">
        <v>160</v>
      </c>
      <c r="D262" s="292" t="s">
        <v>177</v>
      </c>
      <c r="E262" s="293" t="s">
        <v>599</v>
      </c>
      <c r="F262" s="294" t="s">
        <v>599</v>
      </c>
      <c r="G262" s="294" t="s">
        <v>599</v>
      </c>
      <c r="H262" s="295" t="s">
        <v>599</v>
      </c>
    </row>
    <row r="263" spans="1:8" ht="20.25" customHeight="1" x14ac:dyDescent="0.35">
      <c r="A263" s="290" t="s">
        <v>477</v>
      </c>
      <c r="B263" s="291" t="s">
        <v>478</v>
      </c>
      <c r="C263" s="291" t="s">
        <v>160</v>
      </c>
      <c r="D263" s="292" t="s">
        <v>179</v>
      </c>
      <c r="E263" s="349" t="s">
        <v>177</v>
      </c>
      <c r="F263" s="350" t="s">
        <v>177</v>
      </c>
      <c r="G263" s="350" t="s">
        <v>177</v>
      </c>
      <c r="H263" s="351" t="s">
        <v>179</v>
      </c>
    </row>
    <row r="264" spans="1:8" ht="20.25" customHeight="1" x14ac:dyDescent="0.35">
      <c r="A264" s="290" t="s">
        <v>479</v>
      </c>
      <c r="B264" s="291" t="s">
        <v>480</v>
      </c>
      <c r="C264" s="291" t="s">
        <v>160</v>
      </c>
      <c r="D264" s="292" t="s">
        <v>179</v>
      </c>
      <c r="E264" s="293" t="s">
        <v>179</v>
      </c>
      <c r="F264" s="294" t="s">
        <v>179</v>
      </c>
      <c r="G264" s="294" t="s">
        <v>179</v>
      </c>
      <c r="H264" s="295" t="s">
        <v>177</v>
      </c>
    </row>
    <row r="265" spans="1:8" ht="20.25" customHeight="1" x14ac:dyDescent="0.35">
      <c r="A265" s="290" t="s">
        <v>479</v>
      </c>
      <c r="B265" s="291" t="s">
        <v>481</v>
      </c>
      <c r="C265" s="291" t="s">
        <v>162</v>
      </c>
      <c r="D265" s="292" t="s">
        <v>177</v>
      </c>
      <c r="E265" s="293" t="s">
        <v>599</v>
      </c>
      <c r="F265" s="294" t="s">
        <v>599</v>
      </c>
      <c r="G265" s="294" t="s">
        <v>599</v>
      </c>
      <c r="H265" s="295" t="s">
        <v>599</v>
      </c>
    </row>
    <row r="266" spans="1:8" ht="20.25" customHeight="1" x14ac:dyDescent="0.35">
      <c r="A266" s="290" t="s">
        <v>479</v>
      </c>
      <c r="B266" s="291" t="s">
        <v>482</v>
      </c>
      <c r="C266" s="291" t="s">
        <v>160</v>
      </c>
      <c r="D266" s="292" t="s">
        <v>179</v>
      </c>
      <c r="E266" s="293" t="s">
        <v>177</v>
      </c>
      <c r="F266" s="294" t="s">
        <v>177</v>
      </c>
      <c r="G266" s="294" t="s">
        <v>179</v>
      </c>
      <c r="H266" s="295" t="s">
        <v>177</v>
      </c>
    </row>
    <row r="267" spans="1:8" ht="20.25" customHeight="1" x14ac:dyDescent="0.35">
      <c r="A267" s="290" t="s">
        <v>479</v>
      </c>
      <c r="B267" s="291" t="s">
        <v>483</v>
      </c>
      <c r="C267" s="291" t="s">
        <v>208</v>
      </c>
      <c r="D267" s="292" t="s">
        <v>177</v>
      </c>
      <c r="E267" s="293" t="s">
        <v>599</v>
      </c>
      <c r="F267" s="294" t="s">
        <v>599</v>
      </c>
      <c r="G267" s="294" t="s">
        <v>599</v>
      </c>
      <c r="H267" s="295" t="s">
        <v>599</v>
      </c>
    </row>
    <row r="268" spans="1:8" ht="20.25" customHeight="1" x14ac:dyDescent="0.35">
      <c r="A268" s="290" t="s">
        <v>479</v>
      </c>
      <c r="B268" s="291" t="s">
        <v>484</v>
      </c>
      <c r="C268" s="291" t="s">
        <v>208</v>
      </c>
      <c r="D268" s="292" t="s">
        <v>177</v>
      </c>
      <c r="E268" s="293" t="s">
        <v>599</v>
      </c>
      <c r="F268" s="294" t="s">
        <v>599</v>
      </c>
      <c r="G268" s="294" t="s">
        <v>599</v>
      </c>
      <c r="H268" s="295" t="s">
        <v>599</v>
      </c>
    </row>
    <row r="269" spans="1:8" ht="20.25" customHeight="1" x14ac:dyDescent="0.35">
      <c r="A269" s="290" t="s">
        <v>479</v>
      </c>
      <c r="B269" s="291" t="s">
        <v>485</v>
      </c>
      <c r="C269" s="291" t="s">
        <v>160</v>
      </c>
      <c r="D269" s="292" t="s">
        <v>177</v>
      </c>
      <c r="E269" s="293" t="s">
        <v>599</v>
      </c>
      <c r="F269" s="294" t="s">
        <v>599</v>
      </c>
      <c r="G269" s="294" t="s">
        <v>599</v>
      </c>
      <c r="H269" s="295" t="s">
        <v>599</v>
      </c>
    </row>
    <row r="270" spans="1:8" ht="20.25" customHeight="1" x14ac:dyDescent="0.35">
      <c r="A270" s="290" t="s">
        <v>479</v>
      </c>
      <c r="B270" s="291" t="s">
        <v>486</v>
      </c>
      <c r="C270" s="291" t="s">
        <v>162</v>
      </c>
      <c r="D270" s="292" t="s">
        <v>179</v>
      </c>
      <c r="E270" s="293" t="s">
        <v>179</v>
      </c>
      <c r="F270" s="294" t="s">
        <v>177</v>
      </c>
      <c r="G270" s="294" t="s">
        <v>177</v>
      </c>
      <c r="H270" s="295" t="s">
        <v>177</v>
      </c>
    </row>
    <row r="271" spans="1:8" ht="20.25" customHeight="1" x14ac:dyDescent="0.35">
      <c r="A271" s="290" t="s">
        <v>479</v>
      </c>
      <c r="B271" s="291" t="s">
        <v>487</v>
      </c>
      <c r="C271" s="291" t="s">
        <v>160</v>
      </c>
      <c r="D271" s="292" t="s">
        <v>179</v>
      </c>
      <c r="E271" s="293" t="s">
        <v>179</v>
      </c>
      <c r="F271" s="294" t="s">
        <v>177</v>
      </c>
      <c r="G271" s="294" t="s">
        <v>177</v>
      </c>
      <c r="H271" s="295" t="s">
        <v>177</v>
      </c>
    </row>
    <row r="272" spans="1:8" ht="20.25" customHeight="1" x14ac:dyDescent="0.35">
      <c r="A272" s="290" t="s">
        <v>479</v>
      </c>
      <c r="B272" s="291" t="s">
        <v>488</v>
      </c>
      <c r="C272" s="291" t="s">
        <v>208</v>
      </c>
      <c r="D272" s="292" t="s">
        <v>177</v>
      </c>
      <c r="E272" s="293" t="s">
        <v>599</v>
      </c>
      <c r="F272" s="294" t="s">
        <v>599</v>
      </c>
      <c r="G272" s="294" t="s">
        <v>599</v>
      </c>
      <c r="H272" s="295" t="s">
        <v>599</v>
      </c>
    </row>
    <row r="273" spans="1:8" ht="20.25" customHeight="1" x14ac:dyDescent="0.35">
      <c r="A273" s="290" t="s">
        <v>479</v>
      </c>
      <c r="B273" s="291" t="s">
        <v>489</v>
      </c>
      <c r="C273" s="291" t="s">
        <v>160</v>
      </c>
      <c r="D273" s="292" t="s">
        <v>177</v>
      </c>
      <c r="E273" s="293" t="s">
        <v>599</v>
      </c>
      <c r="F273" s="294" t="s">
        <v>599</v>
      </c>
      <c r="G273" s="294" t="s">
        <v>599</v>
      </c>
      <c r="H273" s="295" t="s">
        <v>599</v>
      </c>
    </row>
    <row r="274" spans="1:8" ht="20.25" customHeight="1" x14ac:dyDescent="0.35">
      <c r="A274" s="290" t="s">
        <v>490</v>
      </c>
      <c r="B274" s="291" t="s">
        <v>491</v>
      </c>
      <c r="C274" s="291" t="s">
        <v>160</v>
      </c>
      <c r="D274" s="292" t="s">
        <v>177</v>
      </c>
      <c r="E274" s="293" t="s">
        <v>599</v>
      </c>
      <c r="F274" s="294" t="s">
        <v>599</v>
      </c>
      <c r="G274" s="294" t="s">
        <v>599</v>
      </c>
      <c r="H274" s="295" t="s">
        <v>599</v>
      </c>
    </row>
    <row r="275" spans="1:8" ht="20.25" customHeight="1" x14ac:dyDescent="0.35">
      <c r="A275" s="290" t="s">
        <v>490</v>
      </c>
      <c r="B275" s="291" t="s">
        <v>492</v>
      </c>
      <c r="C275" s="291" t="s">
        <v>160</v>
      </c>
      <c r="D275" s="292" t="s">
        <v>179</v>
      </c>
      <c r="E275" s="293" t="s">
        <v>179</v>
      </c>
      <c r="F275" s="294" t="s">
        <v>177</v>
      </c>
      <c r="G275" s="294" t="s">
        <v>179</v>
      </c>
      <c r="H275" s="295" t="s">
        <v>177</v>
      </c>
    </row>
    <row r="276" spans="1:8" ht="20.25" customHeight="1" x14ac:dyDescent="0.35">
      <c r="A276" s="290" t="s">
        <v>490</v>
      </c>
      <c r="B276" s="291" t="s">
        <v>493</v>
      </c>
      <c r="C276" s="291" t="s">
        <v>160</v>
      </c>
      <c r="D276" s="292" t="s">
        <v>177</v>
      </c>
      <c r="E276" s="293" t="s">
        <v>599</v>
      </c>
      <c r="F276" s="294" t="s">
        <v>599</v>
      </c>
      <c r="G276" s="294" t="s">
        <v>599</v>
      </c>
      <c r="H276" s="295" t="s">
        <v>599</v>
      </c>
    </row>
    <row r="277" spans="1:8" ht="20.25" customHeight="1" x14ac:dyDescent="0.35">
      <c r="A277" s="290" t="s">
        <v>490</v>
      </c>
      <c r="B277" s="291" t="s">
        <v>494</v>
      </c>
      <c r="C277" s="291" t="s">
        <v>160</v>
      </c>
      <c r="D277" s="292" t="s">
        <v>177</v>
      </c>
      <c r="E277" s="293" t="s">
        <v>599</v>
      </c>
      <c r="F277" s="294" t="s">
        <v>599</v>
      </c>
      <c r="G277" s="294" t="s">
        <v>599</v>
      </c>
      <c r="H277" s="295" t="s">
        <v>599</v>
      </c>
    </row>
    <row r="278" spans="1:8" ht="20.25" customHeight="1" x14ac:dyDescent="0.35">
      <c r="A278" s="290" t="s">
        <v>490</v>
      </c>
      <c r="B278" s="291" t="s">
        <v>495</v>
      </c>
      <c r="C278" s="291" t="s">
        <v>160</v>
      </c>
      <c r="D278" s="292" t="s">
        <v>179</v>
      </c>
      <c r="E278" s="293" t="s">
        <v>177</v>
      </c>
      <c r="F278" s="294" t="s">
        <v>177</v>
      </c>
      <c r="G278" s="294" t="s">
        <v>179</v>
      </c>
      <c r="H278" s="295" t="s">
        <v>177</v>
      </c>
    </row>
    <row r="279" spans="1:8" ht="20.25" customHeight="1" x14ac:dyDescent="0.35">
      <c r="A279" s="290" t="s">
        <v>490</v>
      </c>
      <c r="B279" s="291" t="s">
        <v>496</v>
      </c>
      <c r="C279" s="291" t="s">
        <v>160</v>
      </c>
      <c r="D279" s="292" t="s">
        <v>177</v>
      </c>
      <c r="E279" s="293" t="s">
        <v>599</v>
      </c>
      <c r="F279" s="294" t="s">
        <v>599</v>
      </c>
      <c r="G279" s="294" t="s">
        <v>599</v>
      </c>
      <c r="H279" s="295" t="s">
        <v>599</v>
      </c>
    </row>
    <row r="280" spans="1:8" ht="20.25" customHeight="1" x14ac:dyDescent="0.35">
      <c r="A280" s="290" t="s">
        <v>490</v>
      </c>
      <c r="B280" s="291" t="s">
        <v>497</v>
      </c>
      <c r="C280" s="291" t="s">
        <v>162</v>
      </c>
      <c r="D280" s="292" t="s">
        <v>177</v>
      </c>
      <c r="E280" s="293" t="s">
        <v>599</v>
      </c>
      <c r="F280" s="294" t="s">
        <v>599</v>
      </c>
      <c r="G280" s="294" t="s">
        <v>599</v>
      </c>
      <c r="H280" s="295" t="s">
        <v>599</v>
      </c>
    </row>
    <row r="281" spans="1:8" ht="20.25" customHeight="1" x14ac:dyDescent="0.35">
      <c r="A281" s="290" t="s">
        <v>490</v>
      </c>
      <c r="B281" s="291" t="s">
        <v>498</v>
      </c>
      <c r="C281" s="291" t="s">
        <v>162</v>
      </c>
      <c r="D281" s="292" t="s">
        <v>177</v>
      </c>
      <c r="E281" s="293" t="s">
        <v>599</v>
      </c>
      <c r="F281" s="294" t="s">
        <v>599</v>
      </c>
      <c r="G281" s="294" t="s">
        <v>599</v>
      </c>
      <c r="H281" s="295" t="s">
        <v>599</v>
      </c>
    </row>
    <row r="282" spans="1:8" ht="20.25" customHeight="1" x14ac:dyDescent="0.35">
      <c r="A282" s="290" t="s">
        <v>490</v>
      </c>
      <c r="B282" s="291" t="s">
        <v>499</v>
      </c>
      <c r="C282" s="291" t="s">
        <v>162</v>
      </c>
      <c r="D282" s="292" t="s">
        <v>177</v>
      </c>
      <c r="E282" s="293" t="s">
        <v>599</v>
      </c>
      <c r="F282" s="294" t="s">
        <v>599</v>
      </c>
      <c r="G282" s="294" t="s">
        <v>599</v>
      </c>
      <c r="H282" s="295" t="s">
        <v>599</v>
      </c>
    </row>
    <row r="283" spans="1:8" ht="20.25" customHeight="1" x14ac:dyDescent="0.35">
      <c r="A283" s="290" t="s">
        <v>490</v>
      </c>
      <c r="B283" s="291" t="s">
        <v>500</v>
      </c>
      <c r="C283" s="291" t="s">
        <v>160</v>
      </c>
      <c r="D283" s="292" t="s">
        <v>179</v>
      </c>
      <c r="E283" s="293" t="s">
        <v>179</v>
      </c>
      <c r="F283" s="294" t="s">
        <v>179</v>
      </c>
      <c r="G283" s="294" t="s">
        <v>179</v>
      </c>
      <c r="H283" s="295" t="s">
        <v>179</v>
      </c>
    </row>
    <row r="284" spans="1:8" ht="20.25" customHeight="1" x14ac:dyDescent="0.35">
      <c r="A284" s="290" t="s">
        <v>490</v>
      </c>
      <c r="B284" s="291" t="s">
        <v>501</v>
      </c>
      <c r="C284" s="291" t="s">
        <v>160</v>
      </c>
      <c r="D284" s="292" t="s">
        <v>177</v>
      </c>
      <c r="E284" s="293" t="s">
        <v>599</v>
      </c>
      <c r="F284" s="294" t="s">
        <v>599</v>
      </c>
      <c r="G284" s="294" t="s">
        <v>599</v>
      </c>
      <c r="H284" s="295" t="s">
        <v>599</v>
      </c>
    </row>
    <row r="285" spans="1:8" ht="20.25" customHeight="1" x14ac:dyDescent="0.35">
      <c r="A285" s="290" t="s">
        <v>490</v>
      </c>
      <c r="B285" s="291" t="s">
        <v>502</v>
      </c>
      <c r="C285" s="291" t="s">
        <v>160</v>
      </c>
      <c r="D285" s="292" t="s">
        <v>179</v>
      </c>
      <c r="E285" s="349" t="s">
        <v>179</v>
      </c>
      <c r="F285" s="350" t="s">
        <v>177</v>
      </c>
      <c r="G285" s="350" t="s">
        <v>177</v>
      </c>
      <c r="H285" s="351" t="s">
        <v>177</v>
      </c>
    </row>
    <row r="286" spans="1:8" ht="20.25" customHeight="1" x14ac:dyDescent="0.35">
      <c r="A286" s="290" t="s">
        <v>490</v>
      </c>
      <c r="B286" s="291" t="s">
        <v>503</v>
      </c>
      <c r="C286" s="291" t="s">
        <v>160</v>
      </c>
      <c r="D286" s="292" t="s">
        <v>177</v>
      </c>
      <c r="E286" s="293" t="s">
        <v>599</v>
      </c>
      <c r="F286" s="294" t="s">
        <v>599</v>
      </c>
      <c r="G286" s="294" t="s">
        <v>599</v>
      </c>
      <c r="H286" s="295" t="s">
        <v>599</v>
      </c>
    </row>
    <row r="287" spans="1:8" ht="20.25" customHeight="1" x14ac:dyDescent="0.35">
      <c r="A287" s="290" t="s">
        <v>490</v>
      </c>
      <c r="B287" s="291" t="s">
        <v>504</v>
      </c>
      <c r="C287" s="291" t="s">
        <v>160</v>
      </c>
      <c r="D287" s="292" t="s">
        <v>177</v>
      </c>
      <c r="E287" s="293" t="s">
        <v>599</v>
      </c>
      <c r="F287" s="294" t="s">
        <v>599</v>
      </c>
      <c r="G287" s="294" t="s">
        <v>599</v>
      </c>
      <c r="H287" s="295" t="s">
        <v>599</v>
      </c>
    </row>
    <row r="288" spans="1:8" ht="20.25" customHeight="1" x14ac:dyDescent="0.35">
      <c r="A288" s="290" t="s">
        <v>490</v>
      </c>
      <c r="B288" s="291" t="s">
        <v>505</v>
      </c>
      <c r="C288" s="291" t="s">
        <v>160</v>
      </c>
      <c r="D288" s="292" t="s">
        <v>179</v>
      </c>
      <c r="E288" s="349" t="s">
        <v>179</v>
      </c>
      <c r="F288" s="350" t="s">
        <v>177</v>
      </c>
      <c r="G288" s="350" t="s">
        <v>177</v>
      </c>
      <c r="H288" s="351" t="s">
        <v>177</v>
      </c>
    </row>
    <row r="289" spans="1:8" ht="20.25" customHeight="1" x14ac:dyDescent="0.35">
      <c r="A289" s="290" t="s">
        <v>490</v>
      </c>
      <c r="B289" s="291" t="s">
        <v>506</v>
      </c>
      <c r="C289" s="291" t="s">
        <v>160</v>
      </c>
      <c r="D289" s="292" t="s">
        <v>179</v>
      </c>
      <c r="E289" s="293" t="s">
        <v>179</v>
      </c>
      <c r="F289" s="294" t="s">
        <v>177</v>
      </c>
      <c r="G289" s="294" t="s">
        <v>177</v>
      </c>
      <c r="H289" s="295" t="s">
        <v>177</v>
      </c>
    </row>
    <row r="290" spans="1:8" ht="20.25" customHeight="1" x14ac:dyDescent="0.35">
      <c r="A290" s="290" t="s">
        <v>490</v>
      </c>
      <c r="B290" s="291" t="s">
        <v>507</v>
      </c>
      <c r="C290" s="291" t="s">
        <v>162</v>
      </c>
      <c r="D290" s="292" t="s">
        <v>179</v>
      </c>
      <c r="E290" s="293" t="s">
        <v>179</v>
      </c>
      <c r="F290" s="294" t="s">
        <v>177</v>
      </c>
      <c r="G290" s="294" t="s">
        <v>177</v>
      </c>
      <c r="H290" s="295" t="s">
        <v>177</v>
      </c>
    </row>
    <row r="291" spans="1:8" ht="20.25" customHeight="1" x14ac:dyDescent="0.35">
      <c r="A291" s="290" t="s">
        <v>490</v>
      </c>
      <c r="B291" s="291" t="s">
        <v>508</v>
      </c>
      <c r="C291" s="291" t="s">
        <v>160</v>
      </c>
      <c r="D291" s="292" t="s">
        <v>177</v>
      </c>
      <c r="E291" s="293" t="s">
        <v>599</v>
      </c>
      <c r="F291" s="294" t="s">
        <v>599</v>
      </c>
      <c r="G291" s="294" t="s">
        <v>599</v>
      </c>
      <c r="H291" s="295" t="s">
        <v>599</v>
      </c>
    </row>
    <row r="292" spans="1:8" ht="20.25" customHeight="1" x14ac:dyDescent="0.35">
      <c r="A292" s="290" t="s">
        <v>490</v>
      </c>
      <c r="B292" s="291" t="s">
        <v>509</v>
      </c>
      <c r="C292" s="291" t="s">
        <v>160</v>
      </c>
      <c r="D292" s="292" t="s">
        <v>177</v>
      </c>
      <c r="E292" s="293" t="s">
        <v>599</v>
      </c>
      <c r="F292" s="294" t="s">
        <v>599</v>
      </c>
      <c r="G292" s="294" t="s">
        <v>599</v>
      </c>
      <c r="H292" s="295" t="s">
        <v>599</v>
      </c>
    </row>
    <row r="293" spans="1:8" ht="20.25" customHeight="1" x14ac:dyDescent="0.35">
      <c r="A293" s="290" t="s">
        <v>490</v>
      </c>
      <c r="B293" s="291" t="s">
        <v>510</v>
      </c>
      <c r="C293" s="291" t="s">
        <v>160</v>
      </c>
      <c r="D293" s="292" t="s">
        <v>177</v>
      </c>
      <c r="E293" s="293" t="s">
        <v>599</v>
      </c>
      <c r="F293" s="294" t="s">
        <v>599</v>
      </c>
      <c r="G293" s="294" t="s">
        <v>599</v>
      </c>
      <c r="H293" s="295" t="s">
        <v>599</v>
      </c>
    </row>
    <row r="294" spans="1:8" ht="20.25" customHeight="1" x14ac:dyDescent="0.35">
      <c r="A294" s="290" t="s">
        <v>490</v>
      </c>
      <c r="B294" s="291" t="s">
        <v>511</v>
      </c>
      <c r="C294" s="291" t="s">
        <v>160</v>
      </c>
      <c r="D294" s="292" t="s">
        <v>177</v>
      </c>
      <c r="E294" s="293" t="s">
        <v>599</v>
      </c>
      <c r="F294" s="294" t="s">
        <v>599</v>
      </c>
      <c r="G294" s="294" t="s">
        <v>599</v>
      </c>
      <c r="H294" s="295" t="s">
        <v>599</v>
      </c>
    </row>
    <row r="295" spans="1:8" ht="20.25" customHeight="1" x14ac:dyDescent="0.35">
      <c r="A295" s="290" t="s">
        <v>490</v>
      </c>
      <c r="B295" s="291" t="s">
        <v>512</v>
      </c>
      <c r="C295" s="291" t="s">
        <v>160</v>
      </c>
      <c r="D295" s="292" t="s">
        <v>177</v>
      </c>
      <c r="E295" s="293" t="s">
        <v>599</v>
      </c>
      <c r="F295" s="294" t="s">
        <v>599</v>
      </c>
      <c r="G295" s="294" t="s">
        <v>599</v>
      </c>
      <c r="H295" s="295" t="s">
        <v>599</v>
      </c>
    </row>
    <row r="296" spans="1:8" ht="20.25" customHeight="1" x14ac:dyDescent="0.35">
      <c r="A296" s="290" t="s">
        <v>490</v>
      </c>
      <c r="B296" s="291" t="s">
        <v>513</v>
      </c>
      <c r="C296" s="291" t="s">
        <v>160</v>
      </c>
      <c r="D296" s="292" t="s">
        <v>177</v>
      </c>
      <c r="E296" s="293" t="s">
        <v>599</v>
      </c>
      <c r="F296" s="294" t="s">
        <v>599</v>
      </c>
      <c r="G296" s="294" t="s">
        <v>599</v>
      </c>
      <c r="H296" s="295" t="s">
        <v>599</v>
      </c>
    </row>
    <row r="297" spans="1:8" ht="20.25" customHeight="1" x14ac:dyDescent="0.35">
      <c r="A297" s="290" t="s">
        <v>490</v>
      </c>
      <c r="B297" s="291" t="s">
        <v>514</v>
      </c>
      <c r="C297" s="291" t="s">
        <v>160</v>
      </c>
      <c r="D297" s="292" t="s">
        <v>179</v>
      </c>
      <c r="E297" s="293" t="s">
        <v>177</v>
      </c>
      <c r="F297" s="294" t="s">
        <v>179</v>
      </c>
      <c r="G297" s="294" t="s">
        <v>177</v>
      </c>
      <c r="H297" s="295" t="s">
        <v>177</v>
      </c>
    </row>
    <row r="298" spans="1:8" ht="20.25" customHeight="1" x14ac:dyDescent="0.35">
      <c r="A298" s="290" t="s">
        <v>490</v>
      </c>
      <c r="B298" s="291" t="s">
        <v>515</v>
      </c>
      <c r="C298" s="291" t="s">
        <v>160</v>
      </c>
      <c r="D298" s="292" t="s">
        <v>177</v>
      </c>
      <c r="E298" s="293" t="s">
        <v>599</v>
      </c>
      <c r="F298" s="294" t="s">
        <v>599</v>
      </c>
      <c r="G298" s="294" t="s">
        <v>599</v>
      </c>
      <c r="H298" s="295" t="s">
        <v>599</v>
      </c>
    </row>
    <row r="299" spans="1:8" ht="20.25" customHeight="1" x14ac:dyDescent="0.35">
      <c r="A299" s="290" t="s">
        <v>490</v>
      </c>
      <c r="B299" s="291" t="s">
        <v>516</v>
      </c>
      <c r="C299" s="291" t="s">
        <v>160</v>
      </c>
      <c r="D299" s="292" t="s">
        <v>177</v>
      </c>
      <c r="E299" s="293" t="s">
        <v>599</v>
      </c>
      <c r="F299" s="294" t="s">
        <v>599</v>
      </c>
      <c r="G299" s="294" t="s">
        <v>599</v>
      </c>
      <c r="H299" s="295" t="s">
        <v>599</v>
      </c>
    </row>
    <row r="300" spans="1:8" ht="20.25" customHeight="1" x14ac:dyDescent="0.35">
      <c r="A300" s="290" t="s">
        <v>517</v>
      </c>
      <c r="B300" s="291" t="s">
        <v>518</v>
      </c>
      <c r="C300" s="291" t="s">
        <v>162</v>
      </c>
      <c r="D300" s="292" t="s">
        <v>177</v>
      </c>
      <c r="E300" s="293" t="s">
        <v>599</v>
      </c>
      <c r="F300" s="294" t="s">
        <v>599</v>
      </c>
      <c r="G300" s="294" t="s">
        <v>599</v>
      </c>
      <c r="H300" s="295" t="s">
        <v>599</v>
      </c>
    </row>
    <row r="301" spans="1:8" ht="20.25" customHeight="1" x14ac:dyDescent="0.35">
      <c r="A301" s="290" t="s">
        <v>517</v>
      </c>
      <c r="B301" s="291" t="s">
        <v>519</v>
      </c>
      <c r="C301" s="291" t="s">
        <v>160</v>
      </c>
      <c r="D301" s="292" t="s">
        <v>177</v>
      </c>
      <c r="E301" s="293" t="s">
        <v>599</v>
      </c>
      <c r="F301" s="294" t="s">
        <v>599</v>
      </c>
      <c r="G301" s="294" t="s">
        <v>599</v>
      </c>
      <c r="H301" s="295" t="s">
        <v>599</v>
      </c>
    </row>
    <row r="302" spans="1:8" ht="20.25" customHeight="1" x14ac:dyDescent="0.35">
      <c r="A302" s="290" t="s">
        <v>517</v>
      </c>
      <c r="B302" s="291" t="s">
        <v>520</v>
      </c>
      <c r="C302" s="291" t="s">
        <v>162</v>
      </c>
      <c r="D302" s="292" t="s">
        <v>177</v>
      </c>
      <c r="E302" s="293" t="s">
        <v>599</v>
      </c>
      <c r="F302" s="294" t="s">
        <v>599</v>
      </c>
      <c r="G302" s="294" t="s">
        <v>599</v>
      </c>
      <c r="H302" s="295" t="s">
        <v>599</v>
      </c>
    </row>
    <row r="303" spans="1:8" ht="20.25" customHeight="1" x14ac:dyDescent="0.35">
      <c r="A303" s="290" t="s">
        <v>517</v>
      </c>
      <c r="B303" s="291" t="s">
        <v>521</v>
      </c>
      <c r="C303" s="291" t="s">
        <v>160</v>
      </c>
      <c r="D303" s="292" t="s">
        <v>177</v>
      </c>
      <c r="E303" s="293" t="s">
        <v>599</v>
      </c>
      <c r="F303" s="294" t="s">
        <v>599</v>
      </c>
      <c r="G303" s="294" t="s">
        <v>599</v>
      </c>
      <c r="H303" s="295" t="s">
        <v>599</v>
      </c>
    </row>
    <row r="304" spans="1:8" ht="20.25" customHeight="1" x14ac:dyDescent="0.35">
      <c r="A304" s="290" t="s">
        <v>517</v>
      </c>
      <c r="B304" s="291" t="s">
        <v>522</v>
      </c>
      <c r="C304" s="291" t="s">
        <v>160</v>
      </c>
      <c r="D304" s="292" t="s">
        <v>177</v>
      </c>
      <c r="E304" s="293" t="s">
        <v>599</v>
      </c>
      <c r="F304" s="294" t="s">
        <v>599</v>
      </c>
      <c r="G304" s="294" t="s">
        <v>599</v>
      </c>
      <c r="H304" s="295" t="s">
        <v>599</v>
      </c>
    </row>
    <row r="305" spans="1:8" ht="20.25" customHeight="1" x14ac:dyDescent="0.35">
      <c r="A305" s="290" t="s">
        <v>517</v>
      </c>
      <c r="B305" s="291" t="s">
        <v>523</v>
      </c>
      <c r="C305" s="291" t="s">
        <v>160</v>
      </c>
      <c r="D305" s="292" t="s">
        <v>177</v>
      </c>
      <c r="E305" s="293" t="s">
        <v>599</v>
      </c>
      <c r="F305" s="294" t="s">
        <v>599</v>
      </c>
      <c r="G305" s="294" t="s">
        <v>599</v>
      </c>
      <c r="H305" s="295" t="s">
        <v>599</v>
      </c>
    </row>
    <row r="306" spans="1:8" ht="20.25" customHeight="1" x14ac:dyDescent="0.35">
      <c r="A306" s="290" t="s">
        <v>524</v>
      </c>
      <c r="B306" s="291" t="s">
        <v>525</v>
      </c>
      <c r="C306" s="291" t="s">
        <v>160</v>
      </c>
      <c r="D306" s="292" t="s">
        <v>177</v>
      </c>
      <c r="E306" s="293" t="s">
        <v>599</v>
      </c>
      <c r="F306" s="294" t="s">
        <v>599</v>
      </c>
      <c r="G306" s="294" t="s">
        <v>599</v>
      </c>
      <c r="H306" s="295" t="s">
        <v>599</v>
      </c>
    </row>
    <row r="307" spans="1:8" ht="20.25" customHeight="1" x14ac:dyDescent="0.35">
      <c r="A307" s="290" t="s">
        <v>526</v>
      </c>
      <c r="B307" s="291" t="s">
        <v>527</v>
      </c>
      <c r="C307" s="291" t="s">
        <v>160</v>
      </c>
      <c r="D307" s="292" t="s">
        <v>179</v>
      </c>
      <c r="E307" s="349" t="s">
        <v>179</v>
      </c>
      <c r="F307" s="350" t="s">
        <v>177</v>
      </c>
      <c r="G307" s="350" t="s">
        <v>177</v>
      </c>
      <c r="H307" s="351" t="s">
        <v>177</v>
      </c>
    </row>
    <row r="308" spans="1:8" ht="20.25" customHeight="1" x14ac:dyDescent="0.35">
      <c r="A308" s="290" t="s">
        <v>526</v>
      </c>
      <c r="B308" s="291" t="s">
        <v>528</v>
      </c>
      <c r="C308" s="291" t="s">
        <v>160</v>
      </c>
      <c r="D308" s="292" t="s">
        <v>177</v>
      </c>
      <c r="E308" s="293" t="s">
        <v>599</v>
      </c>
      <c r="F308" s="294" t="s">
        <v>599</v>
      </c>
      <c r="G308" s="294" t="s">
        <v>599</v>
      </c>
      <c r="H308" s="295" t="s">
        <v>599</v>
      </c>
    </row>
    <row r="309" spans="1:8" ht="20.25" customHeight="1" x14ac:dyDescent="0.35">
      <c r="A309" s="290" t="s">
        <v>526</v>
      </c>
      <c r="B309" s="291" t="s">
        <v>529</v>
      </c>
      <c r="C309" s="291" t="s">
        <v>160</v>
      </c>
      <c r="D309" s="292" t="s">
        <v>179</v>
      </c>
      <c r="E309" s="293" t="s">
        <v>177</v>
      </c>
      <c r="F309" s="294" t="s">
        <v>177</v>
      </c>
      <c r="G309" s="294" t="s">
        <v>177</v>
      </c>
      <c r="H309" s="295" t="s">
        <v>179</v>
      </c>
    </row>
    <row r="310" spans="1:8" ht="20.25" customHeight="1" x14ac:dyDescent="0.35">
      <c r="A310" s="290" t="s">
        <v>526</v>
      </c>
      <c r="B310" s="291" t="s">
        <v>530</v>
      </c>
      <c r="C310" s="291" t="s">
        <v>160</v>
      </c>
      <c r="D310" s="292" t="s">
        <v>177</v>
      </c>
      <c r="E310" s="293" t="s">
        <v>599</v>
      </c>
      <c r="F310" s="294" t="s">
        <v>599</v>
      </c>
      <c r="G310" s="294" t="s">
        <v>599</v>
      </c>
      <c r="H310" s="295" t="s">
        <v>599</v>
      </c>
    </row>
    <row r="311" spans="1:8" ht="20.25" customHeight="1" x14ac:dyDescent="0.35">
      <c r="A311" s="290" t="s">
        <v>526</v>
      </c>
      <c r="B311" s="291" t="s">
        <v>531</v>
      </c>
      <c r="C311" s="291" t="s">
        <v>160</v>
      </c>
      <c r="D311" s="292" t="s">
        <v>177</v>
      </c>
      <c r="E311" s="293" t="s">
        <v>599</v>
      </c>
      <c r="F311" s="294" t="s">
        <v>599</v>
      </c>
      <c r="G311" s="294" t="s">
        <v>599</v>
      </c>
      <c r="H311" s="295" t="s">
        <v>599</v>
      </c>
    </row>
    <row r="312" spans="1:8" ht="20.25" customHeight="1" x14ac:dyDescent="0.35">
      <c r="A312" s="290" t="s">
        <v>526</v>
      </c>
      <c r="B312" s="291" t="s">
        <v>532</v>
      </c>
      <c r="C312" s="291" t="s">
        <v>160</v>
      </c>
      <c r="D312" s="292" t="s">
        <v>179</v>
      </c>
      <c r="E312" s="293" t="s">
        <v>177</v>
      </c>
      <c r="F312" s="294" t="s">
        <v>179</v>
      </c>
      <c r="G312" s="294" t="s">
        <v>177</v>
      </c>
      <c r="H312" s="295" t="s">
        <v>177</v>
      </c>
    </row>
    <row r="313" spans="1:8" ht="20.25" customHeight="1" x14ac:dyDescent="0.35">
      <c r="A313" s="290" t="s">
        <v>526</v>
      </c>
      <c r="B313" s="291" t="s">
        <v>533</v>
      </c>
      <c r="C313" s="291" t="s">
        <v>160</v>
      </c>
      <c r="D313" s="292" t="s">
        <v>177</v>
      </c>
      <c r="E313" s="293" t="s">
        <v>599</v>
      </c>
      <c r="F313" s="294" t="s">
        <v>599</v>
      </c>
      <c r="G313" s="294" t="s">
        <v>599</v>
      </c>
      <c r="H313" s="295" t="s">
        <v>599</v>
      </c>
    </row>
    <row r="314" spans="1:8" ht="20.25" customHeight="1" x14ac:dyDescent="0.35">
      <c r="A314" s="290" t="s">
        <v>534</v>
      </c>
      <c r="B314" s="291" t="s">
        <v>535</v>
      </c>
      <c r="C314" s="291" t="s">
        <v>160</v>
      </c>
      <c r="D314" s="292" t="s">
        <v>177</v>
      </c>
      <c r="E314" s="293" t="s">
        <v>599</v>
      </c>
      <c r="F314" s="294" t="s">
        <v>599</v>
      </c>
      <c r="G314" s="294" t="s">
        <v>599</v>
      </c>
      <c r="H314" s="295" t="s">
        <v>599</v>
      </c>
    </row>
    <row r="315" spans="1:8" ht="20.25" customHeight="1" x14ac:dyDescent="0.35">
      <c r="A315" s="290" t="s">
        <v>534</v>
      </c>
      <c r="B315" s="291" t="s">
        <v>536</v>
      </c>
      <c r="C315" s="291" t="s">
        <v>160</v>
      </c>
      <c r="D315" s="292" t="s">
        <v>177</v>
      </c>
      <c r="E315" s="293" t="s">
        <v>599</v>
      </c>
      <c r="F315" s="294" t="s">
        <v>599</v>
      </c>
      <c r="G315" s="294" t="s">
        <v>599</v>
      </c>
      <c r="H315" s="295" t="s">
        <v>599</v>
      </c>
    </row>
    <row r="316" spans="1:8" ht="20.25" customHeight="1" x14ac:dyDescent="0.35">
      <c r="A316" s="290" t="s">
        <v>534</v>
      </c>
      <c r="B316" s="291" t="s">
        <v>537</v>
      </c>
      <c r="C316" s="291" t="s">
        <v>160</v>
      </c>
      <c r="D316" s="292" t="s">
        <v>179</v>
      </c>
      <c r="E316" s="293" t="s">
        <v>179</v>
      </c>
      <c r="F316" s="294" t="s">
        <v>177</v>
      </c>
      <c r="G316" s="294" t="s">
        <v>177</v>
      </c>
      <c r="H316" s="295" t="s">
        <v>179</v>
      </c>
    </row>
    <row r="317" spans="1:8" ht="20.25" customHeight="1" x14ac:dyDescent="0.35">
      <c r="A317" s="290" t="s">
        <v>534</v>
      </c>
      <c r="B317" s="291" t="s">
        <v>538</v>
      </c>
      <c r="C317" s="291" t="s">
        <v>160</v>
      </c>
      <c r="D317" s="292" t="s">
        <v>177</v>
      </c>
      <c r="E317" s="293" t="s">
        <v>599</v>
      </c>
      <c r="F317" s="294" t="s">
        <v>599</v>
      </c>
      <c r="G317" s="294" t="s">
        <v>599</v>
      </c>
      <c r="H317" s="295" t="s">
        <v>599</v>
      </c>
    </row>
    <row r="318" spans="1:8" ht="20.25" customHeight="1" x14ac:dyDescent="0.35">
      <c r="A318" s="290" t="s">
        <v>534</v>
      </c>
      <c r="B318" s="291" t="s">
        <v>539</v>
      </c>
      <c r="C318" s="291" t="s">
        <v>160</v>
      </c>
      <c r="D318" s="292" t="s">
        <v>177</v>
      </c>
      <c r="E318" s="293" t="s">
        <v>599</v>
      </c>
      <c r="F318" s="294" t="s">
        <v>599</v>
      </c>
      <c r="G318" s="294" t="s">
        <v>599</v>
      </c>
      <c r="H318" s="295" t="s">
        <v>599</v>
      </c>
    </row>
    <row r="319" spans="1:8" ht="20.25" customHeight="1" x14ac:dyDescent="0.35">
      <c r="A319" s="290" t="s">
        <v>534</v>
      </c>
      <c r="B319" s="291" t="s">
        <v>540</v>
      </c>
      <c r="C319" s="291" t="s">
        <v>160</v>
      </c>
      <c r="D319" s="292" t="s">
        <v>177</v>
      </c>
      <c r="E319" s="293" t="s">
        <v>599</v>
      </c>
      <c r="F319" s="294" t="s">
        <v>599</v>
      </c>
      <c r="G319" s="294" t="s">
        <v>599</v>
      </c>
      <c r="H319" s="295" t="s">
        <v>599</v>
      </c>
    </row>
    <row r="320" spans="1:8" ht="20.25" customHeight="1" x14ac:dyDescent="0.35">
      <c r="A320" s="290" t="s">
        <v>534</v>
      </c>
      <c r="B320" s="291" t="s">
        <v>541</v>
      </c>
      <c r="C320" s="291" t="s">
        <v>162</v>
      </c>
      <c r="D320" s="292" t="s">
        <v>177</v>
      </c>
      <c r="E320" s="293" t="s">
        <v>599</v>
      </c>
      <c r="F320" s="294" t="s">
        <v>599</v>
      </c>
      <c r="G320" s="294" t="s">
        <v>599</v>
      </c>
      <c r="H320" s="295" t="s">
        <v>599</v>
      </c>
    </row>
    <row r="321" spans="1:8" ht="20.25" customHeight="1" x14ac:dyDescent="0.35">
      <c r="A321" s="290" t="s">
        <v>534</v>
      </c>
      <c r="B321" s="291" t="s">
        <v>542</v>
      </c>
      <c r="C321" s="291" t="s">
        <v>160</v>
      </c>
      <c r="D321" s="292" t="s">
        <v>179</v>
      </c>
      <c r="E321" s="349" t="s">
        <v>177</v>
      </c>
      <c r="F321" s="350" t="s">
        <v>177</v>
      </c>
      <c r="G321" s="350" t="s">
        <v>177</v>
      </c>
      <c r="H321" s="351" t="s">
        <v>179</v>
      </c>
    </row>
    <row r="322" spans="1:8" ht="20.25" customHeight="1" x14ac:dyDescent="0.35">
      <c r="A322" s="290" t="s">
        <v>534</v>
      </c>
      <c r="B322" s="291" t="s">
        <v>543</v>
      </c>
      <c r="C322" s="291" t="s">
        <v>160</v>
      </c>
      <c r="D322" s="292" t="s">
        <v>177</v>
      </c>
      <c r="E322" s="293" t="s">
        <v>599</v>
      </c>
      <c r="F322" s="294" t="s">
        <v>599</v>
      </c>
      <c r="G322" s="294" t="s">
        <v>599</v>
      </c>
      <c r="H322" s="295" t="s">
        <v>599</v>
      </c>
    </row>
    <row r="323" spans="1:8" ht="20.25" customHeight="1" x14ac:dyDescent="0.35">
      <c r="A323" s="290" t="s">
        <v>534</v>
      </c>
      <c r="B323" s="291" t="s">
        <v>544</v>
      </c>
      <c r="C323" s="291" t="s">
        <v>160</v>
      </c>
      <c r="D323" s="292" t="s">
        <v>177</v>
      </c>
      <c r="E323" s="293" t="s">
        <v>599</v>
      </c>
      <c r="F323" s="294" t="s">
        <v>599</v>
      </c>
      <c r="G323" s="294" t="s">
        <v>599</v>
      </c>
      <c r="H323" s="295" t="s">
        <v>599</v>
      </c>
    </row>
    <row r="324" spans="1:8" ht="20.25" customHeight="1" x14ac:dyDescent="0.35">
      <c r="A324" s="290" t="s">
        <v>545</v>
      </c>
      <c r="B324" s="291" t="s">
        <v>546</v>
      </c>
      <c r="C324" s="291" t="s">
        <v>160</v>
      </c>
      <c r="D324" s="292" t="s">
        <v>179</v>
      </c>
      <c r="E324" s="349" t="s">
        <v>179</v>
      </c>
      <c r="F324" s="350" t="s">
        <v>177</v>
      </c>
      <c r="G324" s="350" t="s">
        <v>177</v>
      </c>
      <c r="H324" s="351" t="s">
        <v>179</v>
      </c>
    </row>
    <row r="325" spans="1:8" ht="20.25" customHeight="1" x14ac:dyDescent="0.35">
      <c r="A325" s="290" t="s">
        <v>545</v>
      </c>
      <c r="B325" s="291" t="s">
        <v>547</v>
      </c>
      <c r="C325" s="291" t="s">
        <v>160</v>
      </c>
      <c r="D325" s="292" t="s">
        <v>179</v>
      </c>
      <c r="E325" s="349" t="s">
        <v>179</v>
      </c>
      <c r="F325" s="350" t="s">
        <v>177</v>
      </c>
      <c r="G325" s="350" t="s">
        <v>177</v>
      </c>
      <c r="H325" s="351" t="s">
        <v>177</v>
      </c>
    </row>
    <row r="326" spans="1:8" ht="20.25" customHeight="1" x14ac:dyDescent="0.35">
      <c r="A326" s="290" t="s">
        <v>545</v>
      </c>
      <c r="B326" s="291" t="s">
        <v>548</v>
      </c>
      <c r="C326" s="291" t="s">
        <v>160</v>
      </c>
      <c r="D326" s="292" t="s">
        <v>179</v>
      </c>
      <c r="E326" s="349" t="s">
        <v>179</v>
      </c>
      <c r="F326" s="350" t="s">
        <v>177</v>
      </c>
      <c r="G326" s="350" t="s">
        <v>177</v>
      </c>
      <c r="H326" s="351" t="s">
        <v>177</v>
      </c>
    </row>
    <row r="327" spans="1:8" ht="20.25" customHeight="1" x14ac:dyDescent="0.35">
      <c r="A327" s="290" t="s">
        <v>549</v>
      </c>
      <c r="B327" s="291" t="s">
        <v>550</v>
      </c>
      <c r="C327" s="291" t="s">
        <v>160</v>
      </c>
      <c r="D327" s="292" t="s">
        <v>179</v>
      </c>
      <c r="E327" s="349" t="s">
        <v>179</v>
      </c>
      <c r="F327" s="350" t="s">
        <v>177</v>
      </c>
      <c r="G327" s="350" t="s">
        <v>177</v>
      </c>
      <c r="H327" s="351" t="s">
        <v>177</v>
      </c>
    </row>
    <row r="328" spans="1:8" ht="20.25" customHeight="1" x14ac:dyDescent="0.35">
      <c r="A328" s="290" t="s">
        <v>549</v>
      </c>
      <c r="B328" s="291" t="s">
        <v>551</v>
      </c>
      <c r="C328" s="291" t="s">
        <v>160</v>
      </c>
      <c r="D328" s="292" t="s">
        <v>179</v>
      </c>
      <c r="E328" s="349" t="s">
        <v>179</v>
      </c>
      <c r="F328" s="350" t="s">
        <v>177</v>
      </c>
      <c r="G328" s="350" t="s">
        <v>179</v>
      </c>
      <c r="H328" s="351" t="s">
        <v>179</v>
      </c>
    </row>
    <row r="329" spans="1:8" ht="20.25" customHeight="1" x14ac:dyDescent="0.35">
      <c r="A329" s="290" t="s">
        <v>549</v>
      </c>
      <c r="B329" s="291" t="s">
        <v>552</v>
      </c>
      <c r="C329" s="291" t="s">
        <v>160</v>
      </c>
      <c r="D329" s="292" t="s">
        <v>179</v>
      </c>
      <c r="E329" s="349" t="s">
        <v>179</v>
      </c>
      <c r="F329" s="350" t="s">
        <v>177</v>
      </c>
      <c r="G329" s="350" t="s">
        <v>177</v>
      </c>
      <c r="H329" s="351" t="s">
        <v>179</v>
      </c>
    </row>
    <row r="330" spans="1:8" ht="20.25" customHeight="1" x14ac:dyDescent="0.35">
      <c r="A330" s="290" t="s">
        <v>549</v>
      </c>
      <c r="B330" s="291" t="s">
        <v>553</v>
      </c>
      <c r="C330" s="291" t="s">
        <v>160</v>
      </c>
      <c r="D330" s="292" t="s">
        <v>177</v>
      </c>
      <c r="E330" s="293" t="s">
        <v>599</v>
      </c>
      <c r="F330" s="294" t="s">
        <v>599</v>
      </c>
      <c r="G330" s="294" t="s">
        <v>599</v>
      </c>
      <c r="H330" s="295" t="s">
        <v>599</v>
      </c>
    </row>
    <row r="331" spans="1:8" ht="20.25" customHeight="1" x14ac:dyDescent="0.35">
      <c r="A331" s="290" t="s">
        <v>549</v>
      </c>
      <c r="B331" s="291" t="s">
        <v>554</v>
      </c>
      <c r="C331" s="291" t="s">
        <v>160</v>
      </c>
      <c r="D331" s="292" t="s">
        <v>179</v>
      </c>
      <c r="E331" s="349" t="s">
        <v>179</v>
      </c>
      <c r="F331" s="350" t="s">
        <v>179</v>
      </c>
      <c r="G331" s="350" t="s">
        <v>179</v>
      </c>
      <c r="H331" s="351" t="s">
        <v>177</v>
      </c>
    </row>
    <row r="332" spans="1:8" ht="20.25" customHeight="1" x14ac:dyDescent="0.35">
      <c r="A332" s="290" t="s">
        <v>549</v>
      </c>
      <c r="B332" s="291" t="s">
        <v>555</v>
      </c>
      <c r="C332" s="291" t="s">
        <v>160</v>
      </c>
      <c r="D332" s="292" t="s">
        <v>179</v>
      </c>
      <c r="E332" s="293" t="s">
        <v>179</v>
      </c>
      <c r="F332" s="294" t="s">
        <v>177</v>
      </c>
      <c r="G332" s="294" t="s">
        <v>179</v>
      </c>
      <c r="H332" s="295" t="s">
        <v>177</v>
      </c>
    </row>
    <row r="333" spans="1:8" ht="20.25" customHeight="1" x14ac:dyDescent="0.35">
      <c r="A333" s="290" t="s">
        <v>549</v>
      </c>
      <c r="B333" s="291" t="s">
        <v>556</v>
      </c>
      <c r="C333" s="291" t="s">
        <v>160</v>
      </c>
      <c r="D333" s="292" t="s">
        <v>177</v>
      </c>
      <c r="E333" s="293" t="s">
        <v>599</v>
      </c>
      <c r="F333" s="294" t="s">
        <v>599</v>
      </c>
      <c r="G333" s="294" t="s">
        <v>599</v>
      </c>
      <c r="H333" s="295" t="s">
        <v>599</v>
      </c>
    </row>
    <row r="334" spans="1:8" ht="20.25" customHeight="1" x14ac:dyDescent="0.35">
      <c r="A334" s="290" t="s">
        <v>549</v>
      </c>
      <c r="B334" s="291" t="s">
        <v>557</v>
      </c>
      <c r="C334" s="291" t="s">
        <v>160</v>
      </c>
      <c r="D334" s="292" t="s">
        <v>177</v>
      </c>
      <c r="E334" s="293" t="s">
        <v>599</v>
      </c>
      <c r="F334" s="294" t="s">
        <v>599</v>
      </c>
      <c r="G334" s="294" t="s">
        <v>599</v>
      </c>
      <c r="H334" s="295" t="s">
        <v>599</v>
      </c>
    </row>
    <row r="335" spans="1:8" ht="20.25" customHeight="1" x14ac:dyDescent="0.35">
      <c r="A335" s="290" t="s">
        <v>558</v>
      </c>
      <c r="B335" s="291" t="s">
        <v>559</v>
      </c>
      <c r="C335" s="291" t="s">
        <v>160</v>
      </c>
      <c r="D335" s="292" t="s">
        <v>177</v>
      </c>
      <c r="E335" s="293" t="s">
        <v>599</v>
      </c>
      <c r="F335" s="294" t="s">
        <v>599</v>
      </c>
      <c r="G335" s="294" t="s">
        <v>599</v>
      </c>
      <c r="H335" s="295" t="s">
        <v>599</v>
      </c>
    </row>
    <row r="336" spans="1:8" ht="20.25" customHeight="1" x14ac:dyDescent="0.35">
      <c r="A336" s="290" t="s">
        <v>558</v>
      </c>
      <c r="B336" s="291" t="s">
        <v>560</v>
      </c>
      <c r="C336" s="291" t="s">
        <v>160</v>
      </c>
      <c r="D336" s="292" t="s">
        <v>177</v>
      </c>
      <c r="E336" s="293" t="s">
        <v>599</v>
      </c>
      <c r="F336" s="294" t="s">
        <v>599</v>
      </c>
      <c r="G336" s="294" t="s">
        <v>599</v>
      </c>
      <c r="H336" s="295" t="s">
        <v>599</v>
      </c>
    </row>
    <row r="337" spans="1:8" ht="37.5" customHeight="1" x14ac:dyDescent="0.35">
      <c r="A337" s="96"/>
      <c r="B337" s="75" t="s">
        <v>600</v>
      </c>
      <c r="C337" s="75"/>
      <c r="D337" s="97">
        <f>COUNTIF(D5:D336,"Yes")</f>
        <v>99</v>
      </c>
      <c r="E337" s="98">
        <f>COUNTIF(E5:E336,"Yes")</f>
        <v>85</v>
      </c>
      <c r="F337" s="99">
        <f>COUNTIF(F5:F336,"Yes")</f>
        <v>28</v>
      </c>
      <c r="G337" s="99">
        <f>COUNTIF(G5:G336,"Yes")</f>
        <v>32</v>
      </c>
      <c r="H337" s="100">
        <f>COUNTIF(H5:H336,"Yes")</f>
        <v>19</v>
      </c>
    </row>
    <row r="339" spans="1:8" x14ac:dyDescent="0.35">
      <c r="A339" s="256" t="s">
        <v>601</v>
      </c>
    </row>
    <row r="340" spans="1:8" x14ac:dyDescent="0.35">
      <c r="A340" s="257" t="s">
        <v>120</v>
      </c>
    </row>
  </sheetData>
  <autoFilter ref="A4:H337" xr:uid="{00000000-0009-0000-0000-00000E000000}"/>
  <mergeCells count="2">
    <mergeCell ref="E3:H3"/>
    <mergeCell ref="A2:B2"/>
  </mergeCells>
  <conditionalFormatting sqref="A5:H336">
    <cfRule type="expression" dxfId="14" priority="1">
      <formula>MOD(ROW(),2)=0</formula>
    </cfRule>
  </conditionalFormatting>
  <hyperlinks>
    <hyperlink ref="A2:B2" location="TOC!A1" display="Return to Table of Contents" xr:uid="{00000000-0004-0000-0E00-000000000000}"/>
  </hyperlinks>
  <pageMargins left="0.25" right="0.25" top="0.75" bottom="0.75" header="0.3" footer="0.3"/>
  <pageSetup scale="51" fitToHeight="0" orientation="portrait" r:id="rId1"/>
  <headerFooter>
    <oddHeader>&amp;L&amp;"Arial,Bold"2022-23 &amp;"Arial,Bold Italic"Survey of Allied Dental Education&amp;"Arial,Bold"
Report 1 - Dental Hygiene Education Programs</oddHeader>
  </headerFooter>
  <rowBreaks count="5" manualBreakCount="5">
    <brk id="53" max="6" man="1"/>
    <brk id="114" max="16383" man="1"/>
    <brk id="171" max="16383" man="1"/>
    <brk id="234" max="16383" man="1"/>
    <brk id="29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51"/>
  <sheetViews>
    <sheetView workbookViewId="0">
      <pane xSplit="3" ySplit="5" topLeftCell="D6" activePane="bottomRight" state="frozen"/>
      <selection pane="topRight" activeCell="D1" sqref="D1"/>
      <selection pane="bottomLeft" activeCell="A6" sqref="A6"/>
      <selection pane="bottomRight"/>
    </sheetView>
  </sheetViews>
  <sheetFormatPr defaultColWidth="9" defaultRowHeight="12.75" x14ac:dyDescent="0.35"/>
  <cols>
    <col min="1" max="1" width="7" style="61" customWidth="1"/>
    <col min="2" max="2" width="69.1328125" style="61" customWidth="1"/>
    <col min="3" max="3" width="23.73046875" style="61" customWidth="1"/>
    <col min="4" max="5" width="14" style="93" customWidth="1"/>
    <col min="6" max="6" width="14.265625" style="61" customWidth="1"/>
    <col min="7" max="7" width="13" style="61" customWidth="1"/>
    <col min="8" max="8" width="14.265625" style="61" customWidth="1"/>
    <col min="9" max="10" width="12" style="61" customWidth="1"/>
    <col min="11" max="11" width="14" style="61" customWidth="1"/>
    <col min="12" max="16384" width="9" style="61"/>
  </cols>
  <sheetData>
    <row r="1" spans="1:12" ht="15" customHeight="1" x14ac:dyDescent="0.4">
      <c r="A1" s="265" t="s">
        <v>24</v>
      </c>
      <c r="B1" s="265"/>
      <c r="C1" s="265"/>
      <c r="D1" s="95"/>
    </row>
    <row r="2" spans="1:12" ht="18.75" customHeight="1" x14ac:dyDescent="0.35">
      <c r="A2" s="392" t="s">
        <v>52</v>
      </c>
      <c r="B2" s="392"/>
      <c r="C2" s="282"/>
    </row>
    <row r="3" spans="1:12" ht="20.25" customHeight="1" x14ac:dyDescent="0.4">
      <c r="A3" s="404"/>
      <c r="B3" s="404"/>
      <c r="C3" s="404"/>
      <c r="D3" s="404"/>
      <c r="E3" s="169"/>
      <c r="F3" s="405" t="s">
        <v>602</v>
      </c>
      <c r="G3" s="405"/>
      <c r="H3" s="405"/>
      <c r="I3" s="405"/>
      <c r="J3" s="405"/>
      <c r="K3" s="405"/>
    </row>
    <row r="4" spans="1:12" ht="32.25" customHeight="1" x14ac:dyDescent="0.4">
      <c r="A4" s="391" t="s">
        <v>168</v>
      </c>
      <c r="B4" s="406" t="s">
        <v>169</v>
      </c>
      <c r="C4" s="70"/>
      <c r="D4" s="404" t="s">
        <v>603</v>
      </c>
      <c r="E4" s="403" t="s">
        <v>604</v>
      </c>
      <c r="F4" s="404" t="s">
        <v>605</v>
      </c>
      <c r="G4" s="404" t="s">
        <v>606</v>
      </c>
      <c r="H4" s="404" t="s">
        <v>607</v>
      </c>
      <c r="I4" s="403" t="s">
        <v>608</v>
      </c>
      <c r="J4" s="403" t="s">
        <v>609</v>
      </c>
      <c r="K4" s="403" t="s">
        <v>142</v>
      </c>
    </row>
    <row r="5" spans="1:12" ht="48.6" customHeight="1" x14ac:dyDescent="0.4">
      <c r="A5" s="391"/>
      <c r="B5" s="406"/>
      <c r="C5" s="70" t="s">
        <v>170</v>
      </c>
      <c r="D5" s="404"/>
      <c r="E5" s="403"/>
      <c r="F5" s="404"/>
      <c r="G5" s="404"/>
      <c r="H5" s="404"/>
      <c r="I5" s="403"/>
      <c r="J5" s="403"/>
      <c r="K5" s="403"/>
    </row>
    <row r="6" spans="1:12" s="93" customFormat="1" ht="20.25" customHeight="1" x14ac:dyDescent="0.35">
      <c r="A6" s="290" t="s">
        <v>175</v>
      </c>
      <c r="B6" s="291" t="s">
        <v>178</v>
      </c>
      <c r="C6" s="291" t="s">
        <v>162</v>
      </c>
      <c r="D6" s="300">
        <v>6</v>
      </c>
      <c r="E6" s="301">
        <v>0</v>
      </c>
      <c r="F6" s="301">
        <v>0</v>
      </c>
      <c r="G6" s="301">
        <v>0</v>
      </c>
      <c r="H6" s="301">
        <v>0</v>
      </c>
      <c r="I6" s="301">
        <v>0</v>
      </c>
      <c r="J6" s="301">
        <v>0</v>
      </c>
      <c r="K6" s="301">
        <v>0</v>
      </c>
      <c r="L6" s="94"/>
    </row>
    <row r="7" spans="1:12" s="93" customFormat="1" ht="20.25" customHeight="1" x14ac:dyDescent="0.35">
      <c r="A7" s="290" t="s">
        <v>175</v>
      </c>
      <c r="B7" s="291" t="s">
        <v>180</v>
      </c>
      <c r="C7" s="291" t="s">
        <v>160</v>
      </c>
      <c r="D7" s="300">
        <v>3</v>
      </c>
      <c r="E7" s="301">
        <v>0</v>
      </c>
      <c r="F7" s="301">
        <v>0</v>
      </c>
      <c r="G7" s="301">
        <v>0</v>
      </c>
      <c r="H7" s="301">
        <v>0</v>
      </c>
      <c r="I7" s="301">
        <v>0</v>
      </c>
      <c r="J7" s="301">
        <v>0</v>
      </c>
      <c r="K7" s="301">
        <v>3</v>
      </c>
      <c r="L7" s="94"/>
    </row>
    <row r="8" spans="1:12" s="93" customFormat="1" ht="20.25" customHeight="1" x14ac:dyDescent="0.35">
      <c r="A8" s="290" t="s">
        <v>181</v>
      </c>
      <c r="B8" s="291" t="s">
        <v>182</v>
      </c>
      <c r="C8" s="291" t="s">
        <v>160</v>
      </c>
      <c r="D8" s="300">
        <v>3</v>
      </c>
      <c r="E8" s="301">
        <v>0</v>
      </c>
      <c r="F8" s="301">
        <v>0</v>
      </c>
      <c r="G8" s="301">
        <v>0</v>
      </c>
      <c r="H8" s="301">
        <v>0</v>
      </c>
      <c r="I8" s="301">
        <v>0</v>
      </c>
      <c r="J8" s="301">
        <v>0</v>
      </c>
      <c r="K8" s="301">
        <v>3</v>
      </c>
      <c r="L8" s="94"/>
    </row>
    <row r="9" spans="1:12" s="93" customFormat="1" ht="20.25" customHeight="1" x14ac:dyDescent="0.35">
      <c r="A9" s="290" t="s">
        <v>183</v>
      </c>
      <c r="B9" s="291" t="s">
        <v>186</v>
      </c>
      <c r="C9" s="291" t="s">
        <v>160</v>
      </c>
      <c r="D9" s="300">
        <v>3</v>
      </c>
      <c r="E9" s="301">
        <v>0</v>
      </c>
      <c r="F9" s="301">
        <v>0</v>
      </c>
      <c r="G9" s="301">
        <v>0</v>
      </c>
      <c r="H9" s="301">
        <v>0</v>
      </c>
      <c r="I9" s="301">
        <v>2</v>
      </c>
      <c r="J9" s="301">
        <v>1</v>
      </c>
      <c r="K9" s="301">
        <v>1</v>
      </c>
      <c r="L9" s="94"/>
    </row>
    <row r="10" spans="1:12" s="93" customFormat="1" ht="20.25" customHeight="1" x14ac:dyDescent="0.35">
      <c r="A10" s="290" t="s">
        <v>183</v>
      </c>
      <c r="B10" s="291" t="s">
        <v>190</v>
      </c>
      <c r="C10" s="291" t="s">
        <v>160</v>
      </c>
      <c r="D10" s="300">
        <v>2</v>
      </c>
      <c r="E10" s="301">
        <v>0</v>
      </c>
      <c r="F10" s="301">
        <v>2</v>
      </c>
      <c r="G10" s="301">
        <v>0</v>
      </c>
      <c r="H10" s="301">
        <v>0</v>
      </c>
      <c r="I10" s="301">
        <v>0</v>
      </c>
      <c r="J10" s="301">
        <v>0</v>
      </c>
      <c r="K10" s="301">
        <v>0</v>
      </c>
      <c r="L10" s="94"/>
    </row>
    <row r="11" spans="1:12" s="93" customFormat="1" ht="20.25" customHeight="1" x14ac:dyDescent="0.35">
      <c r="A11" s="290" t="s">
        <v>194</v>
      </c>
      <c r="B11" s="291" t="s">
        <v>200</v>
      </c>
      <c r="C11" s="291" t="s">
        <v>162</v>
      </c>
      <c r="D11" s="300">
        <v>29</v>
      </c>
      <c r="E11" s="301">
        <v>0</v>
      </c>
      <c r="F11" s="301">
        <v>0</v>
      </c>
      <c r="G11" s="301">
        <v>0</v>
      </c>
      <c r="H11" s="301">
        <v>0</v>
      </c>
      <c r="I11" s="301">
        <v>0</v>
      </c>
      <c r="J11" s="301">
        <v>29</v>
      </c>
      <c r="K11" s="301">
        <v>0</v>
      </c>
      <c r="L11" s="94"/>
    </row>
    <row r="12" spans="1:12" s="93" customFormat="1" ht="20.25" customHeight="1" x14ac:dyDescent="0.35">
      <c r="A12" s="290" t="s">
        <v>222</v>
      </c>
      <c r="B12" s="291" t="s">
        <v>224</v>
      </c>
      <c r="C12" s="291" t="s">
        <v>160</v>
      </c>
      <c r="D12" s="300">
        <v>10</v>
      </c>
      <c r="E12" s="301">
        <v>0</v>
      </c>
      <c r="F12" s="301">
        <v>0</v>
      </c>
      <c r="G12" s="301">
        <v>0</v>
      </c>
      <c r="H12" s="301">
        <v>0</v>
      </c>
      <c r="I12" s="301">
        <v>0</v>
      </c>
      <c r="J12" s="301">
        <v>0</v>
      </c>
      <c r="K12" s="301">
        <v>10</v>
      </c>
      <c r="L12" s="94"/>
    </row>
    <row r="13" spans="1:12" s="93" customFormat="1" ht="20.25" customHeight="1" x14ac:dyDescent="0.35">
      <c r="A13" s="290" t="s">
        <v>236</v>
      </c>
      <c r="B13" s="291" t="s">
        <v>240</v>
      </c>
      <c r="C13" s="291" t="s">
        <v>160</v>
      </c>
      <c r="D13" s="300">
        <v>1</v>
      </c>
      <c r="E13" s="301">
        <v>0</v>
      </c>
      <c r="F13" s="301">
        <v>0</v>
      </c>
      <c r="G13" s="301">
        <v>0</v>
      </c>
      <c r="H13" s="301">
        <v>0</v>
      </c>
      <c r="I13" s="301">
        <v>0</v>
      </c>
      <c r="J13" s="301">
        <v>0</v>
      </c>
      <c r="K13" s="301">
        <v>1</v>
      </c>
      <c r="L13" s="94"/>
    </row>
    <row r="14" spans="1:12" s="93" customFormat="1" ht="20.25" customHeight="1" x14ac:dyDescent="0.35">
      <c r="A14" s="290" t="s">
        <v>236</v>
      </c>
      <c r="B14" s="291" t="s">
        <v>241</v>
      </c>
      <c r="C14" s="291" t="s">
        <v>160</v>
      </c>
      <c r="D14" s="300">
        <v>8</v>
      </c>
      <c r="E14" s="301">
        <v>0</v>
      </c>
      <c r="F14" s="301">
        <v>1</v>
      </c>
      <c r="G14" s="301">
        <v>0</v>
      </c>
      <c r="H14" s="301">
        <v>0</v>
      </c>
      <c r="I14" s="301">
        <v>4</v>
      </c>
      <c r="J14" s="301">
        <v>3</v>
      </c>
      <c r="K14" s="301">
        <v>0</v>
      </c>
      <c r="L14" s="94"/>
    </row>
    <row r="15" spans="1:12" s="93" customFormat="1" ht="20.25" customHeight="1" x14ac:dyDescent="0.35">
      <c r="A15" s="290" t="s">
        <v>236</v>
      </c>
      <c r="B15" s="291" t="s">
        <v>244</v>
      </c>
      <c r="C15" s="291" t="s">
        <v>160</v>
      </c>
      <c r="D15" s="300">
        <v>5</v>
      </c>
      <c r="E15" s="301">
        <v>0</v>
      </c>
      <c r="F15" s="301">
        <v>0</v>
      </c>
      <c r="G15" s="301">
        <v>0</v>
      </c>
      <c r="H15" s="301">
        <v>0</v>
      </c>
      <c r="I15" s="301">
        <v>0</v>
      </c>
      <c r="J15" s="301">
        <v>0</v>
      </c>
      <c r="K15" s="301">
        <v>5</v>
      </c>
      <c r="L15" s="94"/>
    </row>
    <row r="16" spans="1:12" s="93" customFormat="1" ht="20.25" customHeight="1" x14ac:dyDescent="0.35">
      <c r="A16" s="290" t="s">
        <v>236</v>
      </c>
      <c r="B16" s="291" t="s">
        <v>247</v>
      </c>
      <c r="C16" s="291" t="s">
        <v>160</v>
      </c>
      <c r="D16" s="300">
        <v>5</v>
      </c>
      <c r="E16" s="301">
        <v>0</v>
      </c>
      <c r="F16" s="301">
        <v>0</v>
      </c>
      <c r="G16" s="301">
        <v>0</v>
      </c>
      <c r="H16" s="301">
        <v>0</v>
      </c>
      <c r="I16" s="301">
        <v>0</v>
      </c>
      <c r="J16" s="301">
        <v>0</v>
      </c>
      <c r="K16" s="301">
        <v>5</v>
      </c>
      <c r="L16" s="94"/>
    </row>
    <row r="17" spans="1:12" s="93" customFormat="1" ht="20.25" customHeight="1" x14ac:dyDescent="0.35">
      <c r="A17" s="290" t="s">
        <v>236</v>
      </c>
      <c r="B17" s="291" t="s">
        <v>248</v>
      </c>
      <c r="C17" s="291" t="s">
        <v>160</v>
      </c>
      <c r="D17" s="300">
        <v>5</v>
      </c>
      <c r="E17" s="301">
        <v>0</v>
      </c>
      <c r="F17" s="301">
        <v>0</v>
      </c>
      <c r="G17" s="301">
        <v>0</v>
      </c>
      <c r="H17" s="301">
        <v>0</v>
      </c>
      <c r="I17" s="301">
        <v>0</v>
      </c>
      <c r="J17" s="301">
        <v>0</v>
      </c>
      <c r="K17" s="301">
        <v>5</v>
      </c>
      <c r="L17" s="94"/>
    </row>
    <row r="18" spans="1:12" s="93" customFormat="1" ht="20.25" customHeight="1" x14ac:dyDescent="0.35">
      <c r="A18" s="290" t="s">
        <v>236</v>
      </c>
      <c r="B18" s="291" t="s">
        <v>257</v>
      </c>
      <c r="C18" s="291" t="s">
        <v>160</v>
      </c>
      <c r="D18" s="300">
        <v>1</v>
      </c>
      <c r="E18" s="301">
        <v>0</v>
      </c>
      <c r="F18" s="301">
        <v>1</v>
      </c>
      <c r="G18" s="301">
        <v>0</v>
      </c>
      <c r="H18" s="301">
        <v>0</v>
      </c>
      <c r="I18" s="301">
        <v>0</v>
      </c>
      <c r="J18" s="301">
        <v>0</v>
      </c>
      <c r="K18" s="301">
        <v>0</v>
      </c>
      <c r="L18" s="94"/>
    </row>
    <row r="19" spans="1:12" s="93" customFormat="1" ht="20.25" customHeight="1" x14ac:dyDescent="0.35">
      <c r="A19" s="290" t="s">
        <v>282</v>
      </c>
      <c r="B19" s="291" t="s">
        <v>289</v>
      </c>
      <c r="C19" s="291" t="s">
        <v>160</v>
      </c>
      <c r="D19" s="300">
        <v>15</v>
      </c>
      <c r="E19" s="301">
        <v>0</v>
      </c>
      <c r="F19" s="301">
        <v>0</v>
      </c>
      <c r="G19" s="301">
        <v>0</v>
      </c>
      <c r="H19" s="301">
        <v>0</v>
      </c>
      <c r="I19" s="301">
        <v>0</v>
      </c>
      <c r="J19" s="301">
        <v>0</v>
      </c>
      <c r="K19" s="301">
        <v>15</v>
      </c>
      <c r="L19" s="94"/>
    </row>
    <row r="20" spans="1:12" s="93" customFormat="1" ht="20.25" customHeight="1" x14ac:dyDescent="0.35">
      <c r="A20" s="290" t="s">
        <v>295</v>
      </c>
      <c r="B20" s="291" t="s">
        <v>297</v>
      </c>
      <c r="C20" s="291" t="s">
        <v>160</v>
      </c>
      <c r="D20" s="300">
        <v>2</v>
      </c>
      <c r="E20" s="301">
        <v>0</v>
      </c>
      <c r="F20" s="301">
        <v>0</v>
      </c>
      <c r="G20" s="301">
        <v>0</v>
      </c>
      <c r="H20" s="301">
        <v>0</v>
      </c>
      <c r="I20" s="301">
        <v>0</v>
      </c>
      <c r="J20" s="301">
        <v>0</v>
      </c>
      <c r="K20" s="301">
        <v>2</v>
      </c>
      <c r="L20" s="94"/>
    </row>
    <row r="21" spans="1:12" s="93" customFormat="1" ht="20.25" customHeight="1" x14ac:dyDescent="0.35">
      <c r="A21" s="290" t="s">
        <v>295</v>
      </c>
      <c r="B21" s="291" t="s">
        <v>298</v>
      </c>
      <c r="C21" s="291" t="s">
        <v>160</v>
      </c>
      <c r="D21" s="300">
        <v>2</v>
      </c>
      <c r="E21" s="301">
        <v>0</v>
      </c>
      <c r="F21" s="301">
        <v>0</v>
      </c>
      <c r="G21" s="301">
        <v>0</v>
      </c>
      <c r="H21" s="301">
        <v>0</v>
      </c>
      <c r="I21" s="301">
        <v>0</v>
      </c>
      <c r="J21" s="301">
        <v>0</v>
      </c>
      <c r="K21" s="301">
        <v>2</v>
      </c>
      <c r="L21" s="94"/>
    </row>
    <row r="22" spans="1:12" s="93" customFormat="1" ht="20.25" customHeight="1" x14ac:dyDescent="0.35">
      <c r="A22" s="290" t="s">
        <v>303</v>
      </c>
      <c r="B22" s="291" t="s">
        <v>309</v>
      </c>
      <c r="C22" s="291" t="s">
        <v>160</v>
      </c>
      <c r="D22" s="300">
        <v>12</v>
      </c>
      <c r="E22" s="301">
        <v>0</v>
      </c>
      <c r="F22" s="301">
        <v>0</v>
      </c>
      <c r="G22" s="301">
        <v>0</v>
      </c>
      <c r="H22" s="301">
        <v>0</v>
      </c>
      <c r="I22" s="301">
        <v>0</v>
      </c>
      <c r="J22" s="301">
        <v>12</v>
      </c>
      <c r="K22" s="301">
        <v>0</v>
      </c>
      <c r="L22" s="94"/>
    </row>
    <row r="23" spans="1:12" s="93" customFormat="1" ht="20.25" customHeight="1" x14ac:dyDescent="0.35">
      <c r="A23" s="290" t="s">
        <v>325</v>
      </c>
      <c r="B23" s="291" t="s">
        <v>327</v>
      </c>
      <c r="C23" s="291" t="s">
        <v>208</v>
      </c>
      <c r="D23" s="300">
        <v>14</v>
      </c>
      <c r="E23" s="301">
        <v>0</v>
      </c>
      <c r="F23" s="301">
        <v>0</v>
      </c>
      <c r="G23" s="301">
        <v>0</v>
      </c>
      <c r="H23" s="301">
        <v>0</v>
      </c>
      <c r="I23" s="301">
        <v>0</v>
      </c>
      <c r="J23" s="301">
        <v>14</v>
      </c>
      <c r="K23" s="301">
        <v>0</v>
      </c>
      <c r="L23" s="94"/>
    </row>
    <row r="24" spans="1:12" s="93" customFormat="1" ht="20.25" customHeight="1" x14ac:dyDescent="0.35">
      <c r="A24" s="290" t="s">
        <v>328</v>
      </c>
      <c r="B24" s="291" t="s">
        <v>331</v>
      </c>
      <c r="C24" s="291" t="s">
        <v>162</v>
      </c>
      <c r="D24" s="300">
        <v>21</v>
      </c>
      <c r="E24" s="301">
        <v>0</v>
      </c>
      <c r="F24" s="301">
        <v>0</v>
      </c>
      <c r="G24" s="301">
        <v>0</v>
      </c>
      <c r="H24" s="301">
        <v>0</v>
      </c>
      <c r="I24" s="301">
        <v>0</v>
      </c>
      <c r="J24" s="301">
        <v>21</v>
      </c>
      <c r="K24" s="301">
        <v>0</v>
      </c>
      <c r="L24" s="94"/>
    </row>
    <row r="25" spans="1:12" s="93" customFormat="1" ht="20.25" customHeight="1" x14ac:dyDescent="0.35">
      <c r="A25" s="290" t="s">
        <v>336</v>
      </c>
      <c r="B25" s="291" t="s">
        <v>341</v>
      </c>
      <c r="C25" s="291" t="s">
        <v>160</v>
      </c>
      <c r="D25" s="300">
        <v>2</v>
      </c>
      <c r="E25" s="301">
        <v>0</v>
      </c>
      <c r="F25" s="301">
        <v>0</v>
      </c>
      <c r="G25" s="301">
        <v>0</v>
      </c>
      <c r="H25" s="301">
        <v>0</v>
      </c>
      <c r="I25" s="301">
        <v>0</v>
      </c>
      <c r="J25" s="301">
        <v>0</v>
      </c>
      <c r="K25" s="301">
        <v>2</v>
      </c>
      <c r="L25" s="94"/>
    </row>
    <row r="26" spans="1:12" s="93" customFormat="1" ht="20.25" customHeight="1" x14ac:dyDescent="0.35">
      <c r="A26" s="290" t="s">
        <v>345</v>
      </c>
      <c r="B26" s="291" t="s">
        <v>350</v>
      </c>
      <c r="C26" s="291" t="s">
        <v>160</v>
      </c>
      <c r="D26" s="300">
        <v>1</v>
      </c>
      <c r="E26" s="301">
        <v>0</v>
      </c>
      <c r="F26" s="301">
        <v>0</v>
      </c>
      <c r="G26" s="301">
        <v>0</v>
      </c>
      <c r="H26" s="301">
        <v>0</v>
      </c>
      <c r="I26" s="301">
        <v>0</v>
      </c>
      <c r="J26" s="301">
        <v>1</v>
      </c>
      <c r="K26" s="301">
        <v>0</v>
      </c>
      <c r="L26" s="94"/>
    </row>
    <row r="27" spans="1:12" s="93" customFormat="1" ht="20.25" customHeight="1" x14ac:dyDescent="0.35">
      <c r="A27" s="290" t="s">
        <v>345</v>
      </c>
      <c r="B27" s="291" t="s">
        <v>354</v>
      </c>
      <c r="C27" s="291" t="s">
        <v>160</v>
      </c>
      <c r="D27" s="300">
        <v>4</v>
      </c>
      <c r="E27" s="301">
        <v>0</v>
      </c>
      <c r="F27" s="301">
        <v>0</v>
      </c>
      <c r="G27" s="301">
        <v>0</v>
      </c>
      <c r="H27" s="301">
        <v>0</v>
      </c>
      <c r="I27" s="301">
        <v>0</v>
      </c>
      <c r="J27" s="301">
        <v>0</v>
      </c>
      <c r="K27" s="301">
        <v>4</v>
      </c>
      <c r="L27" s="94"/>
    </row>
    <row r="28" spans="1:12" s="93" customFormat="1" ht="20.25" customHeight="1" x14ac:dyDescent="0.35">
      <c r="A28" s="290" t="s">
        <v>359</v>
      </c>
      <c r="B28" s="291" t="s">
        <v>361</v>
      </c>
      <c r="C28" s="291" t="s">
        <v>208</v>
      </c>
      <c r="D28" s="300">
        <v>27</v>
      </c>
      <c r="E28" s="301">
        <v>0</v>
      </c>
      <c r="F28" s="301">
        <v>1</v>
      </c>
      <c r="G28" s="301">
        <v>0</v>
      </c>
      <c r="H28" s="301">
        <v>0</v>
      </c>
      <c r="I28" s="301">
        <v>0</v>
      </c>
      <c r="J28" s="301">
        <v>26</v>
      </c>
      <c r="K28" s="301">
        <v>0</v>
      </c>
      <c r="L28" s="94"/>
    </row>
    <row r="29" spans="1:12" s="93" customFormat="1" ht="20.25" customHeight="1" x14ac:dyDescent="0.35">
      <c r="A29" s="290" t="s">
        <v>359</v>
      </c>
      <c r="B29" s="291" t="s">
        <v>362</v>
      </c>
      <c r="C29" s="291" t="s">
        <v>160</v>
      </c>
      <c r="D29" s="300">
        <v>6</v>
      </c>
      <c r="E29" s="301">
        <v>0</v>
      </c>
      <c r="F29" s="301">
        <v>1</v>
      </c>
      <c r="G29" s="301">
        <v>0</v>
      </c>
      <c r="H29" s="301">
        <v>0</v>
      </c>
      <c r="I29" s="301">
        <v>0</v>
      </c>
      <c r="J29" s="301">
        <v>0</v>
      </c>
      <c r="K29" s="301">
        <v>5</v>
      </c>
      <c r="L29" s="94"/>
    </row>
    <row r="30" spans="1:12" s="93" customFormat="1" ht="20.25" customHeight="1" x14ac:dyDescent="0.35">
      <c r="A30" s="290" t="s">
        <v>359</v>
      </c>
      <c r="B30" s="291" t="s">
        <v>363</v>
      </c>
      <c r="C30" s="291" t="s">
        <v>160</v>
      </c>
      <c r="D30" s="300">
        <v>2</v>
      </c>
      <c r="E30" s="301">
        <v>0</v>
      </c>
      <c r="F30" s="301">
        <v>0</v>
      </c>
      <c r="G30" s="301">
        <v>0</v>
      </c>
      <c r="H30" s="301">
        <v>0</v>
      </c>
      <c r="I30" s="301">
        <v>0</v>
      </c>
      <c r="J30" s="301">
        <v>0</v>
      </c>
      <c r="K30" s="301">
        <v>2</v>
      </c>
      <c r="L30" s="94"/>
    </row>
    <row r="31" spans="1:12" s="93" customFormat="1" ht="20.25" customHeight="1" x14ac:dyDescent="0.35">
      <c r="A31" s="290" t="s">
        <v>375</v>
      </c>
      <c r="B31" s="291" t="s">
        <v>378</v>
      </c>
      <c r="C31" s="291" t="s">
        <v>160</v>
      </c>
      <c r="D31" s="300">
        <v>9</v>
      </c>
      <c r="E31" s="301">
        <v>0</v>
      </c>
      <c r="F31" s="301">
        <v>0</v>
      </c>
      <c r="G31" s="301">
        <v>0</v>
      </c>
      <c r="H31" s="301">
        <v>0</v>
      </c>
      <c r="I31" s="301">
        <v>0</v>
      </c>
      <c r="J31" s="301">
        <v>0</v>
      </c>
      <c r="K31" s="301">
        <v>9</v>
      </c>
      <c r="L31" s="94"/>
    </row>
    <row r="32" spans="1:12" s="93" customFormat="1" ht="20.25" customHeight="1" x14ac:dyDescent="0.35">
      <c r="A32" s="290" t="s">
        <v>384</v>
      </c>
      <c r="B32" s="291" t="s">
        <v>385</v>
      </c>
      <c r="C32" s="291" t="s">
        <v>160</v>
      </c>
      <c r="D32" s="300">
        <v>15</v>
      </c>
      <c r="E32" s="301">
        <v>0</v>
      </c>
      <c r="F32" s="301">
        <v>0</v>
      </c>
      <c r="G32" s="301">
        <v>0</v>
      </c>
      <c r="H32" s="301">
        <v>0</v>
      </c>
      <c r="I32" s="301">
        <v>0</v>
      </c>
      <c r="J32" s="301">
        <v>15</v>
      </c>
      <c r="K32" s="301">
        <v>0</v>
      </c>
      <c r="L32" s="94"/>
    </row>
    <row r="33" spans="1:12" s="93" customFormat="1" ht="20.25" customHeight="1" x14ac:dyDescent="0.35">
      <c r="A33" s="290" t="s">
        <v>403</v>
      </c>
      <c r="B33" s="291" t="s">
        <v>410</v>
      </c>
      <c r="C33" s="291" t="s">
        <v>208</v>
      </c>
      <c r="D33" s="300">
        <v>64</v>
      </c>
      <c r="E33" s="301">
        <v>0</v>
      </c>
      <c r="F33" s="301">
        <v>0</v>
      </c>
      <c r="G33" s="301">
        <v>0</v>
      </c>
      <c r="H33" s="301">
        <v>3</v>
      </c>
      <c r="I33" s="301">
        <v>0</v>
      </c>
      <c r="J33" s="301">
        <v>61</v>
      </c>
      <c r="K33" s="301">
        <v>0</v>
      </c>
      <c r="L33" s="94"/>
    </row>
    <row r="34" spans="1:12" s="93" customFormat="1" ht="20.25" customHeight="1" x14ac:dyDescent="0.35">
      <c r="A34" s="290" t="s">
        <v>414</v>
      </c>
      <c r="B34" s="291" t="s">
        <v>416</v>
      </c>
      <c r="C34" s="291" t="s">
        <v>160</v>
      </c>
      <c r="D34" s="300">
        <v>2</v>
      </c>
      <c r="E34" s="301">
        <v>0</v>
      </c>
      <c r="F34" s="301">
        <v>0</v>
      </c>
      <c r="G34" s="301">
        <v>0</v>
      </c>
      <c r="H34" s="301">
        <v>0</v>
      </c>
      <c r="I34" s="301">
        <v>0</v>
      </c>
      <c r="J34" s="301">
        <v>0</v>
      </c>
      <c r="K34" s="301">
        <v>2</v>
      </c>
      <c r="L34" s="94"/>
    </row>
    <row r="35" spans="1:12" s="93" customFormat="1" ht="20.25" customHeight="1" x14ac:dyDescent="0.35">
      <c r="A35" s="290" t="s">
        <v>414</v>
      </c>
      <c r="B35" s="291" t="s">
        <v>419</v>
      </c>
      <c r="C35" s="291" t="s">
        <v>160</v>
      </c>
      <c r="D35" s="300">
        <v>8</v>
      </c>
      <c r="E35" s="301">
        <v>0</v>
      </c>
      <c r="F35" s="301">
        <v>0</v>
      </c>
      <c r="G35" s="301">
        <v>0</v>
      </c>
      <c r="H35" s="301">
        <v>0</v>
      </c>
      <c r="I35" s="301">
        <v>0</v>
      </c>
      <c r="J35" s="301">
        <v>0</v>
      </c>
      <c r="K35" s="301">
        <v>8</v>
      </c>
      <c r="L35" s="94"/>
    </row>
    <row r="36" spans="1:12" s="93" customFormat="1" ht="20.25" customHeight="1" x14ac:dyDescent="0.35">
      <c r="A36" s="290" t="s">
        <v>414</v>
      </c>
      <c r="B36" s="291" t="s">
        <v>427</v>
      </c>
      <c r="C36" s="291" t="s">
        <v>160</v>
      </c>
      <c r="D36" s="300">
        <v>30</v>
      </c>
      <c r="E36" s="301">
        <v>0</v>
      </c>
      <c r="F36" s="301">
        <v>3</v>
      </c>
      <c r="G36" s="301">
        <v>0</v>
      </c>
      <c r="H36" s="301">
        <v>0</v>
      </c>
      <c r="I36" s="301">
        <v>0</v>
      </c>
      <c r="J36" s="301">
        <v>27</v>
      </c>
      <c r="K36" s="301">
        <v>0</v>
      </c>
      <c r="L36" s="94"/>
    </row>
    <row r="37" spans="1:12" s="93" customFormat="1" ht="20.25" customHeight="1" x14ac:dyDescent="0.35">
      <c r="A37" s="290" t="s">
        <v>448</v>
      </c>
      <c r="B37" s="291" t="s">
        <v>453</v>
      </c>
      <c r="C37" s="291" t="s">
        <v>160</v>
      </c>
      <c r="D37" s="300">
        <v>3</v>
      </c>
      <c r="E37" s="301">
        <v>0</v>
      </c>
      <c r="F37" s="301">
        <v>3</v>
      </c>
      <c r="G37" s="301">
        <v>0</v>
      </c>
      <c r="H37" s="301">
        <v>0</v>
      </c>
      <c r="I37" s="301">
        <v>0</v>
      </c>
      <c r="J37" s="301">
        <v>0</v>
      </c>
      <c r="K37" s="301">
        <v>0</v>
      </c>
      <c r="L37" s="94"/>
    </row>
    <row r="38" spans="1:12" s="93" customFormat="1" ht="20.25" customHeight="1" x14ac:dyDescent="0.35">
      <c r="A38" s="290" t="s">
        <v>468</v>
      </c>
      <c r="B38" s="291" t="s">
        <v>469</v>
      </c>
      <c r="C38" s="291" t="s">
        <v>160</v>
      </c>
      <c r="D38" s="300">
        <v>7</v>
      </c>
      <c r="E38" s="301">
        <v>0</v>
      </c>
      <c r="F38" s="301">
        <v>0</v>
      </c>
      <c r="G38" s="301">
        <v>0</v>
      </c>
      <c r="H38" s="301">
        <v>0</v>
      </c>
      <c r="I38" s="301">
        <v>0</v>
      </c>
      <c r="J38" s="301">
        <v>0</v>
      </c>
      <c r="K38" s="301">
        <v>7</v>
      </c>
      <c r="L38" s="94"/>
    </row>
    <row r="39" spans="1:12" s="93" customFormat="1" ht="20.25" customHeight="1" x14ac:dyDescent="0.35">
      <c r="A39" s="290" t="s">
        <v>490</v>
      </c>
      <c r="B39" s="291" t="s">
        <v>495</v>
      </c>
      <c r="C39" s="291" t="s">
        <v>160</v>
      </c>
      <c r="D39" s="300">
        <v>1</v>
      </c>
      <c r="E39" s="301">
        <v>0</v>
      </c>
      <c r="F39" s="301">
        <v>0</v>
      </c>
      <c r="G39" s="301">
        <v>0</v>
      </c>
      <c r="H39" s="301">
        <v>0</v>
      </c>
      <c r="I39" s="301">
        <v>0</v>
      </c>
      <c r="J39" s="301">
        <v>0</v>
      </c>
      <c r="K39" s="301">
        <v>1</v>
      </c>
      <c r="L39" s="94"/>
    </row>
    <row r="40" spans="1:12" s="93" customFormat="1" ht="20.25" customHeight="1" x14ac:dyDescent="0.35">
      <c r="A40" s="290" t="s">
        <v>490</v>
      </c>
      <c r="B40" s="291" t="s">
        <v>507</v>
      </c>
      <c r="C40" s="291" t="s">
        <v>162</v>
      </c>
      <c r="D40" s="300">
        <v>1</v>
      </c>
      <c r="E40" s="301">
        <v>0</v>
      </c>
      <c r="F40" s="301">
        <v>1</v>
      </c>
      <c r="G40" s="301">
        <v>0</v>
      </c>
      <c r="H40" s="301">
        <v>0</v>
      </c>
      <c r="I40" s="301">
        <v>0</v>
      </c>
      <c r="J40" s="301">
        <v>0</v>
      </c>
      <c r="K40" s="301">
        <v>0</v>
      </c>
      <c r="L40" s="94"/>
    </row>
    <row r="41" spans="1:12" s="93" customFormat="1" ht="20.25" customHeight="1" x14ac:dyDescent="0.35">
      <c r="A41" s="290" t="s">
        <v>490</v>
      </c>
      <c r="B41" s="291" t="s">
        <v>514</v>
      </c>
      <c r="C41" s="291" t="s">
        <v>160</v>
      </c>
      <c r="D41" s="300">
        <v>5</v>
      </c>
      <c r="E41" s="301">
        <v>0</v>
      </c>
      <c r="F41" s="301">
        <v>0</v>
      </c>
      <c r="G41" s="301">
        <v>0</v>
      </c>
      <c r="H41" s="301">
        <v>0</v>
      </c>
      <c r="I41" s="301">
        <v>0</v>
      </c>
      <c r="J41" s="301">
        <v>0</v>
      </c>
      <c r="K41" s="301">
        <v>5</v>
      </c>
      <c r="L41" s="94"/>
    </row>
    <row r="42" spans="1:12" s="93" customFormat="1" ht="20.25" customHeight="1" x14ac:dyDescent="0.35">
      <c r="A42" s="290" t="s">
        <v>526</v>
      </c>
      <c r="B42" s="291" t="s">
        <v>527</v>
      </c>
      <c r="C42" s="291" t="s">
        <v>160</v>
      </c>
      <c r="D42" s="300">
        <v>5</v>
      </c>
      <c r="E42" s="301">
        <v>0</v>
      </c>
      <c r="F42" s="301">
        <v>0</v>
      </c>
      <c r="G42" s="301">
        <v>0</v>
      </c>
      <c r="H42" s="301">
        <v>0</v>
      </c>
      <c r="I42" s="301">
        <v>0</v>
      </c>
      <c r="J42" s="301">
        <v>0</v>
      </c>
      <c r="K42" s="301">
        <v>5</v>
      </c>
      <c r="L42" s="94"/>
    </row>
    <row r="43" spans="1:12" s="93" customFormat="1" ht="20.25" customHeight="1" x14ac:dyDescent="0.35">
      <c r="A43" s="290" t="s">
        <v>545</v>
      </c>
      <c r="B43" s="291" t="s">
        <v>548</v>
      </c>
      <c r="C43" s="291" t="s">
        <v>160</v>
      </c>
      <c r="D43" s="300">
        <v>4</v>
      </c>
      <c r="E43" s="301">
        <v>0</v>
      </c>
      <c r="F43" s="301">
        <v>0</v>
      </c>
      <c r="G43" s="301">
        <v>0</v>
      </c>
      <c r="H43" s="301">
        <v>0</v>
      </c>
      <c r="I43" s="301">
        <v>0</v>
      </c>
      <c r="J43" s="301">
        <v>4</v>
      </c>
      <c r="K43" s="301">
        <v>0</v>
      </c>
      <c r="L43" s="94"/>
    </row>
    <row r="44" spans="1:12" s="93" customFormat="1" ht="20.25" customHeight="1" x14ac:dyDescent="0.35">
      <c r="A44" s="290" t="s">
        <v>549</v>
      </c>
      <c r="B44" s="291" t="s">
        <v>550</v>
      </c>
      <c r="C44" s="291" t="s">
        <v>160</v>
      </c>
      <c r="D44" s="300">
        <v>4</v>
      </c>
      <c r="E44" s="301">
        <v>0</v>
      </c>
      <c r="F44" s="301">
        <v>0</v>
      </c>
      <c r="G44" s="301">
        <v>0</v>
      </c>
      <c r="H44" s="301">
        <v>0</v>
      </c>
      <c r="I44" s="301">
        <v>0</v>
      </c>
      <c r="J44" s="301">
        <v>0</v>
      </c>
      <c r="K44" s="301">
        <v>4</v>
      </c>
      <c r="L44" s="94"/>
    </row>
    <row r="45" spans="1:12" s="93" customFormat="1" ht="20.25" customHeight="1" x14ac:dyDescent="0.35">
      <c r="A45" s="290" t="s">
        <v>549</v>
      </c>
      <c r="B45" s="291" t="s">
        <v>552</v>
      </c>
      <c r="C45" s="291" t="s">
        <v>160</v>
      </c>
      <c r="D45" s="300">
        <v>7</v>
      </c>
      <c r="E45" s="301">
        <v>0</v>
      </c>
      <c r="F45" s="301">
        <v>0</v>
      </c>
      <c r="G45" s="301">
        <v>0</v>
      </c>
      <c r="H45" s="301">
        <v>0</v>
      </c>
      <c r="I45" s="301">
        <v>0</v>
      </c>
      <c r="J45" s="301">
        <v>0</v>
      </c>
      <c r="K45" s="301">
        <v>0</v>
      </c>
      <c r="L45" s="94"/>
    </row>
    <row r="46" spans="1:12" s="93" customFormat="1" ht="20.25" customHeight="1" x14ac:dyDescent="0.35">
      <c r="A46" s="290" t="s">
        <v>549</v>
      </c>
      <c r="B46" s="291" t="s">
        <v>554</v>
      </c>
      <c r="C46" s="291" t="s">
        <v>160</v>
      </c>
      <c r="D46" s="300">
        <v>4</v>
      </c>
      <c r="E46" s="301">
        <v>0</v>
      </c>
      <c r="F46" s="301">
        <v>0</v>
      </c>
      <c r="G46" s="301">
        <v>0</v>
      </c>
      <c r="H46" s="301">
        <v>0</v>
      </c>
      <c r="I46" s="301">
        <v>0</v>
      </c>
      <c r="J46" s="301">
        <v>0</v>
      </c>
      <c r="K46" s="301">
        <v>4</v>
      </c>
      <c r="L46" s="94"/>
    </row>
    <row r="47" spans="1:12" s="93" customFormat="1" ht="20.25" customHeight="1" x14ac:dyDescent="0.35">
      <c r="A47" s="290" t="s">
        <v>549</v>
      </c>
      <c r="B47" s="291" t="s">
        <v>555</v>
      </c>
      <c r="C47" s="291" t="s">
        <v>160</v>
      </c>
      <c r="D47" s="300">
        <v>4</v>
      </c>
      <c r="E47" s="301">
        <v>0</v>
      </c>
      <c r="F47" s="301">
        <v>1</v>
      </c>
      <c r="G47" s="301">
        <v>0</v>
      </c>
      <c r="H47" s="301">
        <v>0</v>
      </c>
      <c r="I47" s="301">
        <v>0</v>
      </c>
      <c r="J47" s="301">
        <v>0</v>
      </c>
      <c r="K47" s="301">
        <v>3</v>
      </c>
      <c r="L47" s="94"/>
    </row>
    <row r="48" spans="1:12" s="95" customFormat="1" ht="23.25" customHeight="1" x14ac:dyDescent="0.35">
      <c r="A48" s="101"/>
      <c r="B48" s="102" t="s">
        <v>610</v>
      </c>
      <c r="C48" s="102"/>
      <c r="D48" s="107">
        <f t="shared" ref="D48:K48" si="0">SUM(D6:D47)</f>
        <v>362</v>
      </c>
      <c r="E48" s="107">
        <f t="shared" si="0"/>
        <v>0</v>
      </c>
      <c r="F48" s="107">
        <f t="shared" si="0"/>
        <v>14</v>
      </c>
      <c r="G48" s="107">
        <f t="shared" si="0"/>
        <v>0</v>
      </c>
      <c r="H48" s="107">
        <f t="shared" si="0"/>
        <v>3</v>
      </c>
      <c r="I48" s="107">
        <f t="shared" si="0"/>
        <v>6</v>
      </c>
      <c r="J48" s="107">
        <f t="shared" si="0"/>
        <v>214</v>
      </c>
      <c r="K48" s="107">
        <f t="shared" si="0"/>
        <v>113</v>
      </c>
      <c r="L48" s="94"/>
    </row>
    <row r="49" spans="1:3" ht="8.25" customHeight="1" x14ac:dyDescent="0.35"/>
    <row r="50" spans="1:3" ht="22.5" customHeight="1" x14ac:dyDescent="0.35">
      <c r="A50" s="377" t="s">
        <v>164</v>
      </c>
      <c r="B50" s="377"/>
      <c r="C50" s="279"/>
    </row>
    <row r="51" spans="1:3" x14ac:dyDescent="0.35">
      <c r="A51" s="257" t="s">
        <v>120</v>
      </c>
    </row>
  </sheetData>
  <autoFilter ref="A4:K5" xr:uid="{00000000-0009-0000-0000-00000F000000}"/>
  <mergeCells count="14">
    <mergeCell ref="A50:B50"/>
    <mergeCell ref="I4:I5"/>
    <mergeCell ref="K4:K5"/>
    <mergeCell ref="A2:B2"/>
    <mergeCell ref="A3:D3"/>
    <mergeCell ref="F3:K3"/>
    <mergeCell ref="A4:A5"/>
    <mergeCell ref="B4:B5"/>
    <mergeCell ref="D4:D5"/>
    <mergeCell ref="F4:F5"/>
    <mergeCell ref="G4:G5"/>
    <mergeCell ref="H4:H5"/>
    <mergeCell ref="E4:E5"/>
    <mergeCell ref="J4:J5"/>
  </mergeCells>
  <conditionalFormatting sqref="A6:K47">
    <cfRule type="expression" dxfId="13" priority="1">
      <formula>MOD(ROW(),2)=0</formula>
    </cfRule>
  </conditionalFormatting>
  <hyperlinks>
    <hyperlink ref="A2:B2" location="TOC!A1" display="Return to Table of Contents" xr:uid="{00000000-0004-0000-0F00-000000000000}"/>
  </hyperlinks>
  <pageMargins left="0.25" right="0.25" top="0.75" bottom="0.75" header="0.3" footer="0.3"/>
  <pageSetup scale="50" fitToHeight="0" orientation="portrait" r:id="rId1"/>
  <headerFooter>
    <oddHeader>&amp;L&amp;"Arial,Bold"2022-23 &amp;"Arial,Bold Italic"Survey of Allied Dental Education&amp;"Arial,Bold"
Report 1 - Dental Hygiene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N338"/>
  <sheetViews>
    <sheetView zoomScaleNormal="100" workbookViewId="0">
      <pane xSplit="4" ySplit="3" topLeftCell="E4" activePane="bottomRight" state="frozen"/>
      <selection pane="topRight" activeCell="D1" sqref="D1"/>
      <selection pane="bottomLeft" activeCell="A4" sqref="A4"/>
      <selection pane="bottomRight" sqref="A1:C1"/>
    </sheetView>
  </sheetViews>
  <sheetFormatPr defaultColWidth="9" defaultRowHeight="13.5" x14ac:dyDescent="0.35"/>
  <cols>
    <col min="1" max="1" width="8" style="67" customWidth="1"/>
    <col min="2" max="2" width="73.265625" style="67" customWidth="1"/>
    <col min="3" max="3" width="17" style="67" customWidth="1"/>
    <col min="4" max="4" width="24.73046875" style="67" customWidth="1"/>
    <col min="5" max="5" width="30.86328125" style="103" customWidth="1"/>
    <col min="6" max="6" width="9.265625" style="67" customWidth="1"/>
    <col min="7" max="7" width="10" style="67" customWidth="1"/>
    <col min="8" max="8" width="13.265625" style="67" customWidth="1"/>
    <col min="9" max="9" width="12" style="67" customWidth="1"/>
    <col min="10" max="10" width="9" style="67" customWidth="1"/>
    <col min="11" max="11" width="10.59765625" style="67" customWidth="1"/>
    <col min="12" max="12" width="17" style="67" customWidth="1"/>
    <col min="13" max="13" width="14" style="67" customWidth="1"/>
    <col min="14" max="14" width="10" style="67" customWidth="1"/>
    <col min="15" max="16384" width="9" style="67"/>
  </cols>
  <sheetData>
    <row r="1" spans="1:14" ht="36" customHeight="1" x14ac:dyDescent="0.4">
      <c r="A1" s="384" t="s">
        <v>25</v>
      </c>
      <c r="B1" s="384"/>
      <c r="C1" s="384"/>
      <c r="D1" s="280"/>
    </row>
    <row r="2" spans="1:14" ht="19.5" customHeight="1" x14ac:dyDescent="0.35">
      <c r="A2" s="282" t="s">
        <v>52</v>
      </c>
      <c r="B2" s="282"/>
      <c r="D2" s="282"/>
    </row>
    <row r="3" spans="1:14" ht="44.25" customHeight="1" x14ac:dyDescent="0.4">
      <c r="A3" s="108" t="s">
        <v>168</v>
      </c>
      <c r="B3" s="110" t="s">
        <v>169</v>
      </c>
      <c r="C3" s="108" t="s">
        <v>611</v>
      </c>
      <c r="D3" s="70" t="s">
        <v>170</v>
      </c>
      <c r="E3" s="109" t="s">
        <v>612</v>
      </c>
      <c r="F3" s="106" t="s">
        <v>613</v>
      </c>
      <c r="G3" s="104" t="s">
        <v>614</v>
      </c>
      <c r="H3" s="104" t="s">
        <v>615</v>
      </c>
      <c r="I3" s="104" t="s">
        <v>616</v>
      </c>
      <c r="J3" s="104" t="s">
        <v>617</v>
      </c>
      <c r="K3" s="104" t="s">
        <v>618</v>
      </c>
      <c r="L3" s="104" t="s">
        <v>619</v>
      </c>
      <c r="M3" s="104" t="s">
        <v>620</v>
      </c>
      <c r="N3" s="105" t="s">
        <v>142</v>
      </c>
    </row>
    <row r="4" spans="1:14" s="68" customFormat="1" ht="20.25" customHeight="1" x14ac:dyDescent="0.35">
      <c r="A4" s="290" t="s">
        <v>175</v>
      </c>
      <c r="B4" s="291" t="s">
        <v>176</v>
      </c>
      <c r="C4" s="291" t="s">
        <v>621</v>
      </c>
      <c r="D4" s="291" t="s">
        <v>160</v>
      </c>
      <c r="E4" s="344" t="s">
        <v>622</v>
      </c>
      <c r="F4" s="337">
        <v>0</v>
      </c>
      <c r="G4" s="301">
        <v>0</v>
      </c>
      <c r="H4" s="301">
        <v>0</v>
      </c>
      <c r="I4" s="301">
        <v>0</v>
      </c>
      <c r="J4" s="301">
        <v>0</v>
      </c>
      <c r="K4" s="301">
        <v>0</v>
      </c>
      <c r="L4" s="301">
        <v>0</v>
      </c>
      <c r="M4" s="301">
        <v>0</v>
      </c>
      <c r="N4" s="338">
        <v>0</v>
      </c>
    </row>
    <row r="5" spans="1:14" s="68" customFormat="1" ht="20.25" customHeight="1" x14ac:dyDescent="0.35">
      <c r="A5" s="290" t="s">
        <v>175</v>
      </c>
      <c r="B5" s="291" t="s">
        <v>178</v>
      </c>
      <c r="C5" s="291" t="s">
        <v>623</v>
      </c>
      <c r="D5" s="291" t="s">
        <v>162</v>
      </c>
      <c r="E5" s="344" t="s">
        <v>622</v>
      </c>
      <c r="F5" s="337">
        <v>0</v>
      </c>
      <c r="G5" s="301">
        <v>0</v>
      </c>
      <c r="H5" s="301">
        <v>0</v>
      </c>
      <c r="I5" s="301">
        <v>0</v>
      </c>
      <c r="J5" s="301">
        <v>0</v>
      </c>
      <c r="K5" s="301">
        <v>0</v>
      </c>
      <c r="L5" s="301">
        <v>0</v>
      </c>
      <c r="M5" s="301">
        <v>0</v>
      </c>
      <c r="N5" s="338">
        <v>0</v>
      </c>
    </row>
    <row r="6" spans="1:14" s="68" customFormat="1" ht="20.25" customHeight="1" x14ac:dyDescent="0.35">
      <c r="A6" s="290" t="s">
        <v>175</v>
      </c>
      <c r="B6" s="291" t="s">
        <v>180</v>
      </c>
      <c r="C6" s="291" t="s">
        <v>621</v>
      </c>
      <c r="D6" s="291" t="s">
        <v>160</v>
      </c>
      <c r="E6" s="344" t="s">
        <v>624</v>
      </c>
      <c r="F6" s="337">
        <v>0</v>
      </c>
      <c r="G6" s="301">
        <v>0</v>
      </c>
      <c r="H6" s="301">
        <v>0</v>
      </c>
      <c r="I6" s="301">
        <v>0</v>
      </c>
      <c r="J6" s="301">
        <v>0</v>
      </c>
      <c r="K6" s="301">
        <v>3</v>
      </c>
      <c r="L6" s="301">
        <v>0</v>
      </c>
      <c r="M6" s="301">
        <v>0</v>
      </c>
      <c r="N6" s="338">
        <v>0</v>
      </c>
    </row>
    <row r="7" spans="1:14" s="68" customFormat="1" ht="20.25" customHeight="1" x14ac:dyDescent="0.35">
      <c r="A7" s="290" t="s">
        <v>181</v>
      </c>
      <c r="B7" s="291" t="s">
        <v>182</v>
      </c>
      <c r="C7" s="291" t="s">
        <v>621</v>
      </c>
      <c r="D7" s="291" t="s">
        <v>160</v>
      </c>
      <c r="E7" s="344" t="s">
        <v>624</v>
      </c>
      <c r="F7" s="337">
        <v>3</v>
      </c>
      <c r="G7" s="301">
        <v>0</v>
      </c>
      <c r="H7" s="301">
        <v>3</v>
      </c>
      <c r="I7" s="301">
        <v>3</v>
      </c>
      <c r="J7" s="301">
        <v>0</v>
      </c>
      <c r="K7" s="301">
        <v>0</v>
      </c>
      <c r="L7" s="301">
        <v>3</v>
      </c>
      <c r="M7" s="301">
        <v>0</v>
      </c>
      <c r="N7" s="338">
        <v>0</v>
      </c>
    </row>
    <row r="8" spans="1:14" s="68" customFormat="1" ht="20.25" customHeight="1" x14ac:dyDescent="0.35">
      <c r="A8" s="290" t="s">
        <v>183</v>
      </c>
      <c r="B8" s="291" t="s">
        <v>184</v>
      </c>
      <c r="C8" s="291" t="s">
        <v>621</v>
      </c>
      <c r="D8" s="291" t="s">
        <v>162</v>
      </c>
      <c r="E8" s="344" t="s">
        <v>622</v>
      </c>
      <c r="F8" s="337">
        <v>0</v>
      </c>
      <c r="G8" s="301">
        <v>0</v>
      </c>
      <c r="H8" s="301">
        <v>0</v>
      </c>
      <c r="I8" s="301">
        <v>0</v>
      </c>
      <c r="J8" s="301">
        <v>0</v>
      </c>
      <c r="K8" s="301">
        <v>0</v>
      </c>
      <c r="L8" s="301">
        <v>0</v>
      </c>
      <c r="M8" s="301">
        <v>0</v>
      </c>
      <c r="N8" s="338">
        <v>0</v>
      </c>
    </row>
    <row r="9" spans="1:14" s="68" customFormat="1" ht="20.25" customHeight="1" x14ac:dyDescent="0.35">
      <c r="A9" s="290" t="s">
        <v>183</v>
      </c>
      <c r="B9" s="291" t="s">
        <v>185</v>
      </c>
      <c r="C9" s="291" t="s">
        <v>621</v>
      </c>
      <c r="D9" s="291" t="s">
        <v>160</v>
      </c>
      <c r="E9" s="344" t="s">
        <v>624</v>
      </c>
      <c r="F9" s="337">
        <v>6</v>
      </c>
      <c r="G9" s="301">
        <v>0</v>
      </c>
      <c r="H9" s="301">
        <v>3</v>
      </c>
      <c r="I9" s="301">
        <v>3</v>
      </c>
      <c r="J9" s="301">
        <v>3</v>
      </c>
      <c r="K9" s="301">
        <v>0</v>
      </c>
      <c r="L9" s="301">
        <v>3</v>
      </c>
      <c r="M9" s="301">
        <v>3</v>
      </c>
      <c r="N9" s="338">
        <v>3</v>
      </c>
    </row>
    <row r="10" spans="1:14" s="68" customFormat="1" ht="20.25" customHeight="1" x14ac:dyDescent="0.35">
      <c r="A10" s="290" t="s">
        <v>183</v>
      </c>
      <c r="B10" s="291" t="s">
        <v>186</v>
      </c>
      <c r="C10" s="291" t="s">
        <v>621</v>
      </c>
      <c r="D10" s="291" t="s">
        <v>160</v>
      </c>
      <c r="E10" s="344" t="s">
        <v>624</v>
      </c>
      <c r="F10" s="337">
        <v>6</v>
      </c>
      <c r="G10" s="301">
        <v>0</v>
      </c>
      <c r="H10" s="301">
        <v>3</v>
      </c>
      <c r="I10" s="301">
        <v>3</v>
      </c>
      <c r="J10" s="301">
        <v>0</v>
      </c>
      <c r="K10" s="301">
        <v>0</v>
      </c>
      <c r="L10" s="301">
        <v>3</v>
      </c>
      <c r="M10" s="301">
        <v>0</v>
      </c>
      <c r="N10" s="338">
        <v>0</v>
      </c>
    </row>
    <row r="11" spans="1:14" s="68" customFormat="1" ht="20.25" customHeight="1" x14ac:dyDescent="0.35">
      <c r="A11" s="290" t="s">
        <v>183</v>
      </c>
      <c r="B11" s="291" t="s">
        <v>187</v>
      </c>
      <c r="C11" s="291" t="s">
        <v>621</v>
      </c>
      <c r="D11" s="291" t="s">
        <v>160</v>
      </c>
      <c r="E11" s="344" t="s">
        <v>624</v>
      </c>
      <c r="F11" s="337">
        <v>6</v>
      </c>
      <c r="G11" s="301">
        <v>0</v>
      </c>
      <c r="H11" s="301">
        <v>3</v>
      </c>
      <c r="I11" s="301">
        <v>3</v>
      </c>
      <c r="J11" s="301">
        <v>3</v>
      </c>
      <c r="K11" s="301">
        <v>3</v>
      </c>
      <c r="L11" s="301">
        <v>0</v>
      </c>
      <c r="M11" s="301">
        <v>34</v>
      </c>
      <c r="N11" s="338">
        <v>0</v>
      </c>
    </row>
    <row r="12" spans="1:14" s="68" customFormat="1" ht="20.25" customHeight="1" x14ac:dyDescent="0.35">
      <c r="A12" s="290" t="s">
        <v>183</v>
      </c>
      <c r="B12" s="291" t="s">
        <v>188</v>
      </c>
      <c r="C12" s="291" t="s">
        <v>621</v>
      </c>
      <c r="D12" s="291" t="s">
        <v>160</v>
      </c>
      <c r="E12" s="344" t="s">
        <v>624</v>
      </c>
      <c r="F12" s="337">
        <v>6</v>
      </c>
      <c r="G12" s="301">
        <v>0</v>
      </c>
      <c r="H12" s="301">
        <v>3</v>
      </c>
      <c r="I12" s="301">
        <v>3</v>
      </c>
      <c r="J12" s="301">
        <v>3</v>
      </c>
      <c r="K12" s="301">
        <v>0</v>
      </c>
      <c r="L12" s="301">
        <v>3</v>
      </c>
      <c r="M12" s="301">
        <v>0</v>
      </c>
      <c r="N12" s="338">
        <v>0</v>
      </c>
    </row>
    <row r="13" spans="1:14" s="68" customFormat="1" ht="20.25" customHeight="1" x14ac:dyDescent="0.35">
      <c r="A13" s="290" t="s">
        <v>183</v>
      </c>
      <c r="B13" s="291" t="s">
        <v>189</v>
      </c>
      <c r="C13" s="291" t="s">
        <v>621</v>
      </c>
      <c r="D13" s="291" t="s">
        <v>160</v>
      </c>
      <c r="E13" s="344" t="s">
        <v>624</v>
      </c>
      <c r="F13" s="337">
        <v>3</v>
      </c>
      <c r="G13" s="301">
        <v>3</v>
      </c>
      <c r="H13" s="301">
        <v>3</v>
      </c>
      <c r="I13" s="301">
        <v>3</v>
      </c>
      <c r="J13" s="301">
        <v>3</v>
      </c>
      <c r="K13" s="301">
        <v>3</v>
      </c>
      <c r="L13" s="301">
        <v>3</v>
      </c>
      <c r="M13" s="301">
        <v>0</v>
      </c>
      <c r="N13" s="338">
        <v>0</v>
      </c>
    </row>
    <row r="14" spans="1:14" s="68" customFormat="1" ht="20.25" customHeight="1" x14ac:dyDescent="0.35">
      <c r="A14" s="290" t="s">
        <v>183</v>
      </c>
      <c r="B14" s="291" t="s">
        <v>190</v>
      </c>
      <c r="C14" s="291" t="s">
        <v>621</v>
      </c>
      <c r="D14" s="291" t="s">
        <v>160</v>
      </c>
      <c r="E14" s="344" t="s">
        <v>624</v>
      </c>
      <c r="F14" s="337">
        <v>6</v>
      </c>
      <c r="G14" s="301">
        <v>0</v>
      </c>
      <c r="H14" s="301">
        <v>3</v>
      </c>
      <c r="I14" s="301">
        <v>3</v>
      </c>
      <c r="J14" s="301">
        <v>3</v>
      </c>
      <c r="K14" s="301">
        <v>0</v>
      </c>
      <c r="L14" s="301">
        <v>3</v>
      </c>
      <c r="M14" s="301">
        <v>0</v>
      </c>
      <c r="N14" s="338">
        <v>3</v>
      </c>
    </row>
    <row r="15" spans="1:14" s="68" customFormat="1" ht="20.25" customHeight="1" x14ac:dyDescent="0.35">
      <c r="A15" s="290" t="s">
        <v>191</v>
      </c>
      <c r="B15" s="291" t="s">
        <v>192</v>
      </c>
      <c r="C15" s="291" t="s">
        <v>621</v>
      </c>
      <c r="D15" s="291" t="s">
        <v>160</v>
      </c>
      <c r="E15" s="344" t="s">
        <v>624</v>
      </c>
      <c r="F15" s="337">
        <v>6</v>
      </c>
      <c r="G15" s="301">
        <v>3</v>
      </c>
      <c r="H15" s="301">
        <v>6</v>
      </c>
      <c r="I15" s="301">
        <v>3</v>
      </c>
      <c r="J15" s="301">
        <v>0</v>
      </c>
      <c r="K15" s="301">
        <v>3</v>
      </c>
      <c r="L15" s="301">
        <v>3</v>
      </c>
      <c r="M15" s="301">
        <v>0</v>
      </c>
      <c r="N15" s="338">
        <v>18</v>
      </c>
    </row>
    <row r="16" spans="1:14" s="68" customFormat="1" ht="20.25" customHeight="1" x14ac:dyDescent="0.35">
      <c r="A16" s="290" t="s">
        <v>191</v>
      </c>
      <c r="B16" s="291" t="s">
        <v>193</v>
      </c>
      <c r="C16" s="291" t="s">
        <v>621</v>
      </c>
      <c r="D16" s="291" t="s">
        <v>160</v>
      </c>
      <c r="E16" s="344" t="s">
        <v>624</v>
      </c>
      <c r="F16" s="337">
        <v>6</v>
      </c>
      <c r="G16" s="301">
        <v>3</v>
      </c>
      <c r="H16" s="301">
        <v>3</v>
      </c>
      <c r="I16" s="301">
        <v>3</v>
      </c>
      <c r="J16" s="301">
        <v>0</v>
      </c>
      <c r="K16" s="301">
        <v>3</v>
      </c>
      <c r="L16" s="301">
        <v>3</v>
      </c>
      <c r="M16" s="301">
        <v>12</v>
      </c>
      <c r="N16" s="338">
        <v>0</v>
      </c>
    </row>
    <row r="17" spans="1:14" s="68" customFormat="1" ht="20.25" customHeight="1" x14ac:dyDescent="0.35">
      <c r="A17" s="290" t="s">
        <v>194</v>
      </c>
      <c r="B17" s="291" t="s">
        <v>195</v>
      </c>
      <c r="C17" s="291" t="s">
        <v>621</v>
      </c>
      <c r="D17" s="291" t="s">
        <v>160</v>
      </c>
      <c r="E17" s="344" t="s">
        <v>624</v>
      </c>
      <c r="F17" s="337">
        <v>3</v>
      </c>
      <c r="G17" s="301">
        <v>0</v>
      </c>
      <c r="H17" s="301">
        <v>3</v>
      </c>
      <c r="I17" s="301">
        <v>3</v>
      </c>
      <c r="J17" s="301">
        <v>3</v>
      </c>
      <c r="K17" s="301">
        <v>0</v>
      </c>
      <c r="L17" s="301">
        <v>0</v>
      </c>
      <c r="M17" s="301">
        <v>0</v>
      </c>
      <c r="N17" s="338">
        <v>2</v>
      </c>
    </row>
    <row r="18" spans="1:14" s="68" customFormat="1" ht="20.25" customHeight="1" x14ac:dyDescent="0.35">
      <c r="A18" s="290" t="s">
        <v>194</v>
      </c>
      <c r="B18" s="291" t="s">
        <v>196</v>
      </c>
      <c r="C18" s="291" t="s">
        <v>621</v>
      </c>
      <c r="D18" s="291" t="s">
        <v>162</v>
      </c>
      <c r="E18" s="344" t="s">
        <v>624</v>
      </c>
      <c r="F18" s="337">
        <v>3</v>
      </c>
      <c r="G18" s="301">
        <v>3</v>
      </c>
      <c r="H18" s="301">
        <v>3</v>
      </c>
      <c r="I18" s="301">
        <v>3</v>
      </c>
      <c r="J18" s="301">
        <v>0</v>
      </c>
      <c r="K18" s="301">
        <v>3</v>
      </c>
      <c r="L18" s="301">
        <v>4</v>
      </c>
      <c r="M18" s="301">
        <v>0</v>
      </c>
      <c r="N18" s="338">
        <v>0</v>
      </c>
    </row>
    <row r="19" spans="1:14" s="68" customFormat="1" ht="20.25" customHeight="1" x14ac:dyDescent="0.35">
      <c r="A19" s="290" t="s">
        <v>194</v>
      </c>
      <c r="B19" s="291" t="s">
        <v>197</v>
      </c>
      <c r="C19" s="291" t="s">
        <v>621</v>
      </c>
      <c r="D19" s="291" t="s">
        <v>162</v>
      </c>
      <c r="E19" s="344" t="s">
        <v>624</v>
      </c>
      <c r="F19" s="337">
        <v>3</v>
      </c>
      <c r="G19" s="301">
        <v>3</v>
      </c>
      <c r="H19" s="301">
        <v>3</v>
      </c>
      <c r="I19" s="301">
        <v>3</v>
      </c>
      <c r="J19" s="301">
        <v>0</v>
      </c>
      <c r="K19" s="301">
        <v>3</v>
      </c>
      <c r="L19" s="301">
        <v>3</v>
      </c>
      <c r="M19" s="301">
        <v>0</v>
      </c>
      <c r="N19" s="338">
        <v>0</v>
      </c>
    </row>
    <row r="20" spans="1:14" s="68" customFormat="1" ht="20.25" customHeight="1" x14ac:dyDescent="0.35">
      <c r="A20" s="290" t="s">
        <v>194</v>
      </c>
      <c r="B20" s="291" t="s">
        <v>198</v>
      </c>
      <c r="C20" s="291" t="s">
        <v>621</v>
      </c>
      <c r="D20" s="291" t="s">
        <v>160</v>
      </c>
      <c r="E20" s="344" t="s">
        <v>624</v>
      </c>
      <c r="F20" s="337">
        <v>3</v>
      </c>
      <c r="G20" s="301">
        <v>3</v>
      </c>
      <c r="H20" s="301">
        <v>3</v>
      </c>
      <c r="I20" s="301">
        <v>3</v>
      </c>
      <c r="J20" s="301">
        <v>0</v>
      </c>
      <c r="K20" s="301">
        <v>0</v>
      </c>
      <c r="L20" s="301">
        <v>0</v>
      </c>
      <c r="M20" s="301">
        <v>0</v>
      </c>
      <c r="N20" s="338">
        <v>0</v>
      </c>
    </row>
    <row r="21" spans="1:14" s="68" customFormat="1" ht="20.25" customHeight="1" x14ac:dyDescent="0.35">
      <c r="A21" s="290" t="s">
        <v>194</v>
      </c>
      <c r="B21" s="291" t="s">
        <v>199</v>
      </c>
      <c r="C21" s="291" t="s">
        <v>621</v>
      </c>
      <c r="D21" s="291" t="s">
        <v>160</v>
      </c>
      <c r="E21" s="344" t="s">
        <v>624</v>
      </c>
      <c r="F21" s="337">
        <v>3</v>
      </c>
      <c r="G21" s="301">
        <v>3</v>
      </c>
      <c r="H21" s="301">
        <v>3</v>
      </c>
      <c r="I21" s="301">
        <v>3</v>
      </c>
      <c r="J21" s="301">
        <v>3</v>
      </c>
      <c r="K21" s="301">
        <v>0</v>
      </c>
      <c r="L21" s="301">
        <v>3</v>
      </c>
      <c r="M21" s="301">
        <v>0</v>
      </c>
      <c r="N21" s="338">
        <v>3</v>
      </c>
    </row>
    <row r="22" spans="1:14" s="68" customFormat="1" ht="20.25" customHeight="1" x14ac:dyDescent="0.35">
      <c r="A22" s="290" t="s">
        <v>194</v>
      </c>
      <c r="B22" s="291" t="s">
        <v>200</v>
      </c>
      <c r="C22" s="291" t="s">
        <v>625</v>
      </c>
      <c r="D22" s="291" t="s">
        <v>162</v>
      </c>
      <c r="E22" s="344" t="s">
        <v>622</v>
      </c>
      <c r="F22" s="337">
        <v>0</v>
      </c>
      <c r="G22" s="301">
        <v>0</v>
      </c>
      <c r="H22" s="301">
        <v>0</v>
      </c>
      <c r="I22" s="301">
        <v>0</v>
      </c>
      <c r="J22" s="301">
        <v>0</v>
      </c>
      <c r="K22" s="301">
        <v>0</v>
      </c>
      <c r="L22" s="301">
        <v>0</v>
      </c>
      <c r="M22" s="301">
        <v>0</v>
      </c>
      <c r="N22" s="338">
        <v>0</v>
      </c>
    </row>
    <row r="23" spans="1:14" s="68" customFormat="1" ht="20.25" customHeight="1" x14ac:dyDescent="0.35">
      <c r="A23" s="290" t="s">
        <v>194</v>
      </c>
      <c r="B23" s="291" t="s">
        <v>201</v>
      </c>
      <c r="C23" s="291" t="s">
        <v>625</v>
      </c>
      <c r="D23" s="291" t="s">
        <v>162</v>
      </c>
      <c r="E23" s="344" t="s">
        <v>622</v>
      </c>
      <c r="F23" s="337">
        <v>0</v>
      </c>
      <c r="G23" s="301">
        <v>0</v>
      </c>
      <c r="H23" s="301">
        <v>0</v>
      </c>
      <c r="I23" s="301">
        <v>0</v>
      </c>
      <c r="J23" s="301">
        <v>0</v>
      </c>
      <c r="K23" s="301">
        <v>0</v>
      </c>
      <c r="L23" s="301">
        <v>0</v>
      </c>
      <c r="M23" s="301">
        <v>0</v>
      </c>
      <c r="N23" s="338">
        <v>0</v>
      </c>
    </row>
    <row r="24" spans="1:14" s="68" customFormat="1" ht="20.25" customHeight="1" x14ac:dyDescent="0.35">
      <c r="A24" s="290" t="s">
        <v>194</v>
      </c>
      <c r="B24" s="291" t="s">
        <v>202</v>
      </c>
      <c r="C24" s="291" t="s">
        <v>625</v>
      </c>
      <c r="D24" s="291" t="s">
        <v>162</v>
      </c>
      <c r="E24" s="344" t="s">
        <v>622</v>
      </c>
      <c r="F24" s="337">
        <v>0</v>
      </c>
      <c r="G24" s="301">
        <v>0</v>
      </c>
      <c r="H24" s="301">
        <v>0</v>
      </c>
      <c r="I24" s="301">
        <v>0</v>
      </c>
      <c r="J24" s="301">
        <v>0</v>
      </c>
      <c r="K24" s="301">
        <v>0</v>
      </c>
      <c r="L24" s="301">
        <v>0</v>
      </c>
      <c r="M24" s="301">
        <v>0</v>
      </c>
      <c r="N24" s="338">
        <v>0</v>
      </c>
    </row>
    <row r="25" spans="1:14" s="68" customFormat="1" ht="20.25" customHeight="1" x14ac:dyDescent="0.35">
      <c r="A25" s="290" t="s">
        <v>194</v>
      </c>
      <c r="B25" s="291" t="s">
        <v>203</v>
      </c>
      <c r="C25" s="291" t="s">
        <v>621</v>
      </c>
      <c r="D25" s="291" t="s">
        <v>160</v>
      </c>
      <c r="E25" s="344" t="s">
        <v>624</v>
      </c>
      <c r="F25" s="337">
        <v>4</v>
      </c>
      <c r="G25" s="301">
        <v>0</v>
      </c>
      <c r="H25" s="301">
        <v>3</v>
      </c>
      <c r="I25" s="301">
        <v>3</v>
      </c>
      <c r="J25" s="301">
        <v>0</v>
      </c>
      <c r="K25" s="301">
        <v>4</v>
      </c>
      <c r="L25" s="301">
        <v>3</v>
      </c>
      <c r="M25" s="301">
        <v>0</v>
      </c>
      <c r="N25" s="338">
        <v>7</v>
      </c>
    </row>
    <row r="26" spans="1:14" s="68" customFormat="1" ht="20.25" customHeight="1" x14ac:dyDescent="0.35">
      <c r="A26" s="290" t="s">
        <v>194</v>
      </c>
      <c r="B26" s="291" t="s">
        <v>204</v>
      </c>
      <c r="C26" s="291" t="s">
        <v>621</v>
      </c>
      <c r="D26" s="291" t="s">
        <v>160</v>
      </c>
      <c r="E26" s="344" t="s">
        <v>624</v>
      </c>
      <c r="F26" s="337">
        <v>3</v>
      </c>
      <c r="G26" s="301">
        <v>0</v>
      </c>
      <c r="H26" s="301">
        <v>3</v>
      </c>
      <c r="I26" s="301">
        <v>3</v>
      </c>
      <c r="J26" s="301">
        <v>3</v>
      </c>
      <c r="K26" s="301">
        <v>0</v>
      </c>
      <c r="L26" s="301">
        <v>3</v>
      </c>
      <c r="M26" s="301">
        <v>0</v>
      </c>
      <c r="N26" s="338">
        <v>0</v>
      </c>
    </row>
    <row r="27" spans="1:14" s="68" customFormat="1" ht="20.25" customHeight="1" x14ac:dyDescent="0.35">
      <c r="A27" s="290" t="s">
        <v>194</v>
      </c>
      <c r="B27" s="291" t="s">
        <v>205</v>
      </c>
      <c r="C27" s="291" t="s">
        <v>623</v>
      </c>
      <c r="D27" s="291" t="s">
        <v>160</v>
      </c>
      <c r="E27" s="344" t="s">
        <v>624</v>
      </c>
      <c r="F27" s="337">
        <v>6</v>
      </c>
      <c r="G27" s="301">
        <v>3</v>
      </c>
      <c r="H27" s="301">
        <v>3</v>
      </c>
      <c r="I27" s="301">
        <v>3</v>
      </c>
      <c r="J27" s="301">
        <v>3</v>
      </c>
      <c r="K27" s="301">
        <v>1</v>
      </c>
      <c r="L27" s="301">
        <v>3</v>
      </c>
      <c r="M27" s="301">
        <v>1</v>
      </c>
      <c r="N27" s="338">
        <v>1</v>
      </c>
    </row>
    <row r="28" spans="1:14" s="68" customFormat="1" ht="20.25" customHeight="1" x14ac:dyDescent="0.35">
      <c r="A28" s="290" t="s">
        <v>194</v>
      </c>
      <c r="B28" s="291" t="s">
        <v>206</v>
      </c>
      <c r="C28" s="291" t="s">
        <v>621</v>
      </c>
      <c r="D28" s="291" t="s">
        <v>160</v>
      </c>
      <c r="E28" s="344" t="s">
        <v>624</v>
      </c>
      <c r="F28" s="337">
        <v>4</v>
      </c>
      <c r="G28" s="301">
        <v>3</v>
      </c>
      <c r="H28" s="301">
        <v>3</v>
      </c>
      <c r="I28" s="301">
        <v>3</v>
      </c>
      <c r="J28" s="301">
        <v>0</v>
      </c>
      <c r="K28" s="301">
        <v>5</v>
      </c>
      <c r="L28" s="301">
        <v>3</v>
      </c>
      <c r="M28" s="301">
        <v>0</v>
      </c>
      <c r="N28" s="338">
        <v>0</v>
      </c>
    </row>
    <row r="29" spans="1:14" s="68" customFormat="1" ht="20.25" customHeight="1" x14ac:dyDescent="0.35">
      <c r="A29" s="290" t="s">
        <v>194</v>
      </c>
      <c r="B29" s="291" t="s">
        <v>207</v>
      </c>
      <c r="C29" s="291" t="s">
        <v>623</v>
      </c>
      <c r="D29" s="291" t="s">
        <v>208</v>
      </c>
      <c r="E29" s="344" t="s">
        <v>624</v>
      </c>
      <c r="F29" s="337">
        <v>6</v>
      </c>
      <c r="G29" s="301">
        <v>2</v>
      </c>
      <c r="H29" s="301">
        <v>3</v>
      </c>
      <c r="I29" s="301">
        <v>3</v>
      </c>
      <c r="J29" s="301">
        <v>3</v>
      </c>
      <c r="K29" s="301">
        <v>3</v>
      </c>
      <c r="L29" s="301">
        <v>2</v>
      </c>
      <c r="M29" s="301">
        <v>15</v>
      </c>
      <c r="N29" s="338">
        <v>4</v>
      </c>
    </row>
    <row r="30" spans="1:14" s="68" customFormat="1" ht="20.25" customHeight="1" x14ac:dyDescent="0.35">
      <c r="A30" s="290" t="s">
        <v>194</v>
      </c>
      <c r="B30" s="291" t="s">
        <v>209</v>
      </c>
      <c r="C30" s="291" t="s">
        <v>621</v>
      </c>
      <c r="D30" s="291" t="s">
        <v>160</v>
      </c>
      <c r="E30" s="344" t="s">
        <v>624</v>
      </c>
      <c r="F30" s="337">
        <v>4</v>
      </c>
      <c r="G30" s="301">
        <v>0</v>
      </c>
      <c r="H30" s="301">
        <v>3</v>
      </c>
      <c r="I30" s="301">
        <v>3</v>
      </c>
      <c r="J30" s="301">
        <v>4</v>
      </c>
      <c r="K30" s="301">
        <v>0</v>
      </c>
      <c r="L30" s="301">
        <v>3</v>
      </c>
      <c r="M30" s="301">
        <v>0</v>
      </c>
      <c r="N30" s="338">
        <v>0</v>
      </c>
    </row>
    <row r="31" spans="1:14" s="68" customFormat="1" ht="20.25" customHeight="1" x14ac:dyDescent="0.35">
      <c r="A31" s="290" t="s">
        <v>194</v>
      </c>
      <c r="B31" s="291" t="s">
        <v>210</v>
      </c>
      <c r="C31" s="291" t="s">
        <v>621</v>
      </c>
      <c r="D31" s="291" t="s">
        <v>160</v>
      </c>
      <c r="E31" s="344" t="s">
        <v>624</v>
      </c>
      <c r="F31" s="337">
        <v>3</v>
      </c>
      <c r="G31" s="301">
        <v>3</v>
      </c>
      <c r="H31" s="301">
        <v>3</v>
      </c>
      <c r="I31" s="301">
        <v>3</v>
      </c>
      <c r="J31" s="301">
        <v>0</v>
      </c>
      <c r="K31" s="301">
        <v>5</v>
      </c>
      <c r="L31" s="301">
        <v>3</v>
      </c>
      <c r="M31" s="301">
        <v>0</v>
      </c>
      <c r="N31" s="338">
        <v>3</v>
      </c>
    </row>
    <row r="32" spans="1:14" s="68" customFormat="1" ht="20.25" customHeight="1" x14ac:dyDescent="0.35">
      <c r="A32" s="290" t="s">
        <v>194</v>
      </c>
      <c r="B32" s="291" t="s">
        <v>211</v>
      </c>
      <c r="C32" s="291" t="s">
        <v>621</v>
      </c>
      <c r="D32" s="291" t="s">
        <v>160</v>
      </c>
      <c r="E32" s="344" t="s">
        <v>624</v>
      </c>
      <c r="F32" s="337">
        <v>4</v>
      </c>
      <c r="G32" s="301">
        <v>3</v>
      </c>
      <c r="H32" s="301">
        <v>3</v>
      </c>
      <c r="I32" s="301">
        <v>3</v>
      </c>
      <c r="J32" s="301">
        <v>0</v>
      </c>
      <c r="K32" s="301">
        <v>4</v>
      </c>
      <c r="L32" s="301">
        <v>3</v>
      </c>
      <c r="M32" s="301">
        <v>0</v>
      </c>
      <c r="N32" s="338">
        <v>11</v>
      </c>
    </row>
    <row r="33" spans="1:14" s="68" customFormat="1" ht="20.25" customHeight="1" x14ac:dyDescent="0.35">
      <c r="A33" s="290" t="s">
        <v>194</v>
      </c>
      <c r="B33" s="291" t="s">
        <v>212</v>
      </c>
      <c r="C33" s="291" t="s">
        <v>621</v>
      </c>
      <c r="D33" s="291" t="s">
        <v>160</v>
      </c>
      <c r="E33" s="344" t="s">
        <v>624</v>
      </c>
      <c r="F33" s="337">
        <v>3</v>
      </c>
      <c r="G33" s="301">
        <v>3</v>
      </c>
      <c r="H33" s="301">
        <v>3</v>
      </c>
      <c r="I33" s="301">
        <v>3</v>
      </c>
      <c r="J33" s="301">
        <v>3</v>
      </c>
      <c r="K33" s="301">
        <v>0</v>
      </c>
      <c r="L33" s="301">
        <v>3</v>
      </c>
      <c r="M33" s="301">
        <v>0</v>
      </c>
      <c r="N33" s="338">
        <v>0</v>
      </c>
    </row>
    <row r="34" spans="1:14" s="68" customFormat="1" ht="20.25" customHeight="1" x14ac:dyDescent="0.35">
      <c r="A34" s="290" t="s">
        <v>194</v>
      </c>
      <c r="B34" s="291" t="s">
        <v>213</v>
      </c>
      <c r="C34" s="291" t="s">
        <v>621</v>
      </c>
      <c r="D34" s="291" t="s">
        <v>162</v>
      </c>
      <c r="E34" s="344" t="s">
        <v>624</v>
      </c>
      <c r="F34" s="337">
        <v>3</v>
      </c>
      <c r="G34" s="301">
        <v>3</v>
      </c>
      <c r="H34" s="301">
        <v>3</v>
      </c>
      <c r="I34" s="301">
        <v>3</v>
      </c>
      <c r="J34" s="301">
        <v>0</v>
      </c>
      <c r="K34" s="301">
        <v>3</v>
      </c>
      <c r="L34" s="301">
        <v>3</v>
      </c>
      <c r="M34" s="301">
        <v>3</v>
      </c>
      <c r="N34" s="338">
        <v>0</v>
      </c>
    </row>
    <row r="35" spans="1:14" s="68" customFormat="1" ht="20.25" customHeight="1" x14ac:dyDescent="0.35">
      <c r="A35" s="290" t="s">
        <v>194</v>
      </c>
      <c r="B35" s="291" t="s">
        <v>214</v>
      </c>
      <c r="C35" s="291" t="s">
        <v>621</v>
      </c>
      <c r="D35" s="291" t="s">
        <v>162</v>
      </c>
      <c r="E35" s="344" t="s">
        <v>624</v>
      </c>
      <c r="F35" s="337">
        <v>3</v>
      </c>
      <c r="G35" s="301">
        <v>3</v>
      </c>
      <c r="H35" s="301">
        <v>3</v>
      </c>
      <c r="I35" s="301">
        <v>3</v>
      </c>
      <c r="J35" s="301">
        <v>0</v>
      </c>
      <c r="K35" s="301">
        <v>3</v>
      </c>
      <c r="L35" s="301">
        <v>3</v>
      </c>
      <c r="M35" s="301">
        <v>0</v>
      </c>
      <c r="N35" s="338">
        <v>0</v>
      </c>
    </row>
    <row r="36" spans="1:14" s="68" customFormat="1" ht="20.25" customHeight="1" x14ac:dyDescent="0.35">
      <c r="A36" s="290" t="s">
        <v>194</v>
      </c>
      <c r="B36" s="291" t="s">
        <v>215</v>
      </c>
      <c r="C36" s="291" t="s">
        <v>621</v>
      </c>
      <c r="D36" s="291" t="s">
        <v>160</v>
      </c>
      <c r="E36" s="344" t="s">
        <v>624</v>
      </c>
      <c r="F36" s="337">
        <v>4</v>
      </c>
      <c r="G36" s="301">
        <v>3</v>
      </c>
      <c r="H36" s="301">
        <v>3</v>
      </c>
      <c r="I36" s="301">
        <v>3</v>
      </c>
      <c r="J36" s="301">
        <v>4</v>
      </c>
      <c r="K36" s="301">
        <v>4</v>
      </c>
      <c r="L36" s="301">
        <v>3</v>
      </c>
      <c r="M36" s="301">
        <v>0</v>
      </c>
      <c r="N36" s="338">
        <v>3</v>
      </c>
    </row>
    <row r="37" spans="1:14" s="68" customFormat="1" ht="20.25" customHeight="1" x14ac:dyDescent="0.35">
      <c r="A37" s="290" t="s">
        <v>194</v>
      </c>
      <c r="B37" s="291" t="s">
        <v>216</v>
      </c>
      <c r="C37" s="291" t="s">
        <v>621</v>
      </c>
      <c r="D37" s="291" t="s">
        <v>160</v>
      </c>
      <c r="E37" s="344" t="s">
        <v>624</v>
      </c>
      <c r="F37" s="337">
        <v>4</v>
      </c>
      <c r="G37" s="301">
        <v>3</v>
      </c>
      <c r="H37" s="301">
        <v>3</v>
      </c>
      <c r="I37" s="301">
        <v>3</v>
      </c>
      <c r="J37" s="301">
        <v>0</v>
      </c>
      <c r="K37" s="301">
        <v>0</v>
      </c>
      <c r="L37" s="301">
        <v>3</v>
      </c>
      <c r="M37" s="301">
        <v>0</v>
      </c>
      <c r="N37" s="338">
        <v>0</v>
      </c>
    </row>
    <row r="38" spans="1:14" s="68" customFormat="1" ht="20.25" customHeight="1" x14ac:dyDescent="0.35">
      <c r="A38" s="290" t="s">
        <v>194</v>
      </c>
      <c r="B38" s="291" t="s">
        <v>217</v>
      </c>
      <c r="C38" s="291" t="s">
        <v>621</v>
      </c>
      <c r="D38" s="291" t="s">
        <v>160</v>
      </c>
      <c r="E38" s="344" t="s">
        <v>624</v>
      </c>
      <c r="F38" s="337">
        <v>3</v>
      </c>
      <c r="G38" s="301">
        <v>3</v>
      </c>
      <c r="H38" s="301">
        <v>3</v>
      </c>
      <c r="I38" s="301">
        <v>3</v>
      </c>
      <c r="J38" s="301">
        <v>0</v>
      </c>
      <c r="K38" s="301">
        <v>4</v>
      </c>
      <c r="L38" s="301">
        <v>3</v>
      </c>
      <c r="M38" s="301">
        <v>0</v>
      </c>
      <c r="N38" s="338">
        <v>0</v>
      </c>
    </row>
    <row r="39" spans="1:14" s="68" customFormat="1" ht="20.25" customHeight="1" x14ac:dyDescent="0.35">
      <c r="A39" s="290" t="s">
        <v>194</v>
      </c>
      <c r="B39" s="291" t="s">
        <v>218</v>
      </c>
      <c r="C39" s="291" t="s">
        <v>621</v>
      </c>
      <c r="D39" s="291" t="s">
        <v>160</v>
      </c>
      <c r="E39" s="344" t="s">
        <v>624</v>
      </c>
      <c r="F39" s="337">
        <v>3</v>
      </c>
      <c r="G39" s="301">
        <v>3</v>
      </c>
      <c r="H39" s="301">
        <v>3</v>
      </c>
      <c r="I39" s="301">
        <v>3</v>
      </c>
      <c r="J39" s="301">
        <v>3</v>
      </c>
      <c r="K39" s="301">
        <v>0</v>
      </c>
      <c r="L39" s="301">
        <v>3</v>
      </c>
      <c r="M39" s="301">
        <v>0</v>
      </c>
      <c r="N39" s="338">
        <v>3</v>
      </c>
    </row>
    <row r="40" spans="1:14" s="68" customFormat="1" ht="20.25" customHeight="1" x14ac:dyDescent="0.35">
      <c r="A40" s="290" t="s">
        <v>194</v>
      </c>
      <c r="B40" s="291" t="s">
        <v>219</v>
      </c>
      <c r="C40" s="291" t="s">
        <v>621</v>
      </c>
      <c r="D40" s="291" t="s">
        <v>208</v>
      </c>
      <c r="E40" s="344" t="s">
        <v>624</v>
      </c>
      <c r="F40" s="337">
        <v>4</v>
      </c>
      <c r="G40" s="301">
        <v>3</v>
      </c>
      <c r="H40" s="301">
        <v>4</v>
      </c>
      <c r="I40" s="301">
        <v>4</v>
      </c>
      <c r="J40" s="301">
        <v>0</v>
      </c>
      <c r="K40" s="301">
        <v>0</v>
      </c>
      <c r="L40" s="301">
        <v>0</v>
      </c>
      <c r="M40" s="301">
        <v>0</v>
      </c>
      <c r="N40" s="338">
        <v>4</v>
      </c>
    </row>
    <row r="41" spans="1:14" s="68" customFormat="1" ht="20.25" customHeight="1" x14ac:dyDescent="0.35">
      <c r="A41" s="290" t="s">
        <v>194</v>
      </c>
      <c r="B41" s="291" t="s">
        <v>220</v>
      </c>
      <c r="C41" s="291" t="s">
        <v>621</v>
      </c>
      <c r="D41" s="291" t="s">
        <v>162</v>
      </c>
      <c r="E41" s="344" t="s">
        <v>622</v>
      </c>
      <c r="F41" s="337">
        <v>0</v>
      </c>
      <c r="G41" s="301">
        <v>0</v>
      </c>
      <c r="H41" s="301">
        <v>0</v>
      </c>
      <c r="I41" s="301">
        <v>0</v>
      </c>
      <c r="J41" s="301">
        <v>0</v>
      </c>
      <c r="K41" s="301">
        <v>0</v>
      </c>
      <c r="L41" s="301">
        <v>0</v>
      </c>
      <c r="M41" s="301">
        <v>0</v>
      </c>
      <c r="N41" s="338">
        <v>0</v>
      </c>
    </row>
    <row r="42" spans="1:14" s="68" customFormat="1" ht="20.25" customHeight="1" x14ac:dyDescent="0.35">
      <c r="A42" s="290" t="s">
        <v>194</v>
      </c>
      <c r="B42" s="291" t="s">
        <v>221</v>
      </c>
      <c r="C42" s="291" t="s">
        <v>621</v>
      </c>
      <c r="D42" s="291" t="s">
        <v>160</v>
      </c>
      <c r="E42" s="344" t="s">
        <v>624</v>
      </c>
      <c r="F42" s="337">
        <v>3</v>
      </c>
      <c r="G42" s="301">
        <v>3</v>
      </c>
      <c r="H42" s="301">
        <v>3</v>
      </c>
      <c r="I42" s="301">
        <v>3</v>
      </c>
      <c r="J42" s="301">
        <v>4</v>
      </c>
      <c r="K42" s="301">
        <v>0</v>
      </c>
      <c r="L42" s="301">
        <v>3</v>
      </c>
      <c r="M42" s="301">
        <v>0</v>
      </c>
      <c r="N42" s="338">
        <v>3</v>
      </c>
    </row>
    <row r="43" spans="1:14" s="68" customFormat="1" ht="20.25" customHeight="1" x14ac:dyDescent="0.35">
      <c r="A43" s="290" t="s">
        <v>222</v>
      </c>
      <c r="B43" s="291" t="s">
        <v>223</v>
      </c>
      <c r="C43" s="291" t="s">
        <v>621</v>
      </c>
      <c r="D43" s="291" t="s">
        <v>160</v>
      </c>
      <c r="E43" s="344" t="s">
        <v>624</v>
      </c>
      <c r="F43" s="337">
        <v>3</v>
      </c>
      <c r="G43" s="301">
        <v>3</v>
      </c>
      <c r="H43" s="301">
        <v>3</v>
      </c>
      <c r="I43" s="301">
        <v>3</v>
      </c>
      <c r="J43" s="301">
        <v>0</v>
      </c>
      <c r="K43" s="301">
        <v>0</v>
      </c>
      <c r="L43" s="301">
        <v>3</v>
      </c>
      <c r="M43" s="301">
        <v>0</v>
      </c>
      <c r="N43" s="338">
        <v>0</v>
      </c>
    </row>
    <row r="44" spans="1:14" s="68" customFormat="1" ht="20.25" customHeight="1" x14ac:dyDescent="0.35">
      <c r="A44" s="290" t="s">
        <v>222</v>
      </c>
      <c r="B44" s="291" t="s">
        <v>224</v>
      </c>
      <c r="C44" s="291" t="s">
        <v>621</v>
      </c>
      <c r="D44" s="291" t="s">
        <v>160</v>
      </c>
      <c r="E44" s="344" t="s">
        <v>624</v>
      </c>
      <c r="F44" s="337">
        <v>3</v>
      </c>
      <c r="G44" s="301">
        <v>0</v>
      </c>
      <c r="H44" s="301">
        <v>3</v>
      </c>
      <c r="I44" s="301">
        <v>3</v>
      </c>
      <c r="J44" s="301">
        <v>0</v>
      </c>
      <c r="K44" s="301">
        <v>0</v>
      </c>
      <c r="L44" s="301">
        <v>3</v>
      </c>
      <c r="M44" s="301">
        <v>0</v>
      </c>
      <c r="N44" s="338">
        <v>0</v>
      </c>
    </row>
    <row r="45" spans="1:14" s="68" customFormat="1" ht="20.25" customHeight="1" x14ac:dyDescent="0.35">
      <c r="A45" s="290" t="s">
        <v>222</v>
      </c>
      <c r="B45" s="291" t="s">
        <v>225</v>
      </c>
      <c r="C45" s="291" t="s">
        <v>625</v>
      </c>
      <c r="D45" s="291" t="s">
        <v>162</v>
      </c>
      <c r="E45" s="344" t="s">
        <v>622</v>
      </c>
      <c r="F45" s="337">
        <v>0</v>
      </c>
      <c r="G45" s="301">
        <v>0</v>
      </c>
      <c r="H45" s="301">
        <v>0</v>
      </c>
      <c r="I45" s="301">
        <v>0</v>
      </c>
      <c r="J45" s="301">
        <v>0</v>
      </c>
      <c r="K45" s="301">
        <v>0</v>
      </c>
      <c r="L45" s="301">
        <v>0</v>
      </c>
      <c r="M45" s="301">
        <v>0</v>
      </c>
      <c r="N45" s="338">
        <v>0</v>
      </c>
    </row>
    <row r="46" spans="1:14" s="68" customFormat="1" ht="20.25" customHeight="1" x14ac:dyDescent="0.35">
      <c r="A46" s="290" t="s">
        <v>222</v>
      </c>
      <c r="B46" s="291" t="s">
        <v>226</v>
      </c>
      <c r="C46" s="291" t="s">
        <v>621</v>
      </c>
      <c r="D46" s="291" t="s">
        <v>160</v>
      </c>
      <c r="E46" s="344" t="s">
        <v>624</v>
      </c>
      <c r="F46" s="337">
        <v>3</v>
      </c>
      <c r="G46" s="301">
        <v>3</v>
      </c>
      <c r="H46" s="301">
        <v>3</v>
      </c>
      <c r="I46" s="301">
        <v>3</v>
      </c>
      <c r="J46" s="301">
        <v>0</v>
      </c>
      <c r="K46" s="301">
        <v>0</v>
      </c>
      <c r="L46" s="301">
        <v>0</v>
      </c>
      <c r="M46" s="301">
        <v>0</v>
      </c>
      <c r="N46" s="338">
        <v>0</v>
      </c>
    </row>
    <row r="47" spans="1:14" s="68" customFormat="1" ht="20.25" customHeight="1" x14ac:dyDescent="0.35">
      <c r="A47" s="290" t="s">
        <v>227</v>
      </c>
      <c r="B47" s="291" t="s">
        <v>228</v>
      </c>
      <c r="C47" s="291" t="s">
        <v>621</v>
      </c>
      <c r="D47" s="291" t="s">
        <v>208</v>
      </c>
      <c r="E47" s="344" t="s">
        <v>624</v>
      </c>
      <c r="F47" s="337">
        <v>6</v>
      </c>
      <c r="G47" s="301">
        <v>0</v>
      </c>
      <c r="H47" s="301">
        <v>3</v>
      </c>
      <c r="I47" s="301">
        <v>3</v>
      </c>
      <c r="J47" s="301">
        <v>0</v>
      </c>
      <c r="K47" s="301">
        <v>3</v>
      </c>
      <c r="L47" s="301">
        <v>3</v>
      </c>
      <c r="M47" s="301">
        <v>0</v>
      </c>
      <c r="N47" s="338">
        <v>6</v>
      </c>
    </row>
    <row r="48" spans="1:14" s="68" customFormat="1" ht="20.25" customHeight="1" x14ac:dyDescent="0.35">
      <c r="A48" s="290" t="s">
        <v>227</v>
      </c>
      <c r="B48" s="291" t="s">
        <v>229</v>
      </c>
      <c r="C48" s="291" t="s">
        <v>621</v>
      </c>
      <c r="D48" s="291" t="s">
        <v>160</v>
      </c>
      <c r="E48" s="344" t="s">
        <v>624</v>
      </c>
      <c r="F48" s="337">
        <v>3</v>
      </c>
      <c r="G48" s="301">
        <v>0</v>
      </c>
      <c r="H48" s="301">
        <v>3</v>
      </c>
      <c r="I48" s="301">
        <v>0</v>
      </c>
      <c r="J48" s="301">
        <v>0</v>
      </c>
      <c r="K48" s="301">
        <v>3</v>
      </c>
      <c r="L48" s="301">
        <v>0</v>
      </c>
      <c r="M48" s="301">
        <v>0</v>
      </c>
      <c r="N48" s="338">
        <v>3</v>
      </c>
    </row>
    <row r="49" spans="1:14" s="68" customFormat="1" ht="20.25" customHeight="1" x14ac:dyDescent="0.35">
      <c r="A49" s="290" t="s">
        <v>227</v>
      </c>
      <c r="B49" s="291" t="s">
        <v>230</v>
      </c>
      <c r="C49" s="291" t="s">
        <v>621</v>
      </c>
      <c r="D49" s="291" t="s">
        <v>208</v>
      </c>
      <c r="E49" s="344" t="s">
        <v>624</v>
      </c>
      <c r="F49" s="337">
        <v>3</v>
      </c>
      <c r="G49" s="301">
        <v>0</v>
      </c>
      <c r="H49" s="301">
        <v>0</v>
      </c>
      <c r="I49" s="301">
        <v>0</v>
      </c>
      <c r="J49" s="301">
        <v>0</v>
      </c>
      <c r="K49" s="301">
        <v>3</v>
      </c>
      <c r="L49" s="301">
        <v>0</v>
      </c>
      <c r="M49" s="301">
        <v>0</v>
      </c>
      <c r="N49" s="338">
        <v>0</v>
      </c>
    </row>
    <row r="50" spans="1:14" s="68" customFormat="1" ht="20.25" customHeight="1" x14ac:dyDescent="0.35">
      <c r="A50" s="290" t="s">
        <v>227</v>
      </c>
      <c r="B50" s="291" t="s">
        <v>231</v>
      </c>
      <c r="C50" s="291" t="s">
        <v>621</v>
      </c>
      <c r="D50" s="291" t="s">
        <v>208</v>
      </c>
      <c r="E50" s="344" t="s">
        <v>622</v>
      </c>
      <c r="F50" s="337">
        <v>0</v>
      </c>
      <c r="G50" s="301">
        <v>0</v>
      </c>
      <c r="H50" s="301">
        <v>0</v>
      </c>
      <c r="I50" s="301">
        <v>0</v>
      </c>
      <c r="J50" s="301">
        <v>0</v>
      </c>
      <c r="K50" s="301">
        <v>0</v>
      </c>
      <c r="L50" s="301">
        <v>0</v>
      </c>
      <c r="M50" s="301">
        <v>0</v>
      </c>
      <c r="N50" s="338">
        <v>0</v>
      </c>
    </row>
    <row r="51" spans="1:14" s="68" customFormat="1" ht="20.25" customHeight="1" x14ac:dyDescent="0.35">
      <c r="A51" s="290" t="s">
        <v>232</v>
      </c>
      <c r="B51" s="291" t="s">
        <v>233</v>
      </c>
      <c r="C51" s="291" t="s">
        <v>621</v>
      </c>
      <c r="D51" s="291" t="s">
        <v>160</v>
      </c>
      <c r="E51" s="344" t="s">
        <v>624</v>
      </c>
      <c r="F51" s="337">
        <v>0</v>
      </c>
      <c r="G51" s="301">
        <v>0</v>
      </c>
      <c r="H51" s="301">
        <v>0</v>
      </c>
      <c r="I51" s="301">
        <v>0</v>
      </c>
      <c r="J51" s="301">
        <v>4</v>
      </c>
      <c r="K51" s="301">
        <v>0</v>
      </c>
      <c r="L51" s="301">
        <v>0</v>
      </c>
      <c r="M51" s="301">
        <v>0</v>
      </c>
      <c r="N51" s="338">
        <v>9</v>
      </c>
    </row>
    <row r="52" spans="1:14" s="68" customFormat="1" ht="20.25" customHeight="1" x14ac:dyDescent="0.35">
      <c r="A52" s="290" t="s">
        <v>234</v>
      </c>
      <c r="B52" s="291" t="s">
        <v>235</v>
      </c>
      <c r="C52" s="291" t="s">
        <v>621</v>
      </c>
      <c r="D52" s="291" t="s">
        <v>208</v>
      </c>
      <c r="E52" s="344" t="s">
        <v>624</v>
      </c>
      <c r="F52" s="337">
        <v>6</v>
      </c>
      <c r="G52" s="301">
        <v>3</v>
      </c>
      <c r="H52" s="301">
        <v>3</v>
      </c>
      <c r="I52" s="301">
        <v>3</v>
      </c>
      <c r="J52" s="301">
        <v>0</v>
      </c>
      <c r="K52" s="301">
        <v>0</v>
      </c>
      <c r="L52" s="301">
        <v>3</v>
      </c>
      <c r="M52" s="301">
        <v>0</v>
      </c>
      <c r="N52" s="338">
        <v>0</v>
      </c>
    </row>
    <row r="53" spans="1:14" s="68" customFormat="1" ht="20.25" customHeight="1" x14ac:dyDescent="0.35">
      <c r="A53" s="290" t="s">
        <v>236</v>
      </c>
      <c r="B53" s="291" t="s">
        <v>237</v>
      </c>
      <c r="C53" s="291" t="s">
        <v>621</v>
      </c>
      <c r="D53" s="291" t="s">
        <v>160</v>
      </c>
      <c r="E53" s="344" t="s">
        <v>624</v>
      </c>
      <c r="F53" s="337">
        <v>3</v>
      </c>
      <c r="G53" s="301">
        <v>3</v>
      </c>
      <c r="H53" s="301">
        <v>3</v>
      </c>
      <c r="I53" s="301">
        <v>3</v>
      </c>
      <c r="J53" s="301">
        <v>3</v>
      </c>
      <c r="K53" s="301">
        <v>0</v>
      </c>
      <c r="L53" s="301">
        <v>0</v>
      </c>
      <c r="M53" s="301">
        <v>0</v>
      </c>
      <c r="N53" s="338">
        <v>3</v>
      </c>
    </row>
    <row r="54" spans="1:14" s="68" customFormat="1" ht="20.25" customHeight="1" x14ac:dyDescent="0.35">
      <c r="A54" s="290" t="s">
        <v>236</v>
      </c>
      <c r="B54" s="291" t="s">
        <v>238</v>
      </c>
      <c r="C54" s="291" t="s">
        <v>625</v>
      </c>
      <c r="D54" s="291" t="s">
        <v>162</v>
      </c>
      <c r="E54" s="344" t="s">
        <v>622</v>
      </c>
      <c r="F54" s="337">
        <v>0</v>
      </c>
      <c r="G54" s="301">
        <v>0</v>
      </c>
      <c r="H54" s="301">
        <v>0</v>
      </c>
      <c r="I54" s="301">
        <v>0</v>
      </c>
      <c r="J54" s="301">
        <v>0</v>
      </c>
      <c r="K54" s="301">
        <v>0</v>
      </c>
      <c r="L54" s="301">
        <v>0</v>
      </c>
      <c r="M54" s="301">
        <v>0</v>
      </c>
      <c r="N54" s="338">
        <v>0</v>
      </c>
    </row>
    <row r="55" spans="1:14" s="68" customFormat="1" ht="20.25" customHeight="1" x14ac:dyDescent="0.35">
      <c r="A55" s="290" t="s">
        <v>236</v>
      </c>
      <c r="B55" s="291" t="s">
        <v>239</v>
      </c>
      <c r="C55" s="291" t="s">
        <v>625</v>
      </c>
      <c r="D55" s="291" t="s">
        <v>162</v>
      </c>
      <c r="E55" s="344" t="s">
        <v>622</v>
      </c>
      <c r="F55" s="337">
        <v>0</v>
      </c>
      <c r="G55" s="301">
        <v>0</v>
      </c>
      <c r="H55" s="301">
        <v>0</v>
      </c>
      <c r="I55" s="301">
        <v>0</v>
      </c>
      <c r="J55" s="301">
        <v>0</v>
      </c>
      <c r="K55" s="301">
        <v>0</v>
      </c>
      <c r="L55" s="301">
        <v>0</v>
      </c>
      <c r="M55" s="301">
        <v>0</v>
      </c>
      <c r="N55" s="338">
        <v>0</v>
      </c>
    </row>
    <row r="56" spans="1:14" s="68" customFormat="1" ht="20.25" customHeight="1" x14ac:dyDescent="0.35">
      <c r="A56" s="290" t="s">
        <v>236</v>
      </c>
      <c r="B56" s="291" t="s">
        <v>240</v>
      </c>
      <c r="C56" s="291" t="s">
        <v>621</v>
      </c>
      <c r="D56" s="291" t="s">
        <v>160</v>
      </c>
      <c r="E56" s="344" t="s">
        <v>624</v>
      </c>
      <c r="F56" s="337">
        <v>3</v>
      </c>
      <c r="G56" s="301">
        <v>0</v>
      </c>
      <c r="H56" s="301">
        <v>0</v>
      </c>
      <c r="I56" s="301">
        <v>0</v>
      </c>
      <c r="J56" s="301">
        <v>3</v>
      </c>
      <c r="K56" s="301">
        <v>0</v>
      </c>
      <c r="L56" s="301">
        <v>0</v>
      </c>
      <c r="M56" s="301">
        <v>0</v>
      </c>
      <c r="N56" s="338">
        <v>0</v>
      </c>
    </row>
    <row r="57" spans="1:14" s="68" customFormat="1" ht="20.25" customHeight="1" x14ac:dyDescent="0.35">
      <c r="A57" s="290" t="s">
        <v>236</v>
      </c>
      <c r="B57" s="291" t="s">
        <v>241</v>
      </c>
      <c r="C57" s="291" t="s">
        <v>621</v>
      </c>
      <c r="D57" s="291" t="s">
        <v>160</v>
      </c>
      <c r="E57" s="344" t="s">
        <v>624</v>
      </c>
      <c r="F57" s="337">
        <v>3</v>
      </c>
      <c r="G57" s="301">
        <v>0</v>
      </c>
      <c r="H57" s="301">
        <v>3</v>
      </c>
      <c r="I57" s="301">
        <v>3</v>
      </c>
      <c r="J57" s="301">
        <v>3</v>
      </c>
      <c r="K57" s="301">
        <v>0</v>
      </c>
      <c r="L57" s="301">
        <v>0</v>
      </c>
      <c r="M57" s="301">
        <v>0</v>
      </c>
      <c r="N57" s="338">
        <v>6</v>
      </c>
    </row>
    <row r="58" spans="1:14" s="68" customFormat="1" ht="20.25" customHeight="1" x14ac:dyDescent="0.35">
      <c r="A58" s="290" t="s">
        <v>236</v>
      </c>
      <c r="B58" s="291" t="s">
        <v>242</v>
      </c>
      <c r="C58" s="291" t="s">
        <v>621</v>
      </c>
      <c r="D58" s="291" t="s">
        <v>160</v>
      </c>
      <c r="E58" s="344" t="s">
        <v>626</v>
      </c>
      <c r="F58" s="337">
        <v>0</v>
      </c>
      <c r="G58" s="301">
        <v>0</v>
      </c>
      <c r="H58" s="301">
        <v>0</v>
      </c>
      <c r="I58" s="301">
        <v>0</v>
      </c>
      <c r="J58" s="301">
        <v>0</v>
      </c>
      <c r="K58" s="301">
        <v>0</v>
      </c>
      <c r="L58" s="301">
        <v>0</v>
      </c>
      <c r="M58" s="301">
        <v>0</v>
      </c>
      <c r="N58" s="338">
        <v>0</v>
      </c>
    </row>
    <row r="59" spans="1:14" s="68" customFormat="1" ht="20.25" customHeight="1" x14ac:dyDescent="0.35">
      <c r="A59" s="290" t="s">
        <v>236</v>
      </c>
      <c r="B59" s="291" t="s">
        <v>243</v>
      </c>
      <c r="C59" s="291" t="s">
        <v>621</v>
      </c>
      <c r="D59" s="291" t="s">
        <v>160</v>
      </c>
      <c r="E59" s="344" t="s">
        <v>624</v>
      </c>
      <c r="F59" s="337">
        <v>0</v>
      </c>
      <c r="G59" s="301">
        <v>0</v>
      </c>
      <c r="H59" s="301">
        <v>0</v>
      </c>
      <c r="I59" s="301">
        <v>0</v>
      </c>
      <c r="J59" s="301">
        <v>0</v>
      </c>
      <c r="K59" s="301">
        <v>3</v>
      </c>
      <c r="L59" s="301">
        <v>0</v>
      </c>
      <c r="M59" s="301">
        <v>0</v>
      </c>
      <c r="N59" s="338">
        <v>0</v>
      </c>
    </row>
    <row r="60" spans="1:14" s="68" customFormat="1" ht="20.25" customHeight="1" x14ac:dyDescent="0.35">
      <c r="A60" s="290" t="s">
        <v>236</v>
      </c>
      <c r="B60" s="291" t="s">
        <v>244</v>
      </c>
      <c r="C60" s="291" t="s">
        <v>621</v>
      </c>
      <c r="D60" s="291" t="s">
        <v>160</v>
      </c>
      <c r="E60" s="344" t="s">
        <v>624</v>
      </c>
      <c r="F60" s="337">
        <v>0</v>
      </c>
      <c r="G60" s="301">
        <v>0</v>
      </c>
      <c r="H60" s="301">
        <v>0</v>
      </c>
      <c r="I60" s="301">
        <v>0</v>
      </c>
      <c r="J60" s="301">
        <v>0</v>
      </c>
      <c r="K60" s="301">
        <v>0</v>
      </c>
      <c r="L60" s="301">
        <v>0</v>
      </c>
      <c r="M60" s="301">
        <v>0</v>
      </c>
      <c r="N60" s="338">
        <v>0</v>
      </c>
    </row>
    <row r="61" spans="1:14" s="68" customFormat="1" ht="20.25" customHeight="1" x14ac:dyDescent="0.35">
      <c r="A61" s="290" t="s">
        <v>236</v>
      </c>
      <c r="B61" s="291" t="s">
        <v>245</v>
      </c>
      <c r="C61" s="291" t="s">
        <v>621</v>
      </c>
      <c r="D61" s="291" t="s">
        <v>160</v>
      </c>
      <c r="E61" s="344" t="s">
        <v>624</v>
      </c>
      <c r="F61" s="337">
        <v>3</v>
      </c>
      <c r="G61" s="301">
        <v>0</v>
      </c>
      <c r="H61" s="301">
        <v>0</v>
      </c>
      <c r="I61" s="301">
        <v>0</v>
      </c>
      <c r="J61" s="301">
        <v>3</v>
      </c>
      <c r="K61" s="301">
        <v>0</v>
      </c>
      <c r="L61" s="301">
        <v>0</v>
      </c>
      <c r="M61" s="301">
        <v>0</v>
      </c>
      <c r="N61" s="338">
        <v>0</v>
      </c>
    </row>
    <row r="62" spans="1:14" s="68" customFormat="1" ht="20.25" customHeight="1" x14ac:dyDescent="0.35">
      <c r="A62" s="290" t="s">
        <v>236</v>
      </c>
      <c r="B62" s="291" t="s">
        <v>246</v>
      </c>
      <c r="C62" s="291" t="s">
        <v>621</v>
      </c>
      <c r="D62" s="291" t="s">
        <v>208</v>
      </c>
      <c r="E62" s="344" t="s">
        <v>624</v>
      </c>
      <c r="F62" s="337">
        <v>6</v>
      </c>
      <c r="G62" s="301">
        <v>3</v>
      </c>
      <c r="H62" s="301">
        <v>3</v>
      </c>
      <c r="I62" s="301">
        <v>3</v>
      </c>
      <c r="J62" s="301">
        <v>0</v>
      </c>
      <c r="K62" s="301">
        <v>3</v>
      </c>
      <c r="L62" s="301">
        <v>0</v>
      </c>
      <c r="M62" s="301">
        <v>10</v>
      </c>
      <c r="N62" s="338">
        <v>3</v>
      </c>
    </row>
    <row r="63" spans="1:14" s="68" customFormat="1" ht="20.25" customHeight="1" x14ac:dyDescent="0.35">
      <c r="A63" s="290" t="s">
        <v>236</v>
      </c>
      <c r="B63" s="291" t="s">
        <v>247</v>
      </c>
      <c r="C63" s="291" t="s">
        <v>621</v>
      </c>
      <c r="D63" s="291" t="s">
        <v>160</v>
      </c>
      <c r="E63" s="344" t="s">
        <v>622</v>
      </c>
      <c r="F63" s="337">
        <v>0</v>
      </c>
      <c r="G63" s="301">
        <v>0</v>
      </c>
      <c r="H63" s="301">
        <v>0</v>
      </c>
      <c r="I63" s="301">
        <v>0</v>
      </c>
      <c r="J63" s="301">
        <v>0</v>
      </c>
      <c r="K63" s="301">
        <v>0</v>
      </c>
      <c r="L63" s="301">
        <v>0</v>
      </c>
      <c r="M63" s="301">
        <v>0</v>
      </c>
      <c r="N63" s="338">
        <v>0</v>
      </c>
    </row>
    <row r="64" spans="1:14" s="68" customFormat="1" ht="20.25" customHeight="1" x14ac:dyDescent="0.35">
      <c r="A64" s="290" t="s">
        <v>236</v>
      </c>
      <c r="B64" s="291" t="s">
        <v>248</v>
      </c>
      <c r="C64" s="291" t="s">
        <v>621</v>
      </c>
      <c r="D64" s="291" t="s">
        <v>160</v>
      </c>
      <c r="E64" s="344" t="s">
        <v>624</v>
      </c>
      <c r="F64" s="337">
        <v>3</v>
      </c>
      <c r="G64" s="301">
        <v>3</v>
      </c>
      <c r="H64" s="301">
        <v>3</v>
      </c>
      <c r="I64" s="301">
        <v>3</v>
      </c>
      <c r="J64" s="301">
        <v>0</v>
      </c>
      <c r="K64" s="301">
        <v>0</v>
      </c>
      <c r="L64" s="301">
        <v>0</v>
      </c>
      <c r="M64" s="301">
        <v>0</v>
      </c>
      <c r="N64" s="338">
        <v>3</v>
      </c>
    </row>
    <row r="65" spans="1:14" s="68" customFormat="1" ht="20.25" customHeight="1" x14ac:dyDescent="0.35">
      <c r="A65" s="290" t="s">
        <v>236</v>
      </c>
      <c r="B65" s="291" t="s">
        <v>249</v>
      </c>
      <c r="C65" s="291" t="s">
        <v>621</v>
      </c>
      <c r="D65" s="291" t="s">
        <v>160</v>
      </c>
      <c r="E65" s="344" t="s">
        <v>624</v>
      </c>
      <c r="F65" s="337">
        <v>3</v>
      </c>
      <c r="G65" s="301">
        <v>0</v>
      </c>
      <c r="H65" s="301">
        <v>3</v>
      </c>
      <c r="I65" s="301">
        <v>3</v>
      </c>
      <c r="J65" s="301">
        <v>3</v>
      </c>
      <c r="K65" s="301">
        <v>0</v>
      </c>
      <c r="L65" s="301">
        <v>0</v>
      </c>
      <c r="M65" s="301">
        <v>0</v>
      </c>
      <c r="N65" s="338">
        <v>3</v>
      </c>
    </row>
    <row r="66" spans="1:14" s="68" customFormat="1" ht="20.25" customHeight="1" x14ac:dyDescent="0.35">
      <c r="A66" s="290" t="s">
        <v>236</v>
      </c>
      <c r="B66" s="291" t="s">
        <v>250</v>
      </c>
      <c r="C66" s="291" t="s">
        <v>621</v>
      </c>
      <c r="D66" s="291" t="s">
        <v>160</v>
      </c>
      <c r="E66" s="344" t="s">
        <v>624</v>
      </c>
      <c r="F66" s="337">
        <v>0</v>
      </c>
      <c r="G66" s="301">
        <v>3</v>
      </c>
      <c r="H66" s="301">
        <v>3</v>
      </c>
      <c r="I66" s="301">
        <v>0</v>
      </c>
      <c r="J66" s="301">
        <v>0</v>
      </c>
      <c r="K66" s="301">
        <v>0</v>
      </c>
      <c r="L66" s="301">
        <v>0</v>
      </c>
      <c r="M66" s="301">
        <v>0</v>
      </c>
      <c r="N66" s="338">
        <v>3</v>
      </c>
    </row>
    <row r="67" spans="1:14" s="68" customFormat="1" ht="20.25" customHeight="1" x14ac:dyDescent="0.35">
      <c r="A67" s="290" t="s">
        <v>236</v>
      </c>
      <c r="B67" s="291" t="s">
        <v>251</v>
      </c>
      <c r="C67" s="291" t="s">
        <v>621</v>
      </c>
      <c r="D67" s="291" t="s">
        <v>160</v>
      </c>
      <c r="E67" s="344" t="s">
        <v>624</v>
      </c>
      <c r="F67" s="337">
        <v>3</v>
      </c>
      <c r="G67" s="301">
        <v>0</v>
      </c>
      <c r="H67" s="301">
        <v>0</v>
      </c>
      <c r="I67" s="301">
        <v>0</v>
      </c>
      <c r="J67" s="301">
        <v>0</v>
      </c>
      <c r="K67" s="301">
        <v>3</v>
      </c>
      <c r="L67" s="301">
        <v>0</v>
      </c>
      <c r="M67" s="301">
        <v>0</v>
      </c>
      <c r="N67" s="338">
        <v>0</v>
      </c>
    </row>
    <row r="68" spans="1:14" s="68" customFormat="1" ht="20.25" customHeight="1" x14ac:dyDescent="0.35">
      <c r="A68" s="290" t="s">
        <v>236</v>
      </c>
      <c r="B68" s="291" t="s">
        <v>252</v>
      </c>
      <c r="C68" s="291" t="s">
        <v>621</v>
      </c>
      <c r="D68" s="291" t="s">
        <v>160</v>
      </c>
      <c r="E68" s="344" t="s">
        <v>624</v>
      </c>
      <c r="F68" s="337">
        <v>3</v>
      </c>
      <c r="G68" s="301">
        <v>3</v>
      </c>
      <c r="H68" s="301">
        <v>3</v>
      </c>
      <c r="I68" s="301">
        <v>3</v>
      </c>
      <c r="J68" s="301">
        <v>3</v>
      </c>
      <c r="K68" s="301">
        <v>0</v>
      </c>
      <c r="L68" s="301">
        <v>0</v>
      </c>
      <c r="M68" s="301">
        <v>0</v>
      </c>
      <c r="N68" s="338">
        <v>3</v>
      </c>
    </row>
    <row r="69" spans="1:14" s="68" customFormat="1" ht="20.25" customHeight="1" x14ac:dyDescent="0.35">
      <c r="A69" s="290" t="s">
        <v>236</v>
      </c>
      <c r="B69" s="291" t="s">
        <v>253</v>
      </c>
      <c r="C69" s="291" t="s">
        <v>625</v>
      </c>
      <c r="D69" s="291" t="s">
        <v>160</v>
      </c>
      <c r="E69" s="344" t="s">
        <v>624</v>
      </c>
      <c r="F69" s="337">
        <v>3</v>
      </c>
      <c r="G69" s="301">
        <v>0</v>
      </c>
      <c r="H69" s="301">
        <v>0</v>
      </c>
      <c r="I69" s="301">
        <v>0</v>
      </c>
      <c r="J69" s="301">
        <v>0</v>
      </c>
      <c r="K69" s="301">
        <v>3</v>
      </c>
      <c r="L69" s="301">
        <v>0</v>
      </c>
      <c r="M69" s="301">
        <v>0</v>
      </c>
      <c r="N69" s="338">
        <v>0</v>
      </c>
    </row>
    <row r="70" spans="1:14" s="68" customFormat="1" ht="20.25" customHeight="1" x14ac:dyDescent="0.35">
      <c r="A70" s="290" t="s">
        <v>236</v>
      </c>
      <c r="B70" s="291" t="s">
        <v>254</v>
      </c>
      <c r="C70" s="291" t="s">
        <v>621</v>
      </c>
      <c r="D70" s="291" t="s">
        <v>160</v>
      </c>
      <c r="E70" s="344" t="s">
        <v>624</v>
      </c>
      <c r="F70" s="337">
        <v>3</v>
      </c>
      <c r="G70" s="301">
        <v>3</v>
      </c>
      <c r="H70" s="301">
        <v>3</v>
      </c>
      <c r="I70" s="301">
        <v>0</v>
      </c>
      <c r="J70" s="301">
        <v>3</v>
      </c>
      <c r="K70" s="301">
        <v>0</v>
      </c>
      <c r="L70" s="301">
        <v>3</v>
      </c>
      <c r="M70" s="301">
        <v>8</v>
      </c>
      <c r="N70" s="338">
        <v>3</v>
      </c>
    </row>
    <row r="71" spans="1:14" s="68" customFormat="1" ht="20.25" customHeight="1" x14ac:dyDescent="0.35">
      <c r="A71" s="290" t="s">
        <v>236</v>
      </c>
      <c r="B71" s="291" t="s">
        <v>255</v>
      </c>
      <c r="C71" s="291" t="s">
        <v>621</v>
      </c>
      <c r="D71" s="291" t="s">
        <v>160</v>
      </c>
      <c r="E71" s="344" t="s">
        <v>624</v>
      </c>
      <c r="F71" s="337">
        <v>0</v>
      </c>
      <c r="G71" s="301">
        <v>0</v>
      </c>
      <c r="H71" s="301">
        <v>0</v>
      </c>
      <c r="I71" s="301">
        <v>0</v>
      </c>
      <c r="J71" s="301">
        <v>3</v>
      </c>
      <c r="K71" s="301">
        <v>0</v>
      </c>
      <c r="L71" s="301">
        <v>0</v>
      </c>
      <c r="M71" s="301">
        <v>0</v>
      </c>
      <c r="N71" s="338">
        <v>0</v>
      </c>
    </row>
    <row r="72" spans="1:14" s="68" customFormat="1" ht="20.25" customHeight="1" x14ac:dyDescent="0.35">
      <c r="A72" s="290" t="s">
        <v>236</v>
      </c>
      <c r="B72" s="291" t="s">
        <v>256</v>
      </c>
      <c r="C72" s="291" t="s">
        <v>621</v>
      </c>
      <c r="D72" s="291" t="s">
        <v>160</v>
      </c>
      <c r="E72" s="344" t="s">
        <v>626</v>
      </c>
      <c r="F72" s="337">
        <v>0</v>
      </c>
      <c r="G72" s="301">
        <v>0</v>
      </c>
      <c r="H72" s="301">
        <v>0</v>
      </c>
      <c r="I72" s="301">
        <v>0</v>
      </c>
      <c r="J72" s="301">
        <v>0</v>
      </c>
      <c r="K72" s="301">
        <v>0</v>
      </c>
      <c r="L72" s="301">
        <v>0</v>
      </c>
      <c r="M72" s="301">
        <v>0</v>
      </c>
      <c r="N72" s="338">
        <v>0</v>
      </c>
    </row>
    <row r="73" spans="1:14" s="68" customFormat="1" ht="20.25" customHeight="1" x14ac:dyDescent="0.35">
      <c r="A73" s="290" t="s">
        <v>236</v>
      </c>
      <c r="B73" s="291" t="s">
        <v>257</v>
      </c>
      <c r="C73" s="291" t="s">
        <v>621</v>
      </c>
      <c r="D73" s="291" t="s">
        <v>160</v>
      </c>
      <c r="E73" s="344" t="s">
        <v>624</v>
      </c>
      <c r="F73" s="337">
        <v>3</v>
      </c>
      <c r="G73" s="301">
        <v>0</v>
      </c>
      <c r="H73" s="301">
        <v>0</v>
      </c>
      <c r="I73" s="301">
        <v>0</v>
      </c>
      <c r="J73" s="301">
        <v>0</v>
      </c>
      <c r="K73" s="301">
        <v>0</v>
      </c>
      <c r="L73" s="301">
        <v>0</v>
      </c>
      <c r="M73" s="301">
        <v>0</v>
      </c>
      <c r="N73" s="338">
        <v>0</v>
      </c>
    </row>
    <row r="74" spans="1:14" s="68" customFormat="1" ht="20.25" customHeight="1" x14ac:dyDescent="0.35">
      <c r="A74" s="290" t="s">
        <v>258</v>
      </c>
      <c r="B74" s="291" t="s">
        <v>259</v>
      </c>
      <c r="C74" s="291" t="s">
        <v>621</v>
      </c>
      <c r="D74" s="291" t="s">
        <v>160</v>
      </c>
      <c r="E74" s="344" t="s">
        <v>624</v>
      </c>
      <c r="F74" s="337">
        <v>3</v>
      </c>
      <c r="G74" s="301">
        <v>0</v>
      </c>
      <c r="H74" s="301">
        <v>3</v>
      </c>
      <c r="I74" s="301">
        <v>3</v>
      </c>
      <c r="J74" s="301">
        <v>3</v>
      </c>
      <c r="K74" s="301">
        <v>3</v>
      </c>
      <c r="L74" s="301">
        <v>2</v>
      </c>
      <c r="M74" s="301">
        <v>0</v>
      </c>
      <c r="N74" s="338">
        <v>3</v>
      </c>
    </row>
    <row r="75" spans="1:14" s="68" customFormat="1" ht="20.25" customHeight="1" x14ac:dyDescent="0.35">
      <c r="A75" s="290" t="s">
        <v>258</v>
      </c>
      <c r="B75" s="291" t="s">
        <v>260</v>
      </c>
      <c r="C75" s="291" t="s">
        <v>621</v>
      </c>
      <c r="D75" s="291" t="s">
        <v>160</v>
      </c>
      <c r="E75" s="344" t="s">
        <v>624</v>
      </c>
      <c r="F75" s="337">
        <v>3</v>
      </c>
      <c r="G75" s="301">
        <v>3</v>
      </c>
      <c r="H75" s="301">
        <v>3</v>
      </c>
      <c r="I75" s="301">
        <v>3</v>
      </c>
      <c r="J75" s="301">
        <v>0</v>
      </c>
      <c r="K75" s="301">
        <v>3</v>
      </c>
      <c r="L75" s="301">
        <v>0</v>
      </c>
      <c r="M75" s="301">
        <v>0</v>
      </c>
      <c r="N75" s="338">
        <v>3</v>
      </c>
    </row>
    <row r="76" spans="1:14" s="68" customFormat="1" ht="20.25" customHeight="1" x14ac:dyDescent="0.35">
      <c r="A76" s="290" t="s">
        <v>258</v>
      </c>
      <c r="B76" s="291" t="s">
        <v>261</v>
      </c>
      <c r="C76" s="291" t="s">
        <v>621</v>
      </c>
      <c r="D76" s="291" t="s">
        <v>160</v>
      </c>
      <c r="E76" s="344" t="s">
        <v>624</v>
      </c>
      <c r="F76" s="337">
        <v>3</v>
      </c>
      <c r="G76" s="301">
        <v>3</v>
      </c>
      <c r="H76" s="301">
        <v>3</v>
      </c>
      <c r="I76" s="301">
        <v>3</v>
      </c>
      <c r="J76" s="301">
        <v>3</v>
      </c>
      <c r="K76" s="301">
        <v>3</v>
      </c>
      <c r="L76" s="301">
        <v>3</v>
      </c>
      <c r="M76" s="301">
        <v>0</v>
      </c>
      <c r="N76" s="338">
        <v>0</v>
      </c>
    </row>
    <row r="77" spans="1:14" s="68" customFormat="1" ht="20.25" customHeight="1" x14ac:dyDescent="0.35">
      <c r="A77" s="290" t="s">
        <v>258</v>
      </c>
      <c r="B77" s="291" t="s">
        <v>262</v>
      </c>
      <c r="C77" s="291" t="s">
        <v>621</v>
      </c>
      <c r="D77" s="291" t="s">
        <v>160</v>
      </c>
      <c r="E77" s="344" t="s">
        <v>624</v>
      </c>
      <c r="F77" s="337">
        <v>6</v>
      </c>
      <c r="G77" s="301">
        <v>3</v>
      </c>
      <c r="H77" s="301">
        <v>3</v>
      </c>
      <c r="I77" s="301">
        <v>3</v>
      </c>
      <c r="J77" s="301">
        <v>3</v>
      </c>
      <c r="K77" s="301">
        <v>3</v>
      </c>
      <c r="L77" s="301">
        <v>3</v>
      </c>
      <c r="M77" s="301">
        <v>0</v>
      </c>
      <c r="N77" s="338">
        <v>12</v>
      </c>
    </row>
    <row r="78" spans="1:14" s="68" customFormat="1" ht="20.25" customHeight="1" x14ac:dyDescent="0.35">
      <c r="A78" s="290" t="s">
        <v>258</v>
      </c>
      <c r="B78" s="291" t="s">
        <v>263</v>
      </c>
      <c r="C78" s="291" t="s">
        <v>621</v>
      </c>
      <c r="D78" s="291" t="s">
        <v>160</v>
      </c>
      <c r="E78" s="344" t="s">
        <v>624</v>
      </c>
      <c r="F78" s="337">
        <v>3</v>
      </c>
      <c r="G78" s="301">
        <v>0</v>
      </c>
      <c r="H78" s="301">
        <v>0</v>
      </c>
      <c r="I78" s="301">
        <v>0</v>
      </c>
      <c r="J78" s="301">
        <v>3</v>
      </c>
      <c r="K78" s="301">
        <v>3</v>
      </c>
      <c r="L78" s="301">
        <v>0</v>
      </c>
      <c r="M78" s="301">
        <v>0</v>
      </c>
      <c r="N78" s="338">
        <v>0</v>
      </c>
    </row>
    <row r="79" spans="1:14" s="68" customFormat="1" ht="20.25" customHeight="1" x14ac:dyDescent="0.35">
      <c r="A79" s="290" t="s">
        <v>258</v>
      </c>
      <c r="B79" s="291" t="s">
        <v>264</v>
      </c>
      <c r="C79" s="291" t="s">
        <v>621</v>
      </c>
      <c r="D79" s="291" t="s">
        <v>160</v>
      </c>
      <c r="E79" s="344" t="s">
        <v>624</v>
      </c>
      <c r="F79" s="337">
        <v>6</v>
      </c>
      <c r="G79" s="301">
        <v>2</v>
      </c>
      <c r="H79" s="301">
        <v>3</v>
      </c>
      <c r="I79" s="301">
        <v>3</v>
      </c>
      <c r="J79" s="301">
        <v>4</v>
      </c>
      <c r="K79" s="301">
        <v>4</v>
      </c>
      <c r="L79" s="301">
        <v>3</v>
      </c>
      <c r="M79" s="301">
        <v>12</v>
      </c>
      <c r="N79" s="338">
        <v>0</v>
      </c>
    </row>
    <row r="80" spans="1:14" s="68" customFormat="1" ht="20.25" customHeight="1" x14ac:dyDescent="0.35">
      <c r="A80" s="290" t="s">
        <v>258</v>
      </c>
      <c r="B80" s="291" t="s">
        <v>265</v>
      </c>
      <c r="C80" s="291" t="s">
        <v>621</v>
      </c>
      <c r="D80" s="291" t="s">
        <v>160</v>
      </c>
      <c r="E80" s="344" t="s">
        <v>624</v>
      </c>
      <c r="F80" s="337">
        <v>3</v>
      </c>
      <c r="G80" s="301">
        <v>0</v>
      </c>
      <c r="H80" s="301">
        <v>3</v>
      </c>
      <c r="I80" s="301">
        <v>3</v>
      </c>
      <c r="J80" s="301">
        <v>3</v>
      </c>
      <c r="K80" s="301">
        <v>0</v>
      </c>
      <c r="L80" s="301">
        <v>3</v>
      </c>
      <c r="M80" s="301">
        <v>0</v>
      </c>
      <c r="N80" s="338">
        <v>3</v>
      </c>
    </row>
    <row r="81" spans="1:14" s="68" customFormat="1" ht="20.25" customHeight="1" x14ac:dyDescent="0.35">
      <c r="A81" s="290" t="s">
        <v>258</v>
      </c>
      <c r="B81" s="291" t="s">
        <v>266</v>
      </c>
      <c r="C81" s="291" t="s">
        <v>623</v>
      </c>
      <c r="D81" s="291" t="s">
        <v>162</v>
      </c>
      <c r="E81" s="344" t="s">
        <v>622</v>
      </c>
      <c r="F81" s="337">
        <v>0</v>
      </c>
      <c r="G81" s="301">
        <v>0</v>
      </c>
      <c r="H81" s="301">
        <v>0</v>
      </c>
      <c r="I81" s="301">
        <v>0</v>
      </c>
      <c r="J81" s="301">
        <v>0</v>
      </c>
      <c r="K81" s="301">
        <v>0</v>
      </c>
      <c r="L81" s="301">
        <v>0</v>
      </c>
      <c r="M81" s="301">
        <v>0</v>
      </c>
      <c r="N81" s="338">
        <v>0</v>
      </c>
    </row>
    <row r="82" spans="1:14" s="68" customFormat="1" ht="20.25" customHeight="1" x14ac:dyDescent="0.35">
      <c r="A82" s="290" t="s">
        <v>258</v>
      </c>
      <c r="B82" s="291" t="s">
        <v>267</v>
      </c>
      <c r="C82" s="291">
        <v>5</v>
      </c>
      <c r="D82" s="291" t="s">
        <v>160</v>
      </c>
      <c r="E82" s="344" t="s">
        <v>624</v>
      </c>
      <c r="F82" s="337">
        <v>3</v>
      </c>
      <c r="G82" s="301">
        <v>0</v>
      </c>
      <c r="H82" s="301">
        <v>3</v>
      </c>
      <c r="I82" s="301">
        <v>3</v>
      </c>
      <c r="J82" s="301">
        <v>3</v>
      </c>
      <c r="K82" s="301">
        <v>0</v>
      </c>
      <c r="L82" s="301">
        <v>3</v>
      </c>
      <c r="M82" s="301">
        <v>0</v>
      </c>
      <c r="N82" s="338">
        <v>3</v>
      </c>
    </row>
    <row r="83" spans="1:14" s="68" customFormat="1" ht="20.25" customHeight="1" x14ac:dyDescent="0.35">
      <c r="A83" s="290" t="s">
        <v>258</v>
      </c>
      <c r="B83" s="291" t="s">
        <v>268</v>
      </c>
      <c r="C83" s="291" t="s">
        <v>621</v>
      </c>
      <c r="D83" s="291" t="s">
        <v>160</v>
      </c>
      <c r="E83" s="344" t="s">
        <v>624</v>
      </c>
      <c r="F83" s="337">
        <v>3</v>
      </c>
      <c r="G83" s="301">
        <v>3</v>
      </c>
      <c r="H83" s="301">
        <v>3</v>
      </c>
      <c r="I83" s="301">
        <v>3</v>
      </c>
      <c r="J83" s="301">
        <v>3</v>
      </c>
      <c r="K83" s="301">
        <v>0</v>
      </c>
      <c r="L83" s="301">
        <v>0</v>
      </c>
      <c r="M83" s="301">
        <v>0</v>
      </c>
      <c r="N83" s="338">
        <v>3</v>
      </c>
    </row>
    <row r="84" spans="1:14" s="68" customFormat="1" ht="20.25" customHeight="1" x14ac:dyDescent="0.35">
      <c r="A84" s="290" t="s">
        <v>258</v>
      </c>
      <c r="B84" s="291" t="s">
        <v>269</v>
      </c>
      <c r="C84" s="291" t="s">
        <v>621</v>
      </c>
      <c r="D84" s="291" t="s">
        <v>160</v>
      </c>
      <c r="E84" s="344" t="s">
        <v>624</v>
      </c>
      <c r="F84" s="337">
        <v>0</v>
      </c>
      <c r="G84" s="301">
        <v>0</v>
      </c>
      <c r="H84" s="301">
        <v>0</v>
      </c>
      <c r="I84" s="301">
        <v>0</v>
      </c>
      <c r="J84" s="301">
        <v>0</v>
      </c>
      <c r="K84" s="301">
        <v>0</v>
      </c>
      <c r="L84" s="301">
        <v>0</v>
      </c>
      <c r="M84" s="301">
        <v>0</v>
      </c>
      <c r="N84" s="338">
        <v>0</v>
      </c>
    </row>
    <row r="85" spans="1:14" s="68" customFormat="1" ht="20.25" customHeight="1" x14ac:dyDescent="0.35">
      <c r="A85" s="290" t="s">
        <v>258</v>
      </c>
      <c r="B85" s="291" t="s">
        <v>270</v>
      </c>
      <c r="C85" s="291" t="s">
        <v>621</v>
      </c>
      <c r="D85" s="291" t="s">
        <v>160</v>
      </c>
      <c r="E85" s="344" t="s">
        <v>624</v>
      </c>
      <c r="F85" s="337">
        <v>3</v>
      </c>
      <c r="G85" s="301">
        <v>3</v>
      </c>
      <c r="H85" s="301">
        <v>3</v>
      </c>
      <c r="I85" s="301">
        <v>3</v>
      </c>
      <c r="J85" s="301">
        <v>3</v>
      </c>
      <c r="K85" s="301">
        <v>3</v>
      </c>
      <c r="L85" s="301">
        <v>0</v>
      </c>
      <c r="M85" s="301">
        <v>0</v>
      </c>
      <c r="N85" s="338">
        <v>3</v>
      </c>
    </row>
    <row r="86" spans="1:14" s="68" customFormat="1" ht="20.25" customHeight="1" x14ac:dyDescent="0.35">
      <c r="A86" s="290" t="s">
        <v>258</v>
      </c>
      <c r="B86" s="291" t="s">
        <v>271</v>
      </c>
      <c r="C86" s="291" t="s">
        <v>621</v>
      </c>
      <c r="D86" s="291" t="s">
        <v>160</v>
      </c>
      <c r="E86" s="344" t="s">
        <v>624</v>
      </c>
      <c r="F86" s="337">
        <v>3</v>
      </c>
      <c r="G86" s="301">
        <v>0</v>
      </c>
      <c r="H86" s="301">
        <v>3</v>
      </c>
      <c r="I86" s="301">
        <v>0</v>
      </c>
      <c r="J86" s="301">
        <v>0</v>
      </c>
      <c r="K86" s="301">
        <v>3</v>
      </c>
      <c r="L86" s="301">
        <v>0</v>
      </c>
      <c r="M86" s="301">
        <v>0</v>
      </c>
      <c r="N86" s="338">
        <v>0</v>
      </c>
    </row>
    <row r="87" spans="1:14" s="68" customFormat="1" ht="20.25" customHeight="1" x14ac:dyDescent="0.35">
      <c r="A87" s="290" t="s">
        <v>258</v>
      </c>
      <c r="B87" s="291" t="s">
        <v>272</v>
      </c>
      <c r="C87" s="291" t="s">
        <v>621</v>
      </c>
      <c r="D87" s="291" t="s">
        <v>160</v>
      </c>
      <c r="E87" s="344" t="s">
        <v>624</v>
      </c>
      <c r="F87" s="337">
        <v>3</v>
      </c>
      <c r="G87" s="301">
        <v>3</v>
      </c>
      <c r="H87" s="301">
        <v>3</v>
      </c>
      <c r="I87" s="301">
        <v>3</v>
      </c>
      <c r="J87" s="301">
        <v>0</v>
      </c>
      <c r="K87" s="301">
        <v>3</v>
      </c>
      <c r="L87" s="301">
        <v>0</v>
      </c>
      <c r="M87" s="301">
        <v>0</v>
      </c>
      <c r="N87" s="338">
        <v>3</v>
      </c>
    </row>
    <row r="88" spans="1:14" s="68" customFormat="1" ht="20.25" customHeight="1" x14ac:dyDescent="0.35">
      <c r="A88" s="290" t="s">
        <v>258</v>
      </c>
      <c r="B88" s="291" t="s">
        <v>273</v>
      </c>
      <c r="C88" s="291" t="s">
        <v>621</v>
      </c>
      <c r="D88" s="291" t="s">
        <v>160</v>
      </c>
      <c r="E88" s="344" t="s">
        <v>624</v>
      </c>
      <c r="F88" s="337">
        <v>3</v>
      </c>
      <c r="G88" s="301">
        <v>3</v>
      </c>
      <c r="H88" s="301">
        <v>3</v>
      </c>
      <c r="I88" s="301">
        <v>3</v>
      </c>
      <c r="J88" s="301">
        <v>0</v>
      </c>
      <c r="K88" s="301">
        <v>3</v>
      </c>
      <c r="L88" s="301">
        <v>3</v>
      </c>
      <c r="M88" s="301">
        <v>0</v>
      </c>
      <c r="N88" s="338">
        <v>0</v>
      </c>
    </row>
    <row r="89" spans="1:14" s="68" customFormat="1" ht="20.25" customHeight="1" x14ac:dyDescent="0.35">
      <c r="A89" s="290" t="s">
        <v>274</v>
      </c>
      <c r="B89" s="291" t="s">
        <v>275</v>
      </c>
      <c r="C89" s="291" t="s">
        <v>621</v>
      </c>
      <c r="D89" s="291" t="s">
        <v>160</v>
      </c>
      <c r="E89" s="344" t="s">
        <v>624</v>
      </c>
      <c r="F89" s="337">
        <v>3</v>
      </c>
      <c r="G89" s="301">
        <v>3</v>
      </c>
      <c r="H89" s="301">
        <v>3</v>
      </c>
      <c r="I89" s="301">
        <v>3</v>
      </c>
      <c r="J89" s="301">
        <v>3</v>
      </c>
      <c r="K89" s="301">
        <v>0</v>
      </c>
      <c r="L89" s="301">
        <v>3</v>
      </c>
      <c r="M89" s="301">
        <v>0</v>
      </c>
      <c r="N89" s="338">
        <v>0</v>
      </c>
    </row>
    <row r="90" spans="1:14" s="68" customFormat="1" ht="20.25" customHeight="1" x14ac:dyDescent="0.35">
      <c r="A90" s="290" t="s">
        <v>274</v>
      </c>
      <c r="B90" s="291" t="s">
        <v>276</v>
      </c>
      <c r="C90" s="291" t="s">
        <v>621</v>
      </c>
      <c r="D90" s="291" t="s">
        <v>160</v>
      </c>
      <c r="E90" s="344" t="s">
        <v>624</v>
      </c>
      <c r="F90" s="337">
        <v>3</v>
      </c>
      <c r="G90" s="301">
        <v>3</v>
      </c>
      <c r="H90" s="301">
        <v>3</v>
      </c>
      <c r="I90" s="301">
        <v>3</v>
      </c>
      <c r="J90" s="301">
        <v>0</v>
      </c>
      <c r="K90" s="301">
        <v>0</v>
      </c>
      <c r="L90" s="301">
        <v>3</v>
      </c>
      <c r="M90" s="301">
        <v>0</v>
      </c>
      <c r="N90" s="338">
        <v>0</v>
      </c>
    </row>
    <row r="91" spans="1:14" s="68" customFormat="1" ht="20.25" customHeight="1" x14ac:dyDescent="0.35">
      <c r="A91" s="290" t="s">
        <v>277</v>
      </c>
      <c r="B91" s="291" t="s">
        <v>278</v>
      </c>
      <c r="C91" s="291" t="s">
        <v>621</v>
      </c>
      <c r="D91" s="291" t="s">
        <v>162</v>
      </c>
      <c r="E91" s="344" t="s">
        <v>622</v>
      </c>
      <c r="F91" s="337">
        <v>0</v>
      </c>
      <c r="G91" s="301">
        <v>0</v>
      </c>
      <c r="H91" s="301">
        <v>0</v>
      </c>
      <c r="I91" s="301">
        <v>0</v>
      </c>
      <c r="J91" s="301">
        <v>0</v>
      </c>
      <c r="K91" s="301">
        <v>0</v>
      </c>
      <c r="L91" s="301">
        <v>0</v>
      </c>
      <c r="M91" s="301">
        <v>0</v>
      </c>
      <c r="N91" s="338">
        <v>0</v>
      </c>
    </row>
    <row r="92" spans="1:14" s="68" customFormat="1" ht="20.25" customHeight="1" x14ac:dyDescent="0.35">
      <c r="A92" s="290" t="s">
        <v>277</v>
      </c>
      <c r="B92" s="291" t="s">
        <v>279</v>
      </c>
      <c r="C92" s="291" t="s">
        <v>621</v>
      </c>
      <c r="D92" s="291" t="s">
        <v>160</v>
      </c>
      <c r="E92" s="344" t="s">
        <v>624</v>
      </c>
      <c r="F92" s="337">
        <v>3</v>
      </c>
      <c r="G92" s="301">
        <v>0</v>
      </c>
      <c r="H92" s="301">
        <v>3</v>
      </c>
      <c r="I92" s="301">
        <v>3</v>
      </c>
      <c r="J92" s="301">
        <v>0</v>
      </c>
      <c r="K92" s="301">
        <v>3</v>
      </c>
      <c r="L92" s="301">
        <v>3</v>
      </c>
      <c r="M92" s="301">
        <v>0</v>
      </c>
      <c r="N92" s="338">
        <v>0</v>
      </c>
    </row>
    <row r="93" spans="1:14" s="68" customFormat="1" ht="20.25" customHeight="1" x14ac:dyDescent="0.35">
      <c r="A93" s="290" t="s">
        <v>277</v>
      </c>
      <c r="B93" s="291" t="s">
        <v>280</v>
      </c>
      <c r="C93" s="291" t="s">
        <v>621</v>
      </c>
      <c r="D93" s="291" t="s">
        <v>160</v>
      </c>
      <c r="E93" s="344" t="s">
        <v>624</v>
      </c>
      <c r="F93" s="337">
        <v>6</v>
      </c>
      <c r="G93" s="301">
        <v>3</v>
      </c>
      <c r="H93" s="301">
        <v>3</v>
      </c>
      <c r="I93" s="301">
        <v>3</v>
      </c>
      <c r="J93" s="301">
        <v>3</v>
      </c>
      <c r="K93" s="301">
        <v>0</v>
      </c>
      <c r="L93" s="301">
        <v>0</v>
      </c>
      <c r="M93" s="301">
        <v>0</v>
      </c>
      <c r="N93" s="338">
        <v>2</v>
      </c>
    </row>
    <row r="94" spans="1:14" s="68" customFormat="1" ht="20.25" customHeight="1" x14ac:dyDescent="0.35">
      <c r="A94" s="290" t="s">
        <v>277</v>
      </c>
      <c r="B94" s="291" t="s">
        <v>281</v>
      </c>
      <c r="C94" s="291" t="s">
        <v>621</v>
      </c>
      <c r="D94" s="291" t="s">
        <v>160</v>
      </c>
      <c r="E94" s="344" t="s">
        <v>624</v>
      </c>
      <c r="F94" s="337">
        <v>3</v>
      </c>
      <c r="G94" s="301">
        <v>3</v>
      </c>
      <c r="H94" s="301">
        <v>3</v>
      </c>
      <c r="I94" s="301">
        <v>3</v>
      </c>
      <c r="J94" s="301">
        <v>3</v>
      </c>
      <c r="K94" s="301">
        <v>0</v>
      </c>
      <c r="L94" s="301">
        <v>3</v>
      </c>
      <c r="M94" s="301">
        <v>0</v>
      </c>
      <c r="N94" s="338">
        <v>0</v>
      </c>
    </row>
    <row r="95" spans="1:14" s="68" customFormat="1" ht="20.25" customHeight="1" x14ac:dyDescent="0.35">
      <c r="A95" s="290" t="s">
        <v>282</v>
      </c>
      <c r="B95" s="291" t="s">
        <v>283</v>
      </c>
      <c r="C95" s="291" t="s">
        <v>621</v>
      </c>
      <c r="D95" s="291" t="s">
        <v>160</v>
      </c>
      <c r="E95" s="344" t="s">
        <v>626</v>
      </c>
      <c r="F95" s="337">
        <v>0</v>
      </c>
      <c r="G95" s="301">
        <v>0</v>
      </c>
      <c r="H95" s="301">
        <v>0</v>
      </c>
      <c r="I95" s="301">
        <v>0</v>
      </c>
      <c r="J95" s="301">
        <v>0</v>
      </c>
      <c r="K95" s="301">
        <v>0</v>
      </c>
      <c r="L95" s="301">
        <v>0</v>
      </c>
      <c r="M95" s="301">
        <v>0</v>
      </c>
      <c r="N95" s="338">
        <v>0</v>
      </c>
    </row>
    <row r="96" spans="1:14" s="68" customFormat="1" ht="20.25" customHeight="1" x14ac:dyDescent="0.35">
      <c r="A96" s="290" t="s">
        <v>282</v>
      </c>
      <c r="B96" s="291" t="s">
        <v>284</v>
      </c>
      <c r="C96" s="291" t="s">
        <v>621</v>
      </c>
      <c r="D96" s="291" t="s">
        <v>160</v>
      </c>
      <c r="E96" s="344" t="s">
        <v>624</v>
      </c>
      <c r="F96" s="337">
        <v>3</v>
      </c>
      <c r="G96" s="301">
        <v>0</v>
      </c>
      <c r="H96" s="301">
        <v>0</v>
      </c>
      <c r="I96" s="301">
        <v>0</v>
      </c>
      <c r="J96" s="301">
        <v>0</v>
      </c>
      <c r="K96" s="301">
        <v>0</v>
      </c>
      <c r="L96" s="301">
        <v>0</v>
      </c>
      <c r="M96" s="301">
        <v>0</v>
      </c>
      <c r="N96" s="338">
        <v>0</v>
      </c>
    </row>
    <row r="97" spans="1:14" s="68" customFormat="1" ht="20.25" customHeight="1" x14ac:dyDescent="0.35">
      <c r="A97" s="290" t="s">
        <v>282</v>
      </c>
      <c r="B97" s="291" t="s">
        <v>285</v>
      </c>
      <c r="C97" s="291" t="s">
        <v>621</v>
      </c>
      <c r="D97" s="291" t="s">
        <v>160</v>
      </c>
      <c r="E97" s="344" t="s">
        <v>626</v>
      </c>
      <c r="F97" s="337">
        <v>0</v>
      </c>
      <c r="G97" s="301">
        <v>0</v>
      </c>
      <c r="H97" s="301">
        <v>0</v>
      </c>
      <c r="I97" s="301">
        <v>0</v>
      </c>
      <c r="J97" s="301">
        <v>0</v>
      </c>
      <c r="K97" s="301">
        <v>0</v>
      </c>
      <c r="L97" s="301">
        <v>0</v>
      </c>
      <c r="M97" s="301">
        <v>0</v>
      </c>
      <c r="N97" s="338">
        <v>0</v>
      </c>
    </row>
    <row r="98" spans="1:14" s="68" customFormat="1" ht="20.25" customHeight="1" x14ac:dyDescent="0.35">
      <c r="A98" s="290" t="s">
        <v>282</v>
      </c>
      <c r="B98" s="291" t="s">
        <v>286</v>
      </c>
      <c r="C98" s="291" t="s">
        <v>621</v>
      </c>
      <c r="D98" s="291" t="s">
        <v>160</v>
      </c>
      <c r="E98" s="344" t="s">
        <v>624</v>
      </c>
      <c r="F98" s="337">
        <v>3</v>
      </c>
      <c r="G98" s="301">
        <v>0</v>
      </c>
      <c r="H98" s="301">
        <v>3</v>
      </c>
      <c r="I98" s="301">
        <v>3</v>
      </c>
      <c r="J98" s="301">
        <v>0</v>
      </c>
      <c r="K98" s="301">
        <v>0</v>
      </c>
      <c r="L98" s="301">
        <v>3</v>
      </c>
      <c r="M98" s="301">
        <v>0</v>
      </c>
      <c r="N98" s="338">
        <v>0</v>
      </c>
    </row>
    <row r="99" spans="1:14" s="68" customFormat="1" ht="20.25" customHeight="1" x14ac:dyDescent="0.35">
      <c r="A99" s="290" t="s">
        <v>282</v>
      </c>
      <c r="B99" s="291" t="s">
        <v>287</v>
      </c>
      <c r="C99" s="291" t="s">
        <v>621</v>
      </c>
      <c r="D99" s="291" t="s">
        <v>160</v>
      </c>
      <c r="E99" s="344" t="s">
        <v>626</v>
      </c>
      <c r="F99" s="337">
        <v>0</v>
      </c>
      <c r="G99" s="301">
        <v>0</v>
      </c>
      <c r="H99" s="301">
        <v>0</v>
      </c>
      <c r="I99" s="301">
        <v>0</v>
      </c>
      <c r="J99" s="301">
        <v>0</v>
      </c>
      <c r="K99" s="301">
        <v>0</v>
      </c>
      <c r="L99" s="301">
        <v>0</v>
      </c>
      <c r="M99" s="301">
        <v>0</v>
      </c>
      <c r="N99" s="338">
        <v>0</v>
      </c>
    </row>
    <row r="100" spans="1:14" s="68" customFormat="1" ht="20.25" customHeight="1" x14ac:dyDescent="0.35">
      <c r="A100" s="290" t="s">
        <v>282</v>
      </c>
      <c r="B100" s="291" t="s">
        <v>288</v>
      </c>
      <c r="C100" s="291" t="s">
        <v>621</v>
      </c>
      <c r="D100" s="291" t="s">
        <v>160</v>
      </c>
      <c r="E100" s="344" t="s">
        <v>624</v>
      </c>
      <c r="F100" s="337">
        <v>3</v>
      </c>
      <c r="G100" s="301">
        <v>3</v>
      </c>
      <c r="H100" s="301">
        <v>3</v>
      </c>
      <c r="I100" s="301">
        <v>3</v>
      </c>
      <c r="J100" s="301">
        <v>0</v>
      </c>
      <c r="K100" s="301">
        <v>0</v>
      </c>
      <c r="L100" s="301">
        <v>3</v>
      </c>
      <c r="M100" s="301">
        <v>0</v>
      </c>
      <c r="N100" s="338">
        <v>0</v>
      </c>
    </row>
    <row r="101" spans="1:14" s="68" customFormat="1" ht="20.25" customHeight="1" x14ac:dyDescent="0.35">
      <c r="A101" s="290" t="s">
        <v>282</v>
      </c>
      <c r="B101" s="291" t="s">
        <v>289</v>
      </c>
      <c r="C101" s="291" t="s">
        <v>621</v>
      </c>
      <c r="D101" s="291" t="s">
        <v>160</v>
      </c>
      <c r="E101" s="344" t="s">
        <v>624</v>
      </c>
      <c r="F101" s="337">
        <v>3</v>
      </c>
      <c r="G101" s="301">
        <v>3</v>
      </c>
      <c r="H101" s="301">
        <v>3</v>
      </c>
      <c r="I101" s="301">
        <v>0</v>
      </c>
      <c r="J101" s="301">
        <v>1</v>
      </c>
      <c r="K101" s="301">
        <v>3</v>
      </c>
      <c r="L101" s="301">
        <v>0</v>
      </c>
      <c r="M101" s="301">
        <v>0</v>
      </c>
      <c r="N101" s="338">
        <v>32</v>
      </c>
    </row>
    <row r="102" spans="1:14" s="68" customFormat="1" ht="20.25" customHeight="1" x14ac:dyDescent="0.35">
      <c r="A102" s="290" t="s">
        <v>282</v>
      </c>
      <c r="B102" s="291" t="s">
        <v>290</v>
      </c>
      <c r="C102" s="291" t="s">
        <v>621</v>
      </c>
      <c r="D102" s="291" t="s">
        <v>160</v>
      </c>
      <c r="E102" s="344" t="s">
        <v>624</v>
      </c>
      <c r="F102" s="337">
        <v>3</v>
      </c>
      <c r="G102" s="301">
        <v>3</v>
      </c>
      <c r="H102" s="301">
        <v>3</v>
      </c>
      <c r="I102" s="301">
        <v>3</v>
      </c>
      <c r="J102" s="301">
        <v>4</v>
      </c>
      <c r="K102" s="301">
        <v>0</v>
      </c>
      <c r="L102" s="301">
        <v>0</v>
      </c>
      <c r="M102" s="301">
        <v>0</v>
      </c>
      <c r="N102" s="338">
        <v>0</v>
      </c>
    </row>
    <row r="103" spans="1:14" s="68" customFormat="1" ht="20.25" customHeight="1" x14ac:dyDescent="0.35">
      <c r="A103" s="290" t="s">
        <v>282</v>
      </c>
      <c r="B103" s="291" t="s">
        <v>291</v>
      </c>
      <c r="C103" s="291" t="s">
        <v>621</v>
      </c>
      <c r="D103" s="291" t="s">
        <v>160</v>
      </c>
      <c r="E103" s="344" t="s">
        <v>626</v>
      </c>
      <c r="F103" s="337">
        <v>0</v>
      </c>
      <c r="G103" s="301">
        <v>0</v>
      </c>
      <c r="H103" s="301">
        <v>0</v>
      </c>
      <c r="I103" s="301">
        <v>0</v>
      </c>
      <c r="J103" s="301">
        <v>0</v>
      </c>
      <c r="K103" s="301">
        <v>0</v>
      </c>
      <c r="L103" s="301">
        <v>0</v>
      </c>
      <c r="M103" s="301">
        <v>0</v>
      </c>
      <c r="N103" s="338">
        <v>0</v>
      </c>
    </row>
    <row r="104" spans="1:14" s="68" customFormat="1" ht="20.25" customHeight="1" x14ac:dyDescent="0.35">
      <c r="A104" s="290" t="s">
        <v>282</v>
      </c>
      <c r="B104" s="291" t="s">
        <v>292</v>
      </c>
      <c r="C104" s="291" t="s">
        <v>621</v>
      </c>
      <c r="D104" s="291" t="s">
        <v>160</v>
      </c>
      <c r="E104" s="344" t="s">
        <v>626</v>
      </c>
      <c r="F104" s="337">
        <v>0</v>
      </c>
      <c r="G104" s="301">
        <v>0</v>
      </c>
      <c r="H104" s="301">
        <v>0</v>
      </c>
      <c r="I104" s="301">
        <v>0</v>
      </c>
      <c r="J104" s="301">
        <v>0</v>
      </c>
      <c r="K104" s="301">
        <v>0</v>
      </c>
      <c r="L104" s="301">
        <v>0</v>
      </c>
      <c r="M104" s="301">
        <v>0</v>
      </c>
      <c r="N104" s="338">
        <v>0</v>
      </c>
    </row>
    <row r="105" spans="1:14" s="68" customFormat="1" ht="20.25" customHeight="1" x14ac:dyDescent="0.35">
      <c r="A105" s="290" t="s">
        <v>282</v>
      </c>
      <c r="B105" s="291" t="s">
        <v>293</v>
      </c>
      <c r="C105" s="291" t="s">
        <v>621</v>
      </c>
      <c r="D105" s="291" t="s">
        <v>160</v>
      </c>
      <c r="E105" s="344" t="s">
        <v>624</v>
      </c>
      <c r="F105" s="337">
        <v>3</v>
      </c>
      <c r="G105" s="301">
        <v>0</v>
      </c>
      <c r="H105" s="301">
        <v>0</v>
      </c>
      <c r="I105" s="301">
        <v>0</v>
      </c>
      <c r="J105" s="301">
        <v>0</v>
      </c>
      <c r="K105" s="301">
        <v>0</v>
      </c>
      <c r="L105" s="301">
        <v>0</v>
      </c>
      <c r="M105" s="301">
        <v>0</v>
      </c>
      <c r="N105" s="338">
        <v>0</v>
      </c>
    </row>
    <row r="106" spans="1:14" s="68" customFormat="1" ht="20.25" customHeight="1" x14ac:dyDescent="0.35">
      <c r="A106" s="290" t="s">
        <v>282</v>
      </c>
      <c r="B106" s="291" t="s">
        <v>294</v>
      </c>
      <c r="C106" s="291" t="s">
        <v>621</v>
      </c>
      <c r="D106" s="291" t="s">
        <v>160</v>
      </c>
      <c r="E106" s="344" t="s">
        <v>624</v>
      </c>
      <c r="F106" s="337">
        <v>6</v>
      </c>
      <c r="G106" s="301">
        <v>3</v>
      </c>
      <c r="H106" s="301">
        <v>3</v>
      </c>
      <c r="I106" s="301">
        <v>3</v>
      </c>
      <c r="J106" s="301">
        <v>3</v>
      </c>
      <c r="K106" s="301">
        <v>0</v>
      </c>
      <c r="L106" s="301">
        <v>0</v>
      </c>
      <c r="M106" s="301">
        <v>0</v>
      </c>
      <c r="N106" s="338">
        <v>0</v>
      </c>
    </row>
    <row r="107" spans="1:14" s="68" customFormat="1" ht="20.25" customHeight="1" x14ac:dyDescent="0.35">
      <c r="A107" s="290" t="s">
        <v>295</v>
      </c>
      <c r="B107" s="291" t="s">
        <v>296</v>
      </c>
      <c r="C107" s="291" t="s">
        <v>621</v>
      </c>
      <c r="D107" s="291" t="s">
        <v>160</v>
      </c>
      <c r="E107" s="344" t="s">
        <v>624</v>
      </c>
      <c r="F107" s="337">
        <v>3</v>
      </c>
      <c r="G107" s="301">
        <v>3</v>
      </c>
      <c r="H107" s="301">
        <v>3</v>
      </c>
      <c r="I107" s="301">
        <v>3</v>
      </c>
      <c r="J107" s="301">
        <v>0</v>
      </c>
      <c r="K107" s="301">
        <v>0</v>
      </c>
      <c r="L107" s="301">
        <v>3</v>
      </c>
      <c r="M107" s="301">
        <v>0</v>
      </c>
      <c r="N107" s="338">
        <v>0</v>
      </c>
    </row>
    <row r="108" spans="1:14" s="68" customFormat="1" ht="20.25" customHeight="1" x14ac:dyDescent="0.35">
      <c r="A108" s="290" t="s">
        <v>295</v>
      </c>
      <c r="B108" s="291" t="s">
        <v>297</v>
      </c>
      <c r="C108" s="291" t="s">
        <v>621</v>
      </c>
      <c r="D108" s="291" t="s">
        <v>160</v>
      </c>
      <c r="E108" s="344" t="s">
        <v>624</v>
      </c>
      <c r="F108" s="337">
        <v>3</v>
      </c>
      <c r="G108" s="301">
        <v>3</v>
      </c>
      <c r="H108" s="301">
        <v>3</v>
      </c>
      <c r="I108" s="301">
        <v>3</v>
      </c>
      <c r="J108" s="301">
        <v>4</v>
      </c>
      <c r="K108" s="301">
        <v>0</v>
      </c>
      <c r="L108" s="301">
        <v>3</v>
      </c>
      <c r="M108" s="301">
        <v>6</v>
      </c>
      <c r="N108" s="338">
        <v>9</v>
      </c>
    </row>
    <row r="109" spans="1:14" s="68" customFormat="1" ht="20.25" customHeight="1" x14ac:dyDescent="0.35">
      <c r="A109" s="290" t="s">
        <v>295</v>
      </c>
      <c r="B109" s="291" t="s">
        <v>298</v>
      </c>
      <c r="C109" s="291" t="s">
        <v>621</v>
      </c>
      <c r="D109" s="291" t="s">
        <v>160</v>
      </c>
      <c r="E109" s="344" t="s">
        <v>624</v>
      </c>
      <c r="F109" s="337">
        <v>3</v>
      </c>
      <c r="G109" s="301">
        <v>0</v>
      </c>
      <c r="H109" s="301">
        <v>3</v>
      </c>
      <c r="I109" s="301">
        <v>3</v>
      </c>
      <c r="J109" s="301">
        <v>0</v>
      </c>
      <c r="K109" s="301">
        <v>0</v>
      </c>
      <c r="L109" s="301">
        <v>3</v>
      </c>
      <c r="M109" s="301">
        <v>0</v>
      </c>
      <c r="N109" s="338">
        <v>0</v>
      </c>
    </row>
    <row r="110" spans="1:14" s="68" customFormat="1" ht="20.25" customHeight="1" x14ac:dyDescent="0.35">
      <c r="A110" s="290" t="s">
        <v>295</v>
      </c>
      <c r="B110" s="291" t="s">
        <v>299</v>
      </c>
      <c r="C110" s="291" t="s">
        <v>621</v>
      </c>
      <c r="D110" s="291" t="s">
        <v>160</v>
      </c>
      <c r="E110" s="344" t="s">
        <v>624</v>
      </c>
      <c r="F110" s="337">
        <v>3</v>
      </c>
      <c r="G110" s="301">
        <v>3</v>
      </c>
      <c r="H110" s="301">
        <v>3</v>
      </c>
      <c r="I110" s="301">
        <v>3</v>
      </c>
      <c r="J110" s="301">
        <v>3</v>
      </c>
      <c r="K110" s="301">
        <v>3</v>
      </c>
      <c r="L110" s="301">
        <v>3</v>
      </c>
      <c r="M110" s="301">
        <v>0</v>
      </c>
      <c r="N110" s="338">
        <v>0</v>
      </c>
    </row>
    <row r="111" spans="1:14" s="68" customFormat="1" ht="20.25" customHeight="1" x14ac:dyDescent="0.35">
      <c r="A111" s="290" t="s">
        <v>295</v>
      </c>
      <c r="B111" s="291" t="s">
        <v>300</v>
      </c>
      <c r="C111" s="291" t="s">
        <v>621</v>
      </c>
      <c r="D111" s="291" t="s">
        <v>160</v>
      </c>
      <c r="E111" s="344" t="s">
        <v>624</v>
      </c>
      <c r="F111" s="337">
        <v>3</v>
      </c>
      <c r="G111" s="301">
        <v>3</v>
      </c>
      <c r="H111" s="301">
        <v>0</v>
      </c>
      <c r="I111" s="301">
        <v>0</v>
      </c>
      <c r="J111" s="301">
        <v>3</v>
      </c>
      <c r="K111" s="301">
        <v>0</v>
      </c>
      <c r="L111" s="301">
        <v>3</v>
      </c>
      <c r="M111" s="301">
        <v>0</v>
      </c>
      <c r="N111" s="338">
        <v>1</v>
      </c>
    </row>
    <row r="112" spans="1:14" s="68" customFormat="1" ht="20.25" customHeight="1" x14ac:dyDescent="0.35">
      <c r="A112" s="290" t="s">
        <v>295</v>
      </c>
      <c r="B112" s="291" t="s">
        <v>301</v>
      </c>
      <c r="C112" s="291" t="s">
        <v>621</v>
      </c>
      <c r="D112" s="291" t="s">
        <v>160</v>
      </c>
      <c r="E112" s="344" t="s">
        <v>624</v>
      </c>
      <c r="F112" s="337">
        <v>3</v>
      </c>
      <c r="G112" s="301">
        <v>3</v>
      </c>
      <c r="H112" s="301">
        <v>0</v>
      </c>
      <c r="I112" s="301">
        <v>0</v>
      </c>
      <c r="J112" s="301">
        <v>3</v>
      </c>
      <c r="K112" s="301">
        <v>0</v>
      </c>
      <c r="L112" s="301">
        <v>3</v>
      </c>
      <c r="M112" s="301">
        <v>1</v>
      </c>
      <c r="N112" s="338">
        <v>1</v>
      </c>
    </row>
    <row r="113" spans="1:14" s="68" customFormat="1" ht="20.25" customHeight="1" x14ac:dyDescent="0.35">
      <c r="A113" s="290" t="s">
        <v>295</v>
      </c>
      <c r="B113" s="291" t="s">
        <v>302</v>
      </c>
      <c r="C113" s="291" t="s">
        <v>621</v>
      </c>
      <c r="D113" s="291" t="s">
        <v>160</v>
      </c>
      <c r="E113" s="344" t="s">
        <v>624</v>
      </c>
      <c r="F113" s="337">
        <v>6</v>
      </c>
      <c r="G113" s="301">
        <v>3</v>
      </c>
      <c r="H113" s="301">
        <v>3</v>
      </c>
      <c r="I113" s="301">
        <v>3</v>
      </c>
      <c r="J113" s="301">
        <v>3</v>
      </c>
      <c r="K113" s="301">
        <v>0</v>
      </c>
      <c r="L113" s="301">
        <v>3</v>
      </c>
      <c r="M113" s="301">
        <v>0</v>
      </c>
      <c r="N113" s="338">
        <v>8</v>
      </c>
    </row>
    <row r="114" spans="1:14" s="68" customFormat="1" ht="20.25" customHeight="1" x14ac:dyDescent="0.35">
      <c r="A114" s="290" t="s">
        <v>303</v>
      </c>
      <c r="B114" s="291" t="s">
        <v>304</v>
      </c>
      <c r="C114" s="291" t="s">
        <v>621</v>
      </c>
      <c r="D114" s="291" t="s">
        <v>160</v>
      </c>
      <c r="E114" s="344" t="s">
        <v>624</v>
      </c>
      <c r="F114" s="337">
        <v>1</v>
      </c>
      <c r="G114" s="301">
        <v>1</v>
      </c>
      <c r="H114" s="301">
        <v>1</v>
      </c>
      <c r="I114" s="301">
        <v>1</v>
      </c>
      <c r="J114" s="301">
        <v>0</v>
      </c>
      <c r="K114" s="301">
        <v>0</v>
      </c>
      <c r="L114" s="301">
        <v>1</v>
      </c>
      <c r="M114" s="301">
        <v>0</v>
      </c>
      <c r="N114" s="338">
        <v>0</v>
      </c>
    </row>
    <row r="115" spans="1:14" s="68" customFormat="1" ht="20.25" customHeight="1" x14ac:dyDescent="0.35">
      <c r="A115" s="290" t="s">
        <v>303</v>
      </c>
      <c r="B115" s="291" t="s">
        <v>305</v>
      </c>
      <c r="C115" s="291" t="s">
        <v>621</v>
      </c>
      <c r="D115" s="291" t="s">
        <v>160</v>
      </c>
      <c r="E115" s="344" t="s">
        <v>624</v>
      </c>
      <c r="F115" s="337">
        <v>0</v>
      </c>
      <c r="G115" s="301">
        <v>0</v>
      </c>
      <c r="H115" s="301">
        <v>0</v>
      </c>
      <c r="I115" s="301">
        <v>0</v>
      </c>
      <c r="J115" s="301">
        <v>0</v>
      </c>
      <c r="K115" s="301">
        <v>0</v>
      </c>
      <c r="L115" s="301">
        <v>0</v>
      </c>
      <c r="M115" s="301">
        <v>0</v>
      </c>
      <c r="N115" s="338">
        <v>2</v>
      </c>
    </row>
    <row r="116" spans="1:14" s="68" customFormat="1" ht="20.25" customHeight="1" x14ac:dyDescent="0.35">
      <c r="A116" s="290" t="s">
        <v>303</v>
      </c>
      <c r="B116" s="291" t="s">
        <v>306</v>
      </c>
      <c r="C116" s="291" t="s">
        <v>625</v>
      </c>
      <c r="D116" s="291" t="s">
        <v>160</v>
      </c>
      <c r="E116" s="344" t="s">
        <v>622</v>
      </c>
      <c r="F116" s="337">
        <v>0</v>
      </c>
      <c r="G116" s="301">
        <v>0</v>
      </c>
      <c r="H116" s="301">
        <v>0</v>
      </c>
      <c r="I116" s="301">
        <v>0</v>
      </c>
      <c r="J116" s="301">
        <v>0</v>
      </c>
      <c r="K116" s="301">
        <v>0</v>
      </c>
      <c r="L116" s="301">
        <v>0</v>
      </c>
      <c r="M116" s="301">
        <v>0</v>
      </c>
      <c r="N116" s="338">
        <v>0</v>
      </c>
    </row>
    <row r="117" spans="1:14" s="68" customFormat="1" ht="20.25" customHeight="1" x14ac:dyDescent="0.35">
      <c r="A117" s="290" t="s">
        <v>303</v>
      </c>
      <c r="B117" s="291" t="s">
        <v>307</v>
      </c>
      <c r="C117" s="291" t="s">
        <v>621</v>
      </c>
      <c r="D117" s="291" t="s">
        <v>160</v>
      </c>
      <c r="E117" s="344" t="s">
        <v>626</v>
      </c>
      <c r="F117" s="337">
        <v>0</v>
      </c>
      <c r="G117" s="301">
        <v>0</v>
      </c>
      <c r="H117" s="301">
        <v>0</v>
      </c>
      <c r="I117" s="301">
        <v>0</v>
      </c>
      <c r="J117" s="301">
        <v>0</v>
      </c>
      <c r="K117" s="301">
        <v>0</v>
      </c>
      <c r="L117" s="301">
        <v>0</v>
      </c>
      <c r="M117" s="301">
        <v>0</v>
      </c>
      <c r="N117" s="338">
        <v>0</v>
      </c>
    </row>
    <row r="118" spans="1:14" s="68" customFormat="1" ht="20.25" customHeight="1" x14ac:dyDescent="0.35">
      <c r="A118" s="290" t="s">
        <v>303</v>
      </c>
      <c r="B118" s="291" t="s">
        <v>308</v>
      </c>
      <c r="C118" s="291" t="s">
        <v>621</v>
      </c>
      <c r="D118" s="291" t="s">
        <v>160</v>
      </c>
      <c r="E118" s="344" t="s">
        <v>624</v>
      </c>
      <c r="F118" s="337">
        <v>3</v>
      </c>
      <c r="G118" s="301">
        <v>3</v>
      </c>
      <c r="H118" s="301">
        <v>0</v>
      </c>
      <c r="I118" s="301">
        <v>0</v>
      </c>
      <c r="J118" s="301">
        <v>0</v>
      </c>
      <c r="K118" s="301">
        <v>0</v>
      </c>
      <c r="L118" s="301">
        <v>3</v>
      </c>
      <c r="M118" s="301">
        <v>0</v>
      </c>
      <c r="N118" s="338">
        <v>0</v>
      </c>
    </row>
    <row r="119" spans="1:14" s="68" customFormat="1" ht="20.25" customHeight="1" x14ac:dyDescent="0.35">
      <c r="A119" s="290" t="s">
        <v>303</v>
      </c>
      <c r="B119" s="291" t="s">
        <v>309</v>
      </c>
      <c r="C119" s="291" t="s">
        <v>621</v>
      </c>
      <c r="D119" s="291" t="s">
        <v>160</v>
      </c>
      <c r="E119" s="344" t="s">
        <v>624</v>
      </c>
      <c r="F119" s="337">
        <v>0</v>
      </c>
      <c r="G119" s="301">
        <v>0</v>
      </c>
      <c r="H119" s="301">
        <v>0</v>
      </c>
      <c r="I119" s="301">
        <v>0</v>
      </c>
      <c r="J119" s="301">
        <v>3</v>
      </c>
      <c r="K119" s="301">
        <v>0</v>
      </c>
      <c r="L119" s="301">
        <v>0</v>
      </c>
      <c r="M119" s="301">
        <v>0</v>
      </c>
      <c r="N119" s="338">
        <v>1</v>
      </c>
    </row>
    <row r="120" spans="1:14" s="68" customFormat="1" ht="20.25" customHeight="1" x14ac:dyDescent="0.35">
      <c r="A120" s="290" t="s">
        <v>310</v>
      </c>
      <c r="B120" s="291" t="s">
        <v>311</v>
      </c>
      <c r="C120" s="291" t="s">
        <v>621</v>
      </c>
      <c r="D120" s="291" t="s">
        <v>160</v>
      </c>
      <c r="E120" s="344" t="s">
        <v>624</v>
      </c>
      <c r="F120" s="337">
        <v>3</v>
      </c>
      <c r="G120" s="301">
        <v>0</v>
      </c>
      <c r="H120" s="301">
        <v>3</v>
      </c>
      <c r="I120" s="301">
        <v>3</v>
      </c>
      <c r="J120" s="301">
        <v>0</v>
      </c>
      <c r="K120" s="301">
        <v>3</v>
      </c>
      <c r="L120" s="301">
        <v>3</v>
      </c>
      <c r="M120" s="301">
        <v>0</v>
      </c>
      <c r="N120" s="338">
        <v>0</v>
      </c>
    </row>
    <row r="121" spans="1:14" s="68" customFormat="1" ht="20.25" customHeight="1" x14ac:dyDescent="0.35">
      <c r="A121" s="290" t="s">
        <v>310</v>
      </c>
      <c r="B121" s="291" t="s">
        <v>312</v>
      </c>
      <c r="C121" s="291" t="s">
        <v>621</v>
      </c>
      <c r="D121" s="291" t="s">
        <v>160</v>
      </c>
      <c r="E121" s="344" t="s">
        <v>624</v>
      </c>
      <c r="F121" s="337">
        <v>3</v>
      </c>
      <c r="G121" s="301">
        <v>0</v>
      </c>
      <c r="H121" s="301">
        <v>3</v>
      </c>
      <c r="I121" s="301">
        <v>3</v>
      </c>
      <c r="J121" s="301">
        <v>0</v>
      </c>
      <c r="K121" s="301">
        <v>0</v>
      </c>
      <c r="L121" s="301">
        <v>3</v>
      </c>
      <c r="M121" s="301">
        <v>0</v>
      </c>
      <c r="N121" s="338">
        <v>0</v>
      </c>
    </row>
    <row r="122" spans="1:14" s="68" customFormat="1" ht="20.25" customHeight="1" x14ac:dyDescent="0.35">
      <c r="A122" s="290" t="s">
        <v>310</v>
      </c>
      <c r="B122" s="291" t="s">
        <v>313</v>
      </c>
      <c r="C122" s="291" t="s">
        <v>621</v>
      </c>
      <c r="D122" s="291" t="s">
        <v>160</v>
      </c>
      <c r="E122" s="344" t="s">
        <v>624</v>
      </c>
      <c r="F122" s="337">
        <v>3</v>
      </c>
      <c r="G122" s="301">
        <v>3</v>
      </c>
      <c r="H122" s="301">
        <v>3</v>
      </c>
      <c r="I122" s="301">
        <v>0</v>
      </c>
      <c r="J122" s="301">
        <v>0</v>
      </c>
      <c r="K122" s="301">
        <v>3</v>
      </c>
      <c r="L122" s="301">
        <v>0</v>
      </c>
      <c r="M122" s="301">
        <v>0</v>
      </c>
      <c r="N122" s="338">
        <v>0</v>
      </c>
    </row>
    <row r="123" spans="1:14" s="68" customFormat="1" ht="20.25" customHeight="1" x14ac:dyDescent="0.35">
      <c r="A123" s="290" t="s">
        <v>310</v>
      </c>
      <c r="B123" s="291" t="s">
        <v>314</v>
      </c>
      <c r="C123" s="291" t="s">
        <v>621</v>
      </c>
      <c r="D123" s="291" t="s">
        <v>160</v>
      </c>
      <c r="E123" s="344" t="s">
        <v>624</v>
      </c>
      <c r="F123" s="337">
        <v>6</v>
      </c>
      <c r="G123" s="301">
        <v>3</v>
      </c>
      <c r="H123" s="301">
        <v>3</v>
      </c>
      <c r="I123" s="301">
        <v>3</v>
      </c>
      <c r="J123" s="301">
        <v>0</v>
      </c>
      <c r="K123" s="301">
        <v>3</v>
      </c>
      <c r="L123" s="301">
        <v>0</v>
      </c>
      <c r="M123" s="301">
        <v>18</v>
      </c>
      <c r="N123" s="338">
        <v>0</v>
      </c>
    </row>
    <row r="124" spans="1:14" s="68" customFormat="1" ht="20.25" customHeight="1" x14ac:dyDescent="0.35">
      <c r="A124" s="290" t="s">
        <v>315</v>
      </c>
      <c r="B124" s="291" t="s">
        <v>316</v>
      </c>
      <c r="C124" s="291" t="s">
        <v>621</v>
      </c>
      <c r="D124" s="291" t="s">
        <v>160</v>
      </c>
      <c r="E124" s="344" t="s">
        <v>624</v>
      </c>
      <c r="F124" s="337">
        <v>3</v>
      </c>
      <c r="G124" s="301">
        <v>0</v>
      </c>
      <c r="H124" s="301">
        <v>0</v>
      </c>
      <c r="I124" s="301">
        <v>0</v>
      </c>
      <c r="J124" s="301">
        <v>0</v>
      </c>
      <c r="K124" s="301">
        <v>0</v>
      </c>
      <c r="L124" s="301">
        <v>0</v>
      </c>
      <c r="M124" s="301">
        <v>0</v>
      </c>
      <c r="N124" s="338">
        <v>0</v>
      </c>
    </row>
    <row r="125" spans="1:14" s="68" customFormat="1" ht="20.25" customHeight="1" x14ac:dyDescent="0.35">
      <c r="A125" s="290" t="s">
        <v>315</v>
      </c>
      <c r="B125" s="291" t="s">
        <v>317</v>
      </c>
      <c r="C125" s="291" t="s">
        <v>621</v>
      </c>
      <c r="D125" s="291" t="s">
        <v>160</v>
      </c>
      <c r="E125" s="344" t="s">
        <v>624</v>
      </c>
      <c r="F125" s="337">
        <v>0</v>
      </c>
      <c r="G125" s="301">
        <v>0</v>
      </c>
      <c r="H125" s="301">
        <v>0</v>
      </c>
      <c r="I125" s="301">
        <v>0</v>
      </c>
      <c r="J125" s="301">
        <v>0</v>
      </c>
      <c r="K125" s="301">
        <v>0</v>
      </c>
      <c r="L125" s="301">
        <v>0</v>
      </c>
      <c r="M125" s="301">
        <v>12</v>
      </c>
      <c r="N125" s="338">
        <v>3</v>
      </c>
    </row>
    <row r="126" spans="1:14" s="68" customFormat="1" ht="20.25" customHeight="1" x14ac:dyDescent="0.35">
      <c r="A126" s="290" t="s">
        <v>315</v>
      </c>
      <c r="B126" s="291" t="s">
        <v>318</v>
      </c>
      <c r="C126" s="291" t="s">
        <v>623</v>
      </c>
      <c r="D126" s="291" t="s">
        <v>162</v>
      </c>
      <c r="E126" s="344" t="s">
        <v>622</v>
      </c>
      <c r="F126" s="337">
        <v>0</v>
      </c>
      <c r="G126" s="301">
        <v>0</v>
      </c>
      <c r="H126" s="301">
        <v>0</v>
      </c>
      <c r="I126" s="301">
        <v>0</v>
      </c>
      <c r="J126" s="301">
        <v>0</v>
      </c>
      <c r="K126" s="301">
        <v>0</v>
      </c>
      <c r="L126" s="301">
        <v>0</v>
      </c>
      <c r="M126" s="301">
        <v>0</v>
      </c>
      <c r="N126" s="338">
        <v>0</v>
      </c>
    </row>
    <row r="127" spans="1:14" s="68" customFormat="1" ht="20.25" customHeight="1" x14ac:dyDescent="0.35">
      <c r="A127" s="290" t="s">
        <v>315</v>
      </c>
      <c r="B127" s="291" t="s">
        <v>319</v>
      </c>
      <c r="C127" s="291" t="s">
        <v>621</v>
      </c>
      <c r="D127" s="291" t="s">
        <v>160</v>
      </c>
      <c r="E127" s="344" t="s">
        <v>624</v>
      </c>
      <c r="F127" s="337">
        <v>6</v>
      </c>
      <c r="G127" s="301">
        <v>0</v>
      </c>
      <c r="H127" s="301">
        <v>3</v>
      </c>
      <c r="I127" s="301">
        <v>3</v>
      </c>
      <c r="J127" s="301">
        <v>3</v>
      </c>
      <c r="K127" s="301">
        <v>0</v>
      </c>
      <c r="L127" s="301">
        <v>3</v>
      </c>
      <c r="M127" s="301">
        <v>0</v>
      </c>
      <c r="N127" s="338">
        <v>18</v>
      </c>
    </row>
    <row r="128" spans="1:14" s="68" customFormat="1" ht="20.25" customHeight="1" x14ac:dyDescent="0.35">
      <c r="A128" s="290" t="s">
        <v>315</v>
      </c>
      <c r="B128" s="291" t="s">
        <v>320</v>
      </c>
      <c r="C128" s="291" t="s">
        <v>621</v>
      </c>
      <c r="D128" s="291" t="s">
        <v>160</v>
      </c>
      <c r="E128" s="344" t="s">
        <v>624</v>
      </c>
      <c r="F128" s="337">
        <v>3</v>
      </c>
      <c r="G128" s="301">
        <v>0</v>
      </c>
      <c r="H128" s="301">
        <v>3</v>
      </c>
      <c r="I128" s="301">
        <v>0</v>
      </c>
      <c r="J128" s="301">
        <v>0</v>
      </c>
      <c r="K128" s="301">
        <v>0</v>
      </c>
      <c r="L128" s="301">
        <v>0</v>
      </c>
      <c r="M128" s="301">
        <v>0</v>
      </c>
      <c r="N128" s="338">
        <v>0</v>
      </c>
    </row>
    <row r="129" spans="1:14" s="68" customFormat="1" ht="20.25" customHeight="1" x14ac:dyDescent="0.35">
      <c r="A129" s="290" t="s">
        <v>321</v>
      </c>
      <c r="B129" s="291" t="s">
        <v>322</v>
      </c>
      <c r="C129" s="291" t="s">
        <v>621</v>
      </c>
      <c r="D129" s="291" t="s">
        <v>160</v>
      </c>
      <c r="E129" s="344" t="s">
        <v>624</v>
      </c>
      <c r="F129" s="337">
        <v>9</v>
      </c>
      <c r="G129" s="301">
        <v>3</v>
      </c>
      <c r="H129" s="301">
        <v>3</v>
      </c>
      <c r="I129" s="301">
        <v>3</v>
      </c>
      <c r="J129" s="301">
        <v>3</v>
      </c>
      <c r="K129" s="301">
        <v>3</v>
      </c>
      <c r="L129" s="301">
        <v>0</v>
      </c>
      <c r="M129" s="301">
        <v>5</v>
      </c>
      <c r="N129" s="338">
        <v>9</v>
      </c>
    </row>
    <row r="130" spans="1:14" s="68" customFormat="1" ht="20.25" customHeight="1" x14ac:dyDescent="0.35">
      <c r="A130" s="290" t="s">
        <v>321</v>
      </c>
      <c r="B130" s="291" t="s">
        <v>323</v>
      </c>
      <c r="C130" s="291" t="s">
        <v>621</v>
      </c>
      <c r="D130" s="291" t="s">
        <v>160</v>
      </c>
      <c r="E130" s="344" t="s">
        <v>624</v>
      </c>
      <c r="F130" s="337">
        <v>3</v>
      </c>
      <c r="G130" s="301">
        <v>3</v>
      </c>
      <c r="H130" s="301">
        <v>3</v>
      </c>
      <c r="I130" s="301">
        <v>3</v>
      </c>
      <c r="J130" s="301">
        <v>3</v>
      </c>
      <c r="K130" s="301">
        <v>3</v>
      </c>
      <c r="L130" s="301">
        <v>3</v>
      </c>
      <c r="M130" s="301">
        <v>0</v>
      </c>
      <c r="N130" s="338">
        <v>1</v>
      </c>
    </row>
    <row r="131" spans="1:14" s="68" customFormat="1" ht="20.25" customHeight="1" x14ac:dyDescent="0.35">
      <c r="A131" s="290" t="s">
        <v>321</v>
      </c>
      <c r="B131" s="291" t="s">
        <v>324</v>
      </c>
      <c r="C131" s="291" t="s">
        <v>621</v>
      </c>
      <c r="D131" s="291" t="s">
        <v>160</v>
      </c>
      <c r="E131" s="344" t="s">
        <v>624</v>
      </c>
      <c r="F131" s="337">
        <v>6</v>
      </c>
      <c r="G131" s="301">
        <v>0</v>
      </c>
      <c r="H131" s="301">
        <v>3</v>
      </c>
      <c r="I131" s="301">
        <v>3</v>
      </c>
      <c r="J131" s="301">
        <v>3</v>
      </c>
      <c r="K131" s="301">
        <v>3</v>
      </c>
      <c r="L131" s="301">
        <v>6</v>
      </c>
      <c r="M131" s="301">
        <v>0</v>
      </c>
      <c r="N131" s="338">
        <v>12</v>
      </c>
    </row>
    <row r="132" spans="1:14" s="68" customFormat="1" ht="20.25" customHeight="1" x14ac:dyDescent="0.35">
      <c r="A132" s="290" t="s">
        <v>325</v>
      </c>
      <c r="B132" s="291" t="s">
        <v>326</v>
      </c>
      <c r="C132" s="291" t="s">
        <v>621</v>
      </c>
      <c r="D132" s="291" t="s">
        <v>160</v>
      </c>
      <c r="E132" s="344" t="s">
        <v>622</v>
      </c>
      <c r="F132" s="337">
        <v>0</v>
      </c>
      <c r="G132" s="301">
        <v>0</v>
      </c>
      <c r="H132" s="301">
        <v>0</v>
      </c>
      <c r="I132" s="301">
        <v>0</v>
      </c>
      <c r="J132" s="301">
        <v>0</v>
      </c>
      <c r="K132" s="301">
        <v>0</v>
      </c>
      <c r="L132" s="301">
        <v>0</v>
      </c>
      <c r="M132" s="301">
        <v>0</v>
      </c>
      <c r="N132" s="338">
        <v>0</v>
      </c>
    </row>
    <row r="133" spans="1:14" s="68" customFormat="1" ht="20.25" customHeight="1" x14ac:dyDescent="0.35">
      <c r="A133" s="290" t="s">
        <v>325</v>
      </c>
      <c r="B133" s="291" t="s">
        <v>327</v>
      </c>
      <c r="C133" s="291" t="s">
        <v>621</v>
      </c>
      <c r="D133" s="291" t="s">
        <v>208</v>
      </c>
      <c r="E133" s="344" t="s">
        <v>622</v>
      </c>
      <c r="F133" s="337">
        <v>0</v>
      </c>
      <c r="G133" s="301">
        <v>0</v>
      </c>
      <c r="H133" s="301">
        <v>0</v>
      </c>
      <c r="I133" s="301">
        <v>0</v>
      </c>
      <c r="J133" s="301">
        <v>0</v>
      </c>
      <c r="K133" s="301">
        <v>0</v>
      </c>
      <c r="L133" s="301">
        <v>0</v>
      </c>
      <c r="M133" s="301">
        <v>0</v>
      </c>
      <c r="N133" s="338">
        <v>0</v>
      </c>
    </row>
    <row r="134" spans="1:14" s="68" customFormat="1" ht="20.25" customHeight="1" x14ac:dyDescent="0.35">
      <c r="A134" s="290" t="s">
        <v>328</v>
      </c>
      <c r="B134" s="291" t="s">
        <v>329</v>
      </c>
      <c r="C134" s="291" t="s">
        <v>621</v>
      </c>
      <c r="D134" s="291" t="s">
        <v>160</v>
      </c>
      <c r="E134" s="344" t="s">
        <v>624</v>
      </c>
      <c r="F134" s="337">
        <v>3</v>
      </c>
      <c r="G134" s="301">
        <v>0</v>
      </c>
      <c r="H134" s="301">
        <v>0</v>
      </c>
      <c r="I134" s="301">
        <v>0</v>
      </c>
      <c r="J134" s="301">
        <v>0</v>
      </c>
      <c r="K134" s="301">
        <v>0</v>
      </c>
      <c r="L134" s="301">
        <v>0</v>
      </c>
      <c r="M134" s="301">
        <v>0</v>
      </c>
      <c r="N134" s="338">
        <v>0</v>
      </c>
    </row>
    <row r="135" spans="1:14" s="68" customFormat="1" ht="20.25" customHeight="1" x14ac:dyDescent="0.35">
      <c r="A135" s="290" t="s">
        <v>328</v>
      </c>
      <c r="B135" s="291" t="s">
        <v>330</v>
      </c>
      <c r="C135" s="291" t="s">
        <v>621</v>
      </c>
      <c r="D135" s="291" t="s">
        <v>163</v>
      </c>
      <c r="E135" s="344" t="s">
        <v>624</v>
      </c>
      <c r="F135" s="337">
        <v>3</v>
      </c>
      <c r="G135" s="301">
        <v>3</v>
      </c>
      <c r="H135" s="301">
        <v>3</v>
      </c>
      <c r="I135" s="301">
        <v>3</v>
      </c>
      <c r="J135" s="301">
        <v>3</v>
      </c>
      <c r="K135" s="301">
        <v>0</v>
      </c>
      <c r="L135" s="301">
        <v>0</v>
      </c>
      <c r="M135" s="301">
        <v>1</v>
      </c>
      <c r="N135" s="338">
        <v>0</v>
      </c>
    </row>
    <row r="136" spans="1:14" s="68" customFormat="1" ht="20.25" customHeight="1" x14ac:dyDescent="0.35">
      <c r="A136" s="290" t="s">
        <v>328</v>
      </c>
      <c r="B136" s="291" t="s">
        <v>331</v>
      </c>
      <c r="C136" s="291" t="s">
        <v>623</v>
      </c>
      <c r="D136" s="291" t="s">
        <v>162</v>
      </c>
      <c r="E136" s="344" t="s">
        <v>622</v>
      </c>
      <c r="F136" s="337">
        <v>0</v>
      </c>
      <c r="G136" s="301">
        <v>0</v>
      </c>
      <c r="H136" s="301">
        <v>0</v>
      </c>
      <c r="I136" s="301">
        <v>0</v>
      </c>
      <c r="J136" s="301">
        <v>0</v>
      </c>
      <c r="K136" s="301">
        <v>0</v>
      </c>
      <c r="L136" s="301">
        <v>0</v>
      </c>
      <c r="M136" s="301">
        <v>0</v>
      </c>
      <c r="N136" s="338">
        <v>0</v>
      </c>
    </row>
    <row r="137" spans="1:14" s="68" customFormat="1" ht="20.25" customHeight="1" x14ac:dyDescent="0.35">
      <c r="A137" s="290" t="s">
        <v>328</v>
      </c>
      <c r="B137" s="291" t="s">
        <v>332</v>
      </c>
      <c r="C137" s="291" t="s">
        <v>621</v>
      </c>
      <c r="D137" s="291" t="s">
        <v>160</v>
      </c>
      <c r="E137" s="344" t="s">
        <v>624</v>
      </c>
      <c r="F137" s="337">
        <v>3</v>
      </c>
      <c r="G137" s="301">
        <v>0</v>
      </c>
      <c r="H137" s="301">
        <v>0</v>
      </c>
      <c r="I137" s="301">
        <v>0</v>
      </c>
      <c r="J137" s="301">
        <v>3</v>
      </c>
      <c r="K137" s="301">
        <v>0</v>
      </c>
      <c r="L137" s="301">
        <v>0</v>
      </c>
      <c r="M137" s="301">
        <v>0</v>
      </c>
      <c r="N137" s="338">
        <v>0</v>
      </c>
    </row>
    <row r="138" spans="1:14" s="68" customFormat="1" ht="20.25" customHeight="1" x14ac:dyDescent="0.35">
      <c r="A138" s="290" t="s">
        <v>328</v>
      </c>
      <c r="B138" s="291" t="s">
        <v>333</v>
      </c>
      <c r="C138" s="291" t="s">
        <v>621</v>
      </c>
      <c r="D138" s="291" t="s">
        <v>160</v>
      </c>
      <c r="E138" s="344" t="s">
        <v>624</v>
      </c>
      <c r="F138" s="337">
        <v>3</v>
      </c>
      <c r="G138" s="301">
        <v>3</v>
      </c>
      <c r="H138" s="301">
        <v>3</v>
      </c>
      <c r="I138" s="301">
        <v>3</v>
      </c>
      <c r="J138" s="301">
        <v>4</v>
      </c>
      <c r="K138" s="301">
        <v>0</v>
      </c>
      <c r="L138" s="301">
        <v>3</v>
      </c>
      <c r="M138" s="301">
        <v>0</v>
      </c>
      <c r="N138" s="338">
        <v>0</v>
      </c>
    </row>
    <row r="139" spans="1:14" s="68" customFormat="1" ht="20.25" customHeight="1" x14ac:dyDescent="0.35">
      <c r="A139" s="290" t="s">
        <v>328</v>
      </c>
      <c r="B139" s="291" t="s">
        <v>334</v>
      </c>
      <c r="C139" s="291" t="s">
        <v>621</v>
      </c>
      <c r="D139" s="291" t="s">
        <v>160</v>
      </c>
      <c r="E139" s="344" t="s">
        <v>624</v>
      </c>
      <c r="F139" s="337">
        <v>3</v>
      </c>
      <c r="G139" s="301">
        <v>3</v>
      </c>
      <c r="H139" s="301">
        <v>3</v>
      </c>
      <c r="I139" s="301">
        <v>3</v>
      </c>
      <c r="J139" s="301">
        <v>3</v>
      </c>
      <c r="K139" s="301">
        <v>3</v>
      </c>
      <c r="L139" s="301">
        <v>3</v>
      </c>
      <c r="M139" s="301">
        <v>0</v>
      </c>
      <c r="N139" s="338">
        <v>0</v>
      </c>
    </row>
    <row r="140" spans="1:14" s="68" customFormat="1" ht="20.25" customHeight="1" x14ac:dyDescent="0.35">
      <c r="A140" s="290" t="s">
        <v>328</v>
      </c>
      <c r="B140" s="291" t="s">
        <v>335</v>
      </c>
      <c r="C140" s="291" t="s">
        <v>621</v>
      </c>
      <c r="D140" s="291" t="s">
        <v>160</v>
      </c>
      <c r="E140" s="344" t="s">
        <v>624</v>
      </c>
      <c r="F140" s="337">
        <v>6</v>
      </c>
      <c r="G140" s="301">
        <v>3</v>
      </c>
      <c r="H140" s="301">
        <v>3</v>
      </c>
      <c r="I140" s="301">
        <v>3</v>
      </c>
      <c r="J140" s="301">
        <v>3</v>
      </c>
      <c r="K140" s="301">
        <v>0</v>
      </c>
      <c r="L140" s="301">
        <v>0</v>
      </c>
      <c r="M140" s="301">
        <v>0</v>
      </c>
      <c r="N140" s="338">
        <v>9</v>
      </c>
    </row>
    <row r="141" spans="1:14" s="68" customFormat="1" ht="20.25" customHeight="1" x14ac:dyDescent="0.35">
      <c r="A141" s="290" t="s">
        <v>336</v>
      </c>
      <c r="B141" s="291" t="s">
        <v>337</v>
      </c>
      <c r="C141" s="291" t="s">
        <v>621</v>
      </c>
      <c r="D141" s="291" t="s">
        <v>160</v>
      </c>
      <c r="E141" s="344" t="s">
        <v>624</v>
      </c>
      <c r="F141" s="337">
        <v>6</v>
      </c>
      <c r="G141" s="301">
        <v>3</v>
      </c>
      <c r="H141" s="301">
        <v>3</v>
      </c>
      <c r="I141" s="301">
        <v>3</v>
      </c>
      <c r="J141" s="301">
        <v>3</v>
      </c>
      <c r="K141" s="301">
        <v>3</v>
      </c>
      <c r="L141" s="301">
        <v>3</v>
      </c>
      <c r="M141" s="301">
        <v>3</v>
      </c>
      <c r="N141" s="338">
        <v>3</v>
      </c>
    </row>
    <row r="142" spans="1:14" s="68" customFormat="1" ht="20.25" customHeight="1" x14ac:dyDescent="0.35">
      <c r="A142" s="290" t="s">
        <v>336</v>
      </c>
      <c r="B142" s="291" t="s">
        <v>338</v>
      </c>
      <c r="C142" s="291" t="s">
        <v>621</v>
      </c>
      <c r="D142" s="291" t="s">
        <v>160</v>
      </c>
      <c r="E142" s="344" t="s">
        <v>626</v>
      </c>
      <c r="F142" s="337">
        <v>0</v>
      </c>
      <c r="G142" s="301">
        <v>0</v>
      </c>
      <c r="H142" s="301">
        <v>0</v>
      </c>
      <c r="I142" s="301">
        <v>0</v>
      </c>
      <c r="J142" s="301">
        <v>0</v>
      </c>
      <c r="K142" s="301">
        <v>0</v>
      </c>
      <c r="L142" s="301">
        <v>0</v>
      </c>
      <c r="M142" s="301">
        <v>0</v>
      </c>
      <c r="N142" s="338">
        <v>0</v>
      </c>
    </row>
    <row r="143" spans="1:14" s="68" customFormat="1" ht="20.25" customHeight="1" x14ac:dyDescent="0.35">
      <c r="A143" s="290" t="s">
        <v>336</v>
      </c>
      <c r="B143" s="291" t="s">
        <v>339</v>
      </c>
      <c r="C143" s="291" t="s">
        <v>621</v>
      </c>
      <c r="D143" s="291" t="s">
        <v>208</v>
      </c>
      <c r="E143" s="344" t="s">
        <v>622</v>
      </c>
      <c r="F143" s="337">
        <v>0</v>
      </c>
      <c r="G143" s="301">
        <v>0</v>
      </c>
      <c r="H143" s="301">
        <v>0</v>
      </c>
      <c r="I143" s="301">
        <v>0</v>
      </c>
      <c r="J143" s="301">
        <v>0</v>
      </c>
      <c r="K143" s="301">
        <v>0</v>
      </c>
      <c r="L143" s="301">
        <v>0</v>
      </c>
      <c r="M143" s="301">
        <v>0</v>
      </c>
      <c r="N143" s="338">
        <v>0</v>
      </c>
    </row>
    <row r="144" spans="1:14" s="68" customFormat="1" ht="20.25" customHeight="1" x14ac:dyDescent="0.35">
      <c r="A144" s="290" t="s">
        <v>336</v>
      </c>
      <c r="B144" s="291" t="s">
        <v>340</v>
      </c>
      <c r="C144" s="291" t="s">
        <v>621</v>
      </c>
      <c r="D144" s="291" t="s">
        <v>160</v>
      </c>
      <c r="E144" s="344" t="s">
        <v>626</v>
      </c>
      <c r="F144" s="337">
        <v>0</v>
      </c>
      <c r="G144" s="301">
        <v>0</v>
      </c>
      <c r="H144" s="301">
        <v>0</v>
      </c>
      <c r="I144" s="301">
        <v>0</v>
      </c>
      <c r="J144" s="301">
        <v>0</v>
      </c>
      <c r="K144" s="301">
        <v>0</v>
      </c>
      <c r="L144" s="301">
        <v>0</v>
      </c>
      <c r="M144" s="301">
        <v>0</v>
      </c>
      <c r="N144" s="338">
        <v>0</v>
      </c>
    </row>
    <row r="145" spans="1:14" s="68" customFormat="1" ht="20.25" customHeight="1" x14ac:dyDescent="0.35">
      <c r="A145" s="290" t="s">
        <v>336</v>
      </c>
      <c r="B145" s="291" t="s">
        <v>341</v>
      </c>
      <c r="C145" s="291" t="s">
        <v>621</v>
      </c>
      <c r="D145" s="291" t="s">
        <v>160</v>
      </c>
      <c r="E145" s="344" t="s">
        <v>624</v>
      </c>
      <c r="F145" s="337">
        <v>3</v>
      </c>
      <c r="G145" s="301">
        <v>0</v>
      </c>
      <c r="H145" s="301">
        <v>0</v>
      </c>
      <c r="I145" s="301">
        <v>0</v>
      </c>
      <c r="J145" s="301">
        <v>3</v>
      </c>
      <c r="K145" s="301">
        <v>0</v>
      </c>
      <c r="L145" s="301">
        <v>0</v>
      </c>
      <c r="M145" s="301">
        <v>0</v>
      </c>
      <c r="N145" s="338">
        <v>0</v>
      </c>
    </row>
    <row r="146" spans="1:14" s="68" customFormat="1" ht="20.25" customHeight="1" x14ac:dyDescent="0.35">
      <c r="A146" s="290" t="s">
        <v>336</v>
      </c>
      <c r="B146" s="291" t="s">
        <v>342</v>
      </c>
      <c r="C146" s="291" t="s">
        <v>621</v>
      </c>
      <c r="D146" s="291" t="s">
        <v>160</v>
      </c>
      <c r="E146" s="344" t="s">
        <v>622</v>
      </c>
      <c r="F146" s="337">
        <v>0</v>
      </c>
      <c r="G146" s="301">
        <v>0</v>
      </c>
      <c r="H146" s="301">
        <v>0</v>
      </c>
      <c r="I146" s="301">
        <v>0</v>
      </c>
      <c r="J146" s="301">
        <v>0</v>
      </c>
      <c r="K146" s="301">
        <v>0</v>
      </c>
      <c r="L146" s="301">
        <v>0</v>
      </c>
      <c r="M146" s="301">
        <v>0</v>
      </c>
      <c r="N146" s="338">
        <v>0</v>
      </c>
    </row>
    <row r="147" spans="1:14" s="68" customFormat="1" ht="20.25" customHeight="1" x14ac:dyDescent="0.35">
      <c r="A147" s="290" t="s">
        <v>336</v>
      </c>
      <c r="B147" s="291" t="s">
        <v>343</v>
      </c>
      <c r="C147" s="291" t="s">
        <v>621</v>
      </c>
      <c r="D147" s="291" t="s">
        <v>208</v>
      </c>
      <c r="E147" s="344" t="s">
        <v>624</v>
      </c>
      <c r="F147" s="337">
        <v>6</v>
      </c>
      <c r="G147" s="301">
        <v>0</v>
      </c>
      <c r="H147" s="301">
        <v>3</v>
      </c>
      <c r="I147" s="301">
        <v>3</v>
      </c>
      <c r="J147" s="301">
        <v>0</v>
      </c>
      <c r="K147" s="301">
        <v>0</v>
      </c>
      <c r="L147" s="301">
        <v>3</v>
      </c>
      <c r="M147" s="301">
        <v>0</v>
      </c>
      <c r="N147" s="338">
        <v>3</v>
      </c>
    </row>
    <row r="148" spans="1:14" s="68" customFormat="1" ht="20.25" customHeight="1" x14ac:dyDescent="0.35">
      <c r="A148" s="290" t="s">
        <v>336</v>
      </c>
      <c r="B148" s="291" t="s">
        <v>344</v>
      </c>
      <c r="C148" s="291" t="s">
        <v>621</v>
      </c>
      <c r="D148" s="291" t="s">
        <v>160</v>
      </c>
      <c r="E148" s="344" t="s">
        <v>624</v>
      </c>
      <c r="F148" s="337">
        <v>0</v>
      </c>
      <c r="G148" s="301">
        <v>0</v>
      </c>
      <c r="H148" s="301">
        <v>0</v>
      </c>
      <c r="I148" s="301">
        <v>0</v>
      </c>
      <c r="J148" s="301">
        <v>0</v>
      </c>
      <c r="K148" s="301">
        <v>3</v>
      </c>
      <c r="L148" s="301">
        <v>0</v>
      </c>
      <c r="M148" s="301">
        <v>0</v>
      </c>
      <c r="N148" s="338">
        <v>0</v>
      </c>
    </row>
    <row r="149" spans="1:14" s="68" customFormat="1" ht="20.25" customHeight="1" x14ac:dyDescent="0.35">
      <c r="A149" s="290" t="s">
        <v>345</v>
      </c>
      <c r="B149" s="291" t="s">
        <v>346</v>
      </c>
      <c r="C149" s="291" t="s">
        <v>621</v>
      </c>
      <c r="D149" s="291" t="s">
        <v>160</v>
      </c>
      <c r="E149" s="344" t="s">
        <v>624</v>
      </c>
      <c r="F149" s="337">
        <v>5</v>
      </c>
      <c r="G149" s="301">
        <v>0</v>
      </c>
      <c r="H149" s="301">
        <v>3</v>
      </c>
      <c r="I149" s="301">
        <v>3</v>
      </c>
      <c r="J149" s="301">
        <v>0</v>
      </c>
      <c r="K149" s="301">
        <v>0</v>
      </c>
      <c r="L149" s="301">
        <v>3</v>
      </c>
      <c r="M149" s="301">
        <v>0</v>
      </c>
      <c r="N149" s="338">
        <v>0</v>
      </c>
    </row>
    <row r="150" spans="1:14" s="68" customFormat="1" ht="20.25" customHeight="1" x14ac:dyDescent="0.35">
      <c r="A150" s="290" t="s">
        <v>345</v>
      </c>
      <c r="B150" s="291" t="s">
        <v>347</v>
      </c>
      <c r="C150" s="291" t="s">
        <v>621</v>
      </c>
      <c r="D150" s="291" t="s">
        <v>160</v>
      </c>
      <c r="E150" s="344" t="s">
        <v>624</v>
      </c>
      <c r="F150" s="337">
        <v>3</v>
      </c>
      <c r="G150" s="301">
        <v>0</v>
      </c>
      <c r="H150" s="301">
        <v>3</v>
      </c>
      <c r="I150" s="301">
        <v>3</v>
      </c>
      <c r="J150" s="301">
        <v>0</v>
      </c>
      <c r="K150" s="301">
        <v>4</v>
      </c>
      <c r="L150" s="301">
        <v>3</v>
      </c>
      <c r="M150" s="301">
        <v>0</v>
      </c>
      <c r="N150" s="338">
        <v>5</v>
      </c>
    </row>
    <row r="151" spans="1:14" s="68" customFormat="1" ht="20.25" customHeight="1" x14ac:dyDescent="0.35">
      <c r="A151" s="290" t="s">
        <v>345</v>
      </c>
      <c r="B151" s="291" t="s">
        <v>348</v>
      </c>
      <c r="C151" s="291" t="s">
        <v>621</v>
      </c>
      <c r="D151" s="291" t="s">
        <v>160</v>
      </c>
      <c r="E151" s="344" t="s">
        <v>626</v>
      </c>
      <c r="F151" s="337">
        <v>0</v>
      </c>
      <c r="G151" s="301">
        <v>0</v>
      </c>
      <c r="H151" s="301">
        <v>0</v>
      </c>
      <c r="I151" s="301">
        <v>0</v>
      </c>
      <c r="J151" s="301">
        <v>0</v>
      </c>
      <c r="K151" s="301">
        <v>0</v>
      </c>
      <c r="L151" s="301">
        <v>0</v>
      </c>
      <c r="M151" s="301">
        <v>0</v>
      </c>
      <c r="N151" s="338">
        <v>0</v>
      </c>
    </row>
    <row r="152" spans="1:14" s="68" customFormat="1" ht="20.25" customHeight="1" x14ac:dyDescent="0.35">
      <c r="A152" s="290" t="s">
        <v>345</v>
      </c>
      <c r="B152" s="291" t="s">
        <v>349</v>
      </c>
      <c r="C152" s="291" t="s">
        <v>621</v>
      </c>
      <c r="D152" s="291" t="s">
        <v>160</v>
      </c>
      <c r="E152" s="344" t="s">
        <v>624</v>
      </c>
      <c r="F152" s="337">
        <v>3</v>
      </c>
      <c r="G152" s="301">
        <v>0</v>
      </c>
      <c r="H152" s="301">
        <v>4</v>
      </c>
      <c r="I152" s="301">
        <v>4</v>
      </c>
      <c r="J152" s="301">
        <v>3</v>
      </c>
      <c r="K152" s="301">
        <v>0</v>
      </c>
      <c r="L152" s="301">
        <v>3</v>
      </c>
      <c r="M152" s="301">
        <v>0</v>
      </c>
      <c r="N152" s="338">
        <v>0</v>
      </c>
    </row>
    <row r="153" spans="1:14" s="68" customFormat="1" ht="20.25" customHeight="1" x14ac:dyDescent="0.35">
      <c r="A153" s="290" t="s">
        <v>345</v>
      </c>
      <c r="B153" s="291" t="s">
        <v>350</v>
      </c>
      <c r="C153" s="291" t="s">
        <v>621</v>
      </c>
      <c r="D153" s="291" t="s">
        <v>160</v>
      </c>
      <c r="E153" s="344" t="s">
        <v>624</v>
      </c>
      <c r="F153" s="337">
        <v>4</v>
      </c>
      <c r="G153" s="301">
        <v>0</v>
      </c>
      <c r="H153" s="301">
        <v>0</v>
      </c>
      <c r="I153" s="301">
        <v>0</v>
      </c>
      <c r="J153" s="301">
        <v>0</v>
      </c>
      <c r="K153" s="301">
        <v>0</v>
      </c>
      <c r="L153" s="301">
        <v>3</v>
      </c>
      <c r="M153" s="301">
        <v>0</v>
      </c>
      <c r="N153" s="338">
        <v>0</v>
      </c>
    </row>
    <row r="154" spans="1:14" s="68" customFormat="1" ht="20.25" customHeight="1" x14ac:dyDescent="0.35">
      <c r="A154" s="290" t="s">
        <v>345</v>
      </c>
      <c r="B154" s="291" t="s">
        <v>351</v>
      </c>
      <c r="C154" s="291" t="s">
        <v>621</v>
      </c>
      <c r="D154" s="291" t="s">
        <v>160</v>
      </c>
      <c r="E154" s="344" t="s">
        <v>622</v>
      </c>
      <c r="F154" s="337">
        <v>0</v>
      </c>
      <c r="G154" s="301">
        <v>0</v>
      </c>
      <c r="H154" s="301">
        <v>0</v>
      </c>
      <c r="I154" s="301">
        <v>0</v>
      </c>
      <c r="J154" s="301">
        <v>0</v>
      </c>
      <c r="K154" s="301">
        <v>0</v>
      </c>
      <c r="L154" s="301">
        <v>0</v>
      </c>
      <c r="M154" s="301">
        <v>0</v>
      </c>
      <c r="N154" s="338">
        <v>0</v>
      </c>
    </row>
    <row r="155" spans="1:14" s="68" customFormat="1" ht="20.25" customHeight="1" x14ac:dyDescent="0.35">
      <c r="A155" s="290" t="s">
        <v>345</v>
      </c>
      <c r="B155" s="291" t="s">
        <v>352</v>
      </c>
      <c r="C155" s="291" t="s">
        <v>621</v>
      </c>
      <c r="D155" s="291" t="s">
        <v>160</v>
      </c>
      <c r="E155" s="344" t="s">
        <v>624</v>
      </c>
      <c r="F155" s="337">
        <v>4</v>
      </c>
      <c r="G155" s="301">
        <v>0</v>
      </c>
      <c r="H155" s="301">
        <v>4</v>
      </c>
      <c r="I155" s="301">
        <v>4</v>
      </c>
      <c r="J155" s="301">
        <v>4</v>
      </c>
      <c r="K155" s="301">
        <v>0</v>
      </c>
      <c r="L155" s="301">
        <v>3</v>
      </c>
      <c r="M155" s="301">
        <v>0</v>
      </c>
      <c r="N155" s="338">
        <v>0</v>
      </c>
    </row>
    <row r="156" spans="1:14" s="68" customFormat="1" ht="20.25" customHeight="1" x14ac:dyDescent="0.35">
      <c r="A156" s="290" t="s">
        <v>345</v>
      </c>
      <c r="B156" s="291" t="s">
        <v>353</v>
      </c>
      <c r="C156" s="291" t="s">
        <v>621</v>
      </c>
      <c r="D156" s="291" t="s">
        <v>160</v>
      </c>
      <c r="E156" s="344" t="s">
        <v>624</v>
      </c>
      <c r="F156" s="337">
        <v>3</v>
      </c>
      <c r="G156" s="301">
        <v>0</v>
      </c>
      <c r="H156" s="301">
        <v>4</v>
      </c>
      <c r="I156" s="301">
        <v>4</v>
      </c>
      <c r="J156" s="301">
        <v>0</v>
      </c>
      <c r="K156" s="301">
        <v>0</v>
      </c>
      <c r="L156" s="301">
        <v>3</v>
      </c>
      <c r="M156" s="301">
        <v>0</v>
      </c>
      <c r="N156" s="338">
        <v>0</v>
      </c>
    </row>
    <row r="157" spans="1:14" s="68" customFormat="1" ht="20.25" customHeight="1" x14ac:dyDescent="0.35">
      <c r="A157" s="290" t="s">
        <v>345</v>
      </c>
      <c r="B157" s="291" t="s">
        <v>354</v>
      </c>
      <c r="C157" s="291" t="s">
        <v>621</v>
      </c>
      <c r="D157" s="291" t="s">
        <v>160</v>
      </c>
      <c r="E157" s="344" t="s">
        <v>624</v>
      </c>
      <c r="F157" s="337">
        <v>6</v>
      </c>
      <c r="G157" s="301">
        <v>3</v>
      </c>
      <c r="H157" s="301">
        <v>3</v>
      </c>
      <c r="I157" s="301">
        <v>3</v>
      </c>
      <c r="J157" s="301">
        <v>3</v>
      </c>
      <c r="K157" s="301">
        <v>4</v>
      </c>
      <c r="L157" s="301">
        <v>3</v>
      </c>
      <c r="M157" s="301">
        <v>0</v>
      </c>
      <c r="N157" s="338">
        <v>0</v>
      </c>
    </row>
    <row r="158" spans="1:14" s="68" customFormat="1" ht="20.25" customHeight="1" x14ac:dyDescent="0.35">
      <c r="A158" s="290" t="s">
        <v>345</v>
      </c>
      <c r="B158" s="291" t="s">
        <v>355</v>
      </c>
      <c r="C158" s="291" t="s">
        <v>621</v>
      </c>
      <c r="D158" s="291" t="s">
        <v>160</v>
      </c>
      <c r="E158" s="344" t="s">
        <v>624</v>
      </c>
      <c r="F158" s="337">
        <v>3</v>
      </c>
      <c r="G158" s="301">
        <v>3</v>
      </c>
      <c r="H158" s="301">
        <v>3</v>
      </c>
      <c r="I158" s="301">
        <v>3</v>
      </c>
      <c r="J158" s="301">
        <v>0</v>
      </c>
      <c r="K158" s="301">
        <v>0</v>
      </c>
      <c r="L158" s="301">
        <v>0</v>
      </c>
      <c r="M158" s="301">
        <v>0</v>
      </c>
      <c r="N158" s="338">
        <v>0</v>
      </c>
    </row>
    <row r="159" spans="1:14" s="68" customFormat="1" ht="20.25" customHeight="1" x14ac:dyDescent="0.35">
      <c r="A159" s="290" t="s">
        <v>345</v>
      </c>
      <c r="B159" s="291" t="s">
        <v>356</v>
      </c>
      <c r="C159" s="291" t="s">
        <v>621</v>
      </c>
      <c r="D159" s="291" t="s">
        <v>208</v>
      </c>
      <c r="E159" s="344" t="s">
        <v>624</v>
      </c>
      <c r="F159" s="337">
        <v>6</v>
      </c>
      <c r="G159" s="301">
        <v>3</v>
      </c>
      <c r="H159" s="301">
        <v>3</v>
      </c>
      <c r="I159" s="301">
        <v>3</v>
      </c>
      <c r="J159" s="301">
        <v>0</v>
      </c>
      <c r="K159" s="301">
        <v>3</v>
      </c>
      <c r="L159" s="301">
        <v>3</v>
      </c>
      <c r="M159" s="301">
        <v>24</v>
      </c>
      <c r="N159" s="338">
        <v>3</v>
      </c>
    </row>
    <row r="160" spans="1:14" s="68" customFormat="1" ht="20.25" customHeight="1" x14ac:dyDescent="0.35">
      <c r="A160" s="290" t="s">
        <v>345</v>
      </c>
      <c r="B160" s="291" t="s">
        <v>357</v>
      </c>
      <c r="C160" s="291" t="s">
        <v>621</v>
      </c>
      <c r="D160" s="291" t="s">
        <v>160</v>
      </c>
      <c r="E160" s="344" t="s">
        <v>624</v>
      </c>
      <c r="F160" s="337">
        <v>3</v>
      </c>
      <c r="G160" s="301">
        <v>3</v>
      </c>
      <c r="H160" s="301">
        <v>3</v>
      </c>
      <c r="I160" s="301">
        <v>3</v>
      </c>
      <c r="J160" s="301">
        <v>0</v>
      </c>
      <c r="K160" s="301">
        <v>0</v>
      </c>
      <c r="L160" s="301">
        <v>0</v>
      </c>
      <c r="M160" s="301">
        <v>6</v>
      </c>
      <c r="N160" s="338">
        <v>0</v>
      </c>
    </row>
    <row r="161" spans="1:14" s="68" customFormat="1" ht="20.25" customHeight="1" x14ac:dyDescent="0.35">
      <c r="A161" s="290" t="s">
        <v>345</v>
      </c>
      <c r="B161" s="291" t="s">
        <v>358</v>
      </c>
      <c r="C161" s="291" t="s">
        <v>621</v>
      </c>
      <c r="D161" s="291" t="s">
        <v>160</v>
      </c>
      <c r="E161" s="344" t="s">
        <v>624</v>
      </c>
      <c r="F161" s="337">
        <v>6</v>
      </c>
      <c r="G161" s="301">
        <v>3</v>
      </c>
      <c r="H161" s="301">
        <v>3</v>
      </c>
      <c r="I161" s="301">
        <v>3</v>
      </c>
      <c r="J161" s="301">
        <v>0</v>
      </c>
      <c r="K161" s="301">
        <v>0</v>
      </c>
      <c r="L161" s="301">
        <v>3</v>
      </c>
      <c r="M161" s="301">
        <v>3</v>
      </c>
      <c r="N161" s="338">
        <v>9</v>
      </c>
    </row>
    <row r="162" spans="1:14" s="68" customFormat="1" ht="20.25" customHeight="1" x14ac:dyDescent="0.35">
      <c r="A162" s="290" t="s">
        <v>359</v>
      </c>
      <c r="B162" s="291" t="s">
        <v>360</v>
      </c>
      <c r="C162" s="291" t="s">
        <v>621</v>
      </c>
      <c r="D162" s="291" t="s">
        <v>160</v>
      </c>
      <c r="E162" s="344" t="s">
        <v>624</v>
      </c>
      <c r="F162" s="337">
        <v>4</v>
      </c>
      <c r="G162" s="301">
        <v>3</v>
      </c>
      <c r="H162" s="301">
        <v>3</v>
      </c>
      <c r="I162" s="301">
        <v>3</v>
      </c>
      <c r="J162" s="301">
        <v>0</v>
      </c>
      <c r="K162" s="301">
        <v>0</v>
      </c>
      <c r="L162" s="301">
        <v>3</v>
      </c>
      <c r="M162" s="301">
        <v>0</v>
      </c>
      <c r="N162" s="338">
        <v>0</v>
      </c>
    </row>
    <row r="163" spans="1:14" s="68" customFormat="1" ht="20.25" customHeight="1" x14ac:dyDescent="0.35">
      <c r="A163" s="290" t="s">
        <v>359</v>
      </c>
      <c r="B163" s="291" t="s">
        <v>361</v>
      </c>
      <c r="C163" s="291" t="s">
        <v>621</v>
      </c>
      <c r="D163" s="291" t="s">
        <v>208</v>
      </c>
      <c r="E163" s="344" t="s">
        <v>622</v>
      </c>
      <c r="F163" s="337">
        <v>0</v>
      </c>
      <c r="G163" s="301">
        <v>0</v>
      </c>
      <c r="H163" s="301">
        <v>0</v>
      </c>
      <c r="I163" s="301">
        <v>0</v>
      </c>
      <c r="J163" s="301">
        <v>0</v>
      </c>
      <c r="K163" s="301">
        <v>0</v>
      </c>
      <c r="L163" s="301">
        <v>0</v>
      </c>
      <c r="M163" s="301">
        <v>0</v>
      </c>
      <c r="N163" s="338">
        <v>0</v>
      </c>
    </row>
    <row r="164" spans="1:14" s="68" customFormat="1" ht="20.25" customHeight="1" x14ac:dyDescent="0.35">
      <c r="A164" s="290" t="s">
        <v>359</v>
      </c>
      <c r="B164" s="291" t="s">
        <v>362</v>
      </c>
      <c r="C164" s="291" t="s">
        <v>621</v>
      </c>
      <c r="D164" s="291" t="s">
        <v>160</v>
      </c>
      <c r="E164" s="344" t="s">
        <v>624</v>
      </c>
      <c r="F164" s="337">
        <v>3</v>
      </c>
      <c r="G164" s="301">
        <v>0</v>
      </c>
      <c r="H164" s="301">
        <v>3</v>
      </c>
      <c r="I164" s="301">
        <v>0</v>
      </c>
      <c r="J164" s="301">
        <v>0</v>
      </c>
      <c r="K164" s="301">
        <v>3</v>
      </c>
      <c r="L164" s="301">
        <v>0</v>
      </c>
      <c r="M164" s="301">
        <v>0</v>
      </c>
      <c r="N164" s="338">
        <v>0</v>
      </c>
    </row>
    <row r="165" spans="1:14" s="68" customFormat="1" ht="20.25" customHeight="1" x14ac:dyDescent="0.35">
      <c r="A165" s="290" t="s">
        <v>359</v>
      </c>
      <c r="B165" s="291" t="s">
        <v>363</v>
      </c>
      <c r="C165" s="291" t="s">
        <v>621</v>
      </c>
      <c r="D165" s="291" t="s">
        <v>160</v>
      </c>
      <c r="E165" s="344" t="s">
        <v>624</v>
      </c>
      <c r="F165" s="337">
        <v>3</v>
      </c>
      <c r="G165" s="301">
        <v>0</v>
      </c>
      <c r="H165" s="301">
        <v>3</v>
      </c>
      <c r="I165" s="301">
        <v>3</v>
      </c>
      <c r="J165" s="301">
        <v>0</v>
      </c>
      <c r="K165" s="301">
        <v>3</v>
      </c>
      <c r="L165" s="301">
        <v>0</v>
      </c>
      <c r="M165" s="301">
        <v>0</v>
      </c>
      <c r="N165" s="338">
        <v>0</v>
      </c>
    </row>
    <row r="166" spans="1:14" s="68" customFormat="1" ht="20.25" customHeight="1" x14ac:dyDescent="0.35">
      <c r="A166" s="290" t="s">
        <v>359</v>
      </c>
      <c r="B166" s="291" t="s">
        <v>364</v>
      </c>
      <c r="C166" s="291" t="s">
        <v>621</v>
      </c>
      <c r="D166" s="291" t="s">
        <v>160</v>
      </c>
      <c r="E166" s="344" t="s">
        <v>624</v>
      </c>
      <c r="F166" s="337">
        <v>3</v>
      </c>
      <c r="G166" s="301">
        <v>3</v>
      </c>
      <c r="H166" s="301">
        <v>3</v>
      </c>
      <c r="I166" s="301">
        <v>3</v>
      </c>
      <c r="J166" s="301">
        <v>0</v>
      </c>
      <c r="K166" s="301">
        <v>0</v>
      </c>
      <c r="L166" s="301">
        <v>3</v>
      </c>
      <c r="M166" s="301">
        <v>0</v>
      </c>
      <c r="N166" s="338">
        <v>3</v>
      </c>
    </row>
    <row r="167" spans="1:14" s="68" customFormat="1" ht="20.25" customHeight="1" x14ac:dyDescent="0.35">
      <c r="A167" s="290" t="s">
        <v>359</v>
      </c>
      <c r="B167" s="291" t="s">
        <v>365</v>
      </c>
      <c r="C167" s="291" t="s">
        <v>621</v>
      </c>
      <c r="D167" s="291" t="s">
        <v>160</v>
      </c>
      <c r="E167" s="344" t="s">
        <v>624</v>
      </c>
      <c r="F167" s="337">
        <v>4</v>
      </c>
      <c r="G167" s="301">
        <v>0</v>
      </c>
      <c r="H167" s="301">
        <v>0</v>
      </c>
      <c r="I167" s="301">
        <v>0</v>
      </c>
      <c r="J167" s="301">
        <v>0</v>
      </c>
      <c r="K167" s="301">
        <v>3</v>
      </c>
      <c r="L167" s="301">
        <v>0</v>
      </c>
      <c r="M167" s="301">
        <v>0</v>
      </c>
      <c r="N167" s="338">
        <v>0</v>
      </c>
    </row>
    <row r="168" spans="1:14" s="68" customFormat="1" ht="20.25" customHeight="1" x14ac:dyDescent="0.35">
      <c r="A168" s="290" t="s">
        <v>359</v>
      </c>
      <c r="B168" s="291" t="s">
        <v>366</v>
      </c>
      <c r="C168" s="291" t="s">
        <v>621</v>
      </c>
      <c r="D168" s="291" t="s">
        <v>160</v>
      </c>
      <c r="E168" s="344" t="s">
        <v>626</v>
      </c>
      <c r="F168" s="337">
        <v>0</v>
      </c>
      <c r="G168" s="301">
        <v>0</v>
      </c>
      <c r="H168" s="301">
        <v>0</v>
      </c>
      <c r="I168" s="301">
        <v>0</v>
      </c>
      <c r="J168" s="301">
        <v>0</v>
      </c>
      <c r="K168" s="301">
        <v>0</v>
      </c>
      <c r="L168" s="301">
        <v>0</v>
      </c>
      <c r="M168" s="301">
        <v>0</v>
      </c>
      <c r="N168" s="338">
        <v>0</v>
      </c>
    </row>
    <row r="169" spans="1:14" s="68" customFormat="1" ht="20.25" customHeight="1" x14ac:dyDescent="0.35">
      <c r="A169" s="290" t="s">
        <v>359</v>
      </c>
      <c r="B169" s="291" t="s">
        <v>367</v>
      </c>
      <c r="C169" s="291" t="s">
        <v>621</v>
      </c>
      <c r="D169" s="291" t="s">
        <v>160</v>
      </c>
      <c r="E169" s="344" t="s">
        <v>624</v>
      </c>
      <c r="F169" s="337">
        <v>3</v>
      </c>
      <c r="G169" s="301">
        <v>3</v>
      </c>
      <c r="H169" s="301">
        <v>3</v>
      </c>
      <c r="I169" s="301">
        <v>3</v>
      </c>
      <c r="J169" s="301">
        <v>0</v>
      </c>
      <c r="K169" s="301">
        <v>0</v>
      </c>
      <c r="L169" s="301">
        <v>3</v>
      </c>
      <c r="M169" s="301">
        <v>0</v>
      </c>
      <c r="N169" s="338">
        <v>0</v>
      </c>
    </row>
    <row r="170" spans="1:14" s="68" customFormat="1" ht="20.25" customHeight="1" x14ac:dyDescent="0.35">
      <c r="A170" s="290" t="s">
        <v>359</v>
      </c>
      <c r="B170" s="291" t="s">
        <v>368</v>
      </c>
      <c r="C170" s="291" t="s">
        <v>621</v>
      </c>
      <c r="D170" s="291" t="s">
        <v>160</v>
      </c>
      <c r="E170" s="344" t="s">
        <v>624</v>
      </c>
      <c r="F170" s="337">
        <v>3</v>
      </c>
      <c r="G170" s="301">
        <v>0</v>
      </c>
      <c r="H170" s="301">
        <v>3</v>
      </c>
      <c r="I170" s="301">
        <v>3</v>
      </c>
      <c r="J170" s="301">
        <v>0</v>
      </c>
      <c r="K170" s="301">
        <v>0</v>
      </c>
      <c r="L170" s="301">
        <v>0</v>
      </c>
      <c r="M170" s="301">
        <v>0</v>
      </c>
      <c r="N170" s="338">
        <v>3</v>
      </c>
    </row>
    <row r="171" spans="1:14" s="68" customFormat="1" ht="20.25" customHeight="1" x14ac:dyDescent="0.35">
      <c r="A171" s="290" t="s">
        <v>369</v>
      </c>
      <c r="B171" s="291" t="s">
        <v>370</v>
      </c>
      <c r="C171" s="291" t="s">
        <v>621</v>
      </c>
      <c r="D171" s="291" t="s">
        <v>160</v>
      </c>
      <c r="E171" s="344" t="s">
        <v>626</v>
      </c>
      <c r="F171" s="337">
        <v>0</v>
      </c>
      <c r="G171" s="301">
        <v>0</v>
      </c>
      <c r="H171" s="301">
        <v>0</v>
      </c>
      <c r="I171" s="301">
        <v>0</v>
      </c>
      <c r="J171" s="301">
        <v>0</v>
      </c>
      <c r="K171" s="301">
        <v>0</v>
      </c>
      <c r="L171" s="301">
        <v>0</v>
      </c>
      <c r="M171" s="301">
        <v>0</v>
      </c>
      <c r="N171" s="338">
        <v>0</v>
      </c>
    </row>
    <row r="172" spans="1:14" s="68" customFormat="1" ht="20.25" customHeight="1" x14ac:dyDescent="0.35">
      <c r="A172" s="290" t="s">
        <v>369</v>
      </c>
      <c r="B172" s="291" t="s">
        <v>371</v>
      </c>
      <c r="C172" s="291" t="s">
        <v>621</v>
      </c>
      <c r="D172" s="291" t="s">
        <v>160</v>
      </c>
      <c r="E172" s="344" t="s">
        <v>626</v>
      </c>
      <c r="F172" s="337">
        <v>0</v>
      </c>
      <c r="G172" s="301">
        <v>0</v>
      </c>
      <c r="H172" s="301">
        <v>0</v>
      </c>
      <c r="I172" s="301">
        <v>0</v>
      </c>
      <c r="J172" s="301">
        <v>0</v>
      </c>
      <c r="K172" s="301">
        <v>0</v>
      </c>
      <c r="L172" s="301">
        <v>0</v>
      </c>
      <c r="M172" s="301">
        <v>0</v>
      </c>
      <c r="N172" s="338">
        <v>0</v>
      </c>
    </row>
    <row r="173" spans="1:14" s="68" customFormat="1" ht="20.25" customHeight="1" x14ac:dyDescent="0.35">
      <c r="A173" s="290" t="s">
        <v>369</v>
      </c>
      <c r="B173" s="291" t="s">
        <v>372</v>
      </c>
      <c r="C173" s="291" t="s">
        <v>621</v>
      </c>
      <c r="D173" s="291" t="s">
        <v>160</v>
      </c>
      <c r="E173" s="344" t="s">
        <v>624</v>
      </c>
      <c r="F173" s="337">
        <v>3</v>
      </c>
      <c r="G173" s="301">
        <v>3</v>
      </c>
      <c r="H173" s="301">
        <v>3</v>
      </c>
      <c r="I173" s="301">
        <v>3</v>
      </c>
      <c r="J173" s="301">
        <v>0</v>
      </c>
      <c r="K173" s="301">
        <v>3</v>
      </c>
      <c r="L173" s="301">
        <v>0</v>
      </c>
      <c r="M173" s="301">
        <v>0</v>
      </c>
      <c r="N173" s="338">
        <v>0</v>
      </c>
    </row>
    <row r="174" spans="1:14" s="68" customFormat="1" ht="20.25" customHeight="1" x14ac:dyDescent="0.35">
      <c r="A174" s="290" t="s">
        <v>369</v>
      </c>
      <c r="B174" s="291" t="s">
        <v>373</v>
      </c>
      <c r="C174" s="291" t="s">
        <v>621</v>
      </c>
      <c r="D174" s="291" t="s">
        <v>160</v>
      </c>
      <c r="E174" s="344" t="s">
        <v>624</v>
      </c>
      <c r="F174" s="337">
        <v>3</v>
      </c>
      <c r="G174" s="301">
        <v>3</v>
      </c>
      <c r="H174" s="301">
        <v>3</v>
      </c>
      <c r="I174" s="301">
        <v>3</v>
      </c>
      <c r="J174" s="301">
        <v>0</v>
      </c>
      <c r="K174" s="301">
        <v>0</v>
      </c>
      <c r="L174" s="301">
        <v>3</v>
      </c>
      <c r="M174" s="301">
        <v>0</v>
      </c>
      <c r="N174" s="338">
        <v>3</v>
      </c>
    </row>
    <row r="175" spans="1:14" s="68" customFormat="1" ht="20.25" customHeight="1" x14ac:dyDescent="0.35">
      <c r="A175" s="290" t="s">
        <v>369</v>
      </c>
      <c r="B175" s="291" t="s">
        <v>374</v>
      </c>
      <c r="C175" s="291" t="s">
        <v>621</v>
      </c>
      <c r="D175" s="291" t="s">
        <v>160</v>
      </c>
      <c r="E175" s="344" t="s">
        <v>624</v>
      </c>
      <c r="F175" s="337">
        <v>6</v>
      </c>
      <c r="G175" s="301">
        <v>3</v>
      </c>
      <c r="H175" s="301">
        <v>6</v>
      </c>
      <c r="I175" s="301">
        <v>3</v>
      </c>
      <c r="J175" s="301">
        <v>0</v>
      </c>
      <c r="K175" s="301">
        <v>3</v>
      </c>
      <c r="L175" s="301">
        <v>3</v>
      </c>
      <c r="M175" s="301">
        <v>0</v>
      </c>
      <c r="N175" s="338">
        <v>9</v>
      </c>
    </row>
    <row r="176" spans="1:14" s="68" customFormat="1" ht="20.25" customHeight="1" x14ac:dyDescent="0.35">
      <c r="A176" s="290" t="s">
        <v>375</v>
      </c>
      <c r="B176" s="291" t="s">
        <v>376</v>
      </c>
      <c r="C176" s="291" t="s">
        <v>625</v>
      </c>
      <c r="D176" s="291" t="s">
        <v>162</v>
      </c>
      <c r="E176" s="344" t="s">
        <v>622</v>
      </c>
      <c r="F176" s="337">
        <v>0</v>
      </c>
      <c r="G176" s="301">
        <v>0</v>
      </c>
      <c r="H176" s="301">
        <v>0</v>
      </c>
      <c r="I176" s="301">
        <v>0</v>
      </c>
      <c r="J176" s="301">
        <v>0</v>
      </c>
      <c r="K176" s="301">
        <v>0</v>
      </c>
      <c r="L176" s="301">
        <v>0</v>
      </c>
      <c r="M176" s="301">
        <v>0</v>
      </c>
      <c r="N176" s="338">
        <v>0</v>
      </c>
    </row>
    <row r="177" spans="1:14" s="68" customFormat="1" ht="20.25" customHeight="1" x14ac:dyDescent="0.35">
      <c r="A177" s="290" t="s">
        <v>375</v>
      </c>
      <c r="B177" s="291" t="s">
        <v>377</v>
      </c>
      <c r="C177" s="291" t="s">
        <v>621</v>
      </c>
      <c r="D177" s="291" t="s">
        <v>160</v>
      </c>
      <c r="E177" s="344" t="s">
        <v>624</v>
      </c>
      <c r="F177" s="337">
        <v>3</v>
      </c>
      <c r="G177" s="301">
        <v>0</v>
      </c>
      <c r="H177" s="301">
        <v>3</v>
      </c>
      <c r="I177" s="301">
        <v>3</v>
      </c>
      <c r="J177" s="301">
        <v>0</v>
      </c>
      <c r="K177" s="301">
        <v>3</v>
      </c>
      <c r="L177" s="301">
        <v>3</v>
      </c>
      <c r="M177" s="301">
        <v>0</v>
      </c>
      <c r="N177" s="338">
        <v>0</v>
      </c>
    </row>
    <row r="178" spans="1:14" s="68" customFormat="1" ht="20.25" customHeight="1" x14ac:dyDescent="0.35">
      <c r="A178" s="290" t="s">
        <v>375</v>
      </c>
      <c r="B178" s="291" t="s">
        <v>378</v>
      </c>
      <c r="C178" s="291" t="s">
        <v>621</v>
      </c>
      <c r="D178" s="291" t="s">
        <v>160</v>
      </c>
      <c r="E178" s="344" t="s">
        <v>624</v>
      </c>
      <c r="F178" s="337">
        <v>0</v>
      </c>
      <c r="G178" s="301">
        <v>0</v>
      </c>
      <c r="H178" s="301">
        <v>0</v>
      </c>
      <c r="I178" s="301">
        <v>0</v>
      </c>
      <c r="J178" s="301">
        <v>3</v>
      </c>
      <c r="K178" s="301">
        <v>0</v>
      </c>
      <c r="L178" s="301">
        <v>0</v>
      </c>
      <c r="M178" s="301">
        <v>0</v>
      </c>
      <c r="N178" s="338">
        <v>0</v>
      </c>
    </row>
    <row r="179" spans="1:14" s="68" customFormat="1" ht="20.25" customHeight="1" x14ac:dyDescent="0.35">
      <c r="A179" s="290" t="s">
        <v>375</v>
      </c>
      <c r="B179" s="291" t="s">
        <v>379</v>
      </c>
      <c r="C179" s="291" t="s">
        <v>621</v>
      </c>
      <c r="D179" s="291" t="s">
        <v>160</v>
      </c>
      <c r="E179" s="344" t="s">
        <v>626</v>
      </c>
      <c r="F179" s="337">
        <v>0</v>
      </c>
      <c r="G179" s="301">
        <v>0</v>
      </c>
      <c r="H179" s="301">
        <v>0</v>
      </c>
      <c r="I179" s="301">
        <v>0</v>
      </c>
      <c r="J179" s="301">
        <v>0</v>
      </c>
      <c r="K179" s="301">
        <v>0</v>
      </c>
      <c r="L179" s="301">
        <v>0</v>
      </c>
      <c r="M179" s="301">
        <v>0</v>
      </c>
      <c r="N179" s="338">
        <v>0</v>
      </c>
    </row>
    <row r="180" spans="1:14" s="68" customFormat="1" ht="20.25" customHeight="1" x14ac:dyDescent="0.35">
      <c r="A180" s="290" t="s">
        <v>375</v>
      </c>
      <c r="B180" s="291" t="s">
        <v>380</v>
      </c>
      <c r="C180" s="291" t="s">
        <v>621</v>
      </c>
      <c r="D180" s="291" t="s">
        <v>160</v>
      </c>
      <c r="E180" s="344" t="s">
        <v>624</v>
      </c>
      <c r="F180" s="337">
        <v>0</v>
      </c>
      <c r="G180" s="301">
        <v>0</v>
      </c>
      <c r="H180" s="301">
        <v>0</v>
      </c>
      <c r="I180" s="301">
        <v>0</v>
      </c>
      <c r="J180" s="301">
        <v>3</v>
      </c>
      <c r="K180" s="301">
        <v>0</v>
      </c>
      <c r="L180" s="301">
        <v>0</v>
      </c>
      <c r="M180" s="301">
        <v>0</v>
      </c>
      <c r="N180" s="338">
        <v>0</v>
      </c>
    </row>
    <row r="181" spans="1:14" s="68" customFormat="1" ht="20.25" customHeight="1" x14ac:dyDescent="0.35">
      <c r="A181" s="290" t="s">
        <v>375</v>
      </c>
      <c r="B181" s="291" t="s">
        <v>381</v>
      </c>
      <c r="C181" s="291" t="s">
        <v>621</v>
      </c>
      <c r="D181" s="291" t="s">
        <v>160</v>
      </c>
      <c r="E181" s="344" t="s">
        <v>624</v>
      </c>
      <c r="F181" s="337">
        <v>6</v>
      </c>
      <c r="G181" s="301">
        <v>3</v>
      </c>
      <c r="H181" s="301">
        <v>3</v>
      </c>
      <c r="I181" s="301">
        <v>3</v>
      </c>
      <c r="J181" s="301">
        <v>0</v>
      </c>
      <c r="K181" s="301">
        <v>3</v>
      </c>
      <c r="L181" s="301">
        <v>3</v>
      </c>
      <c r="M181" s="301">
        <v>15</v>
      </c>
      <c r="N181" s="338">
        <v>0</v>
      </c>
    </row>
    <row r="182" spans="1:14" s="68" customFormat="1" ht="20.25" customHeight="1" x14ac:dyDescent="0.35">
      <c r="A182" s="290" t="s">
        <v>382</v>
      </c>
      <c r="B182" s="291" t="s">
        <v>383</v>
      </c>
      <c r="C182" s="291" t="s">
        <v>621</v>
      </c>
      <c r="D182" s="291" t="s">
        <v>160</v>
      </c>
      <c r="E182" s="344" t="s">
        <v>624</v>
      </c>
      <c r="F182" s="337">
        <v>3</v>
      </c>
      <c r="G182" s="301">
        <v>0</v>
      </c>
      <c r="H182" s="301">
        <v>0</v>
      </c>
      <c r="I182" s="301">
        <v>0</v>
      </c>
      <c r="J182" s="301">
        <v>3</v>
      </c>
      <c r="K182" s="301">
        <v>0</v>
      </c>
      <c r="L182" s="301">
        <v>0</v>
      </c>
      <c r="M182" s="301">
        <v>0</v>
      </c>
      <c r="N182" s="338">
        <v>0</v>
      </c>
    </row>
    <row r="183" spans="1:14" s="68" customFormat="1" ht="20.25" customHeight="1" x14ac:dyDescent="0.35">
      <c r="A183" s="290" t="s">
        <v>384</v>
      </c>
      <c r="B183" s="291" t="s">
        <v>385</v>
      </c>
      <c r="C183" s="291" t="s">
        <v>621</v>
      </c>
      <c r="D183" s="291" t="s">
        <v>160</v>
      </c>
      <c r="E183" s="344" t="s">
        <v>624</v>
      </c>
      <c r="F183" s="337">
        <v>3</v>
      </c>
      <c r="G183" s="301">
        <v>0</v>
      </c>
      <c r="H183" s="301">
        <v>3</v>
      </c>
      <c r="I183" s="301">
        <v>3</v>
      </c>
      <c r="J183" s="301">
        <v>0</v>
      </c>
      <c r="K183" s="301">
        <v>0</v>
      </c>
      <c r="L183" s="301">
        <v>0</v>
      </c>
      <c r="M183" s="301">
        <v>0</v>
      </c>
      <c r="N183" s="338">
        <v>0</v>
      </c>
    </row>
    <row r="184" spans="1:14" s="68" customFormat="1" ht="20.25" customHeight="1" x14ac:dyDescent="0.35">
      <c r="A184" s="290" t="s">
        <v>384</v>
      </c>
      <c r="B184" s="291" t="s">
        <v>386</v>
      </c>
      <c r="C184" s="291" t="s">
        <v>621</v>
      </c>
      <c r="D184" s="291" t="s">
        <v>160</v>
      </c>
      <c r="E184" s="344" t="s">
        <v>624</v>
      </c>
      <c r="F184" s="337">
        <v>6</v>
      </c>
      <c r="G184" s="301">
        <v>3</v>
      </c>
      <c r="H184" s="301">
        <v>3</v>
      </c>
      <c r="I184" s="301">
        <v>3</v>
      </c>
      <c r="J184" s="301">
        <v>0</v>
      </c>
      <c r="K184" s="301">
        <v>0</v>
      </c>
      <c r="L184" s="301">
        <v>0</v>
      </c>
      <c r="M184" s="301">
        <v>0</v>
      </c>
      <c r="N184" s="338">
        <v>21</v>
      </c>
    </row>
    <row r="185" spans="1:14" s="68" customFormat="1" ht="20.25" customHeight="1" x14ac:dyDescent="0.35">
      <c r="A185" s="290" t="s">
        <v>387</v>
      </c>
      <c r="B185" s="291" t="s">
        <v>388</v>
      </c>
      <c r="C185" s="291" t="s">
        <v>621</v>
      </c>
      <c r="D185" s="291" t="s">
        <v>160</v>
      </c>
      <c r="E185" s="344" t="s">
        <v>624</v>
      </c>
      <c r="F185" s="337">
        <v>6</v>
      </c>
      <c r="G185" s="301">
        <v>0</v>
      </c>
      <c r="H185" s="301">
        <v>3</v>
      </c>
      <c r="I185" s="301">
        <v>3</v>
      </c>
      <c r="J185" s="301">
        <v>3</v>
      </c>
      <c r="K185" s="301">
        <v>0</v>
      </c>
      <c r="L185" s="301">
        <v>3</v>
      </c>
      <c r="M185" s="301">
        <v>0</v>
      </c>
      <c r="N185" s="338">
        <v>4</v>
      </c>
    </row>
    <row r="186" spans="1:14" s="68" customFormat="1" ht="20.25" customHeight="1" x14ac:dyDescent="0.35">
      <c r="A186" s="290" t="s">
        <v>387</v>
      </c>
      <c r="B186" s="291" t="s">
        <v>389</v>
      </c>
      <c r="C186" s="291" t="s">
        <v>621</v>
      </c>
      <c r="D186" s="291" t="s">
        <v>160</v>
      </c>
      <c r="E186" s="344" t="s">
        <v>624</v>
      </c>
      <c r="F186" s="337">
        <v>3</v>
      </c>
      <c r="G186" s="301">
        <v>0</v>
      </c>
      <c r="H186" s="301">
        <v>3</v>
      </c>
      <c r="I186" s="301">
        <v>3</v>
      </c>
      <c r="J186" s="301">
        <v>6</v>
      </c>
      <c r="K186" s="301">
        <v>0</v>
      </c>
      <c r="L186" s="301">
        <v>3</v>
      </c>
      <c r="M186" s="301">
        <v>0</v>
      </c>
      <c r="N186" s="338">
        <v>0</v>
      </c>
    </row>
    <row r="187" spans="1:14" s="68" customFormat="1" ht="20.25" customHeight="1" x14ac:dyDescent="0.35">
      <c r="A187" s="290" t="s">
        <v>390</v>
      </c>
      <c r="B187" s="291" t="s">
        <v>391</v>
      </c>
      <c r="C187" s="291" t="s">
        <v>621</v>
      </c>
      <c r="D187" s="291" t="s">
        <v>160</v>
      </c>
      <c r="E187" s="344" t="s">
        <v>622</v>
      </c>
      <c r="F187" s="337">
        <v>0</v>
      </c>
      <c r="G187" s="301">
        <v>0</v>
      </c>
      <c r="H187" s="301">
        <v>0</v>
      </c>
      <c r="I187" s="301">
        <v>0</v>
      </c>
      <c r="J187" s="301">
        <v>0</v>
      </c>
      <c r="K187" s="301">
        <v>0</v>
      </c>
      <c r="L187" s="301">
        <v>0</v>
      </c>
      <c r="M187" s="301">
        <v>0</v>
      </c>
      <c r="N187" s="338">
        <v>0</v>
      </c>
    </row>
    <row r="188" spans="1:14" s="68" customFormat="1" ht="20.25" customHeight="1" x14ac:dyDescent="0.35">
      <c r="A188" s="290" t="s">
        <v>392</v>
      </c>
      <c r="B188" s="291" t="s">
        <v>393</v>
      </c>
      <c r="C188" s="291" t="s">
        <v>621</v>
      </c>
      <c r="D188" s="291" t="s">
        <v>160</v>
      </c>
      <c r="E188" s="344" t="s">
        <v>626</v>
      </c>
      <c r="F188" s="337">
        <v>0</v>
      </c>
      <c r="G188" s="301">
        <v>0</v>
      </c>
      <c r="H188" s="301">
        <v>0</v>
      </c>
      <c r="I188" s="301">
        <v>0</v>
      </c>
      <c r="J188" s="301">
        <v>0</v>
      </c>
      <c r="K188" s="301">
        <v>0</v>
      </c>
      <c r="L188" s="301">
        <v>0</v>
      </c>
      <c r="M188" s="301">
        <v>0</v>
      </c>
      <c r="N188" s="338">
        <v>0</v>
      </c>
    </row>
    <row r="189" spans="1:14" s="68" customFormat="1" ht="20.25" customHeight="1" x14ac:dyDescent="0.35">
      <c r="A189" s="290" t="s">
        <v>392</v>
      </c>
      <c r="B189" s="291" t="s">
        <v>394</v>
      </c>
      <c r="C189" s="291" t="s">
        <v>621</v>
      </c>
      <c r="D189" s="291" t="s">
        <v>160</v>
      </c>
      <c r="E189" s="344" t="s">
        <v>622</v>
      </c>
      <c r="F189" s="337">
        <v>0</v>
      </c>
      <c r="G189" s="301">
        <v>0</v>
      </c>
      <c r="H189" s="301">
        <v>0</v>
      </c>
      <c r="I189" s="301">
        <v>0</v>
      </c>
      <c r="J189" s="301">
        <v>0</v>
      </c>
      <c r="K189" s="301">
        <v>0</v>
      </c>
      <c r="L189" s="301">
        <v>0</v>
      </c>
      <c r="M189" s="301">
        <v>0</v>
      </c>
      <c r="N189" s="338">
        <v>0</v>
      </c>
    </row>
    <row r="190" spans="1:14" s="68" customFormat="1" ht="20.25" customHeight="1" x14ac:dyDescent="0.35">
      <c r="A190" s="290" t="s">
        <v>392</v>
      </c>
      <c r="B190" s="291" t="s">
        <v>395</v>
      </c>
      <c r="C190" s="291" t="s">
        <v>621</v>
      </c>
      <c r="D190" s="291" t="s">
        <v>162</v>
      </c>
      <c r="E190" s="344" t="s">
        <v>622</v>
      </c>
      <c r="F190" s="337">
        <v>0</v>
      </c>
      <c r="G190" s="301">
        <v>0</v>
      </c>
      <c r="H190" s="301">
        <v>0</v>
      </c>
      <c r="I190" s="301">
        <v>0</v>
      </c>
      <c r="J190" s="301">
        <v>0</v>
      </c>
      <c r="K190" s="301">
        <v>0</v>
      </c>
      <c r="L190" s="301">
        <v>0</v>
      </c>
      <c r="M190" s="301">
        <v>0</v>
      </c>
      <c r="N190" s="338">
        <v>0</v>
      </c>
    </row>
    <row r="191" spans="1:14" s="68" customFormat="1" ht="20.25" customHeight="1" x14ac:dyDescent="0.35">
      <c r="A191" s="290" t="s">
        <v>392</v>
      </c>
      <c r="B191" s="291" t="s">
        <v>396</v>
      </c>
      <c r="C191" s="291" t="s">
        <v>621</v>
      </c>
      <c r="D191" s="291" t="s">
        <v>160</v>
      </c>
      <c r="E191" s="344" t="s">
        <v>622</v>
      </c>
      <c r="F191" s="337">
        <v>0</v>
      </c>
      <c r="G191" s="301">
        <v>0</v>
      </c>
      <c r="H191" s="301">
        <v>0</v>
      </c>
      <c r="I191" s="301">
        <v>0</v>
      </c>
      <c r="J191" s="301">
        <v>0</v>
      </c>
      <c r="K191" s="301">
        <v>0</v>
      </c>
      <c r="L191" s="301">
        <v>0</v>
      </c>
      <c r="M191" s="301">
        <v>0</v>
      </c>
      <c r="N191" s="338">
        <v>0</v>
      </c>
    </row>
    <row r="192" spans="1:14" s="68" customFormat="1" ht="20.25" customHeight="1" x14ac:dyDescent="0.35">
      <c r="A192" s="290" t="s">
        <v>392</v>
      </c>
      <c r="B192" s="291" t="s">
        <v>397</v>
      </c>
      <c r="C192" s="291" t="s">
        <v>621</v>
      </c>
      <c r="D192" s="291" t="s">
        <v>160</v>
      </c>
      <c r="E192" s="344" t="s">
        <v>624</v>
      </c>
      <c r="F192" s="337">
        <v>3</v>
      </c>
      <c r="G192" s="301">
        <v>3</v>
      </c>
      <c r="H192" s="301">
        <v>3</v>
      </c>
      <c r="I192" s="301">
        <v>3</v>
      </c>
      <c r="J192" s="301">
        <v>3</v>
      </c>
      <c r="K192" s="301">
        <v>3</v>
      </c>
      <c r="L192" s="301">
        <v>3</v>
      </c>
      <c r="M192" s="301">
        <v>0</v>
      </c>
      <c r="N192" s="338">
        <v>0</v>
      </c>
    </row>
    <row r="193" spans="1:14" s="68" customFormat="1" ht="20.25" customHeight="1" x14ac:dyDescent="0.35">
      <c r="A193" s="290" t="s">
        <v>398</v>
      </c>
      <c r="B193" s="291" t="s">
        <v>399</v>
      </c>
      <c r="C193" s="291" t="s">
        <v>621</v>
      </c>
      <c r="D193" s="291" t="s">
        <v>160</v>
      </c>
      <c r="E193" s="344" t="s">
        <v>624</v>
      </c>
      <c r="F193" s="337">
        <v>4</v>
      </c>
      <c r="G193" s="301">
        <v>0</v>
      </c>
      <c r="H193" s="301">
        <v>3</v>
      </c>
      <c r="I193" s="301">
        <v>3</v>
      </c>
      <c r="J193" s="301">
        <v>0</v>
      </c>
      <c r="K193" s="301">
        <v>3</v>
      </c>
      <c r="L193" s="301">
        <v>3</v>
      </c>
      <c r="M193" s="301">
        <v>0</v>
      </c>
      <c r="N193" s="338">
        <v>0</v>
      </c>
    </row>
    <row r="194" spans="1:14" s="68" customFormat="1" ht="20.25" customHeight="1" x14ac:dyDescent="0.35">
      <c r="A194" s="290" t="s">
        <v>398</v>
      </c>
      <c r="B194" s="291" t="s">
        <v>400</v>
      </c>
      <c r="C194" s="291" t="s">
        <v>621</v>
      </c>
      <c r="D194" s="291" t="s">
        <v>162</v>
      </c>
      <c r="E194" s="344" t="s">
        <v>622</v>
      </c>
      <c r="F194" s="337">
        <v>0</v>
      </c>
      <c r="G194" s="301">
        <v>0</v>
      </c>
      <c r="H194" s="301">
        <v>0</v>
      </c>
      <c r="I194" s="301">
        <v>0</v>
      </c>
      <c r="J194" s="301">
        <v>0</v>
      </c>
      <c r="K194" s="301">
        <v>0</v>
      </c>
      <c r="L194" s="301">
        <v>0</v>
      </c>
      <c r="M194" s="301">
        <v>0</v>
      </c>
      <c r="N194" s="338">
        <v>0</v>
      </c>
    </row>
    <row r="195" spans="1:14" s="68" customFormat="1" ht="20.25" customHeight="1" x14ac:dyDescent="0.35">
      <c r="A195" s="290" t="s">
        <v>398</v>
      </c>
      <c r="B195" s="291" t="s">
        <v>401</v>
      </c>
      <c r="C195" s="291" t="s">
        <v>621</v>
      </c>
      <c r="D195" s="291" t="s">
        <v>160</v>
      </c>
      <c r="E195" s="344" t="s">
        <v>624</v>
      </c>
      <c r="F195" s="337">
        <v>6</v>
      </c>
      <c r="G195" s="301">
        <v>3</v>
      </c>
      <c r="H195" s="301">
        <v>3</v>
      </c>
      <c r="I195" s="301">
        <v>3</v>
      </c>
      <c r="J195" s="301">
        <v>3</v>
      </c>
      <c r="K195" s="301">
        <v>0</v>
      </c>
      <c r="L195" s="301">
        <v>3</v>
      </c>
      <c r="M195" s="301">
        <v>0</v>
      </c>
      <c r="N195" s="338">
        <v>0</v>
      </c>
    </row>
    <row r="196" spans="1:14" s="68" customFormat="1" ht="20.25" customHeight="1" x14ac:dyDescent="0.35">
      <c r="A196" s="290" t="s">
        <v>398</v>
      </c>
      <c r="B196" s="291" t="s">
        <v>402</v>
      </c>
      <c r="C196" s="291" t="s">
        <v>621</v>
      </c>
      <c r="D196" s="291" t="s">
        <v>160</v>
      </c>
      <c r="E196" s="344" t="s">
        <v>624</v>
      </c>
      <c r="F196" s="337">
        <v>6</v>
      </c>
      <c r="G196" s="301">
        <v>0</v>
      </c>
      <c r="H196" s="301">
        <v>3</v>
      </c>
      <c r="I196" s="301">
        <v>3</v>
      </c>
      <c r="J196" s="301">
        <v>3</v>
      </c>
      <c r="K196" s="301">
        <v>0</v>
      </c>
      <c r="L196" s="301">
        <v>3</v>
      </c>
      <c r="M196" s="301">
        <v>0</v>
      </c>
      <c r="N196" s="338">
        <v>0</v>
      </c>
    </row>
    <row r="197" spans="1:14" s="68" customFormat="1" ht="20.25" customHeight="1" x14ac:dyDescent="0.35">
      <c r="A197" s="290" t="s">
        <v>403</v>
      </c>
      <c r="B197" s="291" t="s">
        <v>404</v>
      </c>
      <c r="C197" s="291" t="s">
        <v>621</v>
      </c>
      <c r="D197" s="291" t="s">
        <v>160</v>
      </c>
      <c r="E197" s="344" t="s">
        <v>626</v>
      </c>
      <c r="F197" s="337">
        <v>0</v>
      </c>
      <c r="G197" s="301">
        <v>0</v>
      </c>
      <c r="H197" s="301">
        <v>0</v>
      </c>
      <c r="I197" s="301">
        <v>0</v>
      </c>
      <c r="J197" s="301">
        <v>0</v>
      </c>
      <c r="K197" s="301">
        <v>0</v>
      </c>
      <c r="L197" s="301">
        <v>0</v>
      </c>
      <c r="M197" s="301">
        <v>0</v>
      </c>
      <c r="N197" s="338">
        <v>0</v>
      </c>
    </row>
    <row r="198" spans="1:14" s="68" customFormat="1" ht="20.25" customHeight="1" x14ac:dyDescent="0.35">
      <c r="A198" s="290" t="s">
        <v>403</v>
      </c>
      <c r="B198" s="291" t="s">
        <v>405</v>
      </c>
      <c r="C198" s="291" t="s">
        <v>621</v>
      </c>
      <c r="D198" s="291" t="s">
        <v>160</v>
      </c>
      <c r="E198" s="344" t="s">
        <v>624</v>
      </c>
      <c r="F198" s="337">
        <v>6</v>
      </c>
      <c r="G198" s="301">
        <v>3</v>
      </c>
      <c r="H198" s="301">
        <v>3</v>
      </c>
      <c r="I198" s="301">
        <v>3</v>
      </c>
      <c r="J198" s="301">
        <v>1</v>
      </c>
      <c r="K198" s="301">
        <v>2</v>
      </c>
      <c r="L198" s="301">
        <v>3</v>
      </c>
      <c r="M198" s="301">
        <v>0</v>
      </c>
      <c r="N198" s="338">
        <v>0</v>
      </c>
    </row>
    <row r="199" spans="1:14" s="68" customFormat="1" ht="20.25" customHeight="1" x14ac:dyDescent="0.35">
      <c r="A199" s="290" t="s">
        <v>403</v>
      </c>
      <c r="B199" s="291" t="s">
        <v>406</v>
      </c>
      <c r="C199" s="291" t="s">
        <v>621</v>
      </c>
      <c r="D199" s="291" t="s">
        <v>160</v>
      </c>
      <c r="E199" s="344" t="s">
        <v>624</v>
      </c>
      <c r="F199" s="337">
        <v>3</v>
      </c>
      <c r="G199" s="301">
        <v>0</v>
      </c>
      <c r="H199" s="301">
        <v>0</v>
      </c>
      <c r="I199" s="301">
        <v>0</v>
      </c>
      <c r="J199" s="301">
        <v>0</v>
      </c>
      <c r="K199" s="301">
        <v>0</v>
      </c>
      <c r="L199" s="301">
        <v>0</v>
      </c>
      <c r="M199" s="301">
        <v>0</v>
      </c>
      <c r="N199" s="338">
        <v>0</v>
      </c>
    </row>
    <row r="200" spans="1:14" s="68" customFormat="1" ht="20.25" customHeight="1" x14ac:dyDescent="0.35">
      <c r="A200" s="290" t="s">
        <v>403</v>
      </c>
      <c r="B200" s="291" t="s">
        <v>407</v>
      </c>
      <c r="C200" s="291" t="s">
        <v>621</v>
      </c>
      <c r="D200" s="291" t="s">
        <v>160</v>
      </c>
      <c r="E200" s="344" t="s">
        <v>624</v>
      </c>
      <c r="F200" s="337">
        <v>0</v>
      </c>
      <c r="G200" s="301">
        <v>0</v>
      </c>
      <c r="H200" s="301">
        <v>0</v>
      </c>
      <c r="I200" s="301">
        <v>0</v>
      </c>
      <c r="J200" s="301">
        <v>0</v>
      </c>
      <c r="K200" s="301">
        <v>0</v>
      </c>
      <c r="L200" s="301">
        <v>0</v>
      </c>
      <c r="M200" s="301">
        <v>0</v>
      </c>
      <c r="N200" s="338">
        <v>0</v>
      </c>
    </row>
    <row r="201" spans="1:14" s="68" customFormat="1" ht="20.25" customHeight="1" x14ac:dyDescent="0.35">
      <c r="A201" s="290" t="s">
        <v>403</v>
      </c>
      <c r="B201" s="291" t="s">
        <v>408</v>
      </c>
      <c r="C201" s="291" t="s">
        <v>621</v>
      </c>
      <c r="D201" s="291" t="s">
        <v>160</v>
      </c>
      <c r="E201" s="344" t="s">
        <v>626</v>
      </c>
      <c r="F201" s="337">
        <v>0</v>
      </c>
      <c r="G201" s="301">
        <v>0</v>
      </c>
      <c r="H201" s="301">
        <v>0</v>
      </c>
      <c r="I201" s="301">
        <v>0</v>
      </c>
      <c r="J201" s="301">
        <v>0</v>
      </c>
      <c r="K201" s="301">
        <v>0</v>
      </c>
      <c r="L201" s="301">
        <v>0</v>
      </c>
      <c r="M201" s="301">
        <v>0</v>
      </c>
      <c r="N201" s="338">
        <v>0</v>
      </c>
    </row>
    <row r="202" spans="1:14" s="68" customFormat="1" ht="20.25" customHeight="1" x14ac:dyDescent="0.35">
      <c r="A202" s="290" t="s">
        <v>403</v>
      </c>
      <c r="B202" s="291" t="s">
        <v>409</v>
      </c>
      <c r="C202" s="291" t="s">
        <v>621</v>
      </c>
      <c r="D202" s="291" t="s">
        <v>160</v>
      </c>
      <c r="E202" s="344" t="s">
        <v>624</v>
      </c>
      <c r="F202" s="337">
        <v>3</v>
      </c>
      <c r="G202" s="301">
        <v>0</v>
      </c>
      <c r="H202" s="301">
        <v>0</v>
      </c>
      <c r="I202" s="301">
        <v>3</v>
      </c>
      <c r="J202" s="301">
        <v>3</v>
      </c>
      <c r="K202" s="301">
        <v>0</v>
      </c>
      <c r="L202" s="301">
        <v>0</v>
      </c>
      <c r="M202" s="301">
        <v>0</v>
      </c>
      <c r="N202" s="338">
        <v>0</v>
      </c>
    </row>
    <row r="203" spans="1:14" s="68" customFormat="1" ht="20.25" customHeight="1" x14ac:dyDescent="0.35">
      <c r="A203" s="290" t="s">
        <v>403</v>
      </c>
      <c r="B203" s="291" t="s">
        <v>410</v>
      </c>
      <c r="C203" s="291" t="s">
        <v>621</v>
      </c>
      <c r="D203" s="291" t="s">
        <v>208</v>
      </c>
      <c r="E203" s="344" t="s">
        <v>622</v>
      </c>
      <c r="F203" s="337">
        <v>0</v>
      </c>
      <c r="G203" s="301">
        <v>0</v>
      </c>
      <c r="H203" s="301">
        <v>0</v>
      </c>
      <c r="I203" s="301">
        <v>0</v>
      </c>
      <c r="J203" s="301">
        <v>0</v>
      </c>
      <c r="K203" s="301">
        <v>0</v>
      </c>
      <c r="L203" s="301">
        <v>0</v>
      </c>
      <c r="M203" s="301">
        <v>0</v>
      </c>
      <c r="N203" s="338">
        <v>0</v>
      </c>
    </row>
    <row r="204" spans="1:14" s="68" customFormat="1" ht="20.25" customHeight="1" x14ac:dyDescent="0.35">
      <c r="A204" s="290" t="s">
        <v>403</v>
      </c>
      <c r="B204" s="291" t="s">
        <v>411</v>
      </c>
      <c r="C204" s="291" t="s">
        <v>621</v>
      </c>
      <c r="D204" s="291" t="s">
        <v>160</v>
      </c>
      <c r="E204" s="344" t="s">
        <v>624</v>
      </c>
      <c r="F204" s="337">
        <v>0</v>
      </c>
      <c r="G204" s="301">
        <v>0</v>
      </c>
      <c r="H204" s="301">
        <v>0</v>
      </c>
      <c r="I204" s="301">
        <v>0</v>
      </c>
      <c r="J204" s="301">
        <v>0</v>
      </c>
      <c r="K204" s="301">
        <v>3</v>
      </c>
      <c r="L204" s="301">
        <v>0</v>
      </c>
      <c r="M204" s="301">
        <v>0</v>
      </c>
      <c r="N204" s="338">
        <v>0</v>
      </c>
    </row>
    <row r="205" spans="1:14" s="68" customFormat="1" ht="20.25" customHeight="1" x14ac:dyDescent="0.35">
      <c r="A205" s="290" t="s">
        <v>403</v>
      </c>
      <c r="B205" s="291" t="s">
        <v>412</v>
      </c>
      <c r="C205" s="291" t="s">
        <v>621</v>
      </c>
      <c r="D205" s="291" t="s">
        <v>162</v>
      </c>
      <c r="E205" s="344" t="s">
        <v>622</v>
      </c>
      <c r="F205" s="337">
        <v>0</v>
      </c>
      <c r="G205" s="301">
        <v>0</v>
      </c>
      <c r="H205" s="301">
        <v>0</v>
      </c>
      <c r="I205" s="301">
        <v>0</v>
      </c>
      <c r="J205" s="301">
        <v>0</v>
      </c>
      <c r="K205" s="301">
        <v>0</v>
      </c>
      <c r="L205" s="301">
        <v>0</v>
      </c>
      <c r="M205" s="301">
        <v>0</v>
      </c>
      <c r="N205" s="338">
        <v>0</v>
      </c>
    </row>
    <row r="206" spans="1:14" s="68" customFormat="1" ht="20.25" customHeight="1" x14ac:dyDescent="0.35">
      <c r="A206" s="290" t="s">
        <v>403</v>
      </c>
      <c r="B206" s="291" t="s">
        <v>413</v>
      </c>
      <c r="C206" s="291" t="s">
        <v>621</v>
      </c>
      <c r="D206" s="291" t="s">
        <v>160</v>
      </c>
      <c r="E206" s="344" t="s">
        <v>622</v>
      </c>
      <c r="F206" s="337">
        <v>0</v>
      </c>
      <c r="G206" s="301">
        <v>0</v>
      </c>
      <c r="H206" s="301">
        <v>0</v>
      </c>
      <c r="I206" s="301">
        <v>0</v>
      </c>
      <c r="J206" s="301">
        <v>0</v>
      </c>
      <c r="K206" s="301">
        <v>0</v>
      </c>
      <c r="L206" s="301">
        <v>0</v>
      </c>
      <c r="M206" s="301">
        <v>0</v>
      </c>
      <c r="N206" s="338">
        <v>0</v>
      </c>
    </row>
    <row r="207" spans="1:14" s="68" customFormat="1" ht="20.25" customHeight="1" x14ac:dyDescent="0.35">
      <c r="A207" s="290" t="s">
        <v>414</v>
      </c>
      <c r="B207" s="291" t="s">
        <v>415</v>
      </c>
      <c r="C207" s="291" t="s">
        <v>621</v>
      </c>
      <c r="D207" s="291" t="s">
        <v>160</v>
      </c>
      <c r="E207" s="344" t="s">
        <v>626</v>
      </c>
      <c r="F207" s="337">
        <v>0</v>
      </c>
      <c r="G207" s="301">
        <v>0</v>
      </c>
      <c r="H207" s="301">
        <v>0</v>
      </c>
      <c r="I207" s="301">
        <v>0</v>
      </c>
      <c r="J207" s="301">
        <v>0</v>
      </c>
      <c r="K207" s="301">
        <v>0</v>
      </c>
      <c r="L207" s="301">
        <v>0</v>
      </c>
      <c r="M207" s="301">
        <v>0</v>
      </c>
      <c r="N207" s="338">
        <v>0</v>
      </c>
    </row>
    <row r="208" spans="1:14" s="68" customFormat="1" ht="20.25" customHeight="1" x14ac:dyDescent="0.35">
      <c r="A208" s="290" t="s">
        <v>414</v>
      </c>
      <c r="B208" s="291" t="s">
        <v>416</v>
      </c>
      <c r="C208" s="291" t="s">
        <v>621</v>
      </c>
      <c r="D208" s="291" t="s">
        <v>160</v>
      </c>
      <c r="E208" s="344" t="s">
        <v>622</v>
      </c>
      <c r="F208" s="337">
        <v>0</v>
      </c>
      <c r="G208" s="301">
        <v>0</v>
      </c>
      <c r="H208" s="301">
        <v>0</v>
      </c>
      <c r="I208" s="301">
        <v>0</v>
      </c>
      <c r="J208" s="301">
        <v>0</v>
      </c>
      <c r="K208" s="301">
        <v>0</v>
      </c>
      <c r="L208" s="301">
        <v>0</v>
      </c>
      <c r="M208" s="301">
        <v>0</v>
      </c>
      <c r="N208" s="338">
        <v>0</v>
      </c>
    </row>
    <row r="209" spans="1:14" s="68" customFormat="1" ht="20.25" customHeight="1" x14ac:dyDescent="0.35">
      <c r="A209" s="290" t="s">
        <v>414</v>
      </c>
      <c r="B209" s="291" t="s">
        <v>417</v>
      </c>
      <c r="C209" s="291" t="s">
        <v>621</v>
      </c>
      <c r="D209" s="291" t="s">
        <v>160</v>
      </c>
      <c r="E209" s="344" t="s">
        <v>624</v>
      </c>
      <c r="F209" s="337">
        <v>6</v>
      </c>
      <c r="G209" s="301">
        <v>0</v>
      </c>
      <c r="H209" s="301">
        <v>3</v>
      </c>
      <c r="I209" s="301">
        <v>0</v>
      </c>
      <c r="J209" s="301">
        <v>0</v>
      </c>
      <c r="K209" s="301">
        <v>0</v>
      </c>
      <c r="L209" s="301">
        <v>3</v>
      </c>
      <c r="M209" s="301">
        <v>0</v>
      </c>
      <c r="N209" s="338">
        <v>3</v>
      </c>
    </row>
    <row r="210" spans="1:14" s="68" customFormat="1" ht="20.25" customHeight="1" x14ac:dyDescent="0.35">
      <c r="A210" s="290" t="s">
        <v>414</v>
      </c>
      <c r="B210" s="291" t="s">
        <v>418</v>
      </c>
      <c r="C210" s="291" t="s">
        <v>621</v>
      </c>
      <c r="D210" s="291" t="s">
        <v>160</v>
      </c>
      <c r="E210" s="344" t="s">
        <v>622</v>
      </c>
      <c r="F210" s="337">
        <v>0</v>
      </c>
      <c r="G210" s="301">
        <v>0</v>
      </c>
      <c r="H210" s="301">
        <v>0</v>
      </c>
      <c r="I210" s="301">
        <v>0</v>
      </c>
      <c r="J210" s="301">
        <v>0</v>
      </c>
      <c r="K210" s="301">
        <v>0</v>
      </c>
      <c r="L210" s="301">
        <v>0</v>
      </c>
      <c r="M210" s="301">
        <v>0</v>
      </c>
      <c r="N210" s="338">
        <v>0</v>
      </c>
    </row>
    <row r="211" spans="1:14" s="68" customFormat="1" ht="20.25" customHeight="1" x14ac:dyDescent="0.35">
      <c r="A211" s="290" t="s">
        <v>414</v>
      </c>
      <c r="B211" s="291" t="s">
        <v>419</v>
      </c>
      <c r="C211" s="291" t="s">
        <v>621</v>
      </c>
      <c r="D211" s="291" t="s">
        <v>160</v>
      </c>
      <c r="E211" s="344" t="s">
        <v>626</v>
      </c>
      <c r="F211" s="337">
        <v>0</v>
      </c>
      <c r="G211" s="301">
        <v>0</v>
      </c>
      <c r="H211" s="301">
        <v>0</v>
      </c>
      <c r="I211" s="301">
        <v>0</v>
      </c>
      <c r="J211" s="301">
        <v>0</v>
      </c>
      <c r="K211" s="301">
        <v>0</v>
      </c>
      <c r="L211" s="301">
        <v>0</v>
      </c>
      <c r="M211" s="301">
        <v>0</v>
      </c>
      <c r="N211" s="338">
        <v>0</v>
      </c>
    </row>
    <row r="212" spans="1:14" s="68" customFormat="1" ht="20.25" customHeight="1" x14ac:dyDescent="0.35">
      <c r="A212" s="290" t="s">
        <v>414</v>
      </c>
      <c r="B212" s="291" t="s">
        <v>420</v>
      </c>
      <c r="C212" s="291" t="s">
        <v>621</v>
      </c>
      <c r="D212" s="291" t="s">
        <v>160</v>
      </c>
      <c r="E212" s="344" t="s">
        <v>626</v>
      </c>
      <c r="F212" s="337">
        <v>0</v>
      </c>
      <c r="G212" s="301">
        <v>0</v>
      </c>
      <c r="H212" s="301">
        <v>0</v>
      </c>
      <c r="I212" s="301">
        <v>0</v>
      </c>
      <c r="J212" s="301">
        <v>0</v>
      </c>
      <c r="K212" s="301">
        <v>0</v>
      </c>
      <c r="L212" s="301">
        <v>0</v>
      </c>
      <c r="M212" s="301">
        <v>0</v>
      </c>
      <c r="N212" s="338">
        <v>0</v>
      </c>
    </row>
    <row r="213" spans="1:14" s="68" customFormat="1" ht="20.25" customHeight="1" x14ac:dyDescent="0.35">
      <c r="A213" s="290" t="s">
        <v>414</v>
      </c>
      <c r="B213" s="291" t="s">
        <v>421</v>
      </c>
      <c r="C213" s="291" t="s">
        <v>621</v>
      </c>
      <c r="D213" s="291" t="s">
        <v>160</v>
      </c>
      <c r="E213" s="344" t="s">
        <v>622</v>
      </c>
      <c r="F213" s="337">
        <v>0</v>
      </c>
      <c r="G213" s="301">
        <v>0</v>
      </c>
      <c r="H213" s="301">
        <v>0</v>
      </c>
      <c r="I213" s="301">
        <v>0</v>
      </c>
      <c r="J213" s="301">
        <v>0</v>
      </c>
      <c r="K213" s="301">
        <v>0</v>
      </c>
      <c r="L213" s="301">
        <v>0</v>
      </c>
      <c r="M213" s="301">
        <v>0</v>
      </c>
      <c r="N213" s="338">
        <v>0</v>
      </c>
    </row>
    <row r="214" spans="1:14" s="68" customFormat="1" ht="20.25" customHeight="1" x14ac:dyDescent="0.35">
      <c r="A214" s="290" t="s">
        <v>414</v>
      </c>
      <c r="B214" s="291" t="s">
        <v>422</v>
      </c>
      <c r="C214" s="291" t="s">
        <v>621</v>
      </c>
      <c r="D214" s="291" t="s">
        <v>160</v>
      </c>
      <c r="E214" s="344" t="s">
        <v>624</v>
      </c>
      <c r="F214" s="337">
        <v>3</v>
      </c>
      <c r="G214" s="301">
        <v>3</v>
      </c>
      <c r="H214" s="301">
        <v>3</v>
      </c>
      <c r="I214" s="301">
        <v>3</v>
      </c>
      <c r="J214" s="301">
        <v>0</v>
      </c>
      <c r="K214" s="301">
        <v>0</v>
      </c>
      <c r="L214" s="301">
        <v>3</v>
      </c>
      <c r="M214" s="301">
        <v>0</v>
      </c>
      <c r="N214" s="338">
        <v>0</v>
      </c>
    </row>
    <row r="215" spans="1:14" s="68" customFormat="1" ht="20.25" customHeight="1" x14ac:dyDescent="0.35">
      <c r="A215" s="290" t="s">
        <v>414</v>
      </c>
      <c r="B215" s="291" t="s">
        <v>423</v>
      </c>
      <c r="C215" s="291" t="s">
        <v>621</v>
      </c>
      <c r="D215" s="291" t="s">
        <v>160</v>
      </c>
      <c r="E215" s="344" t="s">
        <v>622</v>
      </c>
      <c r="F215" s="337">
        <v>0</v>
      </c>
      <c r="G215" s="301">
        <v>0</v>
      </c>
      <c r="H215" s="301">
        <v>0</v>
      </c>
      <c r="I215" s="301">
        <v>0</v>
      </c>
      <c r="J215" s="301">
        <v>0</v>
      </c>
      <c r="K215" s="301">
        <v>0</v>
      </c>
      <c r="L215" s="301">
        <v>0</v>
      </c>
      <c r="M215" s="301">
        <v>0</v>
      </c>
      <c r="N215" s="338">
        <v>0</v>
      </c>
    </row>
    <row r="216" spans="1:14" s="68" customFormat="1" ht="20.25" customHeight="1" x14ac:dyDescent="0.35">
      <c r="A216" s="290" t="s">
        <v>414</v>
      </c>
      <c r="B216" s="291" t="s">
        <v>424</v>
      </c>
      <c r="C216" s="291" t="s">
        <v>621</v>
      </c>
      <c r="D216" s="291" t="s">
        <v>160</v>
      </c>
      <c r="E216" s="344" t="s">
        <v>622</v>
      </c>
      <c r="F216" s="337">
        <v>0</v>
      </c>
      <c r="G216" s="301">
        <v>0</v>
      </c>
      <c r="H216" s="301">
        <v>0</v>
      </c>
      <c r="I216" s="301">
        <v>0</v>
      </c>
      <c r="J216" s="301">
        <v>0</v>
      </c>
      <c r="K216" s="301">
        <v>0</v>
      </c>
      <c r="L216" s="301">
        <v>0</v>
      </c>
      <c r="M216" s="301">
        <v>0</v>
      </c>
      <c r="N216" s="338">
        <v>0</v>
      </c>
    </row>
    <row r="217" spans="1:14" s="68" customFormat="1" ht="20.25" customHeight="1" x14ac:dyDescent="0.35">
      <c r="A217" s="290" t="s">
        <v>414</v>
      </c>
      <c r="B217" s="291" t="s">
        <v>425</v>
      </c>
      <c r="C217" s="291" t="s">
        <v>621</v>
      </c>
      <c r="D217" s="291" t="s">
        <v>160</v>
      </c>
      <c r="E217" s="344" t="s">
        <v>624</v>
      </c>
      <c r="F217" s="337">
        <v>3</v>
      </c>
      <c r="G217" s="301">
        <v>3</v>
      </c>
      <c r="H217" s="301">
        <v>3</v>
      </c>
      <c r="I217" s="301">
        <v>3</v>
      </c>
      <c r="J217" s="301">
        <v>0</v>
      </c>
      <c r="K217" s="301">
        <v>0</v>
      </c>
      <c r="L217" s="301">
        <v>3</v>
      </c>
      <c r="M217" s="301">
        <v>0</v>
      </c>
      <c r="N217" s="338">
        <v>0</v>
      </c>
    </row>
    <row r="218" spans="1:14" s="68" customFormat="1" ht="20.25" customHeight="1" x14ac:dyDescent="0.35">
      <c r="A218" s="290" t="s">
        <v>414</v>
      </c>
      <c r="B218" s="291" t="s">
        <v>426</v>
      </c>
      <c r="C218" s="291" t="s">
        <v>621</v>
      </c>
      <c r="D218" s="291" t="s">
        <v>160</v>
      </c>
      <c r="E218" s="344" t="s">
        <v>622</v>
      </c>
      <c r="F218" s="337">
        <v>0</v>
      </c>
      <c r="G218" s="301">
        <v>0</v>
      </c>
      <c r="H218" s="301">
        <v>0</v>
      </c>
      <c r="I218" s="301">
        <v>0</v>
      </c>
      <c r="J218" s="301">
        <v>0</v>
      </c>
      <c r="K218" s="301">
        <v>0</v>
      </c>
      <c r="L218" s="301">
        <v>0</v>
      </c>
      <c r="M218" s="301">
        <v>0</v>
      </c>
      <c r="N218" s="338">
        <v>0</v>
      </c>
    </row>
    <row r="219" spans="1:14" s="68" customFormat="1" ht="20.25" customHeight="1" x14ac:dyDescent="0.35">
      <c r="A219" s="290" t="s">
        <v>414</v>
      </c>
      <c r="B219" s="291" t="s">
        <v>427</v>
      </c>
      <c r="C219" s="291" t="s">
        <v>621</v>
      </c>
      <c r="D219" s="291" t="s">
        <v>160</v>
      </c>
      <c r="E219" s="344" t="s">
        <v>622</v>
      </c>
      <c r="F219" s="337">
        <v>0</v>
      </c>
      <c r="G219" s="301">
        <v>0</v>
      </c>
      <c r="H219" s="301">
        <v>0</v>
      </c>
      <c r="I219" s="301">
        <v>0</v>
      </c>
      <c r="J219" s="301">
        <v>0</v>
      </c>
      <c r="K219" s="301">
        <v>0</v>
      </c>
      <c r="L219" s="301">
        <v>0</v>
      </c>
      <c r="M219" s="301">
        <v>0</v>
      </c>
      <c r="N219" s="338">
        <v>0</v>
      </c>
    </row>
    <row r="220" spans="1:14" s="68" customFormat="1" ht="20.25" customHeight="1" x14ac:dyDescent="0.35">
      <c r="A220" s="290" t="s">
        <v>428</v>
      </c>
      <c r="B220" s="291" t="s">
        <v>429</v>
      </c>
      <c r="C220" s="291" t="s">
        <v>621</v>
      </c>
      <c r="D220" s="291" t="s">
        <v>160</v>
      </c>
      <c r="E220" s="344" t="s">
        <v>624</v>
      </c>
      <c r="F220" s="337">
        <v>3</v>
      </c>
      <c r="G220" s="301">
        <v>0</v>
      </c>
      <c r="H220" s="301">
        <v>0</v>
      </c>
      <c r="I220" s="301">
        <v>0</v>
      </c>
      <c r="J220" s="301">
        <v>0</v>
      </c>
      <c r="K220" s="301">
        <v>0</v>
      </c>
      <c r="L220" s="301">
        <v>0</v>
      </c>
      <c r="M220" s="301">
        <v>0</v>
      </c>
      <c r="N220" s="338">
        <v>0</v>
      </c>
    </row>
    <row r="221" spans="1:14" s="68" customFormat="1" ht="20.25" customHeight="1" x14ac:dyDescent="0.35">
      <c r="A221" s="290" t="s">
        <v>430</v>
      </c>
      <c r="B221" s="291" t="s">
        <v>431</v>
      </c>
      <c r="C221" s="291" t="s">
        <v>621</v>
      </c>
      <c r="D221" s="291" t="s">
        <v>160</v>
      </c>
      <c r="E221" s="344" t="s">
        <v>622</v>
      </c>
      <c r="F221" s="337">
        <v>0</v>
      </c>
      <c r="G221" s="301">
        <v>0</v>
      </c>
      <c r="H221" s="301">
        <v>0</v>
      </c>
      <c r="I221" s="301">
        <v>0</v>
      </c>
      <c r="J221" s="301">
        <v>0</v>
      </c>
      <c r="K221" s="301">
        <v>0</v>
      </c>
      <c r="L221" s="301">
        <v>0</v>
      </c>
      <c r="M221" s="301">
        <v>0</v>
      </c>
      <c r="N221" s="338">
        <v>0</v>
      </c>
    </row>
    <row r="222" spans="1:14" s="68" customFormat="1" ht="20.25" customHeight="1" x14ac:dyDescent="0.35">
      <c r="A222" s="290" t="s">
        <v>430</v>
      </c>
      <c r="B222" s="291" t="s">
        <v>432</v>
      </c>
      <c r="C222" s="291" t="s">
        <v>621</v>
      </c>
      <c r="D222" s="291" t="s">
        <v>160</v>
      </c>
      <c r="E222" s="344" t="s">
        <v>624</v>
      </c>
      <c r="F222" s="337">
        <v>3</v>
      </c>
      <c r="G222" s="301">
        <v>0</v>
      </c>
      <c r="H222" s="301">
        <v>3</v>
      </c>
      <c r="I222" s="301">
        <v>0</v>
      </c>
      <c r="J222" s="301">
        <v>0</v>
      </c>
      <c r="K222" s="301">
        <v>0</v>
      </c>
      <c r="L222" s="301">
        <v>0</v>
      </c>
      <c r="M222" s="301">
        <v>0</v>
      </c>
      <c r="N222" s="338">
        <v>0</v>
      </c>
    </row>
    <row r="223" spans="1:14" s="68" customFormat="1" ht="20.25" customHeight="1" x14ac:dyDescent="0.35">
      <c r="A223" s="290" t="s">
        <v>430</v>
      </c>
      <c r="B223" s="291" t="s">
        <v>433</v>
      </c>
      <c r="C223" s="291" t="s">
        <v>621</v>
      </c>
      <c r="D223" s="291" t="s">
        <v>160</v>
      </c>
      <c r="E223" s="344" t="s">
        <v>624</v>
      </c>
      <c r="F223" s="337">
        <v>4</v>
      </c>
      <c r="G223" s="301">
        <v>0</v>
      </c>
      <c r="H223" s="301">
        <v>0</v>
      </c>
      <c r="I223" s="301">
        <v>0</v>
      </c>
      <c r="J223" s="301">
        <v>4</v>
      </c>
      <c r="K223" s="301">
        <v>0</v>
      </c>
      <c r="L223" s="301">
        <v>0</v>
      </c>
      <c r="M223" s="301">
        <v>0</v>
      </c>
      <c r="N223" s="338">
        <v>1</v>
      </c>
    </row>
    <row r="224" spans="1:14" s="68" customFormat="1" ht="20.25" customHeight="1" x14ac:dyDescent="0.35">
      <c r="A224" s="290" t="s">
        <v>430</v>
      </c>
      <c r="B224" s="291" t="s">
        <v>434</v>
      </c>
      <c r="C224" s="291" t="s">
        <v>621</v>
      </c>
      <c r="D224" s="291" t="s">
        <v>160</v>
      </c>
      <c r="E224" s="344" t="s">
        <v>622</v>
      </c>
      <c r="F224" s="337">
        <v>0</v>
      </c>
      <c r="G224" s="301">
        <v>0</v>
      </c>
      <c r="H224" s="301">
        <v>0</v>
      </c>
      <c r="I224" s="301">
        <v>0</v>
      </c>
      <c r="J224" s="301">
        <v>0</v>
      </c>
      <c r="K224" s="301">
        <v>0</v>
      </c>
      <c r="L224" s="301">
        <v>0</v>
      </c>
      <c r="M224" s="301">
        <v>0</v>
      </c>
      <c r="N224" s="338">
        <v>0</v>
      </c>
    </row>
    <row r="225" spans="1:14" s="68" customFormat="1" ht="20.25" customHeight="1" x14ac:dyDescent="0.35">
      <c r="A225" s="290" t="s">
        <v>430</v>
      </c>
      <c r="B225" s="291" t="s">
        <v>435</v>
      </c>
      <c r="C225" s="291" t="s">
        <v>621</v>
      </c>
      <c r="D225" s="291" t="s">
        <v>160</v>
      </c>
      <c r="E225" s="344" t="s">
        <v>624</v>
      </c>
      <c r="F225" s="337">
        <v>0</v>
      </c>
      <c r="G225" s="301">
        <v>0</v>
      </c>
      <c r="H225" s="301">
        <v>0</v>
      </c>
      <c r="I225" s="301">
        <v>0</v>
      </c>
      <c r="J225" s="301">
        <v>3</v>
      </c>
      <c r="K225" s="301">
        <v>0</v>
      </c>
      <c r="L225" s="301">
        <v>0</v>
      </c>
      <c r="M225" s="301">
        <v>0</v>
      </c>
      <c r="N225" s="338">
        <v>0</v>
      </c>
    </row>
    <row r="226" spans="1:14" s="68" customFormat="1" ht="20.25" customHeight="1" x14ac:dyDescent="0.35">
      <c r="A226" s="290" t="s">
        <v>430</v>
      </c>
      <c r="B226" s="291" t="s">
        <v>436</v>
      </c>
      <c r="C226" s="291" t="s">
        <v>621</v>
      </c>
      <c r="D226" s="291" t="s">
        <v>160</v>
      </c>
      <c r="E226" s="344" t="s">
        <v>626</v>
      </c>
      <c r="F226" s="337">
        <v>0</v>
      </c>
      <c r="G226" s="301">
        <v>0</v>
      </c>
      <c r="H226" s="301">
        <v>0</v>
      </c>
      <c r="I226" s="301">
        <v>0</v>
      </c>
      <c r="J226" s="301">
        <v>0</v>
      </c>
      <c r="K226" s="301">
        <v>0</v>
      </c>
      <c r="L226" s="301">
        <v>0</v>
      </c>
      <c r="M226" s="301">
        <v>0</v>
      </c>
      <c r="N226" s="338">
        <v>0</v>
      </c>
    </row>
    <row r="227" spans="1:14" s="68" customFormat="1" ht="20.25" customHeight="1" x14ac:dyDescent="0.35">
      <c r="A227" s="290" t="s">
        <v>430</v>
      </c>
      <c r="B227" s="291" t="s">
        <v>437</v>
      </c>
      <c r="C227" s="291" t="s">
        <v>621</v>
      </c>
      <c r="D227" s="291" t="s">
        <v>160</v>
      </c>
      <c r="E227" s="344" t="s">
        <v>624</v>
      </c>
      <c r="F227" s="337">
        <v>6</v>
      </c>
      <c r="G227" s="301">
        <v>0</v>
      </c>
      <c r="H227" s="301">
        <v>3</v>
      </c>
      <c r="I227" s="301">
        <v>3</v>
      </c>
      <c r="J227" s="301">
        <v>3</v>
      </c>
      <c r="K227" s="301">
        <v>0</v>
      </c>
      <c r="L227" s="301">
        <v>0</v>
      </c>
      <c r="M227" s="301">
        <v>0</v>
      </c>
      <c r="N227" s="338">
        <v>15</v>
      </c>
    </row>
    <row r="228" spans="1:14" s="68" customFormat="1" ht="20.25" customHeight="1" x14ac:dyDescent="0.35">
      <c r="A228" s="290" t="s">
        <v>430</v>
      </c>
      <c r="B228" s="291" t="s">
        <v>438</v>
      </c>
      <c r="C228" s="291" t="s">
        <v>621</v>
      </c>
      <c r="D228" s="291" t="s">
        <v>160</v>
      </c>
      <c r="E228" s="344" t="s">
        <v>622</v>
      </c>
      <c r="F228" s="337">
        <v>0</v>
      </c>
      <c r="G228" s="301">
        <v>0</v>
      </c>
      <c r="H228" s="301">
        <v>0</v>
      </c>
      <c r="I228" s="301">
        <v>0</v>
      </c>
      <c r="J228" s="301">
        <v>0</v>
      </c>
      <c r="K228" s="301">
        <v>0</v>
      </c>
      <c r="L228" s="301">
        <v>0</v>
      </c>
      <c r="M228" s="301">
        <v>0</v>
      </c>
      <c r="N228" s="338">
        <v>0</v>
      </c>
    </row>
    <row r="229" spans="1:14" s="68" customFormat="1" ht="20.25" customHeight="1" x14ac:dyDescent="0.35">
      <c r="A229" s="290" t="s">
        <v>430</v>
      </c>
      <c r="B229" s="291" t="s">
        <v>439</v>
      </c>
      <c r="C229" s="291" t="s">
        <v>621</v>
      </c>
      <c r="D229" s="291" t="s">
        <v>160</v>
      </c>
      <c r="E229" s="344" t="s">
        <v>622</v>
      </c>
      <c r="F229" s="337">
        <v>0</v>
      </c>
      <c r="G229" s="301">
        <v>0</v>
      </c>
      <c r="H229" s="301">
        <v>0</v>
      </c>
      <c r="I229" s="301">
        <v>0</v>
      </c>
      <c r="J229" s="301">
        <v>0</v>
      </c>
      <c r="K229" s="301">
        <v>0</v>
      </c>
      <c r="L229" s="301">
        <v>0</v>
      </c>
      <c r="M229" s="301">
        <v>0</v>
      </c>
      <c r="N229" s="338">
        <v>0</v>
      </c>
    </row>
    <row r="230" spans="1:14" s="68" customFormat="1" ht="20.25" customHeight="1" x14ac:dyDescent="0.35">
      <c r="A230" s="290" t="s">
        <v>430</v>
      </c>
      <c r="B230" s="291" t="s">
        <v>440</v>
      </c>
      <c r="C230" s="291" t="s">
        <v>621</v>
      </c>
      <c r="D230" s="291" t="s">
        <v>160</v>
      </c>
      <c r="E230" s="344" t="s">
        <v>624</v>
      </c>
      <c r="F230" s="337">
        <v>3</v>
      </c>
      <c r="G230" s="301">
        <v>0</v>
      </c>
      <c r="H230" s="301">
        <v>0</v>
      </c>
      <c r="I230" s="301">
        <v>0</v>
      </c>
      <c r="J230" s="301">
        <v>3</v>
      </c>
      <c r="K230" s="301">
        <v>0</v>
      </c>
      <c r="L230" s="301">
        <v>0</v>
      </c>
      <c r="M230" s="301">
        <v>0</v>
      </c>
      <c r="N230" s="338">
        <v>2</v>
      </c>
    </row>
    <row r="231" spans="1:14" s="68" customFormat="1" ht="20.25" customHeight="1" x14ac:dyDescent="0.35">
      <c r="A231" s="290" t="s">
        <v>430</v>
      </c>
      <c r="B231" s="291" t="s">
        <v>441</v>
      </c>
      <c r="C231" s="291" t="s">
        <v>621</v>
      </c>
      <c r="D231" s="291" t="s">
        <v>160</v>
      </c>
      <c r="E231" s="344" t="s">
        <v>624</v>
      </c>
      <c r="F231" s="337">
        <v>3</v>
      </c>
      <c r="G231" s="301">
        <v>0</v>
      </c>
      <c r="H231" s="301">
        <v>3</v>
      </c>
      <c r="I231" s="301">
        <v>0</v>
      </c>
      <c r="J231" s="301">
        <v>0</v>
      </c>
      <c r="K231" s="301">
        <v>0</v>
      </c>
      <c r="L231" s="301">
        <v>0</v>
      </c>
      <c r="M231" s="301">
        <v>0</v>
      </c>
      <c r="N231" s="338">
        <v>0</v>
      </c>
    </row>
    <row r="232" spans="1:14" s="68" customFormat="1" ht="20.25" customHeight="1" x14ac:dyDescent="0.35">
      <c r="A232" s="290" t="s">
        <v>430</v>
      </c>
      <c r="B232" s="291" t="s">
        <v>442</v>
      </c>
      <c r="C232" s="291" t="s">
        <v>621</v>
      </c>
      <c r="D232" s="291" t="s">
        <v>160</v>
      </c>
      <c r="E232" s="344" t="s">
        <v>622</v>
      </c>
      <c r="F232" s="337">
        <v>0</v>
      </c>
      <c r="G232" s="301">
        <v>0</v>
      </c>
      <c r="H232" s="301">
        <v>0</v>
      </c>
      <c r="I232" s="301">
        <v>0</v>
      </c>
      <c r="J232" s="301">
        <v>0</v>
      </c>
      <c r="K232" s="301">
        <v>0</v>
      </c>
      <c r="L232" s="301">
        <v>0</v>
      </c>
      <c r="M232" s="301">
        <v>0</v>
      </c>
      <c r="N232" s="338">
        <v>0</v>
      </c>
    </row>
    <row r="233" spans="1:14" s="68" customFormat="1" ht="20.25" customHeight="1" x14ac:dyDescent="0.35">
      <c r="A233" s="290" t="s">
        <v>430</v>
      </c>
      <c r="B233" s="291" t="s">
        <v>443</v>
      </c>
      <c r="C233" s="291" t="s">
        <v>621</v>
      </c>
      <c r="D233" s="291" t="s">
        <v>160</v>
      </c>
      <c r="E233" s="344" t="s">
        <v>624</v>
      </c>
      <c r="F233" s="337">
        <v>6</v>
      </c>
      <c r="G233" s="301">
        <v>0</v>
      </c>
      <c r="H233" s="301">
        <v>3</v>
      </c>
      <c r="I233" s="301">
        <v>3</v>
      </c>
      <c r="J233" s="301">
        <v>3</v>
      </c>
      <c r="K233" s="301">
        <v>0</v>
      </c>
      <c r="L233" s="301">
        <v>3</v>
      </c>
      <c r="M233" s="301">
        <v>6</v>
      </c>
      <c r="N233" s="338">
        <v>4</v>
      </c>
    </row>
    <row r="234" spans="1:14" s="68" customFormat="1" ht="20.25" customHeight="1" x14ac:dyDescent="0.35">
      <c r="A234" s="290" t="s">
        <v>444</v>
      </c>
      <c r="B234" s="291" t="s">
        <v>445</v>
      </c>
      <c r="C234" s="291" t="s">
        <v>621</v>
      </c>
      <c r="D234" s="291" t="s">
        <v>160</v>
      </c>
      <c r="E234" s="344" t="s">
        <v>624</v>
      </c>
      <c r="F234" s="337">
        <v>6</v>
      </c>
      <c r="G234" s="301">
        <v>3</v>
      </c>
      <c r="H234" s="301">
        <v>3</v>
      </c>
      <c r="I234" s="301">
        <v>3</v>
      </c>
      <c r="J234" s="301">
        <v>0</v>
      </c>
      <c r="K234" s="301">
        <v>0</v>
      </c>
      <c r="L234" s="301">
        <v>3</v>
      </c>
      <c r="M234" s="301">
        <v>0</v>
      </c>
      <c r="N234" s="338">
        <v>0</v>
      </c>
    </row>
    <row r="235" spans="1:14" s="68" customFormat="1" ht="20.25" customHeight="1" x14ac:dyDescent="0.35">
      <c r="A235" s="290" t="s">
        <v>444</v>
      </c>
      <c r="B235" s="291" t="s">
        <v>446</v>
      </c>
      <c r="C235" s="291" t="s">
        <v>621</v>
      </c>
      <c r="D235" s="291" t="s">
        <v>160</v>
      </c>
      <c r="E235" s="344" t="s">
        <v>624</v>
      </c>
      <c r="F235" s="337">
        <v>3</v>
      </c>
      <c r="G235" s="301">
        <v>0</v>
      </c>
      <c r="H235" s="301">
        <v>0</v>
      </c>
      <c r="I235" s="301">
        <v>0</v>
      </c>
      <c r="J235" s="301">
        <v>0</v>
      </c>
      <c r="K235" s="301">
        <v>0</v>
      </c>
      <c r="L235" s="301">
        <v>0</v>
      </c>
      <c r="M235" s="301">
        <v>0</v>
      </c>
      <c r="N235" s="338">
        <v>6</v>
      </c>
    </row>
    <row r="236" spans="1:14" s="68" customFormat="1" ht="20.25" customHeight="1" x14ac:dyDescent="0.35">
      <c r="A236" s="290" t="s">
        <v>444</v>
      </c>
      <c r="B236" s="291" t="s">
        <v>447</v>
      </c>
      <c r="C236" s="291" t="s">
        <v>621</v>
      </c>
      <c r="D236" s="291" t="s">
        <v>160</v>
      </c>
      <c r="E236" s="344" t="s">
        <v>624</v>
      </c>
      <c r="F236" s="337">
        <v>6</v>
      </c>
      <c r="G236" s="301">
        <v>3</v>
      </c>
      <c r="H236" s="301">
        <v>3</v>
      </c>
      <c r="I236" s="301">
        <v>3</v>
      </c>
      <c r="J236" s="301">
        <v>3</v>
      </c>
      <c r="K236" s="301">
        <v>3</v>
      </c>
      <c r="L236" s="301">
        <v>0</v>
      </c>
      <c r="M236" s="301">
        <v>0</v>
      </c>
      <c r="N236" s="338">
        <v>21</v>
      </c>
    </row>
    <row r="237" spans="1:14" s="68" customFormat="1" ht="20.25" customHeight="1" x14ac:dyDescent="0.35">
      <c r="A237" s="290" t="s">
        <v>448</v>
      </c>
      <c r="B237" s="291" t="s">
        <v>449</v>
      </c>
      <c r="C237" s="291" t="s">
        <v>623</v>
      </c>
      <c r="D237" s="291" t="s">
        <v>160</v>
      </c>
      <c r="E237" s="344" t="s">
        <v>624</v>
      </c>
      <c r="F237" s="337">
        <v>0</v>
      </c>
      <c r="G237" s="301">
        <v>0</v>
      </c>
      <c r="H237" s="301">
        <v>0</v>
      </c>
      <c r="I237" s="301">
        <v>0</v>
      </c>
      <c r="J237" s="301">
        <v>0</v>
      </c>
      <c r="K237" s="301">
        <v>0</v>
      </c>
      <c r="L237" s="301">
        <v>0</v>
      </c>
      <c r="M237" s="301">
        <v>0</v>
      </c>
      <c r="N237" s="338">
        <v>0</v>
      </c>
    </row>
    <row r="238" spans="1:14" s="68" customFormat="1" ht="20.25" customHeight="1" x14ac:dyDescent="0.35">
      <c r="A238" s="290" t="s">
        <v>448</v>
      </c>
      <c r="B238" s="291" t="s">
        <v>450</v>
      </c>
      <c r="C238" s="291" t="s">
        <v>623</v>
      </c>
      <c r="D238" s="291" t="s">
        <v>160</v>
      </c>
      <c r="E238" s="344" t="s">
        <v>624</v>
      </c>
      <c r="F238" s="337">
        <v>0</v>
      </c>
      <c r="G238" s="301">
        <v>0</v>
      </c>
      <c r="H238" s="301">
        <v>0</v>
      </c>
      <c r="I238" s="301">
        <v>0</v>
      </c>
      <c r="J238" s="301">
        <v>0</v>
      </c>
      <c r="K238" s="301">
        <v>0</v>
      </c>
      <c r="L238" s="301">
        <v>0</v>
      </c>
      <c r="M238" s="301">
        <v>0</v>
      </c>
      <c r="N238" s="338">
        <v>0</v>
      </c>
    </row>
    <row r="239" spans="1:14" s="68" customFormat="1" ht="20.25" customHeight="1" x14ac:dyDescent="0.35">
      <c r="A239" s="290" t="s">
        <v>448</v>
      </c>
      <c r="B239" s="291" t="s">
        <v>451</v>
      </c>
      <c r="C239" s="291" t="s">
        <v>623</v>
      </c>
      <c r="D239" s="291" t="s">
        <v>160</v>
      </c>
      <c r="E239" s="344" t="s">
        <v>624</v>
      </c>
      <c r="F239" s="337">
        <v>0</v>
      </c>
      <c r="G239" s="301">
        <v>0</v>
      </c>
      <c r="H239" s="301">
        <v>0</v>
      </c>
      <c r="I239" s="301">
        <v>0</v>
      </c>
      <c r="J239" s="301">
        <v>0</v>
      </c>
      <c r="K239" s="301">
        <v>0</v>
      </c>
      <c r="L239" s="301">
        <v>0</v>
      </c>
      <c r="M239" s="301">
        <v>0</v>
      </c>
      <c r="N239" s="338">
        <v>0</v>
      </c>
    </row>
    <row r="240" spans="1:14" s="68" customFormat="1" ht="20.25" customHeight="1" x14ac:dyDescent="0.35">
      <c r="A240" s="290" t="s">
        <v>448</v>
      </c>
      <c r="B240" s="291" t="s">
        <v>452</v>
      </c>
      <c r="C240" s="291" t="s">
        <v>621</v>
      </c>
      <c r="D240" s="291" t="s">
        <v>208</v>
      </c>
      <c r="E240" s="344" t="s">
        <v>624</v>
      </c>
      <c r="F240" s="337">
        <v>3</v>
      </c>
      <c r="G240" s="301">
        <v>0</v>
      </c>
      <c r="H240" s="301">
        <v>3</v>
      </c>
      <c r="I240" s="301">
        <v>3</v>
      </c>
      <c r="J240" s="301">
        <v>3</v>
      </c>
      <c r="K240" s="301">
        <v>0</v>
      </c>
      <c r="L240" s="301">
        <v>3</v>
      </c>
      <c r="M240" s="301">
        <v>0</v>
      </c>
      <c r="N240" s="338">
        <v>8</v>
      </c>
    </row>
    <row r="241" spans="1:14" s="68" customFormat="1" ht="20.25" customHeight="1" x14ac:dyDescent="0.35">
      <c r="A241" s="290" t="s">
        <v>448</v>
      </c>
      <c r="B241" s="291" t="s">
        <v>453</v>
      </c>
      <c r="C241" s="291" t="s">
        <v>623</v>
      </c>
      <c r="D241" s="291" t="s">
        <v>160</v>
      </c>
      <c r="E241" s="344" t="s">
        <v>624</v>
      </c>
      <c r="F241" s="337">
        <v>0</v>
      </c>
      <c r="G241" s="301">
        <v>0</v>
      </c>
      <c r="H241" s="301">
        <v>0</v>
      </c>
      <c r="I241" s="301">
        <v>0</v>
      </c>
      <c r="J241" s="301">
        <v>0</v>
      </c>
      <c r="K241" s="301">
        <v>0</v>
      </c>
      <c r="L241" s="301">
        <v>0</v>
      </c>
      <c r="M241" s="301">
        <v>0</v>
      </c>
      <c r="N241" s="338">
        <v>0</v>
      </c>
    </row>
    <row r="242" spans="1:14" s="68" customFormat="1" ht="20.25" customHeight="1" x14ac:dyDescent="0.35">
      <c r="A242" s="290" t="s">
        <v>454</v>
      </c>
      <c r="B242" s="291" t="s">
        <v>455</v>
      </c>
      <c r="C242" s="291" t="s">
        <v>623</v>
      </c>
      <c r="D242" s="291" t="s">
        <v>162</v>
      </c>
      <c r="E242" s="344" t="s">
        <v>622</v>
      </c>
      <c r="F242" s="337">
        <v>0</v>
      </c>
      <c r="G242" s="301">
        <v>0</v>
      </c>
      <c r="H242" s="301">
        <v>0</v>
      </c>
      <c r="I242" s="301">
        <v>0</v>
      </c>
      <c r="J242" s="301">
        <v>0</v>
      </c>
      <c r="K242" s="301">
        <v>0</v>
      </c>
      <c r="L242" s="301">
        <v>0</v>
      </c>
      <c r="M242" s="301">
        <v>0</v>
      </c>
      <c r="N242" s="338">
        <v>0</v>
      </c>
    </row>
    <row r="243" spans="1:14" s="68" customFormat="1" ht="20.25" customHeight="1" x14ac:dyDescent="0.35">
      <c r="A243" s="290" t="s">
        <v>454</v>
      </c>
      <c r="B243" s="291" t="s">
        <v>456</v>
      </c>
      <c r="C243" s="291" t="s">
        <v>621</v>
      </c>
      <c r="D243" s="291" t="s">
        <v>160</v>
      </c>
      <c r="E243" s="344" t="s">
        <v>622</v>
      </c>
      <c r="F243" s="337">
        <v>0</v>
      </c>
      <c r="G243" s="301">
        <v>0</v>
      </c>
      <c r="H243" s="301">
        <v>0</v>
      </c>
      <c r="I243" s="301">
        <v>0</v>
      </c>
      <c r="J243" s="301">
        <v>0</v>
      </c>
      <c r="K243" s="301">
        <v>0</v>
      </c>
      <c r="L243" s="301">
        <v>0</v>
      </c>
      <c r="M243" s="301">
        <v>0</v>
      </c>
      <c r="N243" s="338">
        <v>0</v>
      </c>
    </row>
    <row r="244" spans="1:14" s="68" customFormat="1" ht="20.25" customHeight="1" x14ac:dyDescent="0.35">
      <c r="A244" s="290" t="s">
        <v>454</v>
      </c>
      <c r="B244" s="291" t="s">
        <v>457</v>
      </c>
      <c r="C244" s="291" t="s">
        <v>623</v>
      </c>
      <c r="D244" s="291" t="s">
        <v>162</v>
      </c>
      <c r="E244" s="344" t="s">
        <v>622</v>
      </c>
      <c r="F244" s="337">
        <v>0</v>
      </c>
      <c r="G244" s="301">
        <v>0</v>
      </c>
      <c r="H244" s="301">
        <v>0</v>
      </c>
      <c r="I244" s="301">
        <v>0</v>
      </c>
      <c r="J244" s="301">
        <v>0</v>
      </c>
      <c r="K244" s="301">
        <v>0</v>
      </c>
      <c r="L244" s="301">
        <v>0</v>
      </c>
      <c r="M244" s="301">
        <v>0</v>
      </c>
      <c r="N244" s="338">
        <v>0</v>
      </c>
    </row>
    <row r="245" spans="1:14" s="68" customFormat="1" ht="20.25" customHeight="1" x14ac:dyDescent="0.35">
      <c r="A245" s="290" t="s">
        <v>454</v>
      </c>
      <c r="B245" s="291" t="s">
        <v>458</v>
      </c>
      <c r="C245" s="291" t="s">
        <v>621</v>
      </c>
      <c r="D245" s="291" t="s">
        <v>208</v>
      </c>
      <c r="E245" s="344" t="s">
        <v>622</v>
      </c>
      <c r="F245" s="337">
        <v>0</v>
      </c>
      <c r="G245" s="301">
        <v>0</v>
      </c>
      <c r="H245" s="301">
        <v>0</v>
      </c>
      <c r="I245" s="301">
        <v>0</v>
      </c>
      <c r="J245" s="301">
        <v>0</v>
      </c>
      <c r="K245" s="301">
        <v>0</v>
      </c>
      <c r="L245" s="301">
        <v>0</v>
      </c>
      <c r="M245" s="301">
        <v>0</v>
      </c>
      <c r="N245" s="338">
        <v>0</v>
      </c>
    </row>
    <row r="246" spans="1:14" s="68" customFormat="1" ht="20.25" customHeight="1" x14ac:dyDescent="0.35">
      <c r="A246" s="290" t="s">
        <v>454</v>
      </c>
      <c r="B246" s="291" t="s">
        <v>459</v>
      </c>
      <c r="C246" s="291" t="s">
        <v>621</v>
      </c>
      <c r="D246" s="291" t="s">
        <v>160</v>
      </c>
      <c r="E246" s="344" t="s">
        <v>622</v>
      </c>
      <c r="F246" s="337">
        <v>0</v>
      </c>
      <c r="G246" s="301">
        <v>0</v>
      </c>
      <c r="H246" s="301">
        <v>0</v>
      </c>
      <c r="I246" s="301">
        <v>0</v>
      </c>
      <c r="J246" s="301">
        <v>0</v>
      </c>
      <c r="K246" s="301">
        <v>0</v>
      </c>
      <c r="L246" s="301">
        <v>0</v>
      </c>
      <c r="M246" s="301">
        <v>0</v>
      </c>
      <c r="N246" s="338">
        <v>0</v>
      </c>
    </row>
    <row r="247" spans="1:14" s="68" customFormat="1" ht="20.25" customHeight="1" x14ac:dyDescent="0.35">
      <c r="A247" s="290" t="s">
        <v>454</v>
      </c>
      <c r="B247" s="291" t="s">
        <v>460</v>
      </c>
      <c r="C247" s="291" t="s">
        <v>621</v>
      </c>
      <c r="D247" s="291" t="s">
        <v>160</v>
      </c>
      <c r="E247" s="344" t="s">
        <v>622</v>
      </c>
      <c r="F247" s="337">
        <v>0</v>
      </c>
      <c r="G247" s="301">
        <v>0</v>
      </c>
      <c r="H247" s="301">
        <v>0</v>
      </c>
      <c r="I247" s="301">
        <v>0</v>
      </c>
      <c r="J247" s="301">
        <v>0</v>
      </c>
      <c r="K247" s="301">
        <v>0</v>
      </c>
      <c r="L247" s="301">
        <v>0</v>
      </c>
      <c r="M247" s="301">
        <v>0</v>
      </c>
      <c r="N247" s="338">
        <v>0</v>
      </c>
    </row>
    <row r="248" spans="1:14" s="68" customFormat="1" ht="20.25" customHeight="1" x14ac:dyDescent="0.35">
      <c r="A248" s="290" t="s">
        <v>454</v>
      </c>
      <c r="B248" s="291" t="s">
        <v>461</v>
      </c>
      <c r="C248" s="291" t="s">
        <v>621</v>
      </c>
      <c r="D248" s="291" t="s">
        <v>160</v>
      </c>
      <c r="E248" s="344" t="s">
        <v>622</v>
      </c>
      <c r="F248" s="337">
        <v>0</v>
      </c>
      <c r="G248" s="301">
        <v>0</v>
      </c>
      <c r="H248" s="301">
        <v>0</v>
      </c>
      <c r="I248" s="301">
        <v>0</v>
      </c>
      <c r="J248" s="301">
        <v>0</v>
      </c>
      <c r="K248" s="301">
        <v>0</v>
      </c>
      <c r="L248" s="301">
        <v>0</v>
      </c>
      <c r="M248" s="301">
        <v>0</v>
      </c>
      <c r="N248" s="338">
        <v>0</v>
      </c>
    </row>
    <row r="249" spans="1:14" s="68" customFormat="1" ht="20.25" customHeight="1" x14ac:dyDescent="0.35">
      <c r="A249" s="290" t="s">
        <v>454</v>
      </c>
      <c r="B249" s="291" t="s">
        <v>462</v>
      </c>
      <c r="C249" s="291" t="s">
        <v>621</v>
      </c>
      <c r="D249" s="291" t="s">
        <v>208</v>
      </c>
      <c r="E249" s="344" t="s">
        <v>624</v>
      </c>
      <c r="F249" s="337">
        <v>3</v>
      </c>
      <c r="G249" s="301">
        <v>3</v>
      </c>
      <c r="H249" s="301">
        <v>3</v>
      </c>
      <c r="I249" s="301">
        <v>0</v>
      </c>
      <c r="J249" s="301">
        <v>3</v>
      </c>
      <c r="K249" s="301">
        <v>0</v>
      </c>
      <c r="L249" s="301">
        <v>0</v>
      </c>
      <c r="M249" s="301">
        <v>0</v>
      </c>
      <c r="N249" s="338">
        <v>3</v>
      </c>
    </row>
    <row r="250" spans="1:14" s="68" customFormat="1" ht="20.25" customHeight="1" x14ac:dyDescent="0.35">
      <c r="A250" s="290" t="s">
        <v>454</v>
      </c>
      <c r="B250" s="291" t="s">
        <v>463</v>
      </c>
      <c r="C250" s="291" t="s">
        <v>621</v>
      </c>
      <c r="D250" s="291" t="s">
        <v>160</v>
      </c>
      <c r="E250" s="344" t="s">
        <v>624</v>
      </c>
      <c r="F250" s="337">
        <v>3</v>
      </c>
      <c r="G250" s="301">
        <v>0</v>
      </c>
      <c r="H250" s="301">
        <v>0</v>
      </c>
      <c r="I250" s="301">
        <v>0</v>
      </c>
      <c r="J250" s="301">
        <v>0</v>
      </c>
      <c r="K250" s="301">
        <v>0</v>
      </c>
      <c r="L250" s="301">
        <v>0</v>
      </c>
      <c r="M250" s="301">
        <v>0</v>
      </c>
      <c r="N250" s="338">
        <v>0</v>
      </c>
    </row>
    <row r="251" spans="1:14" s="68" customFormat="1" ht="20.25" customHeight="1" x14ac:dyDescent="0.35">
      <c r="A251" s="290" t="s">
        <v>454</v>
      </c>
      <c r="B251" s="291" t="s">
        <v>464</v>
      </c>
      <c r="C251" s="291" t="s">
        <v>621</v>
      </c>
      <c r="D251" s="291" t="s">
        <v>160</v>
      </c>
      <c r="E251" s="344" t="s">
        <v>622</v>
      </c>
      <c r="F251" s="337">
        <v>0</v>
      </c>
      <c r="G251" s="301">
        <v>0</v>
      </c>
      <c r="H251" s="301">
        <v>0</v>
      </c>
      <c r="I251" s="301">
        <v>0</v>
      </c>
      <c r="J251" s="301">
        <v>0</v>
      </c>
      <c r="K251" s="301">
        <v>0</v>
      </c>
      <c r="L251" s="301">
        <v>0</v>
      </c>
      <c r="M251" s="301">
        <v>0</v>
      </c>
      <c r="N251" s="338">
        <v>0</v>
      </c>
    </row>
    <row r="252" spans="1:14" s="68" customFormat="1" ht="20.25" customHeight="1" x14ac:dyDescent="0.35">
      <c r="A252" s="290" t="s">
        <v>454</v>
      </c>
      <c r="B252" s="291" t="s">
        <v>465</v>
      </c>
      <c r="C252" s="291" t="s">
        <v>621</v>
      </c>
      <c r="D252" s="291" t="s">
        <v>160</v>
      </c>
      <c r="E252" s="344" t="s">
        <v>622</v>
      </c>
      <c r="F252" s="337">
        <v>0</v>
      </c>
      <c r="G252" s="301">
        <v>0</v>
      </c>
      <c r="H252" s="301">
        <v>0</v>
      </c>
      <c r="I252" s="301">
        <v>0</v>
      </c>
      <c r="J252" s="301">
        <v>0</v>
      </c>
      <c r="K252" s="301">
        <v>0</v>
      </c>
      <c r="L252" s="301">
        <v>0</v>
      </c>
      <c r="M252" s="301">
        <v>0</v>
      </c>
      <c r="N252" s="338">
        <v>0</v>
      </c>
    </row>
    <row r="253" spans="1:14" s="68" customFormat="1" ht="20.25" customHeight="1" x14ac:dyDescent="0.35">
      <c r="A253" s="290" t="s">
        <v>454</v>
      </c>
      <c r="B253" s="291" t="s">
        <v>466</v>
      </c>
      <c r="C253" s="291">
        <v>5</v>
      </c>
      <c r="D253" s="291" t="s">
        <v>163</v>
      </c>
      <c r="E253" s="344" t="s">
        <v>627</v>
      </c>
      <c r="F253" s="337">
        <v>3</v>
      </c>
      <c r="G253" s="301">
        <v>3</v>
      </c>
      <c r="H253" s="301">
        <v>3</v>
      </c>
      <c r="I253" s="301">
        <v>3</v>
      </c>
      <c r="J253" s="301">
        <v>0</v>
      </c>
      <c r="K253" s="301">
        <v>0</v>
      </c>
      <c r="L253" s="301">
        <v>0</v>
      </c>
      <c r="M253" s="301">
        <v>0</v>
      </c>
      <c r="N253" s="338">
        <v>0</v>
      </c>
    </row>
    <row r="254" spans="1:14" s="68" customFormat="1" ht="20.25" customHeight="1" x14ac:dyDescent="0.35">
      <c r="A254" s="290" t="s">
        <v>454</v>
      </c>
      <c r="B254" s="291" t="s">
        <v>467</v>
      </c>
      <c r="C254" s="291" t="s">
        <v>621</v>
      </c>
      <c r="D254" s="291" t="s">
        <v>160</v>
      </c>
      <c r="E254" s="344" t="s">
        <v>624</v>
      </c>
      <c r="F254" s="337">
        <v>0</v>
      </c>
      <c r="G254" s="301">
        <v>0</v>
      </c>
      <c r="H254" s="301">
        <v>3</v>
      </c>
      <c r="I254" s="301">
        <v>3</v>
      </c>
      <c r="J254" s="301">
        <v>0</v>
      </c>
      <c r="K254" s="301">
        <v>0</v>
      </c>
      <c r="L254" s="301">
        <v>0</v>
      </c>
      <c r="M254" s="301">
        <v>0</v>
      </c>
      <c r="N254" s="338">
        <v>0</v>
      </c>
    </row>
    <row r="255" spans="1:14" s="68" customFormat="1" ht="20.25" customHeight="1" x14ac:dyDescent="0.35">
      <c r="A255" s="290" t="s">
        <v>468</v>
      </c>
      <c r="B255" s="291" t="s">
        <v>469</v>
      </c>
      <c r="C255" s="291" t="s">
        <v>621</v>
      </c>
      <c r="D255" s="291" t="s">
        <v>160</v>
      </c>
      <c r="E255" s="344" t="s">
        <v>624</v>
      </c>
      <c r="F255" s="337">
        <v>0</v>
      </c>
      <c r="G255" s="301">
        <v>0</v>
      </c>
      <c r="H255" s="301">
        <v>0</v>
      </c>
      <c r="I255" s="301">
        <v>0</v>
      </c>
      <c r="J255" s="301">
        <v>0</v>
      </c>
      <c r="K255" s="301">
        <v>0</v>
      </c>
      <c r="L255" s="301">
        <v>0</v>
      </c>
      <c r="M255" s="301">
        <v>0</v>
      </c>
      <c r="N255" s="338">
        <v>0</v>
      </c>
    </row>
    <row r="256" spans="1:14" s="68" customFormat="1" ht="20.25" customHeight="1" x14ac:dyDescent="0.35">
      <c r="A256" s="290" t="s">
        <v>470</v>
      </c>
      <c r="B256" s="291" t="s">
        <v>471</v>
      </c>
      <c r="C256" s="291" t="s">
        <v>621</v>
      </c>
      <c r="D256" s="291" t="s">
        <v>160</v>
      </c>
      <c r="E256" s="344" t="s">
        <v>624</v>
      </c>
      <c r="F256" s="337">
        <v>3</v>
      </c>
      <c r="G256" s="301">
        <v>3</v>
      </c>
      <c r="H256" s="301">
        <v>3</v>
      </c>
      <c r="I256" s="301">
        <v>3</v>
      </c>
      <c r="J256" s="301">
        <v>3</v>
      </c>
      <c r="K256" s="301">
        <v>0</v>
      </c>
      <c r="L256" s="301">
        <v>3</v>
      </c>
      <c r="M256" s="301">
        <v>0</v>
      </c>
      <c r="N256" s="338">
        <v>0</v>
      </c>
    </row>
    <row r="257" spans="1:14" s="68" customFormat="1" ht="20.25" customHeight="1" x14ac:dyDescent="0.35">
      <c r="A257" s="290" t="s">
        <v>470</v>
      </c>
      <c r="B257" s="291" t="s">
        <v>472</v>
      </c>
      <c r="C257" s="291" t="s">
        <v>621</v>
      </c>
      <c r="D257" s="291" t="s">
        <v>160</v>
      </c>
      <c r="E257" s="344" t="s">
        <v>624</v>
      </c>
      <c r="F257" s="337">
        <v>3</v>
      </c>
      <c r="G257" s="301">
        <v>3</v>
      </c>
      <c r="H257" s="301">
        <v>3</v>
      </c>
      <c r="I257" s="301">
        <v>0</v>
      </c>
      <c r="J257" s="301">
        <v>3</v>
      </c>
      <c r="K257" s="301">
        <v>0</v>
      </c>
      <c r="L257" s="301">
        <v>0</v>
      </c>
      <c r="M257" s="301">
        <v>0</v>
      </c>
      <c r="N257" s="338">
        <v>0</v>
      </c>
    </row>
    <row r="258" spans="1:14" s="68" customFormat="1" ht="20.25" customHeight="1" x14ac:dyDescent="0.35">
      <c r="A258" s="290" t="s">
        <v>470</v>
      </c>
      <c r="B258" s="291" t="s">
        <v>473</v>
      </c>
      <c r="C258" s="291" t="s">
        <v>621</v>
      </c>
      <c r="D258" s="291" t="s">
        <v>160</v>
      </c>
      <c r="E258" s="344" t="s">
        <v>624</v>
      </c>
      <c r="F258" s="337">
        <v>3</v>
      </c>
      <c r="G258" s="301">
        <v>0</v>
      </c>
      <c r="H258" s="301">
        <v>0</v>
      </c>
      <c r="I258" s="301">
        <v>0</v>
      </c>
      <c r="J258" s="301">
        <v>3</v>
      </c>
      <c r="K258" s="301">
        <v>0</v>
      </c>
      <c r="L258" s="301">
        <v>0</v>
      </c>
      <c r="M258" s="301">
        <v>0</v>
      </c>
      <c r="N258" s="338">
        <v>0</v>
      </c>
    </row>
    <row r="259" spans="1:14" s="68" customFormat="1" ht="20.25" customHeight="1" x14ac:dyDescent="0.35">
      <c r="A259" s="290" t="s">
        <v>470</v>
      </c>
      <c r="B259" s="291" t="s">
        <v>474</v>
      </c>
      <c r="C259" s="291" t="s">
        <v>621</v>
      </c>
      <c r="D259" s="291" t="s">
        <v>160</v>
      </c>
      <c r="E259" s="344" t="s">
        <v>624</v>
      </c>
      <c r="F259" s="337">
        <v>3</v>
      </c>
      <c r="G259" s="301">
        <v>3</v>
      </c>
      <c r="H259" s="301">
        <v>3</v>
      </c>
      <c r="I259" s="301">
        <v>3</v>
      </c>
      <c r="J259" s="301">
        <v>3</v>
      </c>
      <c r="K259" s="301">
        <v>0</v>
      </c>
      <c r="L259" s="301">
        <v>0</v>
      </c>
      <c r="M259" s="301">
        <v>0</v>
      </c>
      <c r="N259" s="338">
        <v>3</v>
      </c>
    </row>
    <row r="260" spans="1:14" s="68" customFormat="1" ht="20.25" customHeight="1" x14ac:dyDescent="0.35">
      <c r="A260" s="290" t="s">
        <v>470</v>
      </c>
      <c r="B260" s="291" t="s">
        <v>475</v>
      </c>
      <c r="C260" s="291" t="s">
        <v>621</v>
      </c>
      <c r="D260" s="291" t="s">
        <v>160</v>
      </c>
      <c r="E260" s="344" t="s">
        <v>626</v>
      </c>
      <c r="F260" s="337">
        <v>0</v>
      </c>
      <c r="G260" s="301">
        <v>0</v>
      </c>
      <c r="H260" s="301">
        <v>0</v>
      </c>
      <c r="I260" s="301">
        <v>0</v>
      </c>
      <c r="J260" s="301">
        <v>0</v>
      </c>
      <c r="K260" s="301">
        <v>0</v>
      </c>
      <c r="L260" s="301">
        <v>0</v>
      </c>
      <c r="M260" s="301">
        <v>0</v>
      </c>
      <c r="N260" s="338">
        <v>0</v>
      </c>
    </row>
    <row r="261" spans="1:14" s="68" customFormat="1" ht="20.25" customHeight="1" x14ac:dyDescent="0.35">
      <c r="A261" s="290" t="s">
        <v>470</v>
      </c>
      <c r="B261" s="291" t="s">
        <v>476</v>
      </c>
      <c r="C261" s="291" t="s">
        <v>621</v>
      </c>
      <c r="D261" s="291" t="s">
        <v>160</v>
      </c>
      <c r="E261" s="344" t="s">
        <v>624</v>
      </c>
      <c r="F261" s="337">
        <v>3</v>
      </c>
      <c r="G261" s="301">
        <v>3</v>
      </c>
      <c r="H261" s="301">
        <v>3</v>
      </c>
      <c r="I261" s="301">
        <v>3</v>
      </c>
      <c r="J261" s="301">
        <v>3</v>
      </c>
      <c r="K261" s="301">
        <v>0</v>
      </c>
      <c r="L261" s="301">
        <v>3</v>
      </c>
      <c r="M261" s="301">
        <v>0</v>
      </c>
      <c r="N261" s="338">
        <v>3</v>
      </c>
    </row>
    <row r="262" spans="1:14" s="68" customFormat="1" ht="20.25" customHeight="1" x14ac:dyDescent="0.35">
      <c r="A262" s="290" t="s">
        <v>477</v>
      </c>
      <c r="B262" s="291" t="s">
        <v>478</v>
      </c>
      <c r="C262" s="291" t="s">
        <v>621</v>
      </c>
      <c r="D262" s="291" t="s">
        <v>160</v>
      </c>
      <c r="E262" s="344" t="s">
        <v>624</v>
      </c>
      <c r="F262" s="337">
        <v>6</v>
      </c>
      <c r="G262" s="301">
        <v>3</v>
      </c>
      <c r="H262" s="301">
        <v>3</v>
      </c>
      <c r="I262" s="301">
        <v>3</v>
      </c>
      <c r="J262" s="301">
        <v>6</v>
      </c>
      <c r="K262" s="301">
        <v>0</v>
      </c>
      <c r="L262" s="301">
        <v>0</v>
      </c>
      <c r="M262" s="301">
        <v>0</v>
      </c>
      <c r="N262" s="338">
        <v>18</v>
      </c>
    </row>
    <row r="263" spans="1:14" s="68" customFormat="1" ht="20.25" customHeight="1" x14ac:dyDescent="0.35">
      <c r="A263" s="290" t="s">
        <v>479</v>
      </c>
      <c r="B263" s="291" t="s">
        <v>480</v>
      </c>
      <c r="C263" s="291" t="s">
        <v>623</v>
      </c>
      <c r="D263" s="291" t="s">
        <v>160</v>
      </c>
      <c r="E263" s="344" t="s">
        <v>626</v>
      </c>
      <c r="F263" s="337">
        <v>0</v>
      </c>
      <c r="G263" s="301">
        <v>0</v>
      </c>
      <c r="H263" s="301">
        <v>0</v>
      </c>
      <c r="I263" s="301">
        <v>0</v>
      </c>
      <c r="J263" s="301">
        <v>0</v>
      </c>
      <c r="K263" s="301">
        <v>0</v>
      </c>
      <c r="L263" s="301">
        <v>0</v>
      </c>
      <c r="M263" s="301">
        <v>0</v>
      </c>
      <c r="N263" s="338">
        <v>0</v>
      </c>
    </row>
    <row r="264" spans="1:14" s="68" customFormat="1" ht="20.25" customHeight="1" x14ac:dyDescent="0.35">
      <c r="A264" s="290" t="s">
        <v>479</v>
      </c>
      <c r="B264" s="291" t="s">
        <v>481</v>
      </c>
      <c r="C264" s="291" t="s">
        <v>625</v>
      </c>
      <c r="D264" s="291" t="s">
        <v>162</v>
      </c>
      <c r="E264" s="344" t="s">
        <v>622</v>
      </c>
      <c r="F264" s="337">
        <v>0</v>
      </c>
      <c r="G264" s="301">
        <v>0</v>
      </c>
      <c r="H264" s="301">
        <v>0</v>
      </c>
      <c r="I264" s="301">
        <v>0</v>
      </c>
      <c r="J264" s="301">
        <v>0</v>
      </c>
      <c r="K264" s="301">
        <v>0</v>
      </c>
      <c r="L264" s="301">
        <v>0</v>
      </c>
      <c r="M264" s="301">
        <v>0</v>
      </c>
      <c r="N264" s="338">
        <v>0</v>
      </c>
    </row>
    <row r="265" spans="1:14" s="68" customFormat="1" ht="20.25" customHeight="1" x14ac:dyDescent="0.35">
      <c r="A265" s="290" t="s">
        <v>479</v>
      </c>
      <c r="B265" s="291" t="s">
        <v>482</v>
      </c>
      <c r="C265" s="291" t="s">
        <v>621</v>
      </c>
      <c r="D265" s="291" t="s">
        <v>160</v>
      </c>
      <c r="E265" s="344" t="s">
        <v>624</v>
      </c>
      <c r="F265" s="337">
        <v>9</v>
      </c>
      <c r="G265" s="301">
        <v>3</v>
      </c>
      <c r="H265" s="301">
        <v>3</v>
      </c>
      <c r="I265" s="301">
        <v>3</v>
      </c>
      <c r="J265" s="301">
        <v>3</v>
      </c>
      <c r="K265" s="301">
        <v>0</v>
      </c>
      <c r="L265" s="301">
        <v>0</v>
      </c>
      <c r="M265" s="301">
        <v>0</v>
      </c>
      <c r="N265" s="338">
        <v>13</v>
      </c>
    </row>
    <row r="266" spans="1:14" s="68" customFormat="1" ht="20.25" customHeight="1" x14ac:dyDescent="0.35">
      <c r="A266" s="290" t="s">
        <v>479</v>
      </c>
      <c r="B266" s="291" t="s">
        <v>483</v>
      </c>
      <c r="C266" s="291" t="s">
        <v>621</v>
      </c>
      <c r="D266" s="291" t="s">
        <v>208</v>
      </c>
      <c r="E266" s="344" t="s">
        <v>624</v>
      </c>
      <c r="F266" s="337">
        <v>6</v>
      </c>
      <c r="G266" s="301">
        <v>3</v>
      </c>
      <c r="H266" s="301">
        <v>3</v>
      </c>
      <c r="I266" s="301">
        <v>3</v>
      </c>
      <c r="J266" s="301">
        <v>3</v>
      </c>
      <c r="K266" s="301">
        <v>0</v>
      </c>
      <c r="L266" s="301">
        <v>3</v>
      </c>
      <c r="M266" s="301">
        <v>2</v>
      </c>
      <c r="N266" s="338">
        <v>2</v>
      </c>
    </row>
    <row r="267" spans="1:14" s="68" customFormat="1" ht="20.25" customHeight="1" x14ac:dyDescent="0.35">
      <c r="A267" s="290" t="s">
        <v>479</v>
      </c>
      <c r="B267" s="291" t="s">
        <v>484</v>
      </c>
      <c r="C267" s="291" t="s">
        <v>623</v>
      </c>
      <c r="D267" s="291" t="s">
        <v>208</v>
      </c>
      <c r="E267" s="344" t="s">
        <v>626</v>
      </c>
      <c r="F267" s="337">
        <v>0</v>
      </c>
      <c r="G267" s="301">
        <v>0</v>
      </c>
      <c r="H267" s="301">
        <v>0</v>
      </c>
      <c r="I267" s="301">
        <v>0</v>
      </c>
      <c r="J267" s="301">
        <v>0</v>
      </c>
      <c r="K267" s="301">
        <v>0</v>
      </c>
      <c r="L267" s="301">
        <v>0</v>
      </c>
      <c r="M267" s="301">
        <v>0</v>
      </c>
      <c r="N267" s="338">
        <v>0</v>
      </c>
    </row>
    <row r="268" spans="1:14" s="68" customFormat="1" ht="20.25" customHeight="1" x14ac:dyDescent="0.35">
      <c r="A268" s="290" t="s">
        <v>479</v>
      </c>
      <c r="B268" s="291" t="s">
        <v>485</v>
      </c>
      <c r="C268" s="291" t="s">
        <v>621</v>
      </c>
      <c r="D268" s="291" t="s">
        <v>160</v>
      </c>
      <c r="E268" s="344" t="s">
        <v>624</v>
      </c>
      <c r="F268" s="337">
        <v>0</v>
      </c>
      <c r="G268" s="301">
        <v>0</v>
      </c>
      <c r="H268" s="301">
        <v>0</v>
      </c>
      <c r="I268" s="301">
        <v>0</v>
      </c>
      <c r="J268" s="301">
        <v>0</v>
      </c>
      <c r="K268" s="301">
        <v>0</v>
      </c>
      <c r="L268" s="301">
        <v>0</v>
      </c>
      <c r="M268" s="301">
        <v>0</v>
      </c>
      <c r="N268" s="338">
        <v>9</v>
      </c>
    </row>
    <row r="269" spans="1:14" s="68" customFormat="1" ht="20.25" customHeight="1" x14ac:dyDescent="0.35">
      <c r="A269" s="290" t="s">
        <v>479</v>
      </c>
      <c r="B269" s="291" t="s">
        <v>486</v>
      </c>
      <c r="C269" s="291" t="s">
        <v>623</v>
      </c>
      <c r="D269" s="291" t="s">
        <v>162</v>
      </c>
      <c r="E269" s="344" t="s">
        <v>624</v>
      </c>
      <c r="F269" s="337">
        <v>0</v>
      </c>
      <c r="G269" s="301">
        <v>0</v>
      </c>
      <c r="H269" s="301">
        <v>0</v>
      </c>
      <c r="I269" s="301">
        <v>0</v>
      </c>
      <c r="J269" s="301">
        <v>0</v>
      </c>
      <c r="K269" s="301">
        <v>0</v>
      </c>
      <c r="L269" s="301">
        <v>0</v>
      </c>
      <c r="M269" s="301">
        <v>0</v>
      </c>
      <c r="N269" s="338">
        <v>0</v>
      </c>
    </row>
    <row r="270" spans="1:14" s="68" customFormat="1" ht="20.25" customHeight="1" x14ac:dyDescent="0.35">
      <c r="A270" s="290" t="s">
        <v>479</v>
      </c>
      <c r="B270" s="291" t="s">
        <v>487</v>
      </c>
      <c r="C270" s="291" t="s">
        <v>621</v>
      </c>
      <c r="D270" s="291" t="s">
        <v>160</v>
      </c>
      <c r="E270" s="344" t="s">
        <v>624</v>
      </c>
      <c r="F270" s="337">
        <v>3</v>
      </c>
      <c r="G270" s="301">
        <v>0</v>
      </c>
      <c r="H270" s="301">
        <v>0</v>
      </c>
      <c r="I270" s="301">
        <v>0</v>
      </c>
      <c r="J270" s="301">
        <v>0</v>
      </c>
      <c r="K270" s="301">
        <v>0</v>
      </c>
      <c r="L270" s="301">
        <v>0</v>
      </c>
      <c r="M270" s="301">
        <v>0</v>
      </c>
      <c r="N270" s="338">
        <v>0</v>
      </c>
    </row>
    <row r="271" spans="1:14" s="68" customFormat="1" ht="20.25" customHeight="1" x14ac:dyDescent="0.35">
      <c r="A271" s="290" t="s">
        <v>479</v>
      </c>
      <c r="B271" s="291" t="s">
        <v>488</v>
      </c>
      <c r="C271" s="291" t="s">
        <v>621</v>
      </c>
      <c r="D271" s="291" t="s">
        <v>208</v>
      </c>
      <c r="E271" s="344" t="s">
        <v>624</v>
      </c>
      <c r="F271" s="337">
        <v>6</v>
      </c>
      <c r="G271" s="301">
        <v>3</v>
      </c>
      <c r="H271" s="301">
        <v>3</v>
      </c>
      <c r="I271" s="301">
        <v>3</v>
      </c>
      <c r="J271" s="301">
        <v>3</v>
      </c>
      <c r="K271" s="301">
        <v>0</v>
      </c>
      <c r="L271" s="301">
        <v>3</v>
      </c>
      <c r="M271" s="301">
        <v>0</v>
      </c>
      <c r="N271" s="338">
        <v>6</v>
      </c>
    </row>
    <row r="272" spans="1:14" s="68" customFormat="1" ht="20.25" customHeight="1" x14ac:dyDescent="0.35">
      <c r="A272" s="290" t="s">
        <v>479</v>
      </c>
      <c r="B272" s="291" t="s">
        <v>489</v>
      </c>
      <c r="C272" s="291" t="s">
        <v>621</v>
      </c>
      <c r="D272" s="291" t="s">
        <v>160</v>
      </c>
      <c r="E272" s="344" t="s">
        <v>624</v>
      </c>
      <c r="F272" s="337">
        <v>9</v>
      </c>
      <c r="G272" s="301">
        <v>3</v>
      </c>
      <c r="H272" s="301">
        <v>3</v>
      </c>
      <c r="I272" s="301">
        <v>3</v>
      </c>
      <c r="J272" s="301">
        <v>0</v>
      </c>
      <c r="K272" s="301">
        <v>3</v>
      </c>
      <c r="L272" s="301">
        <v>3</v>
      </c>
      <c r="M272" s="301">
        <v>7</v>
      </c>
      <c r="N272" s="338">
        <v>0</v>
      </c>
    </row>
    <row r="273" spans="1:14" s="68" customFormat="1" ht="20.25" customHeight="1" x14ac:dyDescent="0.35">
      <c r="A273" s="290" t="s">
        <v>490</v>
      </c>
      <c r="B273" s="291" t="s">
        <v>491</v>
      </c>
      <c r="C273" s="291" t="s">
        <v>621</v>
      </c>
      <c r="D273" s="291" t="s">
        <v>160</v>
      </c>
      <c r="E273" s="344" t="s">
        <v>624</v>
      </c>
      <c r="F273" s="337">
        <v>3</v>
      </c>
      <c r="G273" s="301">
        <v>2</v>
      </c>
      <c r="H273" s="301">
        <v>3</v>
      </c>
      <c r="I273" s="301">
        <v>3</v>
      </c>
      <c r="J273" s="301">
        <v>0</v>
      </c>
      <c r="K273" s="301">
        <v>0</v>
      </c>
      <c r="L273" s="301">
        <v>1</v>
      </c>
      <c r="M273" s="301">
        <v>0</v>
      </c>
      <c r="N273" s="338">
        <v>0</v>
      </c>
    </row>
    <row r="274" spans="1:14" s="68" customFormat="1" ht="20.25" customHeight="1" x14ac:dyDescent="0.35">
      <c r="A274" s="290" t="s">
        <v>490</v>
      </c>
      <c r="B274" s="291" t="s">
        <v>492</v>
      </c>
      <c r="C274" s="291" t="s">
        <v>621</v>
      </c>
      <c r="D274" s="291" t="s">
        <v>160</v>
      </c>
      <c r="E274" s="344" t="s">
        <v>624</v>
      </c>
      <c r="F274" s="337">
        <v>3</v>
      </c>
      <c r="G274" s="301">
        <v>0</v>
      </c>
      <c r="H274" s="301">
        <v>0</v>
      </c>
      <c r="I274" s="301">
        <v>0</v>
      </c>
      <c r="J274" s="301">
        <v>0</v>
      </c>
      <c r="K274" s="301">
        <v>0</v>
      </c>
      <c r="L274" s="301">
        <v>0</v>
      </c>
      <c r="M274" s="301">
        <v>0</v>
      </c>
      <c r="N274" s="338">
        <v>0</v>
      </c>
    </row>
    <row r="275" spans="1:14" s="68" customFormat="1" ht="20.25" customHeight="1" x14ac:dyDescent="0.35">
      <c r="A275" s="290" t="s">
        <v>490</v>
      </c>
      <c r="B275" s="291" t="s">
        <v>493</v>
      </c>
      <c r="C275" s="291" t="s">
        <v>621</v>
      </c>
      <c r="D275" s="291" t="s">
        <v>160</v>
      </c>
      <c r="E275" s="344" t="s">
        <v>624</v>
      </c>
      <c r="F275" s="337">
        <v>3</v>
      </c>
      <c r="G275" s="301">
        <v>0</v>
      </c>
      <c r="H275" s="301">
        <v>0</v>
      </c>
      <c r="I275" s="301">
        <v>0</v>
      </c>
      <c r="J275" s="301">
        <v>0</v>
      </c>
      <c r="K275" s="301">
        <v>0</v>
      </c>
      <c r="L275" s="301">
        <v>0</v>
      </c>
      <c r="M275" s="301">
        <v>0</v>
      </c>
      <c r="N275" s="338">
        <v>0</v>
      </c>
    </row>
    <row r="276" spans="1:14" s="68" customFormat="1" ht="20.25" customHeight="1" x14ac:dyDescent="0.35">
      <c r="A276" s="290" t="s">
        <v>490</v>
      </c>
      <c r="B276" s="291" t="s">
        <v>494</v>
      </c>
      <c r="C276" s="291" t="s">
        <v>621</v>
      </c>
      <c r="D276" s="291" t="s">
        <v>160</v>
      </c>
      <c r="E276" s="344" t="s">
        <v>626</v>
      </c>
      <c r="F276" s="337">
        <v>0</v>
      </c>
      <c r="G276" s="301">
        <v>0</v>
      </c>
      <c r="H276" s="301">
        <v>0</v>
      </c>
      <c r="I276" s="301">
        <v>0</v>
      </c>
      <c r="J276" s="301">
        <v>0</v>
      </c>
      <c r="K276" s="301">
        <v>0</v>
      </c>
      <c r="L276" s="301">
        <v>0</v>
      </c>
      <c r="M276" s="301">
        <v>0</v>
      </c>
      <c r="N276" s="338">
        <v>0</v>
      </c>
    </row>
    <row r="277" spans="1:14" s="68" customFormat="1" ht="20.25" customHeight="1" x14ac:dyDescent="0.35">
      <c r="A277" s="290" t="s">
        <v>490</v>
      </c>
      <c r="B277" s="291" t="s">
        <v>495</v>
      </c>
      <c r="C277" s="291" t="s">
        <v>621</v>
      </c>
      <c r="D277" s="291" t="s">
        <v>160</v>
      </c>
      <c r="E277" s="344" t="s">
        <v>624</v>
      </c>
      <c r="F277" s="337">
        <v>3</v>
      </c>
      <c r="G277" s="301">
        <v>3</v>
      </c>
      <c r="H277" s="301">
        <v>3</v>
      </c>
      <c r="I277" s="301">
        <v>3</v>
      </c>
      <c r="J277" s="301">
        <v>0</v>
      </c>
      <c r="K277" s="301">
        <v>0</v>
      </c>
      <c r="L277" s="301">
        <v>3</v>
      </c>
      <c r="M277" s="301">
        <v>0</v>
      </c>
      <c r="N277" s="338">
        <v>3</v>
      </c>
    </row>
    <row r="278" spans="1:14" s="68" customFormat="1" ht="20.25" customHeight="1" x14ac:dyDescent="0.35">
      <c r="A278" s="290" t="s">
        <v>490</v>
      </c>
      <c r="B278" s="291" t="s">
        <v>496</v>
      </c>
      <c r="C278" s="291" t="s">
        <v>621</v>
      </c>
      <c r="D278" s="291" t="s">
        <v>160</v>
      </c>
      <c r="E278" s="344" t="s">
        <v>626</v>
      </c>
      <c r="F278" s="337">
        <v>0</v>
      </c>
      <c r="G278" s="301">
        <v>0</v>
      </c>
      <c r="H278" s="301">
        <v>0</v>
      </c>
      <c r="I278" s="301">
        <v>0</v>
      </c>
      <c r="J278" s="301">
        <v>0</v>
      </c>
      <c r="K278" s="301">
        <v>0</v>
      </c>
      <c r="L278" s="301">
        <v>0</v>
      </c>
      <c r="M278" s="301">
        <v>0</v>
      </c>
      <c r="N278" s="338">
        <v>0</v>
      </c>
    </row>
    <row r="279" spans="1:14" s="68" customFormat="1" ht="20.25" customHeight="1" x14ac:dyDescent="0.35">
      <c r="A279" s="290" t="s">
        <v>490</v>
      </c>
      <c r="B279" s="291" t="s">
        <v>497</v>
      </c>
      <c r="C279" s="291" t="s">
        <v>625</v>
      </c>
      <c r="D279" s="291" t="s">
        <v>162</v>
      </c>
      <c r="E279" s="344" t="s">
        <v>622</v>
      </c>
      <c r="F279" s="337">
        <v>0</v>
      </c>
      <c r="G279" s="301">
        <v>0</v>
      </c>
      <c r="H279" s="301">
        <v>0</v>
      </c>
      <c r="I279" s="301">
        <v>0</v>
      </c>
      <c r="J279" s="301">
        <v>0</v>
      </c>
      <c r="K279" s="301">
        <v>0</v>
      </c>
      <c r="L279" s="301">
        <v>0</v>
      </c>
      <c r="M279" s="301">
        <v>0</v>
      </c>
      <c r="N279" s="338">
        <v>0</v>
      </c>
    </row>
    <row r="280" spans="1:14" s="68" customFormat="1" ht="20.25" customHeight="1" x14ac:dyDescent="0.35">
      <c r="A280" s="290" t="s">
        <v>490</v>
      </c>
      <c r="B280" s="291" t="s">
        <v>498</v>
      </c>
      <c r="C280" s="291" t="s">
        <v>625</v>
      </c>
      <c r="D280" s="291" t="s">
        <v>162</v>
      </c>
      <c r="E280" s="344" t="s">
        <v>622</v>
      </c>
      <c r="F280" s="337">
        <v>0</v>
      </c>
      <c r="G280" s="301">
        <v>0</v>
      </c>
      <c r="H280" s="301">
        <v>0</v>
      </c>
      <c r="I280" s="301">
        <v>0</v>
      </c>
      <c r="J280" s="301">
        <v>0</v>
      </c>
      <c r="K280" s="301">
        <v>0</v>
      </c>
      <c r="L280" s="301">
        <v>0</v>
      </c>
      <c r="M280" s="301">
        <v>0</v>
      </c>
      <c r="N280" s="338">
        <v>0</v>
      </c>
    </row>
    <row r="281" spans="1:14" s="68" customFormat="1" ht="20.25" customHeight="1" x14ac:dyDescent="0.35">
      <c r="A281" s="290" t="s">
        <v>490</v>
      </c>
      <c r="B281" s="291" t="s">
        <v>499</v>
      </c>
      <c r="C281" s="291" t="s">
        <v>625</v>
      </c>
      <c r="D281" s="291" t="s">
        <v>162</v>
      </c>
      <c r="E281" s="344" t="s">
        <v>622</v>
      </c>
      <c r="F281" s="337">
        <v>0</v>
      </c>
      <c r="G281" s="301">
        <v>0</v>
      </c>
      <c r="H281" s="301">
        <v>0</v>
      </c>
      <c r="I281" s="301">
        <v>0</v>
      </c>
      <c r="J281" s="301">
        <v>0</v>
      </c>
      <c r="K281" s="301">
        <v>0</v>
      </c>
      <c r="L281" s="301">
        <v>0</v>
      </c>
      <c r="M281" s="301">
        <v>0</v>
      </c>
      <c r="N281" s="338">
        <v>0</v>
      </c>
    </row>
    <row r="282" spans="1:14" s="68" customFormat="1" ht="20.25" customHeight="1" x14ac:dyDescent="0.35">
      <c r="A282" s="290" t="s">
        <v>490</v>
      </c>
      <c r="B282" s="291" t="s">
        <v>500</v>
      </c>
      <c r="C282" s="291" t="s">
        <v>621</v>
      </c>
      <c r="D282" s="291" t="s">
        <v>160</v>
      </c>
      <c r="E282" s="344" t="s">
        <v>626</v>
      </c>
      <c r="F282" s="337">
        <v>0</v>
      </c>
      <c r="G282" s="301">
        <v>0</v>
      </c>
      <c r="H282" s="301">
        <v>0</v>
      </c>
      <c r="I282" s="301">
        <v>0</v>
      </c>
      <c r="J282" s="301">
        <v>0</v>
      </c>
      <c r="K282" s="301">
        <v>0</v>
      </c>
      <c r="L282" s="301">
        <v>0</v>
      </c>
      <c r="M282" s="301">
        <v>0</v>
      </c>
      <c r="N282" s="338">
        <v>0</v>
      </c>
    </row>
    <row r="283" spans="1:14" s="68" customFormat="1" ht="20.25" customHeight="1" x14ac:dyDescent="0.35">
      <c r="A283" s="290" t="s">
        <v>490</v>
      </c>
      <c r="B283" s="291" t="s">
        <v>501</v>
      </c>
      <c r="C283" s="291" t="s">
        <v>621</v>
      </c>
      <c r="D283" s="291" t="s">
        <v>160</v>
      </c>
      <c r="E283" s="344" t="s">
        <v>622</v>
      </c>
      <c r="F283" s="337">
        <v>0</v>
      </c>
      <c r="G283" s="301">
        <v>0</v>
      </c>
      <c r="H283" s="301">
        <v>0</v>
      </c>
      <c r="I283" s="301">
        <v>0</v>
      </c>
      <c r="J283" s="301">
        <v>0</v>
      </c>
      <c r="K283" s="301">
        <v>0</v>
      </c>
      <c r="L283" s="301">
        <v>0</v>
      </c>
      <c r="M283" s="301">
        <v>0</v>
      </c>
      <c r="N283" s="338">
        <v>0</v>
      </c>
    </row>
    <row r="284" spans="1:14" s="68" customFormat="1" ht="20.25" customHeight="1" x14ac:dyDescent="0.35">
      <c r="A284" s="290" t="s">
        <v>490</v>
      </c>
      <c r="B284" s="291" t="s">
        <v>502</v>
      </c>
      <c r="C284" s="291" t="s">
        <v>621</v>
      </c>
      <c r="D284" s="291" t="s">
        <v>160</v>
      </c>
      <c r="E284" s="344" t="s">
        <v>624</v>
      </c>
      <c r="F284" s="337">
        <v>3</v>
      </c>
      <c r="G284" s="301">
        <v>3</v>
      </c>
      <c r="H284" s="301">
        <v>0</v>
      </c>
      <c r="I284" s="301">
        <v>0</v>
      </c>
      <c r="J284" s="301">
        <v>0</v>
      </c>
      <c r="K284" s="301">
        <v>0</v>
      </c>
      <c r="L284" s="301">
        <v>0</v>
      </c>
      <c r="M284" s="301">
        <v>0</v>
      </c>
      <c r="N284" s="338">
        <v>0</v>
      </c>
    </row>
    <row r="285" spans="1:14" s="68" customFormat="1" ht="20.25" customHeight="1" x14ac:dyDescent="0.35">
      <c r="A285" s="290" t="s">
        <v>490</v>
      </c>
      <c r="B285" s="291" t="s">
        <v>503</v>
      </c>
      <c r="C285" s="291" t="s">
        <v>621</v>
      </c>
      <c r="D285" s="291" t="s">
        <v>160</v>
      </c>
      <c r="E285" s="344" t="s">
        <v>624</v>
      </c>
      <c r="F285" s="337">
        <v>3</v>
      </c>
      <c r="G285" s="301">
        <v>3</v>
      </c>
      <c r="H285" s="301">
        <v>3</v>
      </c>
      <c r="I285" s="301">
        <v>3</v>
      </c>
      <c r="J285" s="301">
        <v>0</v>
      </c>
      <c r="K285" s="301">
        <v>0</v>
      </c>
      <c r="L285" s="301">
        <v>0</v>
      </c>
      <c r="M285" s="301">
        <v>0</v>
      </c>
      <c r="N285" s="338">
        <v>3</v>
      </c>
    </row>
    <row r="286" spans="1:14" s="68" customFormat="1" ht="20.25" customHeight="1" x14ac:dyDescent="0.35">
      <c r="A286" s="290" t="s">
        <v>490</v>
      </c>
      <c r="B286" s="291" t="s">
        <v>504</v>
      </c>
      <c r="C286" s="291" t="s">
        <v>621</v>
      </c>
      <c r="D286" s="291" t="s">
        <v>160</v>
      </c>
      <c r="E286" s="344" t="s">
        <v>626</v>
      </c>
      <c r="F286" s="337">
        <v>0</v>
      </c>
      <c r="G286" s="301">
        <v>0</v>
      </c>
      <c r="H286" s="301">
        <v>0</v>
      </c>
      <c r="I286" s="301">
        <v>0</v>
      </c>
      <c r="J286" s="301">
        <v>0</v>
      </c>
      <c r="K286" s="301">
        <v>0</v>
      </c>
      <c r="L286" s="301">
        <v>0</v>
      </c>
      <c r="M286" s="301">
        <v>0</v>
      </c>
      <c r="N286" s="338">
        <v>0</v>
      </c>
    </row>
    <row r="287" spans="1:14" s="68" customFormat="1" ht="20.25" customHeight="1" x14ac:dyDescent="0.35">
      <c r="A287" s="290" t="s">
        <v>490</v>
      </c>
      <c r="B287" s="291" t="s">
        <v>505</v>
      </c>
      <c r="C287" s="291" t="s">
        <v>621</v>
      </c>
      <c r="D287" s="291" t="s">
        <v>160</v>
      </c>
      <c r="E287" s="344" t="s">
        <v>624</v>
      </c>
      <c r="F287" s="337">
        <v>3</v>
      </c>
      <c r="G287" s="301">
        <v>0</v>
      </c>
      <c r="H287" s="301">
        <v>0</v>
      </c>
      <c r="I287" s="301">
        <v>3</v>
      </c>
      <c r="J287" s="301">
        <v>0</v>
      </c>
      <c r="K287" s="301">
        <v>0</v>
      </c>
      <c r="L287" s="301">
        <v>0</v>
      </c>
      <c r="M287" s="301">
        <v>0</v>
      </c>
      <c r="N287" s="338">
        <v>0</v>
      </c>
    </row>
    <row r="288" spans="1:14" s="68" customFormat="1" ht="20.25" customHeight="1" x14ac:dyDescent="0.35">
      <c r="A288" s="290" t="s">
        <v>490</v>
      </c>
      <c r="B288" s="291" t="s">
        <v>506</v>
      </c>
      <c r="C288" s="291" t="s">
        <v>621</v>
      </c>
      <c r="D288" s="291" t="s">
        <v>160</v>
      </c>
      <c r="E288" s="344" t="s">
        <v>624</v>
      </c>
      <c r="F288" s="337">
        <v>3</v>
      </c>
      <c r="G288" s="301">
        <v>0</v>
      </c>
      <c r="H288" s="301">
        <v>3</v>
      </c>
      <c r="I288" s="301">
        <v>3</v>
      </c>
      <c r="J288" s="301">
        <v>3</v>
      </c>
      <c r="K288" s="301">
        <v>3</v>
      </c>
      <c r="L288" s="301">
        <v>3</v>
      </c>
      <c r="M288" s="301">
        <v>0</v>
      </c>
      <c r="N288" s="338">
        <v>24</v>
      </c>
    </row>
    <row r="289" spans="1:14" s="68" customFormat="1" ht="20.25" customHeight="1" x14ac:dyDescent="0.35">
      <c r="A289" s="290" t="s">
        <v>490</v>
      </c>
      <c r="B289" s="291" t="s">
        <v>507</v>
      </c>
      <c r="C289" s="291" t="s">
        <v>621</v>
      </c>
      <c r="D289" s="291" t="s">
        <v>162</v>
      </c>
      <c r="E289" s="344" t="s">
        <v>622</v>
      </c>
      <c r="F289" s="337">
        <v>0</v>
      </c>
      <c r="G289" s="301">
        <v>0</v>
      </c>
      <c r="H289" s="301">
        <v>0</v>
      </c>
      <c r="I289" s="301">
        <v>0</v>
      </c>
      <c r="J289" s="301">
        <v>0</v>
      </c>
      <c r="K289" s="301">
        <v>0</v>
      </c>
      <c r="L289" s="301">
        <v>0</v>
      </c>
      <c r="M289" s="301">
        <v>0</v>
      </c>
      <c r="N289" s="338">
        <v>0</v>
      </c>
    </row>
    <row r="290" spans="1:14" s="68" customFormat="1" ht="20.25" customHeight="1" x14ac:dyDescent="0.35">
      <c r="A290" s="290" t="s">
        <v>490</v>
      </c>
      <c r="B290" s="291" t="s">
        <v>508</v>
      </c>
      <c r="C290" s="291" t="s">
        <v>621</v>
      </c>
      <c r="D290" s="291" t="s">
        <v>160</v>
      </c>
      <c r="E290" s="344" t="s">
        <v>622</v>
      </c>
      <c r="F290" s="337">
        <v>0</v>
      </c>
      <c r="G290" s="301">
        <v>0</v>
      </c>
      <c r="H290" s="301">
        <v>0</v>
      </c>
      <c r="I290" s="301">
        <v>0</v>
      </c>
      <c r="J290" s="301">
        <v>0</v>
      </c>
      <c r="K290" s="301">
        <v>0</v>
      </c>
      <c r="L290" s="301">
        <v>0</v>
      </c>
      <c r="M290" s="301">
        <v>0</v>
      </c>
      <c r="N290" s="338">
        <v>0</v>
      </c>
    </row>
    <row r="291" spans="1:14" s="68" customFormat="1" ht="20.25" customHeight="1" x14ac:dyDescent="0.35">
      <c r="A291" s="290" t="s">
        <v>490</v>
      </c>
      <c r="B291" s="291" t="s">
        <v>509</v>
      </c>
      <c r="C291" s="291" t="s">
        <v>621</v>
      </c>
      <c r="D291" s="291" t="s">
        <v>160</v>
      </c>
      <c r="E291" s="344" t="s">
        <v>626</v>
      </c>
      <c r="F291" s="337">
        <v>0</v>
      </c>
      <c r="G291" s="301">
        <v>0</v>
      </c>
      <c r="H291" s="301">
        <v>0</v>
      </c>
      <c r="I291" s="301">
        <v>0</v>
      </c>
      <c r="J291" s="301">
        <v>0</v>
      </c>
      <c r="K291" s="301">
        <v>0</v>
      </c>
      <c r="L291" s="301">
        <v>0</v>
      </c>
      <c r="M291" s="301">
        <v>0</v>
      </c>
      <c r="N291" s="338">
        <v>0</v>
      </c>
    </row>
    <row r="292" spans="1:14" s="68" customFormat="1" ht="20.25" customHeight="1" x14ac:dyDescent="0.35">
      <c r="A292" s="290" t="s">
        <v>490</v>
      </c>
      <c r="B292" s="291" t="s">
        <v>510</v>
      </c>
      <c r="C292" s="291" t="s">
        <v>621</v>
      </c>
      <c r="D292" s="291" t="s">
        <v>160</v>
      </c>
      <c r="E292" s="344" t="s">
        <v>624</v>
      </c>
      <c r="F292" s="337">
        <v>6</v>
      </c>
      <c r="G292" s="301">
        <v>0</v>
      </c>
      <c r="H292" s="301">
        <v>3</v>
      </c>
      <c r="I292" s="301">
        <v>3</v>
      </c>
      <c r="J292" s="301">
        <v>3</v>
      </c>
      <c r="K292" s="301">
        <v>3</v>
      </c>
      <c r="L292" s="301">
        <v>0</v>
      </c>
      <c r="M292" s="301">
        <v>4</v>
      </c>
      <c r="N292" s="338">
        <v>18</v>
      </c>
    </row>
    <row r="293" spans="1:14" s="68" customFormat="1" ht="20.25" customHeight="1" x14ac:dyDescent="0.35">
      <c r="A293" s="290" t="s">
        <v>490</v>
      </c>
      <c r="B293" s="291" t="s">
        <v>511</v>
      </c>
      <c r="C293" s="291" t="s">
        <v>628</v>
      </c>
      <c r="D293" s="291" t="s">
        <v>160</v>
      </c>
      <c r="E293" s="344" t="s">
        <v>624</v>
      </c>
      <c r="F293" s="337">
        <v>3</v>
      </c>
      <c r="G293" s="301">
        <v>3</v>
      </c>
      <c r="H293" s="301">
        <v>0</v>
      </c>
      <c r="I293" s="301">
        <v>0</v>
      </c>
      <c r="J293" s="301">
        <v>0</v>
      </c>
      <c r="K293" s="301">
        <v>0</v>
      </c>
      <c r="L293" s="301">
        <v>0</v>
      </c>
      <c r="M293" s="301">
        <v>0</v>
      </c>
      <c r="N293" s="338">
        <v>0</v>
      </c>
    </row>
    <row r="294" spans="1:14" s="68" customFormat="1" ht="20.25" customHeight="1" x14ac:dyDescent="0.35">
      <c r="A294" s="290" t="s">
        <v>490</v>
      </c>
      <c r="B294" s="291" t="s">
        <v>512</v>
      </c>
      <c r="C294" s="291" t="s">
        <v>621</v>
      </c>
      <c r="D294" s="291" t="s">
        <v>160</v>
      </c>
      <c r="E294" s="344" t="s">
        <v>624</v>
      </c>
      <c r="F294" s="337">
        <v>6</v>
      </c>
      <c r="G294" s="301">
        <v>3</v>
      </c>
      <c r="H294" s="301">
        <v>3</v>
      </c>
      <c r="I294" s="301">
        <v>3</v>
      </c>
      <c r="J294" s="301">
        <v>3</v>
      </c>
      <c r="K294" s="301">
        <v>0</v>
      </c>
      <c r="L294" s="301">
        <v>0</v>
      </c>
      <c r="M294" s="301">
        <v>0</v>
      </c>
      <c r="N294" s="338">
        <v>0</v>
      </c>
    </row>
    <row r="295" spans="1:14" s="68" customFormat="1" ht="20.25" customHeight="1" x14ac:dyDescent="0.35">
      <c r="A295" s="290" t="s">
        <v>490</v>
      </c>
      <c r="B295" s="291" t="s">
        <v>513</v>
      </c>
      <c r="C295" s="291" t="s">
        <v>621</v>
      </c>
      <c r="D295" s="291" t="s">
        <v>160</v>
      </c>
      <c r="E295" s="344" t="s">
        <v>624</v>
      </c>
      <c r="F295" s="337">
        <v>6</v>
      </c>
      <c r="G295" s="301">
        <v>3</v>
      </c>
      <c r="H295" s="301">
        <v>3</v>
      </c>
      <c r="I295" s="301">
        <v>3</v>
      </c>
      <c r="J295" s="301">
        <v>3</v>
      </c>
      <c r="K295" s="301">
        <v>0</v>
      </c>
      <c r="L295" s="301">
        <v>0</v>
      </c>
      <c r="M295" s="301">
        <v>4</v>
      </c>
      <c r="N295" s="338">
        <v>21</v>
      </c>
    </row>
    <row r="296" spans="1:14" s="68" customFormat="1" ht="20.25" customHeight="1" x14ac:dyDescent="0.35">
      <c r="A296" s="290" t="s">
        <v>490</v>
      </c>
      <c r="B296" s="291" t="s">
        <v>514</v>
      </c>
      <c r="C296" s="291" t="s">
        <v>621</v>
      </c>
      <c r="D296" s="291" t="s">
        <v>160</v>
      </c>
      <c r="E296" s="344" t="s">
        <v>626</v>
      </c>
      <c r="F296" s="337">
        <v>0</v>
      </c>
      <c r="G296" s="301">
        <v>0</v>
      </c>
      <c r="H296" s="301">
        <v>0</v>
      </c>
      <c r="I296" s="301">
        <v>0</v>
      </c>
      <c r="J296" s="301">
        <v>0</v>
      </c>
      <c r="K296" s="301">
        <v>0</v>
      </c>
      <c r="L296" s="301">
        <v>0</v>
      </c>
      <c r="M296" s="301">
        <v>0</v>
      </c>
      <c r="N296" s="338">
        <v>0</v>
      </c>
    </row>
    <row r="297" spans="1:14" s="68" customFormat="1" ht="20.25" customHeight="1" x14ac:dyDescent="0.35">
      <c r="A297" s="290" t="s">
        <v>490</v>
      </c>
      <c r="B297" s="291" t="s">
        <v>515</v>
      </c>
      <c r="C297" s="291" t="s">
        <v>621</v>
      </c>
      <c r="D297" s="291" t="s">
        <v>160</v>
      </c>
      <c r="E297" s="344" t="s">
        <v>624</v>
      </c>
      <c r="F297" s="337">
        <v>6</v>
      </c>
      <c r="G297" s="301">
        <v>0</v>
      </c>
      <c r="H297" s="301">
        <v>3</v>
      </c>
      <c r="I297" s="301">
        <v>3</v>
      </c>
      <c r="J297" s="301">
        <v>3</v>
      </c>
      <c r="K297" s="301">
        <v>3</v>
      </c>
      <c r="L297" s="301">
        <v>0</v>
      </c>
      <c r="M297" s="301">
        <v>0</v>
      </c>
      <c r="N297" s="338">
        <v>24</v>
      </c>
    </row>
    <row r="298" spans="1:14" s="68" customFormat="1" ht="20.25" customHeight="1" x14ac:dyDescent="0.35">
      <c r="A298" s="290" t="s">
        <v>490</v>
      </c>
      <c r="B298" s="291" t="s">
        <v>516</v>
      </c>
      <c r="C298" s="291" t="s">
        <v>621</v>
      </c>
      <c r="D298" s="291" t="s">
        <v>160</v>
      </c>
      <c r="E298" s="344" t="s">
        <v>626</v>
      </c>
      <c r="F298" s="337">
        <v>0</v>
      </c>
      <c r="G298" s="301">
        <v>0</v>
      </c>
      <c r="H298" s="301">
        <v>0</v>
      </c>
      <c r="I298" s="301">
        <v>0</v>
      </c>
      <c r="J298" s="301">
        <v>0</v>
      </c>
      <c r="K298" s="301">
        <v>0</v>
      </c>
      <c r="L298" s="301">
        <v>0</v>
      </c>
      <c r="M298" s="301">
        <v>0</v>
      </c>
      <c r="N298" s="338">
        <v>0</v>
      </c>
    </row>
    <row r="299" spans="1:14" s="68" customFormat="1" ht="20.25" customHeight="1" x14ac:dyDescent="0.35">
      <c r="A299" s="290" t="s">
        <v>517</v>
      </c>
      <c r="B299" s="291" t="s">
        <v>518</v>
      </c>
      <c r="C299" s="291" t="s">
        <v>623</v>
      </c>
      <c r="D299" s="291" t="s">
        <v>162</v>
      </c>
      <c r="E299" s="344" t="s">
        <v>622</v>
      </c>
      <c r="F299" s="337">
        <v>0</v>
      </c>
      <c r="G299" s="301">
        <v>0</v>
      </c>
      <c r="H299" s="301">
        <v>0</v>
      </c>
      <c r="I299" s="301">
        <v>0</v>
      </c>
      <c r="J299" s="301">
        <v>0</v>
      </c>
      <c r="K299" s="301">
        <v>0</v>
      </c>
      <c r="L299" s="301">
        <v>0</v>
      </c>
      <c r="M299" s="301">
        <v>0</v>
      </c>
      <c r="N299" s="338">
        <v>0</v>
      </c>
    </row>
    <row r="300" spans="1:14" s="68" customFormat="1" ht="20.25" customHeight="1" x14ac:dyDescent="0.35">
      <c r="A300" s="290" t="s">
        <v>517</v>
      </c>
      <c r="B300" s="291" t="s">
        <v>519</v>
      </c>
      <c r="C300" s="291" t="s">
        <v>621</v>
      </c>
      <c r="D300" s="291" t="s">
        <v>160</v>
      </c>
      <c r="E300" s="344" t="s">
        <v>624</v>
      </c>
      <c r="F300" s="337">
        <v>3</v>
      </c>
      <c r="G300" s="301">
        <v>3</v>
      </c>
      <c r="H300" s="301">
        <v>3</v>
      </c>
      <c r="I300" s="301">
        <v>3</v>
      </c>
      <c r="J300" s="301">
        <v>4</v>
      </c>
      <c r="K300" s="301">
        <v>3</v>
      </c>
      <c r="L300" s="301">
        <v>3</v>
      </c>
      <c r="M300" s="301">
        <v>0</v>
      </c>
      <c r="N300" s="338">
        <v>0</v>
      </c>
    </row>
    <row r="301" spans="1:14" s="68" customFormat="1" ht="20.25" customHeight="1" x14ac:dyDescent="0.35">
      <c r="A301" s="290" t="s">
        <v>517</v>
      </c>
      <c r="B301" s="291" t="s">
        <v>520</v>
      </c>
      <c r="C301" s="291" t="s">
        <v>621</v>
      </c>
      <c r="D301" s="291" t="s">
        <v>162</v>
      </c>
      <c r="E301" s="344" t="s">
        <v>624</v>
      </c>
      <c r="F301" s="337">
        <v>3</v>
      </c>
      <c r="G301" s="301">
        <v>3</v>
      </c>
      <c r="H301" s="301">
        <v>3</v>
      </c>
      <c r="I301" s="301">
        <v>3</v>
      </c>
      <c r="J301" s="301">
        <v>3</v>
      </c>
      <c r="K301" s="301">
        <v>0</v>
      </c>
      <c r="L301" s="301">
        <v>0</v>
      </c>
      <c r="M301" s="301">
        <v>0</v>
      </c>
      <c r="N301" s="338">
        <v>0</v>
      </c>
    </row>
    <row r="302" spans="1:14" s="68" customFormat="1" ht="20.25" customHeight="1" x14ac:dyDescent="0.35">
      <c r="A302" s="290" t="s">
        <v>517</v>
      </c>
      <c r="B302" s="291" t="s">
        <v>521</v>
      </c>
      <c r="C302" s="291" t="s">
        <v>621</v>
      </c>
      <c r="D302" s="291" t="s">
        <v>160</v>
      </c>
      <c r="E302" s="344" t="s">
        <v>624</v>
      </c>
      <c r="F302" s="337">
        <v>6</v>
      </c>
      <c r="G302" s="301">
        <v>0</v>
      </c>
      <c r="H302" s="301">
        <v>3</v>
      </c>
      <c r="I302" s="301">
        <v>3</v>
      </c>
      <c r="J302" s="301">
        <v>3</v>
      </c>
      <c r="K302" s="301">
        <v>0</v>
      </c>
      <c r="L302" s="301">
        <v>3</v>
      </c>
      <c r="M302" s="301">
        <v>0</v>
      </c>
      <c r="N302" s="338">
        <v>9</v>
      </c>
    </row>
    <row r="303" spans="1:14" s="68" customFormat="1" ht="20.25" customHeight="1" x14ac:dyDescent="0.35">
      <c r="A303" s="290" t="s">
        <v>517</v>
      </c>
      <c r="B303" s="291" t="s">
        <v>522</v>
      </c>
      <c r="C303" s="291" t="s">
        <v>621</v>
      </c>
      <c r="D303" s="291" t="s">
        <v>160</v>
      </c>
      <c r="E303" s="344" t="s">
        <v>624</v>
      </c>
      <c r="F303" s="337">
        <v>3</v>
      </c>
      <c r="G303" s="301">
        <v>3</v>
      </c>
      <c r="H303" s="301">
        <v>3</v>
      </c>
      <c r="I303" s="301">
        <v>3</v>
      </c>
      <c r="J303" s="301">
        <v>3</v>
      </c>
      <c r="K303" s="301">
        <v>0</v>
      </c>
      <c r="L303" s="301">
        <v>0</v>
      </c>
      <c r="M303" s="301">
        <v>0</v>
      </c>
      <c r="N303" s="338">
        <v>0</v>
      </c>
    </row>
    <row r="304" spans="1:14" s="68" customFormat="1" ht="20.25" customHeight="1" x14ac:dyDescent="0.35">
      <c r="A304" s="290" t="s">
        <v>517</v>
      </c>
      <c r="B304" s="291" t="s">
        <v>523</v>
      </c>
      <c r="C304" s="291" t="s">
        <v>621</v>
      </c>
      <c r="D304" s="291" t="s">
        <v>160</v>
      </c>
      <c r="E304" s="344" t="s">
        <v>624</v>
      </c>
      <c r="F304" s="337">
        <v>6</v>
      </c>
      <c r="G304" s="301">
        <v>3</v>
      </c>
      <c r="H304" s="301">
        <v>3</v>
      </c>
      <c r="I304" s="301">
        <v>3</v>
      </c>
      <c r="J304" s="301">
        <v>5</v>
      </c>
      <c r="K304" s="301">
        <v>3</v>
      </c>
      <c r="L304" s="301">
        <v>3</v>
      </c>
      <c r="M304" s="301">
        <v>8</v>
      </c>
      <c r="N304" s="338">
        <v>0</v>
      </c>
    </row>
    <row r="305" spans="1:14" s="68" customFormat="1" ht="20.25" customHeight="1" x14ac:dyDescent="0.35">
      <c r="A305" s="290" t="s">
        <v>524</v>
      </c>
      <c r="B305" s="291" t="s">
        <v>525</v>
      </c>
      <c r="C305" s="291" t="s">
        <v>621</v>
      </c>
      <c r="D305" s="291" t="s">
        <v>160</v>
      </c>
      <c r="E305" s="344" t="s">
        <v>622</v>
      </c>
      <c r="F305" s="337">
        <v>0</v>
      </c>
      <c r="G305" s="301">
        <v>0</v>
      </c>
      <c r="H305" s="301">
        <v>0</v>
      </c>
      <c r="I305" s="301">
        <v>0</v>
      </c>
      <c r="J305" s="301">
        <v>0</v>
      </c>
      <c r="K305" s="301">
        <v>0</v>
      </c>
      <c r="L305" s="301">
        <v>0</v>
      </c>
      <c r="M305" s="301">
        <v>0</v>
      </c>
      <c r="N305" s="338">
        <v>0</v>
      </c>
    </row>
    <row r="306" spans="1:14" s="68" customFormat="1" ht="20.25" customHeight="1" x14ac:dyDescent="0.35">
      <c r="A306" s="290" t="s">
        <v>526</v>
      </c>
      <c r="B306" s="291" t="s">
        <v>527</v>
      </c>
      <c r="C306" s="291" t="s">
        <v>621</v>
      </c>
      <c r="D306" s="291" t="s">
        <v>160</v>
      </c>
      <c r="E306" s="344" t="s">
        <v>622</v>
      </c>
      <c r="F306" s="337">
        <v>0</v>
      </c>
      <c r="G306" s="301">
        <v>0</v>
      </c>
      <c r="H306" s="301">
        <v>0</v>
      </c>
      <c r="I306" s="301">
        <v>0</v>
      </c>
      <c r="J306" s="301">
        <v>0</v>
      </c>
      <c r="K306" s="301">
        <v>0</v>
      </c>
      <c r="L306" s="301">
        <v>0</v>
      </c>
      <c r="M306" s="301">
        <v>0</v>
      </c>
      <c r="N306" s="338">
        <v>0</v>
      </c>
    </row>
    <row r="307" spans="1:14" s="68" customFormat="1" ht="20.25" customHeight="1" x14ac:dyDescent="0.35">
      <c r="A307" s="290" t="s">
        <v>526</v>
      </c>
      <c r="B307" s="291" t="s">
        <v>528</v>
      </c>
      <c r="C307" s="291" t="s">
        <v>621</v>
      </c>
      <c r="D307" s="291" t="s">
        <v>160</v>
      </c>
      <c r="E307" s="344" t="s">
        <v>624</v>
      </c>
      <c r="F307" s="337">
        <v>3</v>
      </c>
      <c r="G307" s="301">
        <v>0</v>
      </c>
      <c r="H307" s="301">
        <v>0</v>
      </c>
      <c r="I307" s="301">
        <v>0</v>
      </c>
      <c r="J307" s="301">
        <v>0</v>
      </c>
      <c r="K307" s="301">
        <v>0</v>
      </c>
      <c r="L307" s="301">
        <v>0</v>
      </c>
      <c r="M307" s="301">
        <v>0</v>
      </c>
      <c r="N307" s="338">
        <v>0</v>
      </c>
    </row>
    <row r="308" spans="1:14" s="68" customFormat="1" ht="20.25" customHeight="1" x14ac:dyDescent="0.35">
      <c r="A308" s="290" t="s">
        <v>526</v>
      </c>
      <c r="B308" s="291" t="s">
        <v>529</v>
      </c>
      <c r="C308" s="291" t="s">
        <v>621</v>
      </c>
      <c r="D308" s="291" t="s">
        <v>160</v>
      </c>
      <c r="E308" s="344" t="s">
        <v>624</v>
      </c>
      <c r="F308" s="337">
        <v>6</v>
      </c>
      <c r="G308" s="301">
        <v>3</v>
      </c>
      <c r="H308" s="301">
        <v>3</v>
      </c>
      <c r="I308" s="301">
        <v>3</v>
      </c>
      <c r="J308" s="301">
        <v>3</v>
      </c>
      <c r="K308" s="301">
        <v>0</v>
      </c>
      <c r="L308" s="301">
        <v>3</v>
      </c>
      <c r="M308" s="301">
        <v>0</v>
      </c>
      <c r="N308" s="338">
        <v>3</v>
      </c>
    </row>
    <row r="309" spans="1:14" s="68" customFormat="1" ht="20.25" customHeight="1" x14ac:dyDescent="0.35">
      <c r="A309" s="290" t="s">
        <v>526</v>
      </c>
      <c r="B309" s="291" t="s">
        <v>530</v>
      </c>
      <c r="C309" s="291" t="s">
        <v>621</v>
      </c>
      <c r="D309" s="291" t="s">
        <v>160</v>
      </c>
      <c r="E309" s="344" t="s">
        <v>624</v>
      </c>
      <c r="F309" s="337">
        <v>6</v>
      </c>
      <c r="G309" s="301">
        <v>3</v>
      </c>
      <c r="H309" s="301">
        <v>3</v>
      </c>
      <c r="I309" s="301">
        <v>3</v>
      </c>
      <c r="J309" s="301">
        <v>3</v>
      </c>
      <c r="K309" s="301">
        <v>0</v>
      </c>
      <c r="L309" s="301">
        <v>0</v>
      </c>
      <c r="M309" s="301">
        <v>14</v>
      </c>
      <c r="N309" s="338">
        <v>3</v>
      </c>
    </row>
    <row r="310" spans="1:14" s="68" customFormat="1" ht="20.25" customHeight="1" x14ac:dyDescent="0.35">
      <c r="A310" s="290" t="s">
        <v>526</v>
      </c>
      <c r="B310" s="291" t="s">
        <v>531</v>
      </c>
      <c r="C310" s="291" t="s">
        <v>621</v>
      </c>
      <c r="D310" s="291" t="s">
        <v>160</v>
      </c>
      <c r="E310" s="344" t="s">
        <v>624</v>
      </c>
      <c r="F310" s="337">
        <v>3</v>
      </c>
      <c r="G310" s="301">
        <v>3</v>
      </c>
      <c r="H310" s="301">
        <v>3</v>
      </c>
      <c r="I310" s="301">
        <v>0</v>
      </c>
      <c r="J310" s="301">
        <v>0</v>
      </c>
      <c r="K310" s="301">
        <v>0</v>
      </c>
      <c r="L310" s="301">
        <v>3</v>
      </c>
      <c r="M310" s="301">
        <v>0</v>
      </c>
      <c r="N310" s="338">
        <v>0</v>
      </c>
    </row>
    <row r="311" spans="1:14" s="68" customFormat="1" ht="20.25" customHeight="1" x14ac:dyDescent="0.35">
      <c r="A311" s="290" t="s">
        <v>526</v>
      </c>
      <c r="B311" s="291" t="s">
        <v>532</v>
      </c>
      <c r="C311" s="291" t="s">
        <v>621</v>
      </c>
      <c r="D311" s="291" t="s">
        <v>160</v>
      </c>
      <c r="E311" s="344" t="s">
        <v>624</v>
      </c>
      <c r="F311" s="337">
        <v>0</v>
      </c>
      <c r="G311" s="301">
        <v>0</v>
      </c>
      <c r="H311" s="301">
        <v>0</v>
      </c>
      <c r="I311" s="301">
        <v>0</v>
      </c>
      <c r="J311" s="301">
        <v>0</v>
      </c>
      <c r="K311" s="301">
        <v>0</v>
      </c>
      <c r="L311" s="301">
        <v>0</v>
      </c>
      <c r="M311" s="301">
        <v>0</v>
      </c>
      <c r="N311" s="338">
        <v>2</v>
      </c>
    </row>
    <row r="312" spans="1:14" s="68" customFormat="1" ht="20.25" customHeight="1" x14ac:dyDescent="0.35">
      <c r="A312" s="290" t="s">
        <v>526</v>
      </c>
      <c r="B312" s="291" t="s">
        <v>533</v>
      </c>
      <c r="C312" s="291" t="s">
        <v>621</v>
      </c>
      <c r="D312" s="291" t="s">
        <v>160</v>
      </c>
      <c r="E312" s="344" t="s">
        <v>622</v>
      </c>
      <c r="F312" s="337">
        <v>0</v>
      </c>
      <c r="G312" s="301">
        <v>0</v>
      </c>
      <c r="H312" s="301">
        <v>0</v>
      </c>
      <c r="I312" s="301">
        <v>0</v>
      </c>
      <c r="J312" s="301">
        <v>0</v>
      </c>
      <c r="K312" s="301">
        <v>0</v>
      </c>
      <c r="L312" s="301">
        <v>0</v>
      </c>
      <c r="M312" s="301">
        <v>0</v>
      </c>
      <c r="N312" s="338">
        <v>0</v>
      </c>
    </row>
    <row r="313" spans="1:14" s="68" customFormat="1" ht="20.25" customHeight="1" x14ac:dyDescent="0.35">
      <c r="A313" s="290" t="s">
        <v>534</v>
      </c>
      <c r="B313" s="291" t="s">
        <v>535</v>
      </c>
      <c r="C313" s="291" t="s">
        <v>623</v>
      </c>
      <c r="D313" s="291" t="s">
        <v>160</v>
      </c>
      <c r="E313" s="344" t="s">
        <v>624</v>
      </c>
      <c r="F313" s="337">
        <v>0</v>
      </c>
      <c r="G313" s="301">
        <v>0</v>
      </c>
      <c r="H313" s="301">
        <v>0</v>
      </c>
      <c r="I313" s="301">
        <v>0</v>
      </c>
      <c r="J313" s="301">
        <v>0</v>
      </c>
      <c r="K313" s="301">
        <v>0</v>
      </c>
      <c r="L313" s="301">
        <v>0</v>
      </c>
      <c r="M313" s="301">
        <v>0</v>
      </c>
      <c r="N313" s="338">
        <v>0</v>
      </c>
    </row>
    <row r="314" spans="1:14" s="68" customFormat="1" ht="20.25" customHeight="1" x14ac:dyDescent="0.35">
      <c r="A314" s="290" t="s">
        <v>534</v>
      </c>
      <c r="B314" s="291" t="s">
        <v>536</v>
      </c>
      <c r="C314" s="291" t="s">
        <v>623</v>
      </c>
      <c r="D314" s="291" t="s">
        <v>160</v>
      </c>
      <c r="E314" s="344" t="s">
        <v>624</v>
      </c>
      <c r="F314" s="337">
        <v>0</v>
      </c>
      <c r="G314" s="301">
        <v>0</v>
      </c>
      <c r="H314" s="301">
        <v>0</v>
      </c>
      <c r="I314" s="301">
        <v>0</v>
      </c>
      <c r="J314" s="301">
        <v>0</v>
      </c>
      <c r="K314" s="301">
        <v>0</v>
      </c>
      <c r="L314" s="301">
        <v>0</v>
      </c>
      <c r="M314" s="301">
        <v>0</v>
      </c>
      <c r="N314" s="338">
        <v>0</v>
      </c>
    </row>
    <row r="315" spans="1:14" s="68" customFormat="1" ht="20.25" customHeight="1" x14ac:dyDescent="0.35">
      <c r="A315" s="290" t="s">
        <v>534</v>
      </c>
      <c r="B315" s="291" t="s">
        <v>537</v>
      </c>
      <c r="C315" s="291" t="s">
        <v>623</v>
      </c>
      <c r="D315" s="291" t="s">
        <v>160</v>
      </c>
      <c r="E315" s="344" t="s">
        <v>624</v>
      </c>
      <c r="F315" s="337">
        <v>0</v>
      </c>
      <c r="G315" s="301">
        <v>0</v>
      </c>
      <c r="H315" s="301">
        <v>0</v>
      </c>
      <c r="I315" s="301">
        <v>0</v>
      </c>
      <c r="J315" s="301">
        <v>0</v>
      </c>
      <c r="K315" s="301">
        <v>0</v>
      </c>
      <c r="L315" s="301">
        <v>0</v>
      </c>
      <c r="M315" s="301">
        <v>0</v>
      </c>
      <c r="N315" s="338">
        <v>0</v>
      </c>
    </row>
    <row r="316" spans="1:14" s="68" customFormat="1" ht="20.25" customHeight="1" x14ac:dyDescent="0.35">
      <c r="A316" s="290" t="s">
        <v>534</v>
      </c>
      <c r="B316" s="291" t="s">
        <v>538</v>
      </c>
      <c r="C316" s="291" t="s">
        <v>621</v>
      </c>
      <c r="D316" s="291" t="s">
        <v>160</v>
      </c>
      <c r="E316" s="344" t="s">
        <v>624</v>
      </c>
      <c r="F316" s="337">
        <v>3</v>
      </c>
      <c r="G316" s="301">
        <v>0</v>
      </c>
      <c r="H316" s="301">
        <v>3</v>
      </c>
      <c r="I316" s="301">
        <v>3</v>
      </c>
      <c r="J316" s="301">
        <v>0</v>
      </c>
      <c r="K316" s="301">
        <v>0</v>
      </c>
      <c r="L316" s="301">
        <v>3</v>
      </c>
      <c r="M316" s="301">
        <v>0</v>
      </c>
      <c r="N316" s="338">
        <v>0</v>
      </c>
    </row>
    <row r="317" spans="1:14" s="68" customFormat="1" ht="20.25" customHeight="1" x14ac:dyDescent="0.35">
      <c r="A317" s="290" t="s">
        <v>534</v>
      </c>
      <c r="B317" s="291" t="s">
        <v>539</v>
      </c>
      <c r="C317" s="291" t="s">
        <v>623</v>
      </c>
      <c r="D317" s="291" t="s">
        <v>160</v>
      </c>
      <c r="E317" s="344" t="s">
        <v>624</v>
      </c>
      <c r="F317" s="337">
        <v>0</v>
      </c>
      <c r="G317" s="301">
        <v>0</v>
      </c>
      <c r="H317" s="301">
        <v>0</v>
      </c>
      <c r="I317" s="301">
        <v>0</v>
      </c>
      <c r="J317" s="301">
        <v>0</v>
      </c>
      <c r="K317" s="301">
        <v>0</v>
      </c>
      <c r="L317" s="301">
        <v>0</v>
      </c>
      <c r="M317" s="301">
        <v>0</v>
      </c>
      <c r="N317" s="338">
        <v>0</v>
      </c>
    </row>
    <row r="318" spans="1:14" s="68" customFormat="1" ht="20.25" customHeight="1" x14ac:dyDescent="0.35">
      <c r="A318" s="290" t="s">
        <v>534</v>
      </c>
      <c r="B318" s="291" t="s">
        <v>540</v>
      </c>
      <c r="C318" s="291" t="s">
        <v>623</v>
      </c>
      <c r="D318" s="291" t="s">
        <v>160</v>
      </c>
      <c r="E318" s="344" t="s">
        <v>624</v>
      </c>
      <c r="F318" s="337">
        <v>3</v>
      </c>
      <c r="G318" s="301">
        <v>0</v>
      </c>
      <c r="H318" s="301">
        <v>3</v>
      </c>
      <c r="I318" s="301">
        <v>3</v>
      </c>
      <c r="J318" s="301">
        <v>3</v>
      </c>
      <c r="K318" s="301">
        <v>0</v>
      </c>
      <c r="L318" s="301">
        <v>3</v>
      </c>
      <c r="M318" s="301">
        <v>0</v>
      </c>
      <c r="N318" s="338">
        <v>3</v>
      </c>
    </row>
    <row r="319" spans="1:14" s="68" customFormat="1" ht="20.25" customHeight="1" x14ac:dyDescent="0.35">
      <c r="A319" s="290" t="s">
        <v>534</v>
      </c>
      <c r="B319" s="291" t="s">
        <v>541</v>
      </c>
      <c r="C319" s="291" t="s">
        <v>621</v>
      </c>
      <c r="D319" s="291" t="s">
        <v>162</v>
      </c>
      <c r="E319" s="344" t="s">
        <v>622</v>
      </c>
      <c r="F319" s="337">
        <v>0</v>
      </c>
      <c r="G319" s="301">
        <v>0</v>
      </c>
      <c r="H319" s="301">
        <v>0</v>
      </c>
      <c r="I319" s="301">
        <v>0</v>
      </c>
      <c r="J319" s="301">
        <v>0</v>
      </c>
      <c r="K319" s="301">
        <v>0</v>
      </c>
      <c r="L319" s="301">
        <v>0</v>
      </c>
      <c r="M319" s="301">
        <v>0</v>
      </c>
      <c r="N319" s="338">
        <v>0</v>
      </c>
    </row>
    <row r="320" spans="1:14" s="68" customFormat="1" ht="20.25" customHeight="1" x14ac:dyDescent="0.35">
      <c r="A320" s="290" t="s">
        <v>534</v>
      </c>
      <c r="B320" s="291" t="s">
        <v>542</v>
      </c>
      <c r="C320" s="291" t="s">
        <v>623</v>
      </c>
      <c r="D320" s="291" t="s">
        <v>160</v>
      </c>
      <c r="E320" s="344" t="s">
        <v>624</v>
      </c>
      <c r="F320" s="337">
        <v>0</v>
      </c>
      <c r="G320" s="301">
        <v>0</v>
      </c>
      <c r="H320" s="301">
        <v>0</v>
      </c>
      <c r="I320" s="301">
        <v>0</v>
      </c>
      <c r="J320" s="301">
        <v>0</v>
      </c>
      <c r="K320" s="301">
        <v>0</v>
      </c>
      <c r="L320" s="301">
        <v>0</v>
      </c>
      <c r="M320" s="301">
        <v>0</v>
      </c>
      <c r="N320" s="338">
        <v>0</v>
      </c>
    </row>
    <row r="321" spans="1:14" s="68" customFormat="1" ht="20.25" customHeight="1" x14ac:dyDescent="0.35">
      <c r="A321" s="290" t="s">
        <v>534</v>
      </c>
      <c r="B321" s="291" t="s">
        <v>543</v>
      </c>
      <c r="C321" s="291" t="s">
        <v>623</v>
      </c>
      <c r="D321" s="291" t="s">
        <v>160</v>
      </c>
      <c r="E321" s="344" t="s">
        <v>624</v>
      </c>
      <c r="F321" s="337">
        <v>3</v>
      </c>
      <c r="G321" s="301">
        <v>3</v>
      </c>
      <c r="H321" s="301">
        <v>3</v>
      </c>
      <c r="I321" s="301">
        <v>3</v>
      </c>
      <c r="J321" s="301">
        <v>3</v>
      </c>
      <c r="K321" s="301">
        <v>0</v>
      </c>
      <c r="L321" s="301">
        <v>3</v>
      </c>
      <c r="M321" s="301">
        <v>0</v>
      </c>
      <c r="N321" s="338">
        <v>6</v>
      </c>
    </row>
    <row r="322" spans="1:14" s="68" customFormat="1" ht="20.25" customHeight="1" x14ac:dyDescent="0.35">
      <c r="A322" s="290" t="s">
        <v>534</v>
      </c>
      <c r="B322" s="291" t="s">
        <v>544</v>
      </c>
      <c r="C322" s="291" t="s">
        <v>623</v>
      </c>
      <c r="D322" s="291" t="s">
        <v>160</v>
      </c>
      <c r="E322" s="344" t="s">
        <v>624</v>
      </c>
      <c r="F322" s="337">
        <v>0</v>
      </c>
      <c r="G322" s="301">
        <v>0</v>
      </c>
      <c r="H322" s="301">
        <v>0</v>
      </c>
      <c r="I322" s="301">
        <v>0</v>
      </c>
      <c r="J322" s="301">
        <v>0</v>
      </c>
      <c r="K322" s="301">
        <v>0</v>
      </c>
      <c r="L322" s="301">
        <v>0</v>
      </c>
      <c r="M322" s="301">
        <v>0</v>
      </c>
      <c r="N322" s="338">
        <v>0</v>
      </c>
    </row>
    <row r="323" spans="1:14" s="68" customFormat="1" ht="20.25" customHeight="1" x14ac:dyDescent="0.35">
      <c r="A323" s="290" t="s">
        <v>545</v>
      </c>
      <c r="B323" s="291" t="s">
        <v>546</v>
      </c>
      <c r="C323" s="291" t="s">
        <v>621</v>
      </c>
      <c r="D323" s="291" t="s">
        <v>160</v>
      </c>
      <c r="E323" s="344" t="s">
        <v>624</v>
      </c>
      <c r="F323" s="337">
        <v>6</v>
      </c>
      <c r="G323" s="301">
        <v>3</v>
      </c>
      <c r="H323" s="301">
        <v>3</v>
      </c>
      <c r="I323" s="301">
        <v>3</v>
      </c>
      <c r="J323" s="301">
        <v>3</v>
      </c>
      <c r="K323" s="301">
        <v>0</v>
      </c>
      <c r="L323" s="301">
        <v>3</v>
      </c>
      <c r="M323" s="301">
        <v>0</v>
      </c>
      <c r="N323" s="338">
        <v>2</v>
      </c>
    </row>
    <row r="324" spans="1:14" s="68" customFormat="1" ht="20.25" customHeight="1" x14ac:dyDescent="0.35">
      <c r="A324" s="290" t="s">
        <v>545</v>
      </c>
      <c r="B324" s="291" t="s">
        <v>547</v>
      </c>
      <c r="C324" s="291" t="s">
        <v>621</v>
      </c>
      <c r="D324" s="291" t="s">
        <v>160</v>
      </c>
      <c r="E324" s="344" t="s">
        <v>624</v>
      </c>
      <c r="F324" s="337">
        <v>6</v>
      </c>
      <c r="G324" s="301">
        <v>3</v>
      </c>
      <c r="H324" s="301">
        <v>3</v>
      </c>
      <c r="I324" s="301">
        <v>3</v>
      </c>
      <c r="J324" s="301">
        <v>0</v>
      </c>
      <c r="K324" s="301">
        <v>0</v>
      </c>
      <c r="L324" s="301">
        <v>3</v>
      </c>
      <c r="M324" s="301">
        <v>0</v>
      </c>
      <c r="N324" s="338">
        <v>0</v>
      </c>
    </row>
    <row r="325" spans="1:14" s="68" customFormat="1" ht="20.25" customHeight="1" x14ac:dyDescent="0.35">
      <c r="A325" s="290" t="s">
        <v>545</v>
      </c>
      <c r="B325" s="291" t="s">
        <v>548</v>
      </c>
      <c r="C325" s="291" t="s">
        <v>621</v>
      </c>
      <c r="D325" s="291" t="s">
        <v>160</v>
      </c>
      <c r="E325" s="344" t="s">
        <v>622</v>
      </c>
      <c r="F325" s="337">
        <v>0</v>
      </c>
      <c r="G325" s="301">
        <v>0</v>
      </c>
      <c r="H325" s="301">
        <v>0</v>
      </c>
      <c r="I325" s="301">
        <v>0</v>
      </c>
      <c r="J325" s="301">
        <v>0</v>
      </c>
      <c r="K325" s="301">
        <v>0</v>
      </c>
      <c r="L325" s="301">
        <v>0</v>
      </c>
      <c r="M325" s="301">
        <v>0</v>
      </c>
      <c r="N325" s="338">
        <v>0</v>
      </c>
    </row>
    <row r="326" spans="1:14" s="68" customFormat="1" ht="20.25" customHeight="1" x14ac:dyDescent="0.35">
      <c r="A326" s="290" t="s">
        <v>549</v>
      </c>
      <c r="B326" s="291" t="s">
        <v>550</v>
      </c>
      <c r="C326" s="291" t="s">
        <v>621</v>
      </c>
      <c r="D326" s="291" t="s">
        <v>160</v>
      </c>
      <c r="E326" s="344" t="s">
        <v>626</v>
      </c>
      <c r="F326" s="337">
        <v>0</v>
      </c>
      <c r="G326" s="301">
        <v>0</v>
      </c>
      <c r="H326" s="301">
        <v>0</v>
      </c>
      <c r="I326" s="301">
        <v>0</v>
      </c>
      <c r="J326" s="301">
        <v>0</v>
      </c>
      <c r="K326" s="301">
        <v>0</v>
      </c>
      <c r="L326" s="301">
        <v>0</v>
      </c>
      <c r="M326" s="301">
        <v>0</v>
      </c>
      <c r="N326" s="338">
        <v>0</v>
      </c>
    </row>
    <row r="327" spans="1:14" s="68" customFormat="1" ht="20.25" customHeight="1" x14ac:dyDescent="0.35">
      <c r="A327" s="290" t="s">
        <v>549</v>
      </c>
      <c r="B327" s="291" t="s">
        <v>551</v>
      </c>
      <c r="C327" s="291" t="s">
        <v>621</v>
      </c>
      <c r="D327" s="291" t="s">
        <v>160</v>
      </c>
      <c r="E327" s="344" t="s">
        <v>626</v>
      </c>
      <c r="F327" s="337">
        <v>0</v>
      </c>
      <c r="G327" s="301">
        <v>0</v>
      </c>
      <c r="H327" s="301">
        <v>0</v>
      </c>
      <c r="I327" s="301">
        <v>0</v>
      </c>
      <c r="J327" s="301">
        <v>0</v>
      </c>
      <c r="K327" s="301">
        <v>0</v>
      </c>
      <c r="L327" s="301">
        <v>0</v>
      </c>
      <c r="M327" s="301">
        <v>0</v>
      </c>
      <c r="N327" s="338">
        <v>0</v>
      </c>
    </row>
    <row r="328" spans="1:14" s="68" customFormat="1" ht="20.25" customHeight="1" x14ac:dyDescent="0.35">
      <c r="A328" s="290" t="s">
        <v>549</v>
      </c>
      <c r="B328" s="291" t="s">
        <v>552</v>
      </c>
      <c r="C328" s="291" t="s">
        <v>621</v>
      </c>
      <c r="D328" s="291" t="s">
        <v>160</v>
      </c>
      <c r="E328" s="344" t="s">
        <v>624</v>
      </c>
      <c r="F328" s="337">
        <v>0</v>
      </c>
      <c r="G328" s="301">
        <v>0</v>
      </c>
      <c r="H328" s="301">
        <v>6</v>
      </c>
      <c r="I328" s="301">
        <v>3</v>
      </c>
      <c r="J328" s="301">
        <v>0</v>
      </c>
      <c r="K328" s="301">
        <v>0</v>
      </c>
      <c r="L328" s="301">
        <v>6</v>
      </c>
      <c r="M328" s="301">
        <v>0</v>
      </c>
      <c r="N328" s="338">
        <v>0</v>
      </c>
    </row>
    <row r="329" spans="1:14" s="68" customFormat="1" ht="20.25" customHeight="1" x14ac:dyDescent="0.35">
      <c r="A329" s="290" t="s">
        <v>549</v>
      </c>
      <c r="B329" s="291" t="s">
        <v>553</v>
      </c>
      <c r="C329" s="291" t="s">
        <v>621</v>
      </c>
      <c r="D329" s="291" t="s">
        <v>160</v>
      </c>
      <c r="E329" s="344" t="s">
        <v>622</v>
      </c>
      <c r="F329" s="337">
        <v>0</v>
      </c>
      <c r="G329" s="301">
        <v>0</v>
      </c>
      <c r="H329" s="301">
        <v>0</v>
      </c>
      <c r="I329" s="301">
        <v>0</v>
      </c>
      <c r="J329" s="301">
        <v>0</v>
      </c>
      <c r="K329" s="301">
        <v>0</v>
      </c>
      <c r="L329" s="301">
        <v>0</v>
      </c>
      <c r="M329" s="301">
        <v>0</v>
      </c>
      <c r="N329" s="338">
        <v>0</v>
      </c>
    </row>
    <row r="330" spans="1:14" s="68" customFormat="1" ht="20.25" customHeight="1" x14ac:dyDescent="0.35">
      <c r="A330" s="290" t="s">
        <v>549</v>
      </c>
      <c r="B330" s="291" t="s">
        <v>554</v>
      </c>
      <c r="C330" s="291" t="s">
        <v>621</v>
      </c>
      <c r="D330" s="291" t="s">
        <v>160</v>
      </c>
      <c r="E330" s="344" t="s">
        <v>626</v>
      </c>
      <c r="F330" s="337">
        <v>0</v>
      </c>
      <c r="G330" s="301">
        <v>0</v>
      </c>
      <c r="H330" s="301">
        <v>0</v>
      </c>
      <c r="I330" s="301">
        <v>0</v>
      </c>
      <c r="J330" s="301">
        <v>0</v>
      </c>
      <c r="K330" s="301">
        <v>0</v>
      </c>
      <c r="L330" s="301">
        <v>0</v>
      </c>
      <c r="M330" s="301">
        <v>0</v>
      </c>
      <c r="N330" s="338">
        <v>0</v>
      </c>
    </row>
    <row r="331" spans="1:14" ht="20.25" customHeight="1" x14ac:dyDescent="0.35">
      <c r="A331" s="290" t="s">
        <v>549</v>
      </c>
      <c r="B331" s="291" t="s">
        <v>555</v>
      </c>
      <c r="C331" s="291" t="s">
        <v>621</v>
      </c>
      <c r="D331" s="291" t="s">
        <v>160</v>
      </c>
      <c r="E331" s="344" t="s">
        <v>626</v>
      </c>
      <c r="F331" s="337">
        <v>0</v>
      </c>
      <c r="G331" s="301">
        <v>0</v>
      </c>
      <c r="H331" s="301">
        <v>0</v>
      </c>
      <c r="I331" s="301">
        <v>0</v>
      </c>
      <c r="J331" s="301">
        <v>0</v>
      </c>
      <c r="K331" s="301">
        <v>0</v>
      </c>
      <c r="L331" s="301">
        <v>0</v>
      </c>
      <c r="M331" s="301">
        <v>0</v>
      </c>
      <c r="N331" s="338">
        <v>0</v>
      </c>
    </row>
    <row r="332" spans="1:14" ht="20.25" customHeight="1" x14ac:dyDescent="0.35">
      <c r="A332" s="290" t="s">
        <v>549</v>
      </c>
      <c r="B332" s="291" t="s">
        <v>556</v>
      </c>
      <c r="C332" s="291" t="s">
        <v>621</v>
      </c>
      <c r="D332" s="291" t="s">
        <v>160</v>
      </c>
      <c r="E332" s="344" t="s">
        <v>624</v>
      </c>
      <c r="F332" s="337">
        <v>0</v>
      </c>
      <c r="G332" s="301">
        <v>0</v>
      </c>
      <c r="H332" s="301">
        <v>0</v>
      </c>
      <c r="I332" s="301">
        <v>0</v>
      </c>
      <c r="J332" s="301">
        <v>0</v>
      </c>
      <c r="K332" s="301">
        <v>0</v>
      </c>
      <c r="L332" s="301">
        <v>0</v>
      </c>
      <c r="M332" s="301">
        <v>0</v>
      </c>
      <c r="N332" s="338">
        <v>1</v>
      </c>
    </row>
    <row r="333" spans="1:14" ht="20.25" customHeight="1" x14ac:dyDescent="0.35">
      <c r="A333" s="290" t="s">
        <v>549</v>
      </c>
      <c r="B333" s="291" t="s">
        <v>557</v>
      </c>
      <c r="C333" s="291" t="s">
        <v>621</v>
      </c>
      <c r="D333" s="291" t="s">
        <v>160</v>
      </c>
      <c r="E333" s="344" t="s">
        <v>624</v>
      </c>
      <c r="F333" s="337">
        <v>0</v>
      </c>
      <c r="G333" s="301">
        <v>0</v>
      </c>
      <c r="H333" s="301">
        <v>0</v>
      </c>
      <c r="I333" s="301">
        <v>0</v>
      </c>
      <c r="J333" s="301">
        <v>0</v>
      </c>
      <c r="K333" s="301">
        <v>0</v>
      </c>
      <c r="L333" s="301">
        <v>0</v>
      </c>
      <c r="M333" s="301">
        <v>0</v>
      </c>
      <c r="N333" s="338">
        <v>0</v>
      </c>
    </row>
    <row r="334" spans="1:14" ht="20.25" customHeight="1" x14ac:dyDescent="0.35">
      <c r="A334" s="290" t="s">
        <v>558</v>
      </c>
      <c r="B334" s="291" t="s">
        <v>559</v>
      </c>
      <c r="C334" s="291" t="s">
        <v>625</v>
      </c>
      <c r="D334" s="291" t="s">
        <v>160</v>
      </c>
      <c r="E334" s="344" t="s">
        <v>624</v>
      </c>
      <c r="F334" s="337">
        <v>3</v>
      </c>
      <c r="G334" s="301">
        <v>3</v>
      </c>
      <c r="H334" s="301">
        <v>3</v>
      </c>
      <c r="I334" s="301">
        <v>3</v>
      </c>
      <c r="J334" s="301">
        <v>3</v>
      </c>
      <c r="K334" s="301">
        <v>3</v>
      </c>
      <c r="L334" s="301">
        <v>3</v>
      </c>
      <c r="M334" s="301">
        <v>0</v>
      </c>
      <c r="N334" s="338">
        <v>3</v>
      </c>
    </row>
    <row r="335" spans="1:14" ht="20.25" customHeight="1" thickBot="1" x14ac:dyDescent="0.4">
      <c r="A335" s="329" t="s">
        <v>558</v>
      </c>
      <c r="B335" s="330" t="s">
        <v>560</v>
      </c>
      <c r="C335" s="330" t="s">
        <v>621</v>
      </c>
      <c r="D335" s="330" t="s">
        <v>160</v>
      </c>
      <c r="E335" s="345" t="s">
        <v>624</v>
      </c>
      <c r="F335" s="341">
        <v>6</v>
      </c>
      <c r="G335" s="342">
        <v>0</v>
      </c>
      <c r="H335" s="342">
        <v>4</v>
      </c>
      <c r="I335" s="342">
        <v>3</v>
      </c>
      <c r="J335" s="342">
        <v>0</v>
      </c>
      <c r="K335" s="342">
        <v>4</v>
      </c>
      <c r="L335" s="342">
        <v>3</v>
      </c>
      <c r="M335" s="342">
        <v>0</v>
      </c>
      <c r="N335" s="343">
        <v>0</v>
      </c>
    </row>
    <row r="336" spans="1:14" ht="13.9" thickTop="1" x14ac:dyDescent="0.35"/>
    <row r="337" spans="1:2" x14ac:dyDescent="0.35">
      <c r="A337" s="256" t="s">
        <v>164</v>
      </c>
      <c r="B337" s="279"/>
    </row>
    <row r="338" spans="1:2" x14ac:dyDescent="0.35">
      <c r="A338" s="257" t="s">
        <v>120</v>
      </c>
      <c r="B338" s="61"/>
    </row>
  </sheetData>
  <autoFilter ref="A3:N3" xr:uid="{00000000-0009-0000-0000-000010000000}"/>
  <mergeCells count="1">
    <mergeCell ref="A1:C1"/>
  </mergeCells>
  <conditionalFormatting sqref="A4:N335">
    <cfRule type="expression" dxfId="12" priority="1">
      <formula>MOD(ROW(),2)=0</formula>
    </cfRule>
  </conditionalFormatting>
  <hyperlinks>
    <hyperlink ref="A2:B2" location="TOC!A1" display="Return to Table of Contents" xr:uid="{00000000-0004-0000-1000-000000000000}"/>
  </hyperlinks>
  <pageMargins left="0.25" right="0.25" top="0.75" bottom="0.75" header="0.3" footer="0.3"/>
  <pageSetup scale="54" fitToHeight="0" orientation="portrait" r:id="rId1"/>
  <headerFooter>
    <oddHeader>&amp;L&amp;"Arial,Bold"2022-23 &amp;"Arial,Bold Italic"Survey of Allied Dental Education&amp;"Arial,Bold"
Report 1 - Dental Hygiene Education Programs</oddHeader>
  </headerFooter>
  <rowBreaks count="5" manualBreakCount="5">
    <brk id="53" max="16383" man="1"/>
    <brk id="113" max="13" man="1"/>
    <brk id="175" max="13" man="1"/>
    <brk id="236" max="13" man="1"/>
    <brk id="298"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N338"/>
  <sheetViews>
    <sheetView zoomScaleNormal="100" workbookViewId="0">
      <pane xSplit="4" ySplit="3" topLeftCell="E4" activePane="bottomRight" state="frozen"/>
      <selection pane="topRight" activeCell="D1" sqref="D1"/>
      <selection pane="bottomLeft" activeCell="A4" sqref="A4"/>
      <selection pane="bottomRight" sqref="A1:B1"/>
    </sheetView>
  </sheetViews>
  <sheetFormatPr defaultColWidth="9" defaultRowHeight="12.75" x14ac:dyDescent="0.35"/>
  <cols>
    <col min="1" max="1" width="8" style="61" customWidth="1"/>
    <col min="2" max="2" width="74" style="61" customWidth="1"/>
    <col min="3" max="3" width="17" style="264" customWidth="1"/>
    <col min="4" max="4" width="26.265625" style="61" customWidth="1"/>
    <col min="5" max="5" width="32.265625" style="264" customWidth="1"/>
    <col min="6" max="6" width="11" style="61" customWidth="1"/>
    <col min="7" max="7" width="10" style="61" customWidth="1"/>
    <col min="8" max="8" width="13.265625" style="61" customWidth="1"/>
    <col min="9" max="10" width="12" style="61" customWidth="1"/>
    <col min="11" max="11" width="11.265625" style="61" customWidth="1"/>
    <col min="12" max="13" width="14" style="61" customWidth="1"/>
    <col min="14" max="14" width="10" style="61" customWidth="1"/>
    <col min="15" max="16384" width="9" style="61"/>
  </cols>
  <sheetData>
    <row r="1" spans="1:14" ht="36.75" customHeight="1" x14ac:dyDescent="0.4">
      <c r="A1" s="384" t="s">
        <v>629</v>
      </c>
      <c r="B1" s="384"/>
      <c r="C1" s="302"/>
      <c r="D1" s="280"/>
      <c r="E1" s="302"/>
      <c r="F1" s="67"/>
      <c r="G1" s="67"/>
      <c r="H1" s="67"/>
      <c r="I1" s="67"/>
      <c r="J1" s="67"/>
      <c r="K1" s="67"/>
      <c r="L1" s="67"/>
      <c r="M1" s="67"/>
      <c r="N1" s="67"/>
    </row>
    <row r="2" spans="1:14" ht="22.5" customHeight="1" x14ac:dyDescent="0.35">
      <c r="A2" s="392" t="s">
        <v>52</v>
      </c>
      <c r="B2" s="392"/>
      <c r="C2" s="302"/>
      <c r="D2" s="282"/>
      <c r="E2" s="302"/>
      <c r="F2" s="67"/>
      <c r="G2" s="67"/>
      <c r="H2" s="67"/>
      <c r="I2" s="67"/>
      <c r="J2" s="67"/>
      <c r="K2" s="67"/>
      <c r="L2" s="67"/>
      <c r="M2" s="67"/>
      <c r="N2" s="67"/>
    </row>
    <row r="3" spans="1:14" ht="41.65" x14ac:dyDescent="0.4">
      <c r="A3" s="108" t="s">
        <v>168</v>
      </c>
      <c r="B3" s="110" t="s">
        <v>169</v>
      </c>
      <c r="C3" s="108" t="s">
        <v>611</v>
      </c>
      <c r="D3" s="70" t="s">
        <v>170</v>
      </c>
      <c r="E3" s="109" t="s">
        <v>612</v>
      </c>
      <c r="F3" s="106" t="s">
        <v>630</v>
      </c>
      <c r="G3" s="104" t="s">
        <v>631</v>
      </c>
      <c r="H3" s="104" t="s">
        <v>632</v>
      </c>
      <c r="I3" s="104" t="s">
        <v>633</v>
      </c>
      <c r="J3" s="104" t="s">
        <v>634</v>
      </c>
      <c r="K3" s="104" t="s">
        <v>635</v>
      </c>
      <c r="L3" s="104" t="s">
        <v>636</v>
      </c>
      <c r="M3" s="104" t="s">
        <v>637</v>
      </c>
      <c r="N3" s="105" t="s">
        <v>638</v>
      </c>
    </row>
    <row r="4" spans="1:14" ht="20.25" customHeight="1" x14ac:dyDescent="0.35">
      <c r="A4" s="290" t="s">
        <v>175</v>
      </c>
      <c r="B4" s="291" t="s">
        <v>176</v>
      </c>
      <c r="C4" s="336" t="s">
        <v>621</v>
      </c>
      <c r="D4" s="291" t="s">
        <v>160</v>
      </c>
      <c r="E4" s="335" t="s">
        <v>622</v>
      </c>
      <c r="F4" s="337">
        <v>0</v>
      </c>
      <c r="G4" s="301">
        <v>0</v>
      </c>
      <c r="H4" s="301">
        <v>0</v>
      </c>
      <c r="I4" s="301">
        <v>0</v>
      </c>
      <c r="J4" s="301">
        <v>0</v>
      </c>
      <c r="K4" s="301">
        <v>0</v>
      </c>
      <c r="L4" s="301">
        <v>0</v>
      </c>
      <c r="M4" s="301">
        <v>0</v>
      </c>
      <c r="N4" s="338">
        <v>0</v>
      </c>
    </row>
    <row r="5" spans="1:14" ht="20.25" customHeight="1" x14ac:dyDescent="0.35">
      <c r="A5" s="290" t="s">
        <v>175</v>
      </c>
      <c r="B5" s="291" t="s">
        <v>178</v>
      </c>
      <c r="C5" s="336" t="s">
        <v>623</v>
      </c>
      <c r="D5" s="291" t="s">
        <v>162</v>
      </c>
      <c r="E5" s="335" t="s">
        <v>622</v>
      </c>
      <c r="F5" s="337">
        <v>0</v>
      </c>
      <c r="G5" s="301">
        <v>0</v>
      </c>
      <c r="H5" s="301">
        <v>0</v>
      </c>
      <c r="I5" s="301">
        <v>0</v>
      </c>
      <c r="J5" s="301">
        <v>0</v>
      </c>
      <c r="K5" s="301">
        <v>0</v>
      </c>
      <c r="L5" s="301">
        <v>0</v>
      </c>
      <c r="M5" s="301">
        <v>0</v>
      </c>
      <c r="N5" s="338">
        <v>0</v>
      </c>
    </row>
    <row r="6" spans="1:14" ht="20.25" customHeight="1" x14ac:dyDescent="0.35">
      <c r="A6" s="290" t="s">
        <v>175</v>
      </c>
      <c r="B6" s="291" t="s">
        <v>180</v>
      </c>
      <c r="C6" s="336" t="s">
        <v>621</v>
      </c>
      <c r="D6" s="291" t="s">
        <v>160</v>
      </c>
      <c r="E6" s="335" t="s">
        <v>624</v>
      </c>
      <c r="F6" s="337">
        <v>0</v>
      </c>
      <c r="G6" s="301">
        <v>4</v>
      </c>
      <c r="H6" s="301">
        <v>0</v>
      </c>
      <c r="I6" s="301">
        <v>0</v>
      </c>
      <c r="J6" s="301">
        <v>4</v>
      </c>
      <c r="K6" s="301">
        <v>0</v>
      </c>
      <c r="L6" s="301">
        <v>0</v>
      </c>
      <c r="M6" s="301">
        <v>0</v>
      </c>
      <c r="N6" s="338">
        <v>0</v>
      </c>
    </row>
    <row r="7" spans="1:14" ht="20.25" customHeight="1" x14ac:dyDescent="0.35">
      <c r="A7" s="290" t="s">
        <v>181</v>
      </c>
      <c r="B7" s="291" t="s">
        <v>182</v>
      </c>
      <c r="C7" s="336" t="s">
        <v>621</v>
      </c>
      <c r="D7" s="291" t="s">
        <v>160</v>
      </c>
      <c r="E7" s="335" t="s">
        <v>624</v>
      </c>
      <c r="F7" s="337">
        <v>4</v>
      </c>
      <c r="G7" s="301">
        <v>4</v>
      </c>
      <c r="H7" s="301">
        <v>4</v>
      </c>
      <c r="I7" s="301">
        <v>4</v>
      </c>
      <c r="J7" s="301">
        <v>4</v>
      </c>
      <c r="K7" s="301">
        <v>0</v>
      </c>
      <c r="L7" s="301">
        <v>0</v>
      </c>
      <c r="M7" s="301">
        <v>0</v>
      </c>
      <c r="N7" s="338">
        <v>0</v>
      </c>
    </row>
    <row r="8" spans="1:14" ht="20.25" customHeight="1" x14ac:dyDescent="0.35">
      <c r="A8" s="290" t="s">
        <v>183</v>
      </c>
      <c r="B8" s="291" t="s">
        <v>184</v>
      </c>
      <c r="C8" s="336" t="s">
        <v>621</v>
      </c>
      <c r="D8" s="291" t="s">
        <v>162</v>
      </c>
      <c r="E8" s="335" t="s">
        <v>622</v>
      </c>
      <c r="F8" s="337">
        <v>0</v>
      </c>
      <c r="G8" s="301">
        <v>0</v>
      </c>
      <c r="H8" s="301">
        <v>0</v>
      </c>
      <c r="I8" s="301">
        <v>0</v>
      </c>
      <c r="J8" s="301">
        <v>0</v>
      </c>
      <c r="K8" s="301">
        <v>0</v>
      </c>
      <c r="L8" s="301">
        <v>0</v>
      </c>
      <c r="M8" s="301">
        <v>0</v>
      </c>
      <c r="N8" s="338">
        <v>0</v>
      </c>
    </row>
    <row r="9" spans="1:14" ht="20.25" customHeight="1" x14ac:dyDescent="0.35">
      <c r="A9" s="290" t="s">
        <v>183</v>
      </c>
      <c r="B9" s="291" t="s">
        <v>185</v>
      </c>
      <c r="C9" s="336" t="s">
        <v>621</v>
      </c>
      <c r="D9" s="291" t="s">
        <v>160</v>
      </c>
      <c r="E9" s="335" t="s">
        <v>624</v>
      </c>
      <c r="F9" s="337">
        <v>4</v>
      </c>
      <c r="G9" s="301">
        <v>4</v>
      </c>
      <c r="H9" s="301">
        <v>4</v>
      </c>
      <c r="I9" s="301">
        <v>0</v>
      </c>
      <c r="J9" s="301">
        <v>4</v>
      </c>
      <c r="K9" s="301">
        <v>0</v>
      </c>
      <c r="L9" s="301">
        <v>0</v>
      </c>
      <c r="M9" s="301">
        <v>0</v>
      </c>
      <c r="N9" s="338">
        <v>0</v>
      </c>
    </row>
    <row r="10" spans="1:14" ht="20.25" customHeight="1" x14ac:dyDescent="0.35">
      <c r="A10" s="290" t="s">
        <v>183</v>
      </c>
      <c r="B10" s="291" t="s">
        <v>186</v>
      </c>
      <c r="C10" s="336" t="s">
        <v>621</v>
      </c>
      <c r="D10" s="291" t="s">
        <v>160</v>
      </c>
      <c r="E10" s="335" t="s">
        <v>624</v>
      </c>
      <c r="F10" s="337">
        <v>4</v>
      </c>
      <c r="G10" s="301">
        <v>2</v>
      </c>
      <c r="H10" s="301">
        <v>2</v>
      </c>
      <c r="I10" s="301">
        <v>0</v>
      </c>
      <c r="J10" s="301">
        <v>4</v>
      </c>
      <c r="K10" s="301">
        <v>0</v>
      </c>
      <c r="L10" s="301">
        <v>0</v>
      </c>
      <c r="M10" s="301">
        <v>0</v>
      </c>
      <c r="N10" s="338">
        <v>0</v>
      </c>
    </row>
    <row r="11" spans="1:14" ht="20.25" customHeight="1" x14ac:dyDescent="0.35">
      <c r="A11" s="290" t="s">
        <v>183</v>
      </c>
      <c r="B11" s="291" t="s">
        <v>187</v>
      </c>
      <c r="C11" s="336" t="s">
        <v>621</v>
      </c>
      <c r="D11" s="291" t="s">
        <v>160</v>
      </c>
      <c r="E11" s="335" t="s">
        <v>624</v>
      </c>
      <c r="F11" s="337">
        <v>5</v>
      </c>
      <c r="G11" s="301">
        <v>4</v>
      </c>
      <c r="H11" s="301">
        <v>4</v>
      </c>
      <c r="I11" s="301">
        <v>3</v>
      </c>
      <c r="J11" s="301">
        <v>4</v>
      </c>
      <c r="K11" s="301">
        <v>6</v>
      </c>
      <c r="L11" s="301">
        <v>3</v>
      </c>
      <c r="M11" s="301">
        <v>6</v>
      </c>
      <c r="N11" s="338">
        <v>0</v>
      </c>
    </row>
    <row r="12" spans="1:14" ht="20.25" customHeight="1" x14ac:dyDescent="0.35">
      <c r="A12" s="290" t="s">
        <v>183</v>
      </c>
      <c r="B12" s="291" t="s">
        <v>188</v>
      </c>
      <c r="C12" s="336" t="s">
        <v>621</v>
      </c>
      <c r="D12" s="291" t="s">
        <v>160</v>
      </c>
      <c r="E12" s="335" t="s">
        <v>624</v>
      </c>
      <c r="F12" s="337">
        <v>4</v>
      </c>
      <c r="G12" s="301">
        <v>4</v>
      </c>
      <c r="H12" s="301">
        <v>4</v>
      </c>
      <c r="I12" s="301">
        <v>0</v>
      </c>
      <c r="J12" s="301">
        <v>4</v>
      </c>
      <c r="K12" s="301">
        <v>0</v>
      </c>
      <c r="L12" s="301">
        <v>0</v>
      </c>
      <c r="M12" s="301">
        <v>0</v>
      </c>
      <c r="N12" s="338">
        <v>0</v>
      </c>
    </row>
    <row r="13" spans="1:14" ht="20.25" customHeight="1" x14ac:dyDescent="0.35">
      <c r="A13" s="290" t="s">
        <v>183</v>
      </c>
      <c r="B13" s="291" t="s">
        <v>189</v>
      </c>
      <c r="C13" s="336" t="s">
        <v>621</v>
      </c>
      <c r="D13" s="291" t="s">
        <v>160</v>
      </c>
      <c r="E13" s="335" t="s">
        <v>624</v>
      </c>
      <c r="F13" s="337">
        <v>4</v>
      </c>
      <c r="G13" s="301">
        <v>8</v>
      </c>
      <c r="H13" s="301">
        <v>8</v>
      </c>
      <c r="I13" s="301">
        <v>4</v>
      </c>
      <c r="J13" s="301">
        <v>4</v>
      </c>
      <c r="K13" s="301">
        <v>0</v>
      </c>
      <c r="L13" s="301">
        <v>0</v>
      </c>
      <c r="M13" s="301">
        <v>0</v>
      </c>
      <c r="N13" s="338">
        <v>0</v>
      </c>
    </row>
    <row r="14" spans="1:14" ht="20.25" customHeight="1" x14ac:dyDescent="0.35">
      <c r="A14" s="290" t="s">
        <v>183</v>
      </c>
      <c r="B14" s="291" t="s">
        <v>190</v>
      </c>
      <c r="C14" s="336" t="s">
        <v>621</v>
      </c>
      <c r="D14" s="291" t="s">
        <v>160</v>
      </c>
      <c r="E14" s="335" t="s">
        <v>624</v>
      </c>
      <c r="F14" s="337">
        <v>4</v>
      </c>
      <c r="G14" s="301">
        <v>4</v>
      </c>
      <c r="H14" s="301">
        <v>4</v>
      </c>
      <c r="I14" s="301">
        <v>0</v>
      </c>
      <c r="J14" s="301">
        <v>4</v>
      </c>
      <c r="K14" s="301">
        <v>0</v>
      </c>
      <c r="L14" s="301">
        <v>0</v>
      </c>
      <c r="M14" s="301">
        <v>0</v>
      </c>
      <c r="N14" s="338">
        <v>0</v>
      </c>
    </row>
    <row r="15" spans="1:14" ht="20.25" customHeight="1" x14ac:dyDescent="0.35">
      <c r="A15" s="290" t="s">
        <v>191</v>
      </c>
      <c r="B15" s="291" t="s">
        <v>192</v>
      </c>
      <c r="C15" s="336" t="s">
        <v>621</v>
      </c>
      <c r="D15" s="291" t="s">
        <v>160</v>
      </c>
      <c r="E15" s="335" t="s">
        <v>624</v>
      </c>
      <c r="F15" s="337">
        <v>4</v>
      </c>
      <c r="G15" s="301">
        <v>4</v>
      </c>
      <c r="H15" s="301">
        <v>4</v>
      </c>
      <c r="I15" s="301">
        <v>0</v>
      </c>
      <c r="J15" s="301">
        <v>4</v>
      </c>
      <c r="K15" s="301">
        <v>0</v>
      </c>
      <c r="L15" s="301">
        <v>0</v>
      </c>
      <c r="M15" s="301">
        <v>0</v>
      </c>
      <c r="N15" s="338">
        <v>0</v>
      </c>
    </row>
    <row r="16" spans="1:14" ht="20.25" customHeight="1" x14ac:dyDescent="0.35">
      <c r="A16" s="290" t="s">
        <v>191</v>
      </c>
      <c r="B16" s="291" t="s">
        <v>193</v>
      </c>
      <c r="C16" s="336" t="s">
        <v>621</v>
      </c>
      <c r="D16" s="291" t="s">
        <v>160</v>
      </c>
      <c r="E16" s="335" t="s">
        <v>624</v>
      </c>
      <c r="F16" s="337">
        <v>4</v>
      </c>
      <c r="G16" s="301">
        <v>3</v>
      </c>
      <c r="H16" s="301">
        <v>3</v>
      </c>
      <c r="I16" s="301">
        <v>0</v>
      </c>
      <c r="J16" s="301">
        <v>4</v>
      </c>
      <c r="K16" s="301">
        <v>0</v>
      </c>
      <c r="L16" s="301">
        <v>0</v>
      </c>
      <c r="M16" s="301">
        <v>0</v>
      </c>
      <c r="N16" s="338">
        <v>0</v>
      </c>
    </row>
    <row r="17" spans="1:14" ht="20.25" customHeight="1" x14ac:dyDescent="0.35">
      <c r="A17" s="290" t="s">
        <v>194</v>
      </c>
      <c r="B17" s="291" t="s">
        <v>195</v>
      </c>
      <c r="C17" s="336" t="s">
        <v>621</v>
      </c>
      <c r="D17" s="291" t="s">
        <v>160</v>
      </c>
      <c r="E17" s="335" t="s">
        <v>624</v>
      </c>
      <c r="F17" s="337">
        <v>8</v>
      </c>
      <c r="G17" s="301">
        <v>4</v>
      </c>
      <c r="H17" s="301">
        <v>4</v>
      </c>
      <c r="I17" s="301">
        <v>4</v>
      </c>
      <c r="J17" s="301">
        <v>4</v>
      </c>
      <c r="K17" s="301">
        <v>0</v>
      </c>
      <c r="L17" s="301">
        <v>3</v>
      </c>
      <c r="M17" s="301">
        <v>0</v>
      </c>
      <c r="N17" s="338">
        <v>0</v>
      </c>
    </row>
    <row r="18" spans="1:14" ht="20.25" customHeight="1" x14ac:dyDescent="0.35">
      <c r="A18" s="290" t="s">
        <v>194</v>
      </c>
      <c r="B18" s="291" t="s">
        <v>196</v>
      </c>
      <c r="C18" s="336" t="s">
        <v>621</v>
      </c>
      <c r="D18" s="291" t="s">
        <v>162</v>
      </c>
      <c r="E18" s="335" t="s">
        <v>624</v>
      </c>
      <c r="F18" s="337">
        <v>4</v>
      </c>
      <c r="G18" s="301">
        <v>4</v>
      </c>
      <c r="H18" s="301">
        <v>4</v>
      </c>
      <c r="I18" s="301">
        <v>4</v>
      </c>
      <c r="J18" s="301">
        <v>4</v>
      </c>
      <c r="K18" s="301">
        <v>0</v>
      </c>
      <c r="L18" s="301">
        <v>3</v>
      </c>
      <c r="M18" s="301">
        <v>0</v>
      </c>
      <c r="N18" s="338">
        <v>0</v>
      </c>
    </row>
    <row r="19" spans="1:14" ht="20.25" customHeight="1" x14ac:dyDescent="0.35">
      <c r="A19" s="290" t="s">
        <v>194</v>
      </c>
      <c r="B19" s="291" t="s">
        <v>197</v>
      </c>
      <c r="C19" s="336" t="s">
        <v>621</v>
      </c>
      <c r="D19" s="291" t="s">
        <v>162</v>
      </c>
      <c r="E19" s="335" t="s">
        <v>624</v>
      </c>
      <c r="F19" s="337">
        <v>4</v>
      </c>
      <c r="G19" s="301">
        <v>4</v>
      </c>
      <c r="H19" s="301">
        <v>4</v>
      </c>
      <c r="I19" s="301">
        <v>4</v>
      </c>
      <c r="J19" s="301">
        <v>4</v>
      </c>
      <c r="K19" s="301">
        <v>0</v>
      </c>
      <c r="L19" s="301">
        <v>3</v>
      </c>
      <c r="M19" s="301">
        <v>0</v>
      </c>
      <c r="N19" s="338">
        <v>0</v>
      </c>
    </row>
    <row r="20" spans="1:14" ht="20.25" customHeight="1" x14ac:dyDescent="0.35">
      <c r="A20" s="290" t="s">
        <v>194</v>
      </c>
      <c r="B20" s="291" t="s">
        <v>198</v>
      </c>
      <c r="C20" s="336" t="s">
        <v>621</v>
      </c>
      <c r="D20" s="291" t="s">
        <v>160</v>
      </c>
      <c r="E20" s="335" t="s">
        <v>624</v>
      </c>
      <c r="F20" s="337">
        <v>4</v>
      </c>
      <c r="G20" s="301">
        <v>5</v>
      </c>
      <c r="H20" s="301">
        <v>4</v>
      </c>
      <c r="I20" s="301">
        <v>0</v>
      </c>
      <c r="J20" s="301">
        <v>5</v>
      </c>
      <c r="K20" s="301">
        <v>0</v>
      </c>
      <c r="L20" s="301">
        <v>3</v>
      </c>
      <c r="M20" s="301">
        <v>0</v>
      </c>
      <c r="N20" s="338">
        <v>0</v>
      </c>
    </row>
    <row r="21" spans="1:14" ht="20.25" customHeight="1" x14ac:dyDescent="0.35">
      <c r="A21" s="290" t="s">
        <v>194</v>
      </c>
      <c r="B21" s="291" t="s">
        <v>199</v>
      </c>
      <c r="C21" s="336" t="s">
        <v>621</v>
      </c>
      <c r="D21" s="291" t="s">
        <v>160</v>
      </c>
      <c r="E21" s="335" t="s">
        <v>624</v>
      </c>
      <c r="F21" s="337">
        <v>5</v>
      </c>
      <c r="G21" s="301">
        <v>5</v>
      </c>
      <c r="H21" s="301">
        <v>5</v>
      </c>
      <c r="I21" s="301">
        <v>0</v>
      </c>
      <c r="J21" s="301">
        <v>5</v>
      </c>
      <c r="K21" s="301">
        <v>0</v>
      </c>
      <c r="L21" s="301">
        <v>0</v>
      </c>
      <c r="M21" s="301">
        <v>0</v>
      </c>
      <c r="N21" s="338">
        <v>5</v>
      </c>
    </row>
    <row r="22" spans="1:14" ht="20.25" customHeight="1" x14ac:dyDescent="0.35">
      <c r="A22" s="290" t="s">
        <v>194</v>
      </c>
      <c r="B22" s="291" t="s">
        <v>200</v>
      </c>
      <c r="C22" s="336" t="s">
        <v>625</v>
      </c>
      <c r="D22" s="291" t="s">
        <v>162</v>
      </c>
      <c r="E22" s="335" t="s">
        <v>622</v>
      </c>
      <c r="F22" s="337">
        <v>0</v>
      </c>
      <c r="G22" s="301">
        <v>0</v>
      </c>
      <c r="H22" s="301">
        <v>0</v>
      </c>
      <c r="I22" s="301">
        <v>0</v>
      </c>
      <c r="J22" s="301">
        <v>0</v>
      </c>
      <c r="K22" s="301">
        <v>0</v>
      </c>
      <c r="L22" s="301">
        <v>0</v>
      </c>
      <c r="M22" s="301">
        <v>0</v>
      </c>
      <c r="N22" s="338">
        <v>0</v>
      </c>
    </row>
    <row r="23" spans="1:14" ht="20.25" customHeight="1" x14ac:dyDescent="0.35">
      <c r="A23" s="290" t="s">
        <v>194</v>
      </c>
      <c r="B23" s="291" t="s">
        <v>201</v>
      </c>
      <c r="C23" s="336" t="s">
        <v>625</v>
      </c>
      <c r="D23" s="291" t="s">
        <v>162</v>
      </c>
      <c r="E23" s="335" t="s">
        <v>622</v>
      </c>
      <c r="F23" s="337">
        <v>0</v>
      </c>
      <c r="G23" s="301">
        <v>0</v>
      </c>
      <c r="H23" s="301">
        <v>0</v>
      </c>
      <c r="I23" s="301">
        <v>0</v>
      </c>
      <c r="J23" s="301">
        <v>0</v>
      </c>
      <c r="K23" s="301">
        <v>0</v>
      </c>
      <c r="L23" s="301">
        <v>0</v>
      </c>
      <c r="M23" s="301">
        <v>0</v>
      </c>
      <c r="N23" s="338">
        <v>0</v>
      </c>
    </row>
    <row r="24" spans="1:14" ht="20.25" customHeight="1" x14ac:dyDescent="0.35">
      <c r="A24" s="290" t="s">
        <v>194</v>
      </c>
      <c r="B24" s="291" t="s">
        <v>202</v>
      </c>
      <c r="C24" s="336" t="s">
        <v>625</v>
      </c>
      <c r="D24" s="291" t="s">
        <v>162</v>
      </c>
      <c r="E24" s="335" t="s">
        <v>622</v>
      </c>
      <c r="F24" s="337">
        <v>0</v>
      </c>
      <c r="G24" s="301">
        <v>0</v>
      </c>
      <c r="H24" s="301">
        <v>0</v>
      </c>
      <c r="I24" s="301">
        <v>0</v>
      </c>
      <c r="J24" s="301">
        <v>0</v>
      </c>
      <c r="K24" s="301">
        <v>0</v>
      </c>
      <c r="L24" s="301">
        <v>0</v>
      </c>
      <c r="M24" s="301">
        <v>0</v>
      </c>
      <c r="N24" s="338">
        <v>0</v>
      </c>
    </row>
    <row r="25" spans="1:14" ht="20.25" customHeight="1" x14ac:dyDescent="0.35">
      <c r="A25" s="290" t="s">
        <v>194</v>
      </c>
      <c r="B25" s="291" t="s">
        <v>203</v>
      </c>
      <c r="C25" s="336" t="s">
        <v>621</v>
      </c>
      <c r="D25" s="291" t="s">
        <v>160</v>
      </c>
      <c r="E25" s="335" t="s">
        <v>624</v>
      </c>
      <c r="F25" s="337">
        <v>4</v>
      </c>
      <c r="G25" s="301">
        <v>4</v>
      </c>
      <c r="H25" s="301">
        <v>4</v>
      </c>
      <c r="I25" s="301">
        <v>4.5</v>
      </c>
      <c r="J25" s="301">
        <v>4</v>
      </c>
      <c r="K25" s="301">
        <v>0</v>
      </c>
      <c r="L25" s="301">
        <v>3</v>
      </c>
      <c r="M25" s="301">
        <v>0</v>
      </c>
      <c r="N25" s="338">
        <v>0</v>
      </c>
    </row>
    <row r="26" spans="1:14" ht="20.25" customHeight="1" x14ac:dyDescent="0.35">
      <c r="A26" s="290" t="s">
        <v>194</v>
      </c>
      <c r="B26" s="291" t="s">
        <v>204</v>
      </c>
      <c r="C26" s="336" t="s">
        <v>621</v>
      </c>
      <c r="D26" s="291" t="s">
        <v>160</v>
      </c>
      <c r="E26" s="335" t="s">
        <v>624</v>
      </c>
      <c r="F26" s="337">
        <v>4</v>
      </c>
      <c r="G26" s="301">
        <v>4</v>
      </c>
      <c r="H26" s="301">
        <v>4</v>
      </c>
      <c r="I26" s="301">
        <v>4</v>
      </c>
      <c r="J26" s="301">
        <v>4</v>
      </c>
      <c r="K26" s="301">
        <v>0</v>
      </c>
      <c r="L26" s="301">
        <v>3</v>
      </c>
      <c r="M26" s="301">
        <v>0</v>
      </c>
      <c r="N26" s="338">
        <v>0</v>
      </c>
    </row>
    <row r="27" spans="1:14" ht="20.25" customHeight="1" x14ac:dyDescent="0.35">
      <c r="A27" s="290" t="s">
        <v>194</v>
      </c>
      <c r="B27" s="291" t="s">
        <v>205</v>
      </c>
      <c r="C27" s="336" t="s">
        <v>623</v>
      </c>
      <c r="D27" s="291" t="s">
        <v>160</v>
      </c>
      <c r="E27" s="335" t="s">
        <v>624</v>
      </c>
      <c r="F27" s="337">
        <v>3</v>
      </c>
      <c r="G27" s="301">
        <v>4</v>
      </c>
      <c r="H27" s="301">
        <v>4</v>
      </c>
      <c r="I27" s="301">
        <v>3</v>
      </c>
      <c r="J27" s="301">
        <v>4</v>
      </c>
      <c r="K27" s="301">
        <v>3</v>
      </c>
      <c r="L27" s="301">
        <v>3</v>
      </c>
      <c r="M27" s="301">
        <v>3</v>
      </c>
      <c r="N27" s="338">
        <v>0</v>
      </c>
    </row>
    <row r="28" spans="1:14" ht="20.25" customHeight="1" x14ac:dyDescent="0.35">
      <c r="A28" s="290" t="s">
        <v>194</v>
      </c>
      <c r="B28" s="291" t="s">
        <v>206</v>
      </c>
      <c r="C28" s="336" t="s">
        <v>621</v>
      </c>
      <c r="D28" s="291" t="s">
        <v>160</v>
      </c>
      <c r="E28" s="335" t="s">
        <v>624</v>
      </c>
      <c r="F28" s="337">
        <v>4</v>
      </c>
      <c r="G28" s="301">
        <v>4</v>
      </c>
      <c r="H28" s="301">
        <v>5</v>
      </c>
      <c r="I28" s="301">
        <v>3</v>
      </c>
      <c r="J28" s="301">
        <v>5</v>
      </c>
      <c r="K28" s="301">
        <v>0</v>
      </c>
      <c r="L28" s="301">
        <v>3</v>
      </c>
      <c r="M28" s="301">
        <v>0</v>
      </c>
      <c r="N28" s="338">
        <v>0</v>
      </c>
    </row>
    <row r="29" spans="1:14" ht="20.25" customHeight="1" x14ac:dyDescent="0.35">
      <c r="A29" s="290" t="s">
        <v>194</v>
      </c>
      <c r="B29" s="291" t="s">
        <v>207</v>
      </c>
      <c r="C29" s="336" t="s">
        <v>623</v>
      </c>
      <c r="D29" s="291" t="s">
        <v>208</v>
      </c>
      <c r="E29" s="335" t="s">
        <v>624</v>
      </c>
      <c r="F29" s="337">
        <v>4</v>
      </c>
      <c r="G29" s="301">
        <v>4</v>
      </c>
      <c r="H29" s="301">
        <v>4</v>
      </c>
      <c r="I29" s="301">
        <v>2</v>
      </c>
      <c r="J29" s="301">
        <v>3</v>
      </c>
      <c r="K29" s="301">
        <v>0</v>
      </c>
      <c r="L29" s="301">
        <v>2</v>
      </c>
      <c r="M29" s="301">
        <v>0</v>
      </c>
      <c r="N29" s="338">
        <v>2</v>
      </c>
    </row>
    <row r="30" spans="1:14" ht="20.25" customHeight="1" x14ac:dyDescent="0.35">
      <c r="A30" s="290" t="s">
        <v>194</v>
      </c>
      <c r="B30" s="291" t="s">
        <v>209</v>
      </c>
      <c r="C30" s="336" t="s">
        <v>621</v>
      </c>
      <c r="D30" s="291" t="s">
        <v>160</v>
      </c>
      <c r="E30" s="335" t="s">
        <v>624</v>
      </c>
      <c r="F30" s="337">
        <v>4</v>
      </c>
      <c r="G30" s="301">
        <v>4</v>
      </c>
      <c r="H30" s="301">
        <v>4</v>
      </c>
      <c r="I30" s="301">
        <v>4</v>
      </c>
      <c r="J30" s="301">
        <v>4</v>
      </c>
      <c r="K30" s="301">
        <v>0</v>
      </c>
      <c r="L30" s="301">
        <v>3</v>
      </c>
      <c r="M30" s="301">
        <v>0</v>
      </c>
      <c r="N30" s="338">
        <v>0</v>
      </c>
    </row>
    <row r="31" spans="1:14" ht="20.25" customHeight="1" x14ac:dyDescent="0.35">
      <c r="A31" s="290" t="s">
        <v>194</v>
      </c>
      <c r="B31" s="291" t="s">
        <v>210</v>
      </c>
      <c r="C31" s="336" t="s">
        <v>621</v>
      </c>
      <c r="D31" s="291" t="s">
        <v>160</v>
      </c>
      <c r="E31" s="335" t="s">
        <v>624</v>
      </c>
      <c r="F31" s="337">
        <v>5</v>
      </c>
      <c r="G31" s="301">
        <v>4</v>
      </c>
      <c r="H31" s="301">
        <v>5</v>
      </c>
      <c r="I31" s="301">
        <v>5</v>
      </c>
      <c r="J31" s="301">
        <v>5</v>
      </c>
      <c r="K31" s="301">
        <v>0</v>
      </c>
      <c r="L31" s="301">
        <v>0</v>
      </c>
      <c r="M31" s="301">
        <v>0</v>
      </c>
      <c r="N31" s="338">
        <v>1</v>
      </c>
    </row>
    <row r="32" spans="1:14" ht="20.25" customHeight="1" x14ac:dyDescent="0.35">
      <c r="A32" s="290" t="s">
        <v>194</v>
      </c>
      <c r="B32" s="291" t="s">
        <v>211</v>
      </c>
      <c r="C32" s="336" t="s">
        <v>621</v>
      </c>
      <c r="D32" s="291" t="s">
        <v>160</v>
      </c>
      <c r="E32" s="335" t="s">
        <v>624</v>
      </c>
      <c r="F32" s="337">
        <v>10</v>
      </c>
      <c r="G32" s="301">
        <v>4</v>
      </c>
      <c r="H32" s="301">
        <v>4</v>
      </c>
      <c r="I32" s="301">
        <v>0</v>
      </c>
      <c r="J32" s="301">
        <v>4</v>
      </c>
      <c r="K32" s="301">
        <v>0</v>
      </c>
      <c r="L32" s="301">
        <v>3</v>
      </c>
      <c r="M32" s="301">
        <v>0</v>
      </c>
      <c r="N32" s="338">
        <v>0</v>
      </c>
    </row>
    <row r="33" spans="1:14" ht="20.25" customHeight="1" x14ac:dyDescent="0.35">
      <c r="A33" s="290" t="s">
        <v>194</v>
      </c>
      <c r="B33" s="291" t="s">
        <v>212</v>
      </c>
      <c r="C33" s="336" t="s">
        <v>621</v>
      </c>
      <c r="D33" s="291" t="s">
        <v>160</v>
      </c>
      <c r="E33" s="335" t="s">
        <v>624</v>
      </c>
      <c r="F33" s="337">
        <v>5</v>
      </c>
      <c r="G33" s="301">
        <v>5</v>
      </c>
      <c r="H33" s="301">
        <v>5</v>
      </c>
      <c r="I33" s="301">
        <v>5</v>
      </c>
      <c r="J33" s="301">
        <v>4</v>
      </c>
      <c r="K33" s="301">
        <v>0</v>
      </c>
      <c r="L33" s="301">
        <v>3</v>
      </c>
      <c r="M33" s="301">
        <v>0</v>
      </c>
      <c r="N33" s="338">
        <v>0</v>
      </c>
    </row>
    <row r="34" spans="1:14" ht="20.25" customHeight="1" x14ac:dyDescent="0.35">
      <c r="A34" s="290" t="s">
        <v>194</v>
      </c>
      <c r="B34" s="291" t="s">
        <v>213</v>
      </c>
      <c r="C34" s="336" t="s">
        <v>621</v>
      </c>
      <c r="D34" s="291" t="s">
        <v>162</v>
      </c>
      <c r="E34" s="335" t="s">
        <v>624</v>
      </c>
      <c r="F34" s="337">
        <v>4</v>
      </c>
      <c r="G34" s="301">
        <v>4</v>
      </c>
      <c r="H34" s="301">
        <v>4</v>
      </c>
      <c r="I34" s="301">
        <v>4</v>
      </c>
      <c r="J34" s="301">
        <v>4</v>
      </c>
      <c r="K34" s="301">
        <v>0</v>
      </c>
      <c r="L34" s="301">
        <v>0</v>
      </c>
      <c r="M34" s="301">
        <v>0</v>
      </c>
      <c r="N34" s="338">
        <v>0</v>
      </c>
    </row>
    <row r="35" spans="1:14" ht="20.25" customHeight="1" x14ac:dyDescent="0.35">
      <c r="A35" s="290" t="s">
        <v>194</v>
      </c>
      <c r="B35" s="291" t="s">
        <v>214</v>
      </c>
      <c r="C35" s="336" t="s">
        <v>621</v>
      </c>
      <c r="D35" s="291" t="s">
        <v>162</v>
      </c>
      <c r="E35" s="335" t="s">
        <v>624</v>
      </c>
      <c r="F35" s="337">
        <v>4</v>
      </c>
      <c r="G35" s="301">
        <v>4</v>
      </c>
      <c r="H35" s="301">
        <v>4</v>
      </c>
      <c r="I35" s="301">
        <v>4</v>
      </c>
      <c r="J35" s="301">
        <v>4</v>
      </c>
      <c r="K35" s="301">
        <v>0</v>
      </c>
      <c r="L35" s="301">
        <v>0</v>
      </c>
      <c r="M35" s="301">
        <v>0</v>
      </c>
      <c r="N35" s="338">
        <v>0</v>
      </c>
    </row>
    <row r="36" spans="1:14" ht="20.25" customHeight="1" x14ac:dyDescent="0.35">
      <c r="A36" s="290" t="s">
        <v>194</v>
      </c>
      <c r="B36" s="291" t="s">
        <v>215</v>
      </c>
      <c r="C36" s="336" t="s">
        <v>621</v>
      </c>
      <c r="D36" s="291" t="s">
        <v>160</v>
      </c>
      <c r="E36" s="335" t="s">
        <v>624</v>
      </c>
      <c r="F36" s="337">
        <v>5</v>
      </c>
      <c r="G36" s="301">
        <v>5</v>
      </c>
      <c r="H36" s="301">
        <v>5</v>
      </c>
      <c r="I36" s="301">
        <v>5</v>
      </c>
      <c r="J36" s="301">
        <v>5</v>
      </c>
      <c r="K36" s="301">
        <v>0</v>
      </c>
      <c r="L36" s="301">
        <v>3</v>
      </c>
      <c r="M36" s="301">
        <v>0</v>
      </c>
      <c r="N36" s="338">
        <v>0</v>
      </c>
    </row>
    <row r="37" spans="1:14" ht="20.25" customHeight="1" x14ac:dyDescent="0.35">
      <c r="A37" s="290" t="s">
        <v>194</v>
      </c>
      <c r="B37" s="291" t="s">
        <v>216</v>
      </c>
      <c r="C37" s="336" t="s">
        <v>621</v>
      </c>
      <c r="D37" s="291" t="s">
        <v>160</v>
      </c>
      <c r="E37" s="335" t="s">
        <v>624</v>
      </c>
      <c r="F37" s="337">
        <v>5</v>
      </c>
      <c r="G37" s="301">
        <v>5</v>
      </c>
      <c r="H37" s="301">
        <v>5</v>
      </c>
      <c r="I37" s="301">
        <v>5</v>
      </c>
      <c r="J37" s="301">
        <v>5</v>
      </c>
      <c r="K37" s="301">
        <v>0</v>
      </c>
      <c r="L37" s="301">
        <v>3</v>
      </c>
      <c r="M37" s="301">
        <v>0</v>
      </c>
      <c r="N37" s="338">
        <v>0</v>
      </c>
    </row>
    <row r="38" spans="1:14" ht="20.25" customHeight="1" x14ac:dyDescent="0.35">
      <c r="A38" s="290" t="s">
        <v>194</v>
      </c>
      <c r="B38" s="291" t="s">
        <v>217</v>
      </c>
      <c r="C38" s="336" t="s">
        <v>621</v>
      </c>
      <c r="D38" s="291" t="s">
        <v>160</v>
      </c>
      <c r="E38" s="335" t="s">
        <v>624</v>
      </c>
      <c r="F38" s="337">
        <v>4</v>
      </c>
      <c r="G38" s="301">
        <v>4</v>
      </c>
      <c r="H38" s="301">
        <v>4</v>
      </c>
      <c r="I38" s="301">
        <v>4</v>
      </c>
      <c r="J38" s="301">
        <v>4</v>
      </c>
      <c r="K38" s="301">
        <v>0</v>
      </c>
      <c r="L38" s="301">
        <v>3</v>
      </c>
      <c r="M38" s="301">
        <v>0</v>
      </c>
      <c r="N38" s="338">
        <v>0</v>
      </c>
    </row>
    <row r="39" spans="1:14" ht="20.25" customHeight="1" x14ac:dyDescent="0.35">
      <c r="A39" s="290" t="s">
        <v>194</v>
      </c>
      <c r="B39" s="291" t="s">
        <v>218</v>
      </c>
      <c r="C39" s="336" t="s">
        <v>621</v>
      </c>
      <c r="D39" s="291" t="s">
        <v>160</v>
      </c>
      <c r="E39" s="335" t="s">
        <v>624</v>
      </c>
      <c r="F39" s="337">
        <v>0</v>
      </c>
      <c r="G39" s="301">
        <v>5</v>
      </c>
      <c r="H39" s="301">
        <v>5</v>
      </c>
      <c r="I39" s="301">
        <v>5</v>
      </c>
      <c r="J39" s="301">
        <v>5</v>
      </c>
      <c r="K39" s="301">
        <v>0</v>
      </c>
      <c r="L39" s="301">
        <v>0</v>
      </c>
      <c r="M39" s="301">
        <v>0</v>
      </c>
      <c r="N39" s="338">
        <v>5</v>
      </c>
    </row>
    <row r="40" spans="1:14" ht="20.25" customHeight="1" x14ac:dyDescent="0.35">
      <c r="A40" s="290" t="s">
        <v>194</v>
      </c>
      <c r="B40" s="291" t="s">
        <v>219</v>
      </c>
      <c r="C40" s="336" t="s">
        <v>621</v>
      </c>
      <c r="D40" s="291" t="s">
        <v>208</v>
      </c>
      <c r="E40" s="335" t="s">
        <v>624</v>
      </c>
      <c r="F40" s="337">
        <v>8</v>
      </c>
      <c r="G40" s="301">
        <v>4</v>
      </c>
      <c r="H40" s="301">
        <v>4</v>
      </c>
      <c r="I40" s="301">
        <v>2</v>
      </c>
      <c r="J40" s="301">
        <v>4</v>
      </c>
      <c r="K40" s="301">
        <v>0</v>
      </c>
      <c r="L40" s="301">
        <v>0</v>
      </c>
      <c r="M40" s="301">
        <v>0</v>
      </c>
      <c r="N40" s="338">
        <v>4</v>
      </c>
    </row>
    <row r="41" spans="1:14" ht="20.25" customHeight="1" x14ac:dyDescent="0.35">
      <c r="A41" s="290" t="s">
        <v>194</v>
      </c>
      <c r="B41" s="291" t="s">
        <v>220</v>
      </c>
      <c r="C41" s="336" t="s">
        <v>621</v>
      </c>
      <c r="D41" s="291" t="s">
        <v>162</v>
      </c>
      <c r="E41" s="335" t="s">
        <v>622</v>
      </c>
      <c r="F41" s="337">
        <v>0</v>
      </c>
      <c r="G41" s="301">
        <v>0</v>
      </c>
      <c r="H41" s="301">
        <v>0</v>
      </c>
      <c r="I41" s="301">
        <v>0</v>
      </c>
      <c r="J41" s="301">
        <v>0</v>
      </c>
      <c r="K41" s="301">
        <v>0</v>
      </c>
      <c r="L41" s="301">
        <v>0</v>
      </c>
      <c r="M41" s="301">
        <v>0</v>
      </c>
      <c r="N41" s="338">
        <v>0</v>
      </c>
    </row>
    <row r="42" spans="1:14" ht="20.25" customHeight="1" x14ac:dyDescent="0.35">
      <c r="A42" s="290" t="s">
        <v>194</v>
      </c>
      <c r="B42" s="291" t="s">
        <v>221</v>
      </c>
      <c r="C42" s="336" t="s">
        <v>621</v>
      </c>
      <c r="D42" s="291" t="s">
        <v>160</v>
      </c>
      <c r="E42" s="335" t="s">
        <v>624</v>
      </c>
      <c r="F42" s="337">
        <v>4</v>
      </c>
      <c r="G42" s="301">
        <v>4</v>
      </c>
      <c r="H42" s="301">
        <v>4</v>
      </c>
      <c r="I42" s="301">
        <v>4</v>
      </c>
      <c r="J42" s="301">
        <v>4</v>
      </c>
      <c r="K42" s="301">
        <v>0</v>
      </c>
      <c r="L42" s="301">
        <v>0</v>
      </c>
      <c r="M42" s="301">
        <v>0</v>
      </c>
      <c r="N42" s="338">
        <v>0</v>
      </c>
    </row>
    <row r="43" spans="1:14" ht="20.25" customHeight="1" x14ac:dyDescent="0.35">
      <c r="A43" s="290" t="s">
        <v>222</v>
      </c>
      <c r="B43" s="291" t="s">
        <v>223</v>
      </c>
      <c r="C43" s="336" t="s">
        <v>621</v>
      </c>
      <c r="D43" s="291" t="s">
        <v>160</v>
      </c>
      <c r="E43" s="335" t="s">
        <v>624</v>
      </c>
      <c r="F43" s="337">
        <v>5</v>
      </c>
      <c r="G43" s="301">
        <v>4</v>
      </c>
      <c r="H43" s="301">
        <v>4</v>
      </c>
      <c r="I43" s="301">
        <v>4</v>
      </c>
      <c r="J43" s="301">
        <v>4</v>
      </c>
      <c r="K43" s="301">
        <v>0</v>
      </c>
      <c r="L43" s="301">
        <v>3</v>
      </c>
      <c r="M43" s="301">
        <v>0</v>
      </c>
      <c r="N43" s="338">
        <v>0</v>
      </c>
    </row>
    <row r="44" spans="1:14" ht="20.25" customHeight="1" x14ac:dyDescent="0.35">
      <c r="A44" s="290" t="s">
        <v>222</v>
      </c>
      <c r="B44" s="291" t="s">
        <v>224</v>
      </c>
      <c r="C44" s="336" t="s">
        <v>621</v>
      </c>
      <c r="D44" s="291" t="s">
        <v>160</v>
      </c>
      <c r="E44" s="335" t="s">
        <v>624</v>
      </c>
      <c r="F44" s="337">
        <v>4</v>
      </c>
      <c r="G44" s="301">
        <v>4</v>
      </c>
      <c r="H44" s="301">
        <v>4</v>
      </c>
      <c r="I44" s="301">
        <v>4</v>
      </c>
      <c r="J44" s="301">
        <v>4</v>
      </c>
      <c r="K44" s="301">
        <v>0</v>
      </c>
      <c r="L44" s="301">
        <v>0</v>
      </c>
      <c r="M44" s="301">
        <v>0</v>
      </c>
      <c r="N44" s="338">
        <v>0</v>
      </c>
    </row>
    <row r="45" spans="1:14" ht="20.25" customHeight="1" x14ac:dyDescent="0.35">
      <c r="A45" s="290" t="s">
        <v>222</v>
      </c>
      <c r="B45" s="291" t="s">
        <v>225</v>
      </c>
      <c r="C45" s="336" t="s">
        <v>625</v>
      </c>
      <c r="D45" s="291" t="s">
        <v>162</v>
      </c>
      <c r="E45" s="335" t="s">
        <v>622</v>
      </c>
      <c r="F45" s="337">
        <v>0</v>
      </c>
      <c r="G45" s="301">
        <v>0</v>
      </c>
      <c r="H45" s="301">
        <v>0</v>
      </c>
      <c r="I45" s="301">
        <v>0</v>
      </c>
      <c r="J45" s="301">
        <v>0</v>
      </c>
      <c r="K45" s="301">
        <v>0</v>
      </c>
      <c r="L45" s="301">
        <v>0</v>
      </c>
      <c r="M45" s="301">
        <v>0</v>
      </c>
      <c r="N45" s="338">
        <v>0</v>
      </c>
    </row>
    <row r="46" spans="1:14" ht="20.25" customHeight="1" x14ac:dyDescent="0.35">
      <c r="A46" s="290" t="s">
        <v>222</v>
      </c>
      <c r="B46" s="291" t="s">
        <v>226</v>
      </c>
      <c r="C46" s="336" t="s">
        <v>621</v>
      </c>
      <c r="D46" s="291" t="s">
        <v>160</v>
      </c>
      <c r="E46" s="335" t="s">
        <v>624</v>
      </c>
      <c r="F46" s="337">
        <v>0</v>
      </c>
      <c r="G46" s="301">
        <v>4</v>
      </c>
      <c r="H46" s="301">
        <v>4</v>
      </c>
      <c r="I46" s="301">
        <v>4</v>
      </c>
      <c r="J46" s="301">
        <v>4</v>
      </c>
      <c r="K46" s="301">
        <v>0</v>
      </c>
      <c r="L46" s="301">
        <v>0</v>
      </c>
      <c r="M46" s="301">
        <v>0</v>
      </c>
      <c r="N46" s="338">
        <v>0</v>
      </c>
    </row>
    <row r="47" spans="1:14" ht="20.25" customHeight="1" x14ac:dyDescent="0.35">
      <c r="A47" s="290" t="s">
        <v>227</v>
      </c>
      <c r="B47" s="291" t="s">
        <v>228</v>
      </c>
      <c r="C47" s="336" t="s">
        <v>621</v>
      </c>
      <c r="D47" s="291" t="s">
        <v>208</v>
      </c>
      <c r="E47" s="335" t="s">
        <v>624</v>
      </c>
      <c r="F47" s="337">
        <v>4</v>
      </c>
      <c r="G47" s="301">
        <v>4</v>
      </c>
      <c r="H47" s="301">
        <v>4</v>
      </c>
      <c r="I47" s="301">
        <v>0</v>
      </c>
      <c r="J47" s="301">
        <v>4</v>
      </c>
      <c r="K47" s="301">
        <v>0</v>
      </c>
      <c r="L47" s="301">
        <v>0</v>
      </c>
      <c r="M47" s="301">
        <v>0</v>
      </c>
      <c r="N47" s="338">
        <v>0</v>
      </c>
    </row>
    <row r="48" spans="1:14" ht="20.25" customHeight="1" x14ac:dyDescent="0.35">
      <c r="A48" s="290" t="s">
        <v>227</v>
      </c>
      <c r="B48" s="291" t="s">
        <v>229</v>
      </c>
      <c r="C48" s="336" t="s">
        <v>621</v>
      </c>
      <c r="D48" s="291" t="s">
        <v>160</v>
      </c>
      <c r="E48" s="335" t="s">
        <v>624</v>
      </c>
      <c r="F48" s="337">
        <v>4</v>
      </c>
      <c r="G48" s="301">
        <v>4</v>
      </c>
      <c r="H48" s="301">
        <v>4</v>
      </c>
      <c r="I48" s="301">
        <v>0</v>
      </c>
      <c r="J48" s="301">
        <v>4</v>
      </c>
      <c r="K48" s="301">
        <v>0</v>
      </c>
      <c r="L48" s="301">
        <v>3</v>
      </c>
      <c r="M48" s="301">
        <v>0</v>
      </c>
      <c r="N48" s="338">
        <v>4</v>
      </c>
    </row>
    <row r="49" spans="1:14" ht="20.25" customHeight="1" x14ac:dyDescent="0.35">
      <c r="A49" s="290" t="s">
        <v>227</v>
      </c>
      <c r="B49" s="291" t="s">
        <v>230</v>
      </c>
      <c r="C49" s="336" t="s">
        <v>621</v>
      </c>
      <c r="D49" s="291" t="s">
        <v>208</v>
      </c>
      <c r="E49" s="335" t="s">
        <v>624</v>
      </c>
      <c r="F49" s="337">
        <v>4</v>
      </c>
      <c r="G49" s="301">
        <v>4</v>
      </c>
      <c r="H49" s="301">
        <v>4</v>
      </c>
      <c r="I49" s="301">
        <v>0</v>
      </c>
      <c r="J49" s="301">
        <v>4</v>
      </c>
      <c r="K49" s="301">
        <v>0</v>
      </c>
      <c r="L49" s="301">
        <v>0</v>
      </c>
      <c r="M49" s="301">
        <v>0</v>
      </c>
      <c r="N49" s="338">
        <v>0</v>
      </c>
    </row>
    <row r="50" spans="1:14" ht="20.25" customHeight="1" x14ac:dyDescent="0.35">
      <c r="A50" s="290" t="s">
        <v>227</v>
      </c>
      <c r="B50" s="291" t="s">
        <v>231</v>
      </c>
      <c r="C50" s="336" t="s">
        <v>621</v>
      </c>
      <c r="D50" s="291" t="s">
        <v>208</v>
      </c>
      <c r="E50" s="335" t="s">
        <v>622</v>
      </c>
      <c r="F50" s="337">
        <v>0</v>
      </c>
      <c r="G50" s="301">
        <v>0</v>
      </c>
      <c r="H50" s="301">
        <v>0</v>
      </c>
      <c r="I50" s="301">
        <v>0</v>
      </c>
      <c r="J50" s="301">
        <v>0</v>
      </c>
      <c r="K50" s="301">
        <v>0</v>
      </c>
      <c r="L50" s="301">
        <v>0</v>
      </c>
      <c r="M50" s="301">
        <v>0</v>
      </c>
      <c r="N50" s="338">
        <v>0</v>
      </c>
    </row>
    <row r="51" spans="1:14" ht="20.25" customHeight="1" x14ac:dyDescent="0.35">
      <c r="A51" s="290" t="s">
        <v>232</v>
      </c>
      <c r="B51" s="291" t="s">
        <v>233</v>
      </c>
      <c r="C51" s="336" t="s">
        <v>621</v>
      </c>
      <c r="D51" s="291" t="s">
        <v>160</v>
      </c>
      <c r="E51" s="335" t="s">
        <v>624</v>
      </c>
      <c r="F51" s="337">
        <v>4</v>
      </c>
      <c r="G51" s="301">
        <v>2.5</v>
      </c>
      <c r="H51" s="301">
        <v>2.5</v>
      </c>
      <c r="I51" s="301">
        <v>0</v>
      </c>
      <c r="J51" s="301">
        <v>0</v>
      </c>
      <c r="K51" s="301">
        <v>0</v>
      </c>
      <c r="L51" s="301">
        <v>0</v>
      </c>
      <c r="M51" s="301">
        <v>0</v>
      </c>
      <c r="N51" s="338">
        <v>0</v>
      </c>
    </row>
    <row r="52" spans="1:14" ht="20.25" customHeight="1" x14ac:dyDescent="0.35">
      <c r="A52" s="290" t="s">
        <v>234</v>
      </c>
      <c r="B52" s="291" t="s">
        <v>235</v>
      </c>
      <c r="C52" s="336" t="s">
        <v>621</v>
      </c>
      <c r="D52" s="291" t="s">
        <v>208</v>
      </c>
      <c r="E52" s="335" t="s">
        <v>624</v>
      </c>
      <c r="F52" s="337">
        <v>4</v>
      </c>
      <c r="G52" s="301">
        <v>4</v>
      </c>
      <c r="H52" s="301">
        <v>4</v>
      </c>
      <c r="I52" s="301">
        <v>0</v>
      </c>
      <c r="J52" s="301">
        <v>4</v>
      </c>
      <c r="K52" s="301">
        <v>0</v>
      </c>
      <c r="L52" s="301">
        <v>0</v>
      </c>
      <c r="M52" s="301">
        <v>0</v>
      </c>
      <c r="N52" s="338">
        <v>0</v>
      </c>
    </row>
    <row r="53" spans="1:14" ht="20.25" customHeight="1" x14ac:dyDescent="0.35">
      <c r="A53" s="290" t="s">
        <v>236</v>
      </c>
      <c r="B53" s="291" t="s">
        <v>237</v>
      </c>
      <c r="C53" s="336" t="s">
        <v>621</v>
      </c>
      <c r="D53" s="291" t="s">
        <v>160</v>
      </c>
      <c r="E53" s="335" t="s">
        <v>624</v>
      </c>
      <c r="F53" s="337">
        <v>3</v>
      </c>
      <c r="G53" s="301">
        <v>4</v>
      </c>
      <c r="H53" s="301">
        <v>4</v>
      </c>
      <c r="I53" s="301">
        <v>0</v>
      </c>
      <c r="J53" s="301">
        <v>4</v>
      </c>
      <c r="K53" s="301">
        <v>0</v>
      </c>
      <c r="L53" s="301">
        <v>3</v>
      </c>
      <c r="M53" s="301">
        <v>0</v>
      </c>
      <c r="N53" s="338">
        <v>0</v>
      </c>
    </row>
    <row r="54" spans="1:14" ht="20.25" customHeight="1" x14ac:dyDescent="0.35">
      <c r="A54" s="290" t="s">
        <v>236</v>
      </c>
      <c r="B54" s="291" t="s">
        <v>238</v>
      </c>
      <c r="C54" s="336" t="s">
        <v>625</v>
      </c>
      <c r="D54" s="291" t="s">
        <v>162</v>
      </c>
      <c r="E54" s="335" t="s">
        <v>622</v>
      </c>
      <c r="F54" s="337">
        <v>0</v>
      </c>
      <c r="G54" s="301">
        <v>0</v>
      </c>
      <c r="H54" s="301">
        <v>0</v>
      </c>
      <c r="I54" s="301">
        <v>0</v>
      </c>
      <c r="J54" s="301">
        <v>0</v>
      </c>
      <c r="K54" s="301">
        <v>0</v>
      </c>
      <c r="L54" s="301">
        <v>0</v>
      </c>
      <c r="M54" s="301">
        <v>0</v>
      </c>
      <c r="N54" s="338">
        <v>0</v>
      </c>
    </row>
    <row r="55" spans="1:14" ht="20.25" customHeight="1" x14ac:dyDescent="0.35">
      <c r="A55" s="290" t="s">
        <v>236</v>
      </c>
      <c r="B55" s="291" t="s">
        <v>239</v>
      </c>
      <c r="C55" s="336" t="s">
        <v>625</v>
      </c>
      <c r="D55" s="291" t="s">
        <v>162</v>
      </c>
      <c r="E55" s="335" t="s">
        <v>622</v>
      </c>
      <c r="F55" s="337">
        <v>0</v>
      </c>
      <c r="G55" s="301">
        <v>0</v>
      </c>
      <c r="H55" s="301">
        <v>0</v>
      </c>
      <c r="I55" s="301">
        <v>0</v>
      </c>
      <c r="J55" s="301">
        <v>0</v>
      </c>
      <c r="K55" s="301">
        <v>0</v>
      </c>
      <c r="L55" s="301">
        <v>0</v>
      </c>
      <c r="M55" s="301">
        <v>0</v>
      </c>
      <c r="N55" s="338">
        <v>0</v>
      </c>
    </row>
    <row r="56" spans="1:14" ht="20.25" customHeight="1" x14ac:dyDescent="0.35">
      <c r="A56" s="290" t="s">
        <v>236</v>
      </c>
      <c r="B56" s="291" t="s">
        <v>240</v>
      </c>
      <c r="C56" s="336" t="s">
        <v>621</v>
      </c>
      <c r="D56" s="291" t="s">
        <v>160</v>
      </c>
      <c r="E56" s="335" t="s">
        <v>624</v>
      </c>
      <c r="F56" s="337">
        <v>4</v>
      </c>
      <c r="G56" s="301">
        <v>4</v>
      </c>
      <c r="H56" s="301">
        <v>4</v>
      </c>
      <c r="I56" s="301">
        <v>0</v>
      </c>
      <c r="J56" s="301">
        <v>0</v>
      </c>
      <c r="K56" s="301">
        <v>0</v>
      </c>
      <c r="L56" s="301">
        <v>0</v>
      </c>
      <c r="M56" s="301">
        <v>0</v>
      </c>
      <c r="N56" s="338">
        <v>0</v>
      </c>
    </row>
    <row r="57" spans="1:14" ht="20.25" customHeight="1" x14ac:dyDescent="0.35">
      <c r="A57" s="290" t="s">
        <v>236</v>
      </c>
      <c r="B57" s="291" t="s">
        <v>241</v>
      </c>
      <c r="C57" s="336" t="s">
        <v>621</v>
      </c>
      <c r="D57" s="291" t="s">
        <v>160</v>
      </c>
      <c r="E57" s="335" t="s">
        <v>624</v>
      </c>
      <c r="F57" s="337">
        <v>0</v>
      </c>
      <c r="G57" s="301">
        <v>4</v>
      </c>
      <c r="H57" s="301">
        <v>4</v>
      </c>
      <c r="I57" s="301">
        <v>0</v>
      </c>
      <c r="J57" s="301">
        <v>4</v>
      </c>
      <c r="K57" s="301">
        <v>0</v>
      </c>
      <c r="L57" s="301">
        <v>0</v>
      </c>
      <c r="M57" s="301">
        <v>0</v>
      </c>
      <c r="N57" s="338">
        <v>0</v>
      </c>
    </row>
    <row r="58" spans="1:14" ht="20.25" customHeight="1" x14ac:dyDescent="0.35">
      <c r="A58" s="290" t="s">
        <v>236</v>
      </c>
      <c r="B58" s="291" t="s">
        <v>242</v>
      </c>
      <c r="C58" s="336" t="s">
        <v>621</v>
      </c>
      <c r="D58" s="291" t="s">
        <v>160</v>
      </c>
      <c r="E58" s="335" t="s">
        <v>626</v>
      </c>
      <c r="F58" s="337">
        <v>4</v>
      </c>
      <c r="G58" s="301">
        <v>4</v>
      </c>
      <c r="H58" s="301">
        <v>4</v>
      </c>
      <c r="I58" s="301">
        <v>0</v>
      </c>
      <c r="J58" s="301">
        <v>4</v>
      </c>
      <c r="K58" s="301">
        <v>0</v>
      </c>
      <c r="L58" s="301">
        <v>0</v>
      </c>
      <c r="M58" s="301">
        <v>0</v>
      </c>
      <c r="N58" s="338">
        <v>0</v>
      </c>
    </row>
    <row r="59" spans="1:14" ht="20.25" customHeight="1" x14ac:dyDescent="0.35">
      <c r="A59" s="290" t="s">
        <v>236</v>
      </c>
      <c r="B59" s="291" t="s">
        <v>243</v>
      </c>
      <c r="C59" s="336" t="s">
        <v>621</v>
      </c>
      <c r="D59" s="291" t="s">
        <v>160</v>
      </c>
      <c r="E59" s="335" t="s">
        <v>624</v>
      </c>
      <c r="F59" s="337">
        <v>4</v>
      </c>
      <c r="G59" s="301">
        <v>2</v>
      </c>
      <c r="H59" s="301">
        <v>2</v>
      </c>
      <c r="I59" s="301">
        <v>0</v>
      </c>
      <c r="J59" s="301">
        <v>4</v>
      </c>
      <c r="K59" s="301">
        <v>0</v>
      </c>
      <c r="L59" s="301">
        <v>0</v>
      </c>
      <c r="M59" s="301">
        <v>0</v>
      </c>
      <c r="N59" s="338">
        <v>0</v>
      </c>
    </row>
    <row r="60" spans="1:14" ht="20.25" customHeight="1" x14ac:dyDescent="0.35">
      <c r="A60" s="290" t="s">
        <v>236</v>
      </c>
      <c r="B60" s="291" t="s">
        <v>244</v>
      </c>
      <c r="C60" s="336" t="s">
        <v>621</v>
      </c>
      <c r="D60" s="291" t="s">
        <v>160</v>
      </c>
      <c r="E60" s="335" t="s">
        <v>624</v>
      </c>
      <c r="F60" s="337">
        <v>0</v>
      </c>
      <c r="G60" s="301">
        <v>0</v>
      </c>
      <c r="H60" s="301">
        <v>0</v>
      </c>
      <c r="I60" s="301">
        <v>0</v>
      </c>
      <c r="J60" s="301">
        <v>0</v>
      </c>
      <c r="K60" s="301">
        <v>0</v>
      </c>
      <c r="L60" s="301">
        <v>3</v>
      </c>
      <c r="M60" s="301">
        <v>0</v>
      </c>
      <c r="N60" s="338">
        <v>4</v>
      </c>
    </row>
    <row r="61" spans="1:14" ht="20.25" customHeight="1" x14ac:dyDescent="0.35">
      <c r="A61" s="290" t="s">
        <v>236</v>
      </c>
      <c r="B61" s="291" t="s">
        <v>245</v>
      </c>
      <c r="C61" s="336" t="s">
        <v>621</v>
      </c>
      <c r="D61" s="291" t="s">
        <v>160</v>
      </c>
      <c r="E61" s="335" t="s">
        <v>624</v>
      </c>
      <c r="F61" s="337">
        <v>4</v>
      </c>
      <c r="G61" s="301">
        <v>4</v>
      </c>
      <c r="H61" s="301">
        <v>4</v>
      </c>
      <c r="I61" s="301">
        <v>0</v>
      </c>
      <c r="J61" s="301">
        <v>4</v>
      </c>
      <c r="K61" s="301">
        <v>0</v>
      </c>
      <c r="L61" s="301">
        <v>0</v>
      </c>
      <c r="M61" s="301">
        <v>0</v>
      </c>
      <c r="N61" s="338">
        <v>0</v>
      </c>
    </row>
    <row r="62" spans="1:14" ht="20.25" customHeight="1" x14ac:dyDescent="0.35">
      <c r="A62" s="290" t="s">
        <v>236</v>
      </c>
      <c r="B62" s="291" t="s">
        <v>246</v>
      </c>
      <c r="C62" s="336" t="s">
        <v>621</v>
      </c>
      <c r="D62" s="291" t="s">
        <v>208</v>
      </c>
      <c r="E62" s="335" t="s">
        <v>624</v>
      </c>
      <c r="F62" s="337">
        <v>4</v>
      </c>
      <c r="G62" s="301">
        <v>4</v>
      </c>
      <c r="H62" s="301">
        <v>4</v>
      </c>
      <c r="I62" s="301">
        <v>4</v>
      </c>
      <c r="J62" s="301">
        <v>4</v>
      </c>
      <c r="K62" s="301">
        <v>4</v>
      </c>
      <c r="L62" s="301">
        <v>3</v>
      </c>
      <c r="M62" s="301">
        <v>0</v>
      </c>
      <c r="N62" s="338">
        <v>3</v>
      </c>
    </row>
    <row r="63" spans="1:14" ht="20.25" customHeight="1" x14ac:dyDescent="0.35">
      <c r="A63" s="290" t="s">
        <v>236</v>
      </c>
      <c r="B63" s="291" t="s">
        <v>247</v>
      </c>
      <c r="C63" s="336" t="s">
        <v>621</v>
      </c>
      <c r="D63" s="291" t="s">
        <v>160</v>
      </c>
      <c r="E63" s="335" t="s">
        <v>622</v>
      </c>
      <c r="F63" s="337">
        <v>0</v>
      </c>
      <c r="G63" s="301">
        <v>0</v>
      </c>
      <c r="H63" s="301">
        <v>0</v>
      </c>
      <c r="I63" s="301">
        <v>0</v>
      </c>
      <c r="J63" s="301">
        <v>0</v>
      </c>
      <c r="K63" s="301">
        <v>0</v>
      </c>
      <c r="L63" s="301">
        <v>0</v>
      </c>
      <c r="M63" s="301">
        <v>0</v>
      </c>
      <c r="N63" s="338">
        <v>0</v>
      </c>
    </row>
    <row r="64" spans="1:14" ht="20.25" customHeight="1" x14ac:dyDescent="0.35">
      <c r="A64" s="290" t="s">
        <v>236</v>
      </c>
      <c r="B64" s="291" t="s">
        <v>248</v>
      </c>
      <c r="C64" s="336" t="s">
        <v>621</v>
      </c>
      <c r="D64" s="291" t="s">
        <v>160</v>
      </c>
      <c r="E64" s="335" t="s">
        <v>624</v>
      </c>
      <c r="F64" s="337">
        <v>3</v>
      </c>
      <c r="G64" s="301">
        <v>3</v>
      </c>
      <c r="H64" s="301">
        <v>3</v>
      </c>
      <c r="I64" s="301">
        <v>0</v>
      </c>
      <c r="J64" s="301">
        <v>3</v>
      </c>
      <c r="K64" s="301">
        <v>0</v>
      </c>
      <c r="L64" s="301">
        <v>0</v>
      </c>
      <c r="M64" s="301">
        <v>0</v>
      </c>
      <c r="N64" s="338">
        <v>0</v>
      </c>
    </row>
    <row r="65" spans="1:14" ht="20.25" customHeight="1" x14ac:dyDescent="0.35">
      <c r="A65" s="290" t="s">
        <v>236</v>
      </c>
      <c r="B65" s="291" t="s">
        <v>249</v>
      </c>
      <c r="C65" s="336" t="s">
        <v>621</v>
      </c>
      <c r="D65" s="291" t="s">
        <v>160</v>
      </c>
      <c r="E65" s="335" t="s">
        <v>624</v>
      </c>
      <c r="F65" s="337">
        <v>3</v>
      </c>
      <c r="G65" s="301">
        <v>4</v>
      </c>
      <c r="H65" s="301">
        <v>4</v>
      </c>
      <c r="I65" s="301">
        <v>0</v>
      </c>
      <c r="J65" s="301">
        <v>4</v>
      </c>
      <c r="K65" s="301">
        <v>0</v>
      </c>
      <c r="L65" s="301">
        <v>3</v>
      </c>
      <c r="M65" s="301">
        <v>0</v>
      </c>
      <c r="N65" s="338">
        <v>0</v>
      </c>
    </row>
    <row r="66" spans="1:14" ht="20.25" customHeight="1" x14ac:dyDescent="0.35">
      <c r="A66" s="290" t="s">
        <v>236</v>
      </c>
      <c r="B66" s="291" t="s">
        <v>250</v>
      </c>
      <c r="C66" s="336" t="s">
        <v>621</v>
      </c>
      <c r="D66" s="291" t="s">
        <v>160</v>
      </c>
      <c r="E66" s="335" t="s">
        <v>624</v>
      </c>
      <c r="F66" s="337">
        <v>4</v>
      </c>
      <c r="G66" s="301">
        <v>4</v>
      </c>
      <c r="H66" s="301">
        <v>4</v>
      </c>
      <c r="I66" s="301">
        <v>0</v>
      </c>
      <c r="J66" s="301">
        <v>4</v>
      </c>
      <c r="K66" s="301">
        <v>0</v>
      </c>
      <c r="L66" s="301">
        <v>0</v>
      </c>
      <c r="M66" s="301">
        <v>0</v>
      </c>
      <c r="N66" s="338">
        <v>0</v>
      </c>
    </row>
    <row r="67" spans="1:14" ht="20.25" customHeight="1" x14ac:dyDescent="0.35">
      <c r="A67" s="290" t="s">
        <v>236</v>
      </c>
      <c r="B67" s="291" t="s">
        <v>251</v>
      </c>
      <c r="C67" s="336" t="s">
        <v>621</v>
      </c>
      <c r="D67" s="291" t="s">
        <v>160</v>
      </c>
      <c r="E67" s="335" t="s">
        <v>624</v>
      </c>
      <c r="F67" s="337">
        <v>4</v>
      </c>
      <c r="G67" s="301">
        <v>2</v>
      </c>
      <c r="H67" s="301">
        <v>2</v>
      </c>
      <c r="I67" s="301">
        <v>0</v>
      </c>
      <c r="J67" s="301">
        <v>4</v>
      </c>
      <c r="K67" s="301">
        <v>0</v>
      </c>
      <c r="L67" s="301">
        <v>0</v>
      </c>
      <c r="M67" s="301">
        <v>0</v>
      </c>
      <c r="N67" s="338">
        <v>0</v>
      </c>
    </row>
    <row r="68" spans="1:14" ht="20.25" customHeight="1" x14ac:dyDescent="0.35">
      <c r="A68" s="290" t="s">
        <v>236</v>
      </c>
      <c r="B68" s="291" t="s">
        <v>252</v>
      </c>
      <c r="C68" s="336" t="s">
        <v>621</v>
      </c>
      <c r="D68" s="291" t="s">
        <v>160</v>
      </c>
      <c r="E68" s="335" t="s">
        <v>624</v>
      </c>
      <c r="F68" s="337">
        <v>0</v>
      </c>
      <c r="G68" s="301">
        <v>4</v>
      </c>
      <c r="H68" s="301">
        <v>4</v>
      </c>
      <c r="I68" s="301">
        <v>0</v>
      </c>
      <c r="J68" s="301">
        <v>4</v>
      </c>
      <c r="K68" s="301">
        <v>0</v>
      </c>
      <c r="L68" s="301">
        <v>0</v>
      </c>
      <c r="M68" s="301">
        <v>0</v>
      </c>
      <c r="N68" s="338">
        <v>0</v>
      </c>
    </row>
    <row r="69" spans="1:14" ht="20.25" customHeight="1" x14ac:dyDescent="0.35">
      <c r="A69" s="290" t="s">
        <v>236</v>
      </c>
      <c r="B69" s="291" t="s">
        <v>253</v>
      </c>
      <c r="C69" s="336" t="s">
        <v>625</v>
      </c>
      <c r="D69" s="291" t="s">
        <v>160</v>
      </c>
      <c r="E69" s="335" t="s">
        <v>624</v>
      </c>
      <c r="F69" s="337">
        <v>4</v>
      </c>
      <c r="G69" s="301">
        <v>4</v>
      </c>
      <c r="H69" s="301">
        <v>4</v>
      </c>
      <c r="I69" s="301">
        <v>0</v>
      </c>
      <c r="J69" s="301">
        <v>4</v>
      </c>
      <c r="K69" s="301">
        <v>0</v>
      </c>
      <c r="L69" s="301">
        <v>0</v>
      </c>
      <c r="M69" s="301">
        <v>0</v>
      </c>
      <c r="N69" s="338">
        <v>0</v>
      </c>
    </row>
    <row r="70" spans="1:14" ht="20.25" customHeight="1" x14ac:dyDescent="0.35">
      <c r="A70" s="290" t="s">
        <v>236</v>
      </c>
      <c r="B70" s="291" t="s">
        <v>254</v>
      </c>
      <c r="C70" s="336" t="s">
        <v>621</v>
      </c>
      <c r="D70" s="291" t="s">
        <v>160</v>
      </c>
      <c r="E70" s="335" t="s">
        <v>624</v>
      </c>
      <c r="F70" s="337">
        <v>0</v>
      </c>
      <c r="G70" s="301">
        <v>4</v>
      </c>
      <c r="H70" s="301">
        <v>4</v>
      </c>
      <c r="I70" s="301">
        <v>0</v>
      </c>
      <c r="J70" s="301">
        <v>4</v>
      </c>
      <c r="K70" s="301">
        <v>0</v>
      </c>
      <c r="L70" s="301">
        <v>0</v>
      </c>
      <c r="M70" s="301">
        <v>0</v>
      </c>
      <c r="N70" s="338">
        <v>0</v>
      </c>
    </row>
    <row r="71" spans="1:14" ht="20.25" customHeight="1" x14ac:dyDescent="0.35">
      <c r="A71" s="290" t="s">
        <v>236</v>
      </c>
      <c r="B71" s="291" t="s">
        <v>255</v>
      </c>
      <c r="C71" s="336" t="s">
        <v>621</v>
      </c>
      <c r="D71" s="291" t="s">
        <v>160</v>
      </c>
      <c r="E71" s="335" t="s">
        <v>624</v>
      </c>
      <c r="F71" s="337">
        <v>3</v>
      </c>
      <c r="G71" s="301">
        <v>4</v>
      </c>
      <c r="H71" s="301">
        <v>0</v>
      </c>
      <c r="I71" s="301">
        <v>0</v>
      </c>
      <c r="J71" s="301">
        <v>0</v>
      </c>
      <c r="K71" s="301">
        <v>0</v>
      </c>
      <c r="L71" s="301">
        <v>0</v>
      </c>
      <c r="M71" s="301">
        <v>0</v>
      </c>
      <c r="N71" s="338">
        <v>0</v>
      </c>
    </row>
    <row r="72" spans="1:14" ht="20.25" customHeight="1" x14ac:dyDescent="0.35">
      <c r="A72" s="290" t="s">
        <v>236</v>
      </c>
      <c r="B72" s="291" t="s">
        <v>256</v>
      </c>
      <c r="C72" s="336" t="s">
        <v>621</v>
      </c>
      <c r="D72" s="291" t="s">
        <v>160</v>
      </c>
      <c r="E72" s="335" t="s">
        <v>626</v>
      </c>
      <c r="F72" s="337">
        <v>3</v>
      </c>
      <c r="G72" s="301">
        <v>4</v>
      </c>
      <c r="H72" s="301">
        <v>4</v>
      </c>
      <c r="I72" s="301">
        <v>0</v>
      </c>
      <c r="J72" s="301">
        <v>4</v>
      </c>
      <c r="K72" s="301">
        <v>0</v>
      </c>
      <c r="L72" s="301">
        <v>0</v>
      </c>
      <c r="M72" s="301">
        <v>0</v>
      </c>
      <c r="N72" s="338">
        <v>0</v>
      </c>
    </row>
    <row r="73" spans="1:14" ht="20.25" customHeight="1" x14ac:dyDescent="0.35">
      <c r="A73" s="290" t="s">
        <v>236</v>
      </c>
      <c r="B73" s="291" t="s">
        <v>257</v>
      </c>
      <c r="C73" s="336" t="s">
        <v>621</v>
      </c>
      <c r="D73" s="291" t="s">
        <v>160</v>
      </c>
      <c r="E73" s="335" t="s">
        <v>624</v>
      </c>
      <c r="F73" s="337">
        <v>0</v>
      </c>
      <c r="G73" s="301">
        <v>4</v>
      </c>
      <c r="H73" s="301">
        <v>4</v>
      </c>
      <c r="I73" s="301">
        <v>0</v>
      </c>
      <c r="J73" s="301">
        <v>4</v>
      </c>
      <c r="K73" s="301">
        <v>0</v>
      </c>
      <c r="L73" s="301">
        <v>0</v>
      </c>
      <c r="M73" s="301">
        <v>0</v>
      </c>
      <c r="N73" s="338">
        <v>0</v>
      </c>
    </row>
    <row r="74" spans="1:14" ht="20.25" customHeight="1" x14ac:dyDescent="0.35">
      <c r="A74" s="290" t="s">
        <v>258</v>
      </c>
      <c r="B74" s="291" t="s">
        <v>259</v>
      </c>
      <c r="C74" s="336" t="s">
        <v>621</v>
      </c>
      <c r="D74" s="291" t="s">
        <v>160</v>
      </c>
      <c r="E74" s="335" t="s">
        <v>624</v>
      </c>
      <c r="F74" s="337">
        <v>4</v>
      </c>
      <c r="G74" s="301">
        <v>2</v>
      </c>
      <c r="H74" s="301">
        <v>2</v>
      </c>
      <c r="I74" s="301">
        <v>0</v>
      </c>
      <c r="J74" s="301">
        <v>4</v>
      </c>
      <c r="K74" s="301">
        <v>0</v>
      </c>
      <c r="L74" s="301">
        <v>0</v>
      </c>
      <c r="M74" s="301">
        <v>0</v>
      </c>
      <c r="N74" s="338">
        <v>0</v>
      </c>
    </row>
    <row r="75" spans="1:14" ht="20.25" customHeight="1" x14ac:dyDescent="0.35">
      <c r="A75" s="290" t="s">
        <v>258</v>
      </c>
      <c r="B75" s="291" t="s">
        <v>260</v>
      </c>
      <c r="C75" s="336" t="s">
        <v>621</v>
      </c>
      <c r="D75" s="291" t="s">
        <v>160</v>
      </c>
      <c r="E75" s="335" t="s">
        <v>624</v>
      </c>
      <c r="F75" s="337">
        <v>4</v>
      </c>
      <c r="G75" s="301">
        <v>4</v>
      </c>
      <c r="H75" s="301">
        <v>4</v>
      </c>
      <c r="I75" s="301">
        <v>1</v>
      </c>
      <c r="J75" s="301">
        <v>4</v>
      </c>
      <c r="K75" s="301">
        <v>3</v>
      </c>
      <c r="L75" s="301">
        <v>2</v>
      </c>
      <c r="M75" s="301">
        <v>3</v>
      </c>
      <c r="N75" s="338">
        <v>0</v>
      </c>
    </row>
    <row r="76" spans="1:14" ht="20.25" customHeight="1" x14ac:dyDescent="0.35">
      <c r="A76" s="290" t="s">
        <v>258</v>
      </c>
      <c r="B76" s="291" t="s">
        <v>261</v>
      </c>
      <c r="C76" s="336" t="s">
        <v>621</v>
      </c>
      <c r="D76" s="291" t="s">
        <v>160</v>
      </c>
      <c r="E76" s="335" t="s">
        <v>624</v>
      </c>
      <c r="F76" s="337">
        <v>4</v>
      </c>
      <c r="G76" s="301">
        <v>8</v>
      </c>
      <c r="H76" s="301">
        <v>8</v>
      </c>
      <c r="I76" s="301">
        <v>0</v>
      </c>
      <c r="J76" s="301">
        <v>4</v>
      </c>
      <c r="K76" s="301">
        <v>0</v>
      </c>
      <c r="L76" s="301">
        <v>0</v>
      </c>
      <c r="M76" s="301">
        <v>0</v>
      </c>
      <c r="N76" s="338">
        <v>0</v>
      </c>
    </row>
    <row r="77" spans="1:14" ht="20.25" customHeight="1" x14ac:dyDescent="0.35">
      <c r="A77" s="290" t="s">
        <v>258</v>
      </c>
      <c r="B77" s="291" t="s">
        <v>262</v>
      </c>
      <c r="C77" s="336" t="s">
        <v>621</v>
      </c>
      <c r="D77" s="291" t="s">
        <v>160</v>
      </c>
      <c r="E77" s="335" t="s">
        <v>624</v>
      </c>
      <c r="F77" s="337">
        <v>4</v>
      </c>
      <c r="G77" s="301">
        <v>4</v>
      </c>
      <c r="H77" s="301">
        <v>4</v>
      </c>
      <c r="I77" s="301">
        <v>0</v>
      </c>
      <c r="J77" s="301">
        <v>4</v>
      </c>
      <c r="K77" s="301">
        <v>0</v>
      </c>
      <c r="L77" s="301">
        <v>0</v>
      </c>
      <c r="M77" s="301">
        <v>0</v>
      </c>
      <c r="N77" s="338">
        <v>8</v>
      </c>
    </row>
    <row r="78" spans="1:14" ht="20.25" customHeight="1" x14ac:dyDescent="0.35">
      <c r="A78" s="290" t="s">
        <v>258</v>
      </c>
      <c r="B78" s="291" t="s">
        <v>263</v>
      </c>
      <c r="C78" s="336" t="s">
        <v>621</v>
      </c>
      <c r="D78" s="291" t="s">
        <v>160</v>
      </c>
      <c r="E78" s="335" t="s">
        <v>624</v>
      </c>
      <c r="F78" s="337">
        <v>4</v>
      </c>
      <c r="G78" s="301">
        <v>4</v>
      </c>
      <c r="H78" s="301">
        <v>4</v>
      </c>
      <c r="I78" s="301">
        <v>0</v>
      </c>
      <c r="J78" s="301">
        <v>4</v>
      </c>
      <c r="K78" s="301">
        <v>0</v>
      </c>
      <c r="L78" s="301">
        <v>0</v>
      </c>
      <c r="M78" s="301">
        <v>0</v>
      </c>
      <c r="N78" s="338">
        <v>0</v>
      </c>
    </row>
    <row r="79" spans="1:14" ht="20.25" customHeight="1" x14ac:dyDescent="0.35">
      <c r="A79" s="290" t="s">
        <v>258</v>
      </c>
      <c r="B79" s="291" t="s">
        <v>264</v>
      </c>
      <c r="C79" s="336" t="s">
        <v>621</v>
      </c>
      <c r="D79" s="291" t="s">
        <v>160</v>
      </c>
      <c r="E79" s="335" t="s">
        <v>624</v>
      </c>
      <c r="F79" s="337">
        <v>4</v>
      </c>
      <c r="G79" s="301">
        <v>4</v>
      </c>
      <c r="H79" s="301">
        <v>4</v>
      </c>
      <c r="I79" s="301">
        <v>3</v>
      </c>
      <c r="J79" s="301">
        <v>4</v>
      </c>
      <c r="K79" s="301">
        <v>0</v>
      </c>
      <c r="L79" s="301">
        <v>0</v>
      </c>
      <c r="M79" s="301">
        <v>0</v>
      </c>
      <c r="N79" s="338">
        <v>0</v>
      </c>
    </row>
    <row r="80" spans="1:14" ht="20.25" customHeight="1" x14ac:dyDescent="0.35">
      <c r="A80" s="290" t="s">
        <v>258</v>
      </c>
      <c r="B80" s="291" t="s">
        <v>265</v>
      </c>
      <c r="C80" s="336" t="s">
        <v>621</v>
      </c>
      <c r="D80" s="291" t="s">
        <v>160</v>
      </c>
      <c r="E80" s="335" t="s">
        <v>624</v>
      </c>
      <c r="F80" s="337">
        <v>4</v>
      </c>
      <c r="G80" s="301">
        <v>6</v>
      </c>
      <c r="H80" s="301">
        <v>2</v>
      </c>
      <c r="I80" s="301">
        <v>0</v>
      </c>
      <c r="J80" s="301">
        <v>4</v>
      </c>
      <c r="K80" s="301">
        <v>0</v>
      </c>
      <c r="L80" s="301">
        <v>0</v>
      </c>
      <c r="M80" s="301">
        <v>0</v>
      </c>
      <c r="N80" s="338">
        <v>0</v>
      </c>
    </row>
    <row r="81" spans="1:14" ht="20.25" customHeight="1" x14ac:dyDescent="0.35">
      <c r="A81" s="290" t="s">
        <v>258</v>
      </c>
      <c r="B81" s="291" t="s">
        <v>266</v>
      </c>
      <c r="C81" s="336" t="s">
        <v>623</v>
      </c>
      <c r="D81" s="291" t="s">
        <v>162</v>
      </c>
      <c r="E81" s="335" t="s">
        <v>622</v>
      </c>
      <c r="F81" s="337">
        <v>0</v>
      </c>
      <c r="G81" s="301">
        <v>0</v>
      </c>
      <c r="H81" s="301">
        <v>0</v>
      </c>
      <c r="I81" s="301">
        <v>0</v>
      </c>
      <c r="J81" s="301">
        <v>0</v>
      </c>
      <c r="K81" s="301">
        <v>0</v>
      </c>
      <c r="L81" s="301">
        <v>0</v>
      </c>
      <c r="M81" s="301">
        <v>0</v>
      </c>
      <c r="N81" s="338">
        <v>0</v>
      </c>
    </row>
    <row r="82" spans="1:14" ht="20.25" customHeight="1" x14ac:dyDescent="0.35">
      <c r="A82" s="290" t="s">
        <v>258</v>
      </c>
      <c r="B82" s="291" t="s">
        <v>267</v>
      </c>
      <c r="C82" s="336">
        <v>5</v>
      </c>
      <c r="D82" s="291" t="s">
        <v>160</v>
      </c>
      <c r="E82" s="335" t="s">
        <v>624</v>
      </c>
      <c r="F82" s="337">
        <v>4</v>
      </c>
      <c r="G82" s="301">
        <v>4</v>
      </c>
      <c r="H82" s="301">
        <v>4</v>
      </c>
      <c r="I82" s="301">
        <v>0</v>
      </c>
      <c r="J82" s="301">
        <v>4</v>
      </c>
      <c r="K82" s="301">
        <v>0</v>
      </c>
      <c r="L82" s="301">
        <v>2</v>
      </c>
      <c r="M82" s="301">
        <v>0</v>
      </c>
      <c r="N82" s="338">
        <v>0</v>
      </c>
    </row>
    <row r="83" spans="1:14" ht="20.25" customHeight="1" x14ac:dyDescent="0.35">
      <c r="A83" s="290" t="s">
        <v>258</v>
      </c>
      <c r="B83" s="291" t="s">
        <v>268</v>
      </c>
      <c r="C83" s="336" t="s">
        <v>621</v>
      </c>
      <c r="D83" s="291" t="s">
        <v>160</v>
      </c>
      <c r="E83" s="335" t="s">
        <v>624</v>
      </c>
      <c r="F83" s="337">
        <v>4</v>
      </c>
      <c r="G83" s="301">
        <v>4</v>
      </c>
      <c r="H83" s="301">
        <v>4</v>
      </c>
      <c r="I83" s="301">
        <v>4</v>
      </c>
      <c r="J83" s="301">
        <v>4</v>
      </c>
      <c r="K83" s="301">
        <v>0</v>
      </c>
      <c r="L83" s="301">
        <v>0</v>
      </c>
      <c r="M83" s="301">
        <v>0</v>
      </c>
      <c r="N83" s="338">
        <v>0</v>
      </c>
    </row>
    <row r="84" spans="1:14" ht="20.25" customHeight="1" x14ac:dyDescent="0.35">
      <c r="A84" s="290" t="s">
        <v>258</v>
      </c>
      <c r="B84" s="291" t="s">
        <v>269</v>
      </c>
      <c r="C84" s="336" t="s">
        <v>621</v>
      </c>
      <c r="D84" s="291" t="s">
        <v>160</v>
      </c>
      <c r="E84" s="335" t="s">
        <v>624</v>
      </c>
      <c r="F84" s="337">
        <v>4</v>
      </c>
      <c r="G84" s="301">
        <v>4</v>
      </c>
      <c r="H84" s="301">
        <v>4</v>
      </c>
      <c r="I84" s="301">
        <v>0</v>
      </c>
      <c r="J84" s="301">
        <v>4</v>
      </c>
      <c r="K84" s="301">
        <v>2</v>
      </c>
      <c r="L84" s="301">
        <v>2</v>
      </c>
      <c r="M84" s="301">
        <v>2</v>
      </c>
      <c r="N84" s="338">
        <v>0</v>
      </c>
    </row>
    <row r="85" spans="1:14" ht="20.25" customHeight="1" x14ac:dyDescent="0.35">
      <c r="A85" s="290" t="s">
        <v>258</v>
      </c>
      <c r="B85" s="291" t="s">
        <v>270</v>
      </c>
      <c r="C85" s="336" t="s">
        <v>621</v>
      </c>
      <c r="D85" s="291" t="s">
        <v>160</v>
      </c>
      <c r="E85" s="335" t="s">
        <v>624</v>
      </c>
      <c r="F85" s="337">
        <v>4</v>
      </c>
      <c r="G85" s="301">
        <v>4</v>
      </c>
      <c r="H85" s="301">
        <v>4</v>
      </c>
      <c r="I85" s="301">
        <v>1</v>
      </c>
      <c r="J85" s="301">
        <v>4</v>
      </c>
      <c r="K85" s="301">
        <v>0</v>
      </c>
      <c r="L85" s="301">
        <v>1</v>
      </c>
      <c r="M85" s="301">
        <v>0</v>
      </c>
      <c r="N85" s="338">
        <v>0</v>
      </c>
    </row>
    <row r="86" spans="1:14" ht="20.25" customHeight="1" x14ac:dyDescent="0.35">
      <c r="A86" s="290" t="s">
        <v>258</v>
      </c>
      <c r="B86" s="291" t="s">
        <v>271</v>
      </c>
      <c r="C86" s="336" t="s">
        <v>621</v>
      </c>
      <c r="D86" s="291" t="s">
        <v>160</v>
      </c>
      <c r="E86" s="335" t="s">
        <v>624</v>
      </c>
      <c r="F86" s="337">
        <v>4</v>
      </c>
      <c r="G86" s="301">
        <v>4</v>
      </c>
      <c r="H86" s="301">
        <v>4</v>
      </c>
      <c r="I86" s="301">
        <v>0</v>
      </c>
      <c r="J86" s="301">
        <v>0</v>
      </c>
      <c r="K86" s="301">
        <v>0</v>
      </c>
      <c r="L86" s="301">
        <v>0</v>
      </c>
      <c r="M86" s="301">
        <v>0</v>
      </c>
      <c r="N86" s="338">
        <v>0</v>
      </c>
    </row>
    <row r="87" spans="1:14" ht="20.25" customHeight="1" x14ac:dyDescent="0.35">
      <c r="A87" s="290" t="s">
        <v>258</v>
      </c>
      <c r="B87" s="291" t="s">
        <v>272</v>
      </c>
      <c r="C87" s="336" t="s">
        <v>621</v>
      </c>
      <c r="D87" s="291" t="s">
        <v>160</v>
      </c>
      <c r="E87" s="335" t="s">
        <v>624</v>
      </c>
      <c r="F87" s="337">
        <v>4</v>
      </c>
      <c r="G87" s="301">
        <v>8</v>
      </c>
      <c r="H87" s="301">
        <v>8</v>
      </c>
      <c r="I87" s="301">
        <v>0</v>
      </c>
      <c r="J87" s="301">
        <v>4</v>
      </c>
      <c r="K87" s="301">
        <v>0</v>
      </c>
      <c r="L87" s="301">
        <v>0</v>
      </c>
      <c r="M87" s="301">
        <v>0</v>
      </c>
      <c r="N87" s="338">
        <v>0</v>
      </c>
    </row>
    <row r="88" spans="1:14" ht="20.25" customHeight="1" x14ac:dyDescent="0.35">
      <c r="A88" s="290" t="s">
        <v>258</v>
      </c>
      <c r="B88" s="291" t="s">
        <v>273</v>
      </c>
      <c r="C88" s="336" t="s">
        <v>621</v>
      </c>
      <c r="D88" s="291" t="s">
        <v>160</v>
      </c>
      <c r="E88" s="335" t="s">
        <v>624</v>
      </c>
      <c r="F88" s="337">
        <v>4</v>
      </c>
      <c r="G88" s="301">
        <v>4</v>
      </c>
      <c r="H88" s="301">
        <v>4</v>
      </c>
      <c r="I88" s="301">
        <v>4</v>
      </c>
      <c r="J88" s="301">
        <v>4</v>
      </c>
      <c r="K88" s="301">
        <v>3</v>
      </c>
      <c r="L88" s="301">
        <v>1</v>
      </c>
      <c r="M88" s="301">
        <v>3</v>
      </c>
      <c r="N88" s="338">
        <v>0</v>
      </c>
    </row>
    <row r="89" spans="1:14" ht="20.25" customHeight="1" x14ac:dyDescent="0.35">
      <c r="A89" s="290" t="s">
        <v>274</v>
      </c>
      <c r="B89" s="291" t="s">
        <v>275</v>
      </c>
      <c r="C89" s="336" t="s">
        <v>621</v>
      </c>
      <c r="D89" s="291" t="s">
        <v>160</v>
      </c>
      <c r="E89" s="335" t="s">
        <v>624</v>
      </c>
      <c r="F89" s="337">
        <v>0</v>
      </c>
      <c r="G89" s="301">
        <v>4</v>
      </c>
      <c r="H89" s="301">
        <v>4</v>
      </c>
      <c r="I89" s="301">
        <v>3</v>
      </c>
      <c r="J89" s="301">
        <v>3</v>
      </c>
      <c r="K89" s="301">
        <v>0</v>
      </c>
      <c r="L89" s="301">
        <v>3</v>
      </c>
      <c r="M89" s="301">
        <v>3</v>
      </c>
      <c r="N89" s="338">
        <v>0</v>
      </c>
    </row>
    <row r="90" spans="1:14" ht="20.25" customHeight="1" x14ac:dyDescent="0.35">
      <c r="A90" s="290" t="s">
        <v>274</v>
      </c>
      <c r="B90" s="291" t="s">
        <v>276</v>
      </c>
      <c r="C90" s="336" t="s">
        <v>621</v>
      </c>
      <c r="D90" s="291" t="s">
        <v>160</v>
      </c>
      <c r="E90" s="335" t="s">
        <v>624</v>
      </c>
      <c r="F90" s="337">
        <v>3</v>
      </c>
      <c r="G90" s="301">
        <v>1</v>
      </c>
      <c r="H90" s="301">
        <v>5</v>
      </c>
      <c r="I90" s="301">
        <v>3</v>
      </c>
      <c r="J90" s="301">
        <v>5</v>
      </c>
      <c r="K90" s="301">
        <v>0</v>
      </c>
      <c r="L90" s="301">
        <v>3</v>
      </c>
      <c r="M90" s="301">
        <v>3</v>
      </c>
      <c r="N90" s="338">
        <v>0</v>
      </c>
    </row>
    <row r="91" spans="1:14" ht="20.25" customHeight="1" x14ac:dyDescent="0.35">
      <c r="A91" s="290" t="s">
        <v>277</v>
      </c>
      <c r="B91" s="291" t="s">
        <v>278</v>
      </c>
      <c r="C91" s="336" t="s">
        <v>621</v>
      </c>
      <c r="D91" s="291" t="s">
        <v>162</v>
      </c>
      <c r="E91" s="335" t="s">
        <v>622</v>
      </c>
      <c r="F91" s="337">
        <v>0</v>
      </c>
      <c r="G91" s="301">
        <v>0</v>
      </c>
      <c r="H91" s="301">
        <v>0</v>
      </c>
      <c r="I91" s="301">
        <v>0</v>
      </c>
      <c r="J91" s="301">
        <v>0</v>
      </c>
      <c r="K91" s="301">
        <v>0</v>
      </c>
      <c r="L91" s="301">
        <v>0</v>
      </c>
      <c r="M91" s="301">
        <v>0</v>
      </c>
      <c r="N91" s="338">
        <v>0</v>
      </c>
    </row>
    <row r="92" spans="1:14" ht="20.25" customHeight="1" x14ac:dyDescent="0.35">
      <c r="A92" s="290" t="s">
        <v>277</v>
      </c>
      <c r="B92" s="291" t="s">
        <v>279</v>
      </c>
      <c r="C92" s="336" t="s">
        <v>621</v>
      </c>
      <c r="D92" s="291" t="s">
        <v>160</v>
      </c>
      <c r="E92" s="335" t="s">
        <v>624</v>
      </c>
      <c r="F92" s="337">
        <v>4</v>
      </c>
      <c r="G92" s="301">
        <v>4</v>
      </c>
      <c r="H92" s="301">
        <v>4</v>
      </c>
      <c r="I92" s="301">
        <v>0</v>
      </c>
      <c r="J92" s="301">
        <v>4</v>
      </c>
      <c r="K92" s="301">
        <v>0</v>
      </c>
      <c r="L92" s="301">
        <v>3</v>
      </c>
      <c r="M92" s="301">
        <v>0</v>
      </c>
      <c r="N92" s="338">
        <v>0</v>
      </c>
    </row>
    <row r="93" spans="1:14" ht="20.25" customHeight="1" x14ac:dyDescent="0.35">
      <c r="A93" s="290" t="s">
        <v>277</v>
      </c>
      <c r="B93" s="291" t="s">
        <v>280</v>
      </c>
      <c r="C93" s="336" t="s">
        <v>621</v>
      </c>
      <c r="D93" s="291" t="s">
        <v>160</v>
      </c>
      <c r="E93" s="335" t="s">
        <v>624</v>
      </c>
      <c r="F93" s="337">
        <v>3</v>
      </c>
      <c r="G93" s="301">
        <v>4</v>
      </c>
      <c r="H93" s="301">
        <v>4</v>
      </c>
      <c r="I93" s="301">
        <v>4</v>
      </c>
      <c r="J93" s="301">
        <v>4</v>
      </c>
      <c r="K93" s="301">
        <v>0</v>
      </c>
      <c r="L93" s="301">
        <v>3</v>
      </c>
      <c r="M93" s="301">
        <v>0</v>
      </c>
      <c r="N93" s="338">
        <v>0</v>
      </c>
    </row>
    <row r="94" spans="1:14" ht="20.25" customHeight="1" x14ac:dyDescent="0.35">
      <c r="A94" s="290" t="s">
        <v>277</v>
      </c>
      <c r="B94" s="291" t="s">
        <v>281</v>
      </c>
      <c r="C94" s="336" t="s">
        <v>621</v>
      </c>
      <c r="D94" s="291" t="s">
        <v>160</v>
      </c>
      <c r="E94" s="335" t="s">
        <v>624</v>
      </c>
      <c r="F94" s="337">
        <v>3</v>
      </c>
      <c r="G94" s="301">
        <v>3</v>
      </c>
      <c r="H94" s="301">
        <v>3</v>
      </c>
      <c r="I94" s="301">
        <v>0</v>
      </c>
      <c r="J94" s="301">
        <v>3</v>
      </c>
      <c r="K94" s="301">
        <v>3</v>
      </c>
      <c r="L94" s="301">
        <v>3</v>
      </c>
      <c r="M94" s="301">
        <v>3</v>
      </c>
      <c r="N94" s="338">
        <v>0</v>
      </c>
    </row>
    <row r="95" spans="1:14" ht="20.25" customHeight="1" x14ac:dyDescent="0.35">
      <c r="A95" s="290" t="s">
        <v>282</v>
      </c>
      <c r="B95" s="291" t="s">
        <v>283</v>
      </c>
      <c r="C95" s="336" t="s">
        <v>621</v>
      </c>
      <c r="D95" s="291" t="s">
        <v>160</v>
      </c>
      <c r="E95" s="335" t="s">
        <v>626</v>
      </c>
      <c r="F95" s="337">
        <v>3</v>
      </c>
      <c r="G95" s="301">
        <v>0</v>
      </c>
      <c r="H95" s="301">
        <v>0</v>
      </c>
      <c r="I95" s="301">
        <v>0</v>
      </c>
      <c r="J95" s="301">
        <v>0</v>
      </c>
      <c r="K95" s="301">
        <v>0</v>
      </c>
      <c r="L95" s="301">
        <v>0</v>
      </c>
      <c r="M95" s="301">
        <v>0</v>
      </c>
      <c r="N95" s="338">
        <v>4</v>
      </c>
    </row>
    <row r="96" spans="1:14" ht="20.25" customHeight="1" x14ac:dyDescent="0.35">
      <c r="A96" s="290" t="s">
        <v>282</v>
      </c>
      <c r="B96" s="291" t="s">
        <v>284</v>
      </c>
      <c r="C96" s="336" t="s">
        <v>621</v>
      </c>
      <c r="D96" s="291" t="s">
        <v>160</v>
      </c>
      <c r="E96" s="335" t="s">
        <v>624</v>
      </c>
      <c r="F96" s="337">
        <v>5</v>
      </c>
      <c r="G96" s="301">
        <v>4</v>
      </c>
      <c r="H96" s="301">
        <v>4</v>
      </c>
      <c r="I96" s="301">
        <v>0</v>
      </c>
      <c r="J96" s="301">
        <v>4</v>
      </c>
      <c r="K96" s="301">
        <v>0</v>
      </c>
      <c r="L96" s="301">
        <v>0</v>
      </c>
      <c r="M96" s="301">
        <v>0</v>
      </c>
      <c r="N96" s="338">
        <v>0</v>
      </c>
    </row>
    <row r="97" spans="1:14" ht="20.25" customHeight="1" x14ac:dyDescent="0.35">
      <c r="A97" s="290" t="s">
        <v>282</v>
      </c>
      <c r="B97" s="291" t="s">
        <v>285</v>
      </c>
      <c r="C97" s="336" t="s">
        <v>621</v>
      </c>
      <c r="D97" s="291" t="s">
        <v>160</v>
      </c>
      <c r="E97" s="335" t="s">
        <v>626</v>
      </c>
      <c r="F97" s="337">
        <v>5</v>
      </c>
      <c r="G97" s="301">
        <v>2</v>
      </c>
      <c r="H97" s="301">
        <v>2</v>
      </c>
      <c r="I97" s="301">
        <v>0</v>
      </c>
      <c r="J97" s="301">
        <v>4</v>
      </c>
      <c r="K97" s="301">
        <v>0</v>
      </c>
      <c r="L97" s="301">
        <v>0</v>
      </c>
      <c r="M97" s="301">
        <v>0</v>
      </c>
      <c r="N97" s="338">
        <v>0</v>
      </c>
    </row>
    <row r="98" spans="1:14" ht="20.25" customHeight="1" x14ac:dyDescent="0.35">
      <c r="A98" s="290" t="s">
        <v>282</v>
      </c>
      <c r="B98" s="291" t="s">
        <v>286</v>
      </c>
      <c r="C98" s="336" t="s">
        <v>621</v>
      </c>
      <c r="D98" s="291" t="s">
        <v>160</v>
      </c>
      <c r="E98" s="335" t="s">
        <v>624</v>
      </c>
      <c r="F98" s="337">
        <v>4</v>
      </c>
      <c r="G98" s="301">
        <v>4</v>
      </c>
      <c r="H98" s="301">
        <v>4</v>
      </c>
      <c r="I98" s="301">
        <v>0</v>
      </c>
      <c r="J98" s="301">
        <v>4</v>
      </c>
      <c r="K98" s="301">
        <v>4</v>
      </c>
      <c r="L98" s="301">
        <v>0</v>
      </c>
      <c r="M98" s="301">
        <v>0</v>
      </c>
      <c r="N98" s="338">
        <v>0</v>
      </c>
    </row>
    <row r="99" spans="1:14" ht="20.25" customHeight="1" x14ac:dyDescent="0.35">
      <c r="A99" s="290" t="s">
        <v>282</v>
      </c>
      <c r="B99" s="291" t="s">
        <v>287</v>
      </c>
      <c r="C99" s="336" t="s">
        <v>621</v>
      </c>
      <c r="D99" s="291" t="s">
        <v>160</v>
      </c>
      <c r="E99" s="335" t="s">
        <v>626</v>
      </c>
      <c r="F99" s="337">
        <v>4</v>
      </c>
      <c r="G99" s="301">
        <v>4</v>
      </c>
      <c r="H99" s="301">
        <v>4</v>
      </c>
      <c r="I99" s="301">
        <v>0</v>
      </c>
      <c r="J99" s="301">
        <v>0</v>
      </c>
      <c r="K99" s="301">
        <v>0</v>
      </c>
      <c r="L99" s="301">
        <v>0</v>
      </c>
      <c r="M99" s="301">
        <v>0</v>
      </c>
      <c r="N99" s="338">
        <v>0</v>
      </c>
    </row>
    <row r="100" spans="1:14" ht="20.25" customHeight="1" x14ac:dyDescent="0.35">
      <c r="A100" s="290" t="s">
        <v>282</v>
      </c>
      <c r="B100" s="291" t="s">
        <v>288</v>
      </c>
      <c r="C100" s="336" t="s">
        <v>621</v>
      </c>
      <c r="D100" s="291" t="s">
        <v>160</v>
      </c>
      <c r="E100" s="335" t="s">
        <v>624</v>
      </c>
      <c r="F100" s="337">
        <v>4</v>
      </c>
      <c r="G100" s="301">
        <v>4</v>
      </c>
      <c r="H100" s="301">
        <v>4</v>
      </c>
      <c r="I100" s="301">
        <v>4</v>
      </c>
      <c r="J100" s="301">
        <v>4</v>
      </c>
      <c r="K100" s="301">
        <v>3</v>
      </c>
      <c r="L100" s="301">
        <v>3</v>
      </c>
      <c r="M100" s="301">
        <v>3</v>
      </c>
      <c r="N100" s="338">
        <v>0</v>
      </c>
    </row>
    <row r="101" spans="1:14" ht="20.25" customHeight="1" x14ac:dyDescent="0.35">
      <c r="A101" s="290" t="s">
        <v>282</v>
      </c>
      <c r="B101" s="291" t="s">
        <v>289</v>
      </c>
      <c r="C101" s="336" t="s">
        <v>621</v>
      </c>
      <c r="D101" s="291" t="s">
        <v>160</v>
      </c>
      <c r="E101" s="335" t="s">
        <v>624</v>
      </c>
      <c r="F101" s="337">
        <v>4</v>
      </c>
      <c r="G101" s="301">
        <v>0</v>
      </c>
      <c r="H101" s="301">
        <v>0</v>
      </c>
      <c r="I101" s="301">
        <v>0</v>
      </c>
      <c r="J101" s="301">
        <v>0</v>
      </c>
      <c r="K101" s="301">
        <v>0</v>
      </c>
      <c r="L101" s="301">
        <v>0</v>
      </c>
      <c r="M101" s="301">
        <v>0</v>
      </c>
      <c r="N101" s="338">
        <v>0</v>
      </c>
    </row>
    <row r="102" spans="1:14" ht="20.25" customHeight="1" x14ac:dyDescent="0.35">
      <c r="A102" s="290" t="s">
        <v>282</v>
      </c>
      <c r="B102" s="291" t="s">
        <v>290</v>
      </c>
      <c r="C102" s="336" t="s">
        <v>621</v>
      </c>
      <c r="D102" s="291" t="s">
        <v>160</v>
      </c>
      <c r="E102" s="335" t="s">
        <v>624</v>
      </c>
      <c r="F102" s="337">
        <v>4</v>
      </c>
      <c r="G102" s="301">
        <v>4</v>
      </c>
      <c r="H102" s="301">
        <v>4</v>
      </c>
      <c r="I102" s="301">
        <v>0</v>
      </c>
      <c r="J102" s="301">
        <v>4</v>
      </c>
      <c r="K102" s="301">
        <v>0</v>
      </c>
      <c r="L102" s="301">
        <v>0</v>
      </c>
      <c r="M102" s="301">
        <v>0</v>
      </c>
      <c r="N102" s="338">
        <v>0</v>
      </c>
    </row>
    <row r="103" spans="1:14" ht="20.25" customHeight="1" x14ac:dyDescent="0.35">
      <c r="A103" s="290" t="s">
        <v>282</v>
      </c>
      <c r="B103" s="291" t="s">
        <v>291</v>
      </c>
      <c r="C103" s="336" t="s">
        <v>621</v>
      </c>
      <c r="D103" s="291" t="s">
        <v>160</v>
      </c>
      <c r="E103" s="335" t="s">
        <v>626</v>
      </c>
      <c r="F103" s="337">
        <v>0</v>
      </c>
      <c r="G103" s="301">
        <v>2</v>
      </c>
      <c r="H103" s="301">
        <v>2</v>
      </c>
      <c r="I103" s="301">
        <v>0</v>
      </c>
      <c r="J103" s="301">
        <v>0</v>
      </c>
      <c r="K103" s="301">
        <v>0</v>
      </c>
      <c r="L103" s="301">
        <v>0</v>
      </c>
      <c r="M103" s="301">
        <v>0</v>
      </c>
      <c r="N103" s="338">
        <v>0</v>
      </c>
    </row>
    <row r="104" spans="1:14" ht="20.25" customHeight="1" x14ac:dyDescent="0.35">
      <c r="A104" s="290" t="s">
        <v>282</v>
      </c>
      <c r="B104" s="291" t="s">
        <v>292</v>
      </c>
      <c r="C104" s="336" t="s">
        <v>621</v>
      </c>
      <c r="D104" s="291" t="s">
        <v>160</v>
      </c>
      <c r="E104" s="335" t="s">
        <v>626</v>
      </c>
      <c r="F104" s="337">
        <v>0</v>
      </c>
      <c r="G104" s="301">
        <v>4</v>
      </c>
      <c r="H104" s="301">
        <v>0</v>
      </c>
      <c r="I104" s="301">
        <v>0</v>
      </c>
      <c r="J104" s="301">
        <v>0</v>
      </c>
      <c r="K104" s="301">
        <v>0</v>
      </c>
      <c r="L104" s="301">
        <v>0</v>
      </c>
      <c r="M104" s="301">
        <v>0</v>
      </c>
      <c r="N104" s="338">
        <v>0</v>
      </c>
    </row>
    <row r="105" spans="1:14" ht="20.25" customHeight="1" x14ac:dyDescent="0.35">
      <c r="A105" s="290" t="s">
        <v>282</v>
      </c>
      <c r="B105" s="291" t="s">
        <v>293</v>
      </c>
      <c r="C105" s="336" t="s">
        <v>621</v>
      </c>
      <c r="D105" s="291" t="s">
        <v>160</v>
      </c>
      <c r="E105" s="335" t="s">
        <v>624</v>
      </c>
      <c r="F105" s="337">
        <v>4</v>
      </c>
      <c r="G105" s="301">
        <v>4</v>
      </c>
      <c r="H105" s="301">
        <v>4</v>
      </c>
      <c r="I105" s="301">
        <v>0</v>
      </c>
      <c r="J105" s="301">
        <v>4</v>
      </c>
      <c r="K105" s="301">
        <v>0</v>
      </c>
      <c r="L105" s="301">
        <v>3</v>
      </c>
      <c r="M105" s="301">
        <v>0</v>
      </c>
      <c r="N105" s="338">
        <v>0</v>
      </c>
    </row>
    <row r="106" spans="1:14" ht="20.25" customHeight="1" x14ac:dyDescent="0.35">
      <c r="A106" s="290" t="s">
        <v>282</v>
      </c>
      <c r="B106" s="291" t="s">
        <v>294</v>
      </c>
      <c r="C106" s="336" t="s">
        <v>621</v>
      </c>
      <c r="D106" s="291" t="s">
        <v>160</v>
      </c>
      <c r="E106" s="335" t="s">
        <v>624</v>
      </c>
      <c r="F106" s="337">
        <v>3</v>
      </c>
      <c r="G106" s="301">
        <v>4</v>
      </c>
      <c r="H106" s="301">
        <v>0</v>
      </c>
      <c r="I106" s="301">
        <v>0</v>
      </c>
      <c r="J106" s="301">
        <v>4</v>
      </c>
      <c r="K106" s="301">
        <v>0</v>
      </c>
      <c r="L106" s="301">
        <v>2</v>
      </c>
      <c r="M106" s="301">
        <v>0</v>
      </c>
      <c r="N106" s="338">
        <v>0</v>
      </c>
    </row>
    <row r="107" spans="1:14" ht="20.25" customHeight="1" x14ac:dyDescent="0.35">
      <c r="A107" s="290" t="s">
        <v>295</v>
      </c>
      <c r="B107" s="291" t="s">
        <v>296</v>
      </c>
      <c r="C107" s="336" t="s">
        <v>621</v>
      </c>
      <c r="D107" s="291" t="s">
        <v>160</v>
      </c>
      <c r="E107" s="335" t="s">
        <v>624</v>
      </c>
      <c r="F107" s="337">
        <v>3</v>
      </c>
      <c r="G107" s="301">
        <v>4</v>
      </c>
      <c r="H107" s="301">
        <v>4</v>
      </c>
      <c r="I107" s="301">
        <v>1</v>
      </c>
      <c r="J107" s="301">
        <v>4</v>
      </c>
      <c r="K107" s="301">
        <v>0</v>
      </c>
      <c r="L107" s="301">
        <v>0</v>
      </c>
      <c r="M107" s="301">
        <v>0</v>
      </c>
      <c r="N107" s="338">
        <v>0</v>
      </c>
    </row>
    <row r="108" spans="1:14" ht="20.25" customHeight="1" x14ac:dyDescent="0.35">
      <c r="A108" s="290" t="s">
        <v>295</v>
      </c>
      <c r="B108" s="291" t="s">
        <v>297</v>
      </c>
      <c r="C108" s="336" t="s">
        <v>621</v>
      </c>
      <c r="D108" s="291" t="s">
        <v>160</v>
      </c>
      <c r="E108" s="335" t="s">
        <v>624</v>
      </c>
      <c r="F108" s="337">
        <v>3</v>
      </c>
      <c r="G108" s="301">
        <v>4</v>
      </c>
      <c r="H108" s="301">
        <v>4</v>
      </c>
      <c r="I108" s="301">
        <v>3</v>
      </c>
      <c r="J108" s="301">
        <v>4</v>
      </c>
      <c r="K108" s="301">
        <v>0</v>
      </c>
      <c r="L108" s="301">
        <v>3</v>
      </c>
      <c r="M108" s="301">
        <v>0</v>
      </c>
      <c r="N108" s="338">
        <v>4</v>
      </c>
    </row>
    <row r="109" spans="1:14" ht="20.25" customHeight="1" x14ac:dyDescent="0.35">
      <c r="A109" s="290" t="s">
        <v>295</v>
      </c>
      <c r="B109" s="291" t="s">
        <v>298</v>
      </c>
      <c r="C109" s="336" t="s">
        <v>621</v>
      </c>
      <c r="D109" s="291" t="s">
        <v>160</v>
      </c>
      <c r="E109" s="335" t="s">
        <v>624</v>
      </c>
      <c r="F109" s="337">
        <v>2.5</v>
      </c>
      <c r="G109" s="301">
        <v>5</v>
      </c>
      <c r="H109" s="301">
        <v>5</v>
      </c>
      <c r="I109" s="301">
        <v>2.5</v>
      </c>
      <c r="J109" s="301">
        <v>4</v>
      </c>
      <c r="K109" s="301">
        <v>0</v>
      </c>
      <c r="L109" s="301">
        <v>0</v>
      </c>
      <c r="M109" s="301">
        <v>0</v>
      </c>
      <c r="N109" s="338">
        <v>0</v>
      </c>
    </row>
    <row r="110" spans="1:14" ht="20.25" customHeight="1" x14ac:dyDescent="0.35">
      <c r="A110" s="290" t="s">
        <v>295</v>
      </c>
      <c r="B110" s="291" t="s">
        <v>299</v>
      </c>
      <c r="C110" s="336" t="s">
        <v>621</v>
      </c>
      <c r="D110" s="291" t="s">
        <v>160</v>
      </c>
      <c r="E110" s="335" t="s">
        <v>624</v>
      </c>
      <c r="F110" s="337">
        <v>3</v>
      </c>
      <c r="G110" s="301">
        <v>3</v>
      </c>
      <c r="H110" s="301">
        <v>3</v>
      </c>
      <c r="I110" s="301">
        <v>0</v>
      </c>
      <c r="J110" s="301">
        <v>0</v>
      </c>
      <c r="K110" s="301">
        <v>0</v>
      </c>
      <c r="L110" s="301">
        <v>0</v>
      </c>
      <c r="M110" s="301">
        <v>0</v>
      </c>
      <c r="N110" s="338">
        <v>0</v>
      </c>
    </row>
    <row r="111" spans="1:14" ht="20.25" customHeight="1" x14ac:dyDescent="0.35">
      <c r="A111" s="290" t="s">
        <v>295</v>
      </c>
      <c r="B111" s="291" t="s">
        <v>300</v>
      </c>
      <c r="C111" s="336" t="s">
        <v>621</v>
      </c>
      <c r="D111" s="291" t="s">
        <v>160</v>
      </c>
      <c r="E111" s="335" t="s">
        <v>624</v>
      </c>
      <c r="F111" s="337">
        <v>3</v>
      </c>
      <c r="G111" s="301">
        <v>3</v>
      </c>
      <c r="H111" s="301">
        <v>3</v>
      </c>
      <c r="I111" s="301">
        <v>0</v>
      </c>
      <c r="J111" s="301">
        <v>3</v>
      </c>
      <c r="K111" s="301">
        <v>0</v>
      </c>
      <c r="L111" s="301">
        <v>0</v>
      </c>
      <c r="M111" s="301">
        <v>0</v>
      </c>
      <c r="N111" s="338">
        <v>0</v>
      </c>
    </row>
    <row r="112" spans="1:14" ht="20.25" customHeight="1" x14ac:dyDescent="0.35">
      <c r="A112" s="290" t="s">
        <v>295</v>
      </c>
      <c r="B112" s="291" t="s">
        <v>301</v>
      </c>
      <c r="C112" s="336" t="s">
        <v>621</v>
      </c>
      <c r="D112" s="291" t="s">
        <v>160</v>
      </c>
      <c r="E112" s="335" t="s">
        <v>624</v>
      </c>
      <c r="F112" s="337">
        <v>3</v>
      </c>
      <c r="G112" s="301">
        <v>3</v>
      </c>
      <c r="H112" s="301">
        <v>3</v>
      </c>
      <c r="I112" s="301">
        <v>0</v>
      </c>
      <c r="J112" s="301">
        <v>3</v>
      </c>
      <c r="K112" s="301">
        <v>0</v>
      </c>
      <c r="L112" s="301">
        <v>0</v>
      </c>
      <c r="M112" s="301">
        <v>0</v>
      </c>
      <c r="N112" s="338">
        <v>0</v>
      </c>
    </row>
    <row r="113" spans="1:14" ht="20.25" customHeight="1" x14ac:dyDescent="0.35">
      <c r="A113" s="290" t="s">
        <v>295</v>
      </c>
      <c r="B113" s="291" t="s">
        <v>302</v>
      </c>
      <c r="C113" s="336" t="s">
        <v>621</v>
      </c>
      <c r="D113" s="291" t="s">
        <v>160</v>
      </c>
      <c r="E113" s="335" t="s">
        <v>624</v>
      </c>
      <c r="F113" s="337">
        <v>4</v>
      </c>
      <c r="G113" s="301">
        <v>4</v>
      </c>
      <c r="H113" s="301">
        <v>4</v>
      </c>
      <c r="I113" s="301">
        <v>0</v>
      </c>
      <c r="J113" s="301">
        <v>3</v>
      </c>
      <c r="K113" s="301">
        <v>0</v>
      </c>
      <c r="L113" s="301">
        <v>3</v>
      </c>
      <c r="M113" s="301">
        <v>3</v>
      </c>
      <c r="N113" s="338">
        <v>5</v>
      </c>
    </row>
    <row r="114" spans="1:14" ht="20.25" customHeight="1" x14ac:dyDescent="0.35">
      <c r="A114" s="290" t="s">
        <v>303</v>
      </c>
      <c r="B114" s="291" t="s">
        <v>304</v>
      </c>
      <c r="C114" s="336" t="s">
        <v>621</v>
      </c>
      <c r="D114" s="291" t="s">
        <v>160</v>
      </c>
      <c r="E114" s="335" t="s">
        <v>624</v>
      </c>
      <c r="F114" s="337">
        <v>4</v>
      </c>
      <c r="G114" s="301">
        <v>3</v>
      </c>
      <c r="H114" s="301">
        <v>3</v>
      </c>
      <c r="I114" s="301">
        <v>0</v>
      </c>
      <c r="J114" s="301">
        <v>4</v>
      </c>
      <c r="K114" s="301">
        <v>0</v>
      </c>
      <c r="L114" s="301">
        <v>0</v>
      </c>
      <c r="M114" s="301">
        <v>0</v>
      </c>
      <c r="N114" s="338">
        <v>0</v>
      </c>
    </row>
    <row r="115" spans="1:14" ht="20.25" customHeight="1" x14ac:dyDescent="0.35">
      <c r="A115" s="290" t="s">
        <v>303</v>
      </c>
      <c r="B115" s="291" t="s">
        <v>305</v>
      </c>
      <c r="C115" s="336" t="s">
        <v>621</v>
      </c>
      <c r="D115" s="291" t="s">
        <v>160</v>
      </c>
      <c r="E115" s="335" t="s">
        <v>624</v>
      </c>
      <c r="F115" s="337">
        <v>4</v>
      </c>
      <c r="G115" s="301">
        <v>4</v>
      </c>
      <c r="H115" s="301">
        <v>4</v>
      </c>
      <c r="I115" s="301">
        <v>4</v>
      </c>
      <c r="J115" s="301">
        <v>4</v>
      </c>
      <c r="K115" s="301">
        <v>0</v>
      </c>
      <c r="L115" s="301">
        <v>0</v>
      </c>
      <c r="M115" s="301">
        <v>0</v>
      </c>
      <c r="N115" s="338">
        <v>0</v>
      </c>
    </row>
    <row r="116" spans="1:14" ht="20.25" customHeight="1" x14ac:dyDescent="0.35">
      <c r="A116" s="290" t="s">
        <v>303</v>
      </c>
      <c r="B116" s="291" t="s">
        <v>306</v>
      </c>
      <c r="C116" s="336" t="s">
        <v>625</v>
      </c>
      <c r="D116" s="291" t="s">
        <v>160</v>
      </c>
      <c r="E116" s="335" t="s">
        <v>622</v>
      </c>
      <c r="F116" s="337">
        <v>0</v>
      </c>
      <c r="G116" s="301">
        <v>0</v>
      </c>
      <c r="H116" s="301">
        <v>0</v>
      </c>
      <c r="I116" s="301">
        <v>0</v>
      </c>
      <c r="J116" s="301">
        <v>0</v>
      </c>
      <c r="K116" s="301">
        <v>0</v>
      </c>
      <c r="L116" s="301">
        <v>0</v>
      </c>
      <c r="M116" s="301">
        <v>0</v>
      </c>
      <c r="N116" s="338">
        <v>0</v>
      </c>
    </row>
    <row r="117" spans="1:14" ht="20.25" customHeight="1" x14ac:dyDescent="0.35">
      <c r="A117" s="290" t="s">
        <v>303</v>
      </c>
      <c r="B117" s="291" t="s">
        <v>307</v>
      </c>
      <c r="C117" s="336" t="s">
        <v>621</v>
      </c>
      <c r="D117" s="291" t="s">
        <v>160</v>
      </c>
      <c r="E117" s="335" t="s">
        <v>626</v>
      </c>
      <c r="F117" s="337">
        <v>4</v>
      </c>
      <c r="G117" s="301">
        <v>4</v>
      </c>
      <c r="H117" s="301">
        <v>4</v>
      </c>
      <c r="I117" s="301">
        <v>4</v>
      </c>
      <c r="J117" s="301">
        <v>4</v>
      </c>
      <c r="K117" s="301">
        <v>0</v>
      </c>
      <c r="L117" s="301">
        <v>0</v>
      </c>
      <c r="M117" s="301">
        <v>0</v>
      </c>
      <c r="N117" s="338">
        <v>0</v>
      </c>
    </row>
    <row r="118" spans="1:14" ht="20.25" customHeight="1" x14ac:dyDescent="0.35">
      <c r="A118" s="290" t="s">
        <v>303</v>
      </c>
      <c r="B118" s="291" t="s">
        <v>308</v>
      </c>
      <c r="C118" s="336" t="s">
        <v>621</v>
      </c>
      <c r="D118" s="291" t="s">
        <v>160</v>
      </c>
      <c r="E118" s="335" t="s">
        <v>624</v>
      </c>
      <c r="F118" s="337">
        <v>4</v>
      </c>
      <c r="G118" s="301">
        <v>4</v>
      </c>
      <c r="H118" s="301">
        <v>4</v>
      </c>
      <c r="I118" s="301">
        <v>4</v>
      </c>
      <c r="J118" s="301">
        <v>0</v>
      </c>
      <c r="K118" s="301">
        <v>0</v>
      </c>
      <c r="L118" s="301">
        <v>0</v>
      </c>
      <c r="M118" s="301">
        <v>0</v>
      </c>
      <c r="N118" s="338">
        <v>0</v>
      </c>
    </row>
    <row r="119" spans="1:14" ht="20.25" customHeight="1" x14ac:dyDescent="0.35">
      <c r="A119" s="290" t="s">
        <v>303</v>
      </c>
      <c r="B119" s="291" t="s">
        <v>309</v>
      </c>
      <c r="C119" s="336" t="s">
        <v>621</v>
      </c>
      <c r="D119" s="291" t="s">
        <v>160</v>
      </c>
      <c r="E119" s="335" t="s">
        <v>624</v>
      </c>
      <c r="F119" s="337">
        <v>4</v>
      </c>
      <c r="G119" s="301">
        <v>2</v>
      </c>
      <c r="H119" s="301">
        <v>2</v>
      </c>
      <c r="I119" s="301">
        <v>0</v>
      </c>
      <c r="J119" s="301">
        <v>0</v>
      </c>
      <c r="K119" s="301">
        <v>0</v>
      </c>
      <c r="L119" s="301">
        <v>0</v>
      </c>
      <c r="M119" s="301">
        <v>0</v>
      </c>
      <c r="N119" s="338">
        <v>0</v>
      </c>
    </row>
    <row r="120" spans="1:14" ht="20.25" customHeight="1" x14ac:dyDescent="0.35">
      <c r="A120" s="290" t="s">
        <v>310</v>
      </c>
      <c r="B120" s="291" t="s">
        <v>311</v>
      </c>
      <c r="C120" s="336" t="s">
        <v>621</v>
      </c>
      <c r="D120" s="291" t="s">
        <v>160</v>
      </c>
      <c r="E120" s="335" t="s">
        <v>624</v>
      </c>
      <c r="F120" s="337">
        <v>5</v>
      </c>
      <c r="G120" s="301">
        <v>3</v>
      </c>
      <c r="H120" s="301">
        <v>2</v>
      </c>
      <c r="I120" s="301">
        <v>0</v>
      </c>
      <c r="J120" s="301">
        <v>4</v>
      </c>
      <c r="K120" s="301">
        <v>0</v>
      </c>
      <c r="L120" s="301">
        <v>0</v>
      </c>
      <c r="M120" s="301">
        <v>0</v>
      </c>
      <c r="N120" s="338">
        <v>0</v>
      </c>
    </row>
    <row r="121" spans="1:14" ht="20.25" customHeight="1" x14ac:dyDescent="0.35">
      <c r="A121" s="290" t="s">
        <v>310</v>
      </c>
      <c r="B121" s="291" t="s">
        <v>312</v>
      </c>
      <c r="C121" s="336" t="s">
        <v>621</v>
      </c>
      <c r="D121" s="291" t="s">
        <v>160</v>
      </c>
      <c r="E121" s="335" t="s">
        <v>624</v>
      </c>
      <c r="F121" s="337">
        <v>5</v>
      </c>
      <c r="G121" s="301">
        <v>4</v>
      </c>
      <c r="H121" s="301">
        <v>4</v>
      </c>
      <c r="I121" s="301">
        <v>0</v>
      </c>
      <c r="J121" s="301">
        <v>5</v>
      </c>
      <c r="K121" s="301">
        <v>0</v>
      </c>
      <c r="L121" s="301">
        <v>3</v>
      </c>
      <c r="M121" s="301">
        <v>0</v>
      </c>
      <c r="N121" s="338">
        <v>0</v>
      </c>
    </row>
    <row r="122" spans="1:14" ht="20.25" customHeight="1" x14ac:dyDescent="0.35">
      <c r="A122" s="290" t="s">
        <v>310</v>
      </c>
      <c r="B122" s="291" t="s">
        <v>313</v>
      </c>
      <c r="C122" s="336" t="s">
        <v>621</v>
      </c>
      <c r="D122" s="291" t="s">
        <v>160</v>
      </c>
      <c r="E122" s="335" t="s">
        <v>624</v>
      </c>
      <c r="F122" s="337">
        <v>5</v>
      </c>
      <c r="G122" s="301">
        <v>2.5</v>
      </c>
      <c r="H122" s="301">
        <v>2.5</v>
      </c>
      <c r="I122" s="301">
        <v>0</v>
      </c>
      <c r="J122" s="301">
        <v>5</v>
      </c>
      <c r="K122" s="301">
        <v>0</v>
      </c>
      <c r="L122" s="301">
        <v>0</v>
      </c>
      <c r="M122" s="301">
        <v>0</v>
      </c>
      <c r="N122" s="338">
        <v>0</v>
      </c>
    </row>
    <row r="123" spans="1:14" ht="20.25" customHeight="1" x14ac:dyDescent="0.35">
      <c r="A123" s="290" t="s">
        <v>310</v>
      </c>
      <c r="B123" s="291" t="s">
        <v>314</v>
      </c>
      <c r="C123" s="336" t="s">
        <v>621</v>
      </c>
      <c r="D123" s="291" t="s">
        <v>160</v>
      </c>
      <c r="E123" s="335" t="s">
        <v>624</v>
      </c>
      <c r="F123" s="337">
        <v>5</v>
      </c>
      <c r="G123" s="301">
        <v>3</v>
      </c>
      <c r="H123" s="301">
        <v>2</v>
      </c>
      <c r="I123" s="301">
        <v>0</v>
      </c>
      <c r="J123" s="301">
        <v>4</v>
      </c>
      <c r="K123" s="301">
        <v>0</v>
      </c>
      <c r="L123" s="301">
        <v>3</v>
      </c>
      <c r="M123" s="301">
        <v>3</v>
      </c>
      <c r="N123" s="338">
        <v>3</v>
      </c>
    </row>
    <row r="124" spans="1:14" ht="20.25" customHeight="1" x14ac:dyDescent="0.35">
      <c r="A124" s="290" t="s">
        <v>315</v>
      </c>
      <c r="B124" s="291" t="s">
        <v>316</v>
      </c>
      <c r="C124" s="336" t="s">
        <v>621</v>
      </c>
      <c r="D124" s="291" t="s">
        <v>160</v>
      </c>
      <c r="E124" s="335" t="s">
        <v>624</v>
      </c>
      <c r="F124" s="337">
        <v>0</v>
      </c>
      <c r="G124" s="301">
        <v>2</v>
      </c>
      <c r="H124" s="301">
        <v>2</v>
      </c>
      <c r="I124" s="301">
        <v>0</v>
      </c>
      <c r="J124" s="301">
        <v>0</v>
      </c>
      <c r="K124" s="301">
        <v>0</v>
      </c>
      <c r="L124" s="301">
        <v>0</v>
      </c>
      <c r="M124" s="301">
        <v>0</v>
      </c>
      <c r="N124" s="338">
        <v>0</v>
      </c>
    </row>
    <row r="125" spans="1:14" ht="20.25" customHeight="1" x14ac:dyDescent="0.35">
      <c r="A125" s="290" t="s">
        <v>315</v>
      </c>
      <c r="B125" s="291" t="s">
        <v>317</v>
      </c>
      <c r="C125" s="336" t="s">
        <v>621</v>
      </c>
      <c r="D125" s="291" t="s">
        <v>160</v>
      </c>
      <c r="E125" s="335" t="s">
        <v>624</v>
      </c>
      <c r="F125" s="337">
        <v>3</v>
      </c>
      <c r="G125" s="301">
        <v>4</v>
      </c>
      <c r="H125" s="301">
        <v>4</v>
      </c>
      <c r="I125" s="301">
        <v>0</v>
      </c>
      <c r="J125" s="301">
        <v>4</v>
      </c>
      <c r="K125" s="301">
        <v>0</v>
      </c>
      <c r="L125" s="301">
        <v>0</v>
      </c>
      <c r="M125" s="301">
        <v>0</v>
      </c>
      <c r="N125" s="338">
        <v>0</v>
      </c>
    </row>
    <row r="126" spans="1:14" ht="20.25" customHeight="1" x14ac:dyDescent="0.35">
      <c r="A126" s="290" t="s">
        <v>315</v>
      </c>
      <c r="B126" s="291" t="s">
        <v>318</v>
      </c>
      <c r="C126" s="336" t="s">
        <v>623</v>
      </c>
      <c r="D126" s="291" t="s">
        <v>162</v>
      </c>
      <c r="E126" s="335" t="s">
        <v>622</v>
      </c>
      <c r="F126" s="337">
        <v>0</v>
      </c>
      <c r="G126" s="301">
        <v>0</v>
      </c>
      <c r="H126" s="301">
        <v>0</v>
      </c>
      <c r="I126" s="301">
        <v>0</v>
      </c>
      <c r="J126" s="301">
        <v>0</v>
      </c>
      <c r="K126" s="301">
        <v>0</v>
      </c>
      <c r="L126" s="301">
        <v>0</v>
      </c>
      <c r="M126" s="301">
        <v>0</v>
      </c>
      <c r="N126" s="338">
        <v>0</v>
      </c>
    </row>
    <row r="127" spans="1:14" ht="20.25" customHeight="1" x14ac:dyDescent="0.35">
      <c r="A127" s="290" t="s">
        <v>315</v>
      </c>
      <c r="B127" s="291" t="s">
        <v>319</v>
      </c>
      <c r="C127" s="336" t="s">
        <v>621</v>
      </c>
      <c r="D127" s="291" t="s">
        <v>160</v>
      </c>
      <c r="E127" s="335" t="s">
        <v>624</v>
      </c>
      <c r="F127" s="337">
        <v>3</v>
      </c>
      <c r="G127" s="301">
        <v>3</v>
      </c>
      <c r="H127" s="301">
        <v>4</v>
      </c>
      <c r="I127" s="301">
        <v>0</v>
      </c>
      <c r="J127" s="301">
        <v>3</v>
      </c>
      <c r="K127" s="301">
        <v>0</v>
      </c>
      <c r="L127" s="301">
        <v>3</v>
      </c>
      <c r="M127" s="301">
        <v>0</v>
      </c>
      <c r="N127" s="338">
        <v>4</v>
      </c>
    </row>
    <row r="128" spans="1:14" ht="20.25" customHeight="1" x14ac:dyDescent="0.35">
      <c r="A128" s="290" t="s">
        <v>315</v>
      </c>
      <c r="B128" s="291" t="s">
        <v>320</v>
      </c>
      <c r="C128" s="336" t="s">
        <v>621</v>
      </c>
      <c r="D128" s="291" t="s">
        <v>160</v>
      </c>
      <c r="E128" s="335" t="s">
        <v>624</v>
      </c>
      <c r="F128" s="337">
        <v>0</v>
      </c>
      <c r="G128" s="301">
        <v>2</v>
      </c>
      <c r="H128" s="301">
        <v>2</v>
      </c>
      <c r="I128" s="301">
        <v>0</v>
      </c>
      <c r="J128" s="301">
        <v>4</v>
      </c>
      <c r="K128" s="301">
        <v>0</v>
      </c>
      <c r="L128" s="301">
        <v>0</v>
      </c>
      <c r="M128" s="301">
        <v>0</v>
      </c>
      <c r="N128" s="338">
        <v>0</v>
      </c>
    </row>
    <row r="129" spans="1:14" ht="20.25" customHeight="1" x14ac:dyDescent="0.35">
      <c r="A129" s="290" t="s">
        <v>321</v>
      </c>
      <c r="B129" s="291" t="s">
        <v>322</v>
      </c>
      <c r="C129" s="336" t="s">
        <v>621</v>
      </c>
      <c r="D129" s="291" t="s">
        <v>160</v>
      </c>
      <c r="E129" s="335" t="s">
        <v>624</v>
      </c>
      <c r="F129" s="337">
        <v>6</v>
      </c>
      <c r="G129" s="301">
        <v>3</v>
      </c>
      <c r="H129" s="301">
        <v>0</v>
      </c>
      <c r="I129" s="301">
        <v>0</v>
      </c>
      <c r="J129" s="301">
        <v>3</v>
      </c>
      <c r="K129" s="301">
        <v>0</v>
      </c>
      <c r="L129" s="301">
        <v>0</v>
      </c>
      <c r="M129" s="301">
        <v>0</v>
      </c>
      <c r="N129" s="338">
        <v>7</v>
      </c>
    </row>
    <row r="130" spans="1:14" ht="20.25" customHeight="1" x14ac:dyDescent="0.35">
      <c r="A130" s="290" t="s">
        <v>321</v>
      </c>
      <c r="B130" s="291" t="s">
        <v>323</v>
      </c>
      <c r="C130" s="336" t="s">
        <v>621</v>
      </c>
      <c r="D130" s="291" t="s">
        <v>160</v>
      </c>
      <c r="E130" s="335" t="s">
        <v>624</v>
      </c>
      <c r="F130" s="337">
        <v>3</v>
      </c>
      <c r="G130" s="301">
        <v>8</v>
      </c>
      <c r="H130" s="301">
        <v>8</v>
      </c>
      <c r="I130" s="301">
        <v>0</v>
      </c>
      <c r="J130" s="301">
        <v>4</v>
      </c>
      <c r="K130" s="301">
        <v>0</v>
      </c>
      <c r="L130" s="301">
        <v>0</v>
      </c>
      <c r="M130" s="301">
        <v>0</v>
      </c>
      <c r="N130" s="338">
        <v>0</v>
      </c>
    </row>
    <row r="131" spans="1:14" ht="20.25" customHeight="1" x14ac:dyDescent="0.35">
      <c r="A131" s="290" t="s">
        <v>321</v>
      </c>
      <c r="B131" s="291" t="s">
        <v>324</v>
      </c>
      <c r="C131" s="336" t="s">
        <v>621</v>
      </c>
      <c r="D131" s="291" t="s">
        <v>160</v>
      </c>
      <c r="E131" s="335" t="s">
        <v>624</v>
      </c>
      <c r="F131" s="337">
        <v>3</v>
      </c>
      <c r="G131" s="301">
        <v>4</v>
      </c>
      <c r="H131" s="301">
        <v>4</v>
      </c>
      <c r="I131" s="301">
        <v>3</v>
      </c>
      <c r="J131" s="301">
        <v>4</v>
      </c>
      <c r="K131" s="301">
        <v>0</v>
      </c>
      <c r="L131" s="301">
        <v>3</v>
      </c>
      <c r="M131" s="301">
        <v>0</v>
      </c>
      <c r="N131" s="338">
        <v>0</v>
      </c>
    </row>
    <row r="132" spans="1:14" ht="20.25" customHeight="1" x14ac:dyDescent="0.35">
      <c r="A132" s="290" t="s">
        <v>325</v>
      </c>
      <c r="B132" s="291" t="s">
        <v>326</v>
      </c>
      <c r="C132" s="336" t="s">
        <v>621</v>
      </c>
      <c r="D132" s="291" t="s">
        <v>160</v>
      </c>
      <c r="E132" s="335" t="s">
        <v>622</v>
      </c>
      <c r="F132" s="337">
        <v>0</v>
      </c>
      <c r="G132" s="301">
        <v>0</v>
      </c>
      <c r="H132" s="301">
        <v>0</v>
      </c>
      <c r="I132" s="301">
        <v>0</v>
      </c>
      <c r="J132" s="301">
        <v>0</v>
      </c>
      <c r="K132" s="301">
        <v>0</v>
      </c>
      <c r="L132" s="301">
        <v>0</v>
      </c>
      <c r="M132" s="301">
        <v>0</v>
      </c>
      <c r="N132" s="338">
        <v>0</v>
      </c>
    </row>
    <row r="133" spans="1:14" ht="20.25" customHeight="1" x14ac:dyDescent="0.35">
      <c r="A133" s="290" t="s">
        <v>325</v>
      </c>
      <c r="B133" s="291" t="s">
        <v>327</v>
      </c>
      <c r="C133" s="336" t="s">
        <v>621</v>
      </c>
      <c r="D133" s="291" t="s">
        <v>208</v>
      </c>
      <c r="E133" s="335" t="s">
        <v>622</v>
      </c>
      <c r="F133" s="337">
        <v>0</v>
      </c>
      <c r="G133" s="301">
        <v>0</v>
      </c>
      <c r="H133" s="301">
        <v>0</v>
      </c>
      <c r="I133" s="301">
        <v>0</v>
      </c>
      <c r="J133" s="301">
        <v>0</v>
      </c>
      <c r="K133" s="301">
        <v>0</v>
      </c>
      <c r="L133" s="301">
        <v>0</v>
      </c>
      <c r="M133" s="301">
        <v>0</v>
      </c>
      <c r="N133" s="338">
        <v>0</v>
      </c>
    </row>
    <row r="134" spans="1:14" ht="20.25" customHeight="1" x14ac:dyDescent="0.35">
      <c r="A134" s="290" t="s">
        <v>328</v>
      </c>
      <c r="B134" s="291" t="s">
        <v>329</v>
      </c>
      <c r="C134" s="336" t="s">
        <v>621</v>
      </c>
      <c r="D134" s="291" t="s">
        <v>160</v>
      </c>
      <c r="E134" s="335" t="s">
        <v>624</v>
      </c>
      <c r="F134" s="337">
        <v>4</v>
      </c>
      <c r="G134" s="301">
        <v>4</v>
      </c>
      <c r="H134" s="301">
        <v>4</v>
      </c>
      <c r="I134" s="301">
        <v>0</v>
      </c>
      <c r="J134" s="301">
        <v>4</v>
      </c>
      <c r="K134" s="301">
        <v>0</v>
      </c>
      <c r="L134" s="301">
        <v>0</v>
      </c>
      <c r="M134" s="301">
        <v>0</v>
      </c>
      <c r="N134" s="338">
        <v>0</v>
      </c>
    </row>
    <row r="135" spans="1:14" ht="20.25" customHeight="1" x14ac:dyDescent="0.35">
      <c r="A135" s="290" t="s">
        <v>328</v>
      </c>
      <c r="B135" s="291" t="s">
        <v>330</v>
      </c>
      <c r="C135" s="336" t="s">
        <v>621</v>
      </c>
      <c r="D135" s="291" t="s">
        <v>163</v>
      </c>
      <c r="E135" s="335" t="s">
        <v>624</v>
      </c>
      <c r="F135" s="337">
        <v>0</v>
      </c>
      <c r="G135" s="301">
        <v>4</v>
      </c>
      <c r="H135" s="301">
        <v>0</v>
      </c>
      <c r="I135" s="301">
        <v>2</v>
      </c>
      <c r="J135" s="301">
        <v>4</v>
      </c>
      <c r="K135" s="301">
        <v>0</v>
      </c>
      <c r="L135" s="301">
        <v>3</v>
      </c>
      <c r="M135" s="301">
        <v>0</v>
      </c>
      <c r="N135" s="338">
        <v>0</v>
      </c>
    </row>
    <row r="136" spans="1:14" ht="20.25" customHeight="1" x14ac:dyDescent="0.35">
      <c r="A136" s="290" t="s">
        <v>328</v>
      </c>
      <c r="B136" s="291" t="s">
        <v>331</v>
      </c>
      <c r="C136" s="336" t="s">
        <v>623</v>
      </c>
      <c r="D136" s="291" t="s">
        <v>162</v>
      </c>
      <c r="E136" s="335" t="s">
        <v>622</v>
      </c>
      <c r="F136" s="337">
        <v>0</v>
      </c>
      <c r="G136" s="301">
        <v>0</v>
      </c>
      <c r="H136" s="301">
        <v>0</v>
      </c>
      <c r="I136" s="301">
        <v>0</v>
      </c>
      <c r="J136" s="301">
        <v>0</v>
      </c>
      <c r="K136" s="301">
        <v>0</v>
      </c>
      <c r="L136" s="301">
        <v>0</v>
      </c>
      <c r="M136" s="301">
        <v>0</v>
      </c>
      <c r="N136" s="338">
        <v>0</v>
      </c>
    </row>
    <row r="137" spans="1:14" ht="20.25" customHeight="1" x14ac:dyDescent="0.35">
      <c r="A137" s="290" t="s">
        <v>328</v>
      </c>
      <c r="B137" s="291" t="s">
        <v>332</v>
      </c>
      <c r="C137" s="336" t="s">
        <v>621</v>
      </c>
      <c r="D137" s="291" t="s">
        <v>160</v>
      </c>
      <c r="E137" s="335" t="s">
        <v>624</v>
      </c>
      <c r="F137" s="337">
        <v>4</v>
      </c>
      <c r="G137" s="301">
        <v>2</v>
      </c>
      <c r="H137" s="301">
        <v>2</v>
      </c>
      <c r="I137" s="301">
        <v>0</v>
      </c>
      <c r="J137" s="301">
        <v>4</v>
      </c>
      <c r="K137" s="301">
        <v>0</v>
      </c>
      <c r="L137" s="301">
        <v>0</v>
      </c>
      <c r="M137" s="301">
        <v>0</v>
      </c>
      <c r="N137" s="338">
        <v>0</v>
      </c>
    </row>
    <row r="138" spans="1:14" ht="20.25" customHeight="1" x14ac:dyDescent="0.35">
      <c r="A138" s="290" t="s">
        <v>328</v>
      </c>
      <c r="B138" s="291" t="s">
        <v>333</v>
      </c>
      <c r="C138" s="336" t="s">
        <v>621</v>
      </c>
      <c r="D138" s="291" t="s">
        <v>160</v>
      </c>
      <c r="E138" s="335" t="s">
        <v>624</v>
      </c>
      <c r="F138" s="337">
        <v>4</v>
      </c>
      <c r="G138" s="301">
        <v>4</v>
      </c>
      <c r="H138" s="301">
        <v>0</v>
      </c>
      <c r="I138" s="301">
        <v>0</v>
      </c>
      <c r="J138" s="301">
        <v>4</v>
      </c>
      <c r="K138" s="301">
        <v>0</v>
      </c>
      <c r="L138" s="301">
        <v>3</v>
      </c>
      <c r="M138" s="301">
        <v>0</v>
      </c>
      <c r="N138" s="338">
        <v>0</v>
      </c>
    </row>
    <row r="139" spans="1:14" ht="20.25" customHeight="1" x14ac:dyDescent="0.35">
      <c r="A139" s="290" t="s">
        <v>328</v>
      </c>
      <c r="B139" s="291" t="s">
        <v>334</v>
      </c>
      <c r="C139" s="336" t="s">
        <v>621</v>
      </c>
      <c r="D139" s="291" t="s">
        <v>160</v>
      </c>
      <c r="E139" s="335" t="s">
        <v>624</v>
      </c>
      <c r="F139" s="337">
        <v>3</v>
      </c>
      <c r="G139" s="301">
        <v>2</v>
      </c>
      <c r="H139" s="301">
        <v>2</v>
      </c>
      <c r="I139" s="301">
        <v>0</v>
      </c>
      <c r="J139" s="301">
        <v>4</v>
      </c>
      <c r="K139" s="301">
        <v>0</v>
      </c>
      <c r="L139" s="301">
        <v>0</v>
      </c>
      <c r="M139" s="301">
        <v>0</v>
      </c>
      <c r="N139" s="338">
        <v>0</v>
      </c>
    </row>
    <row r="140" spans="1:14" ht="20.25" customHeight="1" x14ac:dyDescent="0.35">
      <c r="A140" s="290" t="s">
        <v>328</v>
      </c>
      <c r="B140" s="291" t="s">
        <v>335</v>
      </c>
      <c r="C140" s="336" t="s">
        <v>621</v>
      </c>
      <c r="D140" s="291" t="s">
        <v>160</v>
      </c>
      <c r="E140" s="335" t="s">
        <v>624</v>
      </c>
      <c r="F140" s="337">
        <v>4</v>
      </c>
      <c r="G140" s="301">
        <v>4</v>
      </c>
      <c r="H140" s="301">
        <v>4</v>
      </c>
      <c r="I140" s="301">
        <v>3</v>
      </c>
      <c r="J140" s="301">
        <v>4</v>
      </c>
      <c r="K140" s="301">
        <v>0</v>
      </c>
      <c r="L140" s="301">
        <v>3</v>
      </c>
      <c r="M140" s="301">
        <v>0</v>
      </c>
      <c r="N140" s="338">
        <v>8</v>
      </c>
    </row>
    <row r="141" spans="1:14" ht="20.25" customHeight="1" x14ac:dyDescent="0.35">
      <c r="A141" s="290" t="s">
        <v>336</v>
      </c>
      <c r="B141" s="291" t="s">
        <v>337</v>
      </c>
      <c r="C141" s="336" t="s">
        <v>621</v>
      </c>
      <c r="D141" s="291" t="s">
        <v>160</v>
      </c>
      <c r="E141" s="335" t="s">
        <v>624</v>
      </c>
      <c r="F141" s="337">
        <v>4</v>
      </c>
      <c r="G141" s="301">
        <v>4</v>
      </c>
      <c r="H141" s="301">
        <v>4</v>
      </c>
      <c r="I141" s="301">
        <v>0</v>
      </c>
      <c r="J141" s="301">
        <v>4</v>
      </c>
      <c r="K141" s="301">
        <v>2</v>
      </c>
      <c r="L141" s="301">
        <v>3</v>
      </c>
      <c r="M141" s="301">
        <v>1</v>
      </c>
      <c r="N141" s="338">
        <v>0</v>
      </c>
    </row>
    <row r="142" spans="1:14" ht="20.25" customHeight="1" x14ac:dyDescent="0.35">
      <c r="A142" s="290" t="s">
        <v>336</v>
      </c>
      <c r="B142" s="291" t="s">
        <v>338</v>
      </c>
      <c r="C142" s="336" t="s">
        <v>621</v>
      </c>
      <c r="D142" s="291" t="s">
        <v>160</v>
      </c>
      <c r="E142" s="335" t="s">
        <v>626</v>
      </c>
      <c r="F142" s="337">
        <v>4</v>
      </c>
      <c r="G142" s="301">
        <v>0</v>
      </c>
      <c r="H142" s="301">
        <v>0</v>
      </c>
      <c r="I142" s="301">
        <v>0</v>
      </c>
      <c r="J142" s="301">
        <v>0</v>
      </c>
      <c r="K142" s="301">
        <v>0</v>
      </c>
      <c r="L142" s="301">
        <v>0</v>
      </c>
      <c r="M142" s="301">
        <v>0</v>
      </c>
      <c r="N142" s="338">
        <v>0</v>
      </c>
    </row>
    <row r="143" spans="1:14" ht="20.25" customHeight="1" x14ac:dyDescent="0.35">
      <c r="A143" s="290" t="s">
        <v>336</v>
      </c>
      <c r="B143" s="291" t="s">
        <v>339</v>
      </c>
      <c r="C143" s="336" t="s">
        <v>621</v>
      </c>
      <c r="D143" s="291" t="s">
        <v>208</v>
      </c>
      <c r="E143" s="335" t="s">
        <v>622</v>
      </c>
      <c r="F143" s="337">
        <v>0</v>
      </c>
      <c r="G143" s="301">
        <v>0</v>
      </c>
      <c r="H143" s="301">
        <v>0</v>
      </c>
      <c r="I143" s="301">
        <v>0</v>
      </c>
      <c r="J143" s="301">
        <v>0</v>
      </c>
      <c r="K143" s="301">
        <v>0</v>
      </c>
      <c r="L143" s="301">
        <v>0</v>
      </c>
      <c r="M143" s="301">
        <v>0</v>
      </c>
      <c r="N143" s="338">
        <v>0</v>
      </c>
    </row>
    <row r="144" spans="1:14" ht="20.25" customHeight="1" x14ac:dyDescent="0.35">
      <c r="A144" s="290" t="s">
        <v>336</v>
      </c>
      <c r="B144" s="291" t="s">
        <v>340</v>
      </c>
      <c r="C144" s="336" t="s">
        <v>621</v>
      </c>
      <c r="D144" s="291" t="s">
        <v>160</v>
      </c>
      <c r="E144" s="335" t="s">
        <v>626</v>
      </c>
      <c r="F144" s="337">
        <v>4</v>
      </c>
      <c r="G144" s="301">
        <v>4</v>
      </c>
      <c r="H144" s="301">
        <v>4</v>
      </c>
      <c r="I144" s="301">
        <v>0</v>
      </c>
      <c r="J144" s="301">
        <v>0</v>
      </c>
      <c r="K144" s="301">
        <v>0</v>
      </c>
      <c r="L144" s="301">
        <v>0</v>
      </c>
      <c r="M144" s="301">
        <v>0</v>
      </c>
      <c r="N144" s="338">
        <v>0</v>
      </c>
    </row>
    <row r="145" spans="1:14" ht="20.25" customHeight="1" x14ac:dyDescent="0.35">
      <c r="A145" s="290" t="s">
        <v>336</v>
      </c>
      <c r="B145" s="291" t="s">
        <v>341</v>
      </c>
      <c r="C145" s="336" t="s">
        <v>621</v>
      </c>
      <c r="D145" s="291" t="s">
        <v>160</v>
      </c>
      <c r="E145" s="335" t="s">
        <v>624</v>
      </c>
      <c r="F145" s="337">
        <v>0</v>
      </c>
      <c r="G145" s="301">
        <v>0</v>
      </c>
      <c r="H145" s="301">
        <v>0</v>
      </c>
      <c r="I145" s="301">
        <v>0</v>
      </c>
      <c r="J145" s="301">
        <v>0</v>
      </c>
      <c r="K145" s="301">
        <v>0</v>
      </c>
      <c r="L145" s="301">
        <v>0</v>
      </c>
      <c r="M145" s="301">
        <v>0</v>
      </c>
      <c r="N145" s="338">
        <v>8</v>
      </c>
    </row>
    <row r="146" spans="1:14" ht="20.25" customHeight="1" x14ac:dyDescent="0.35">
      <c r="A146" s="290" t="s">
        <v>336</v>
      </c>
      <c r="B146" s="291" t="s">
        <v>342</v>
      </c>
      <c r="C146" s="336" t="s">
        <v>621</v>
      </c>
      <c r="D146" s="291" t="s">
        <v>160</v>
      </c>
      <c r="E146" s="335" t="s">
        <v>622</v>
      </c>
      <c r="F146" s="337">
        <v>0</v>
      </c>
      <c r="G146" s="301">
        <v>0</v>
      </c>
      <c r="H146" s="301">
        <v>0</v>
      </c>
      <c r="I146" s="301">
        <v>0</v>
      </c>
      <c r="J146" s="301">
        <v>0</v>
      </c>
      <c r="K146" s="301">
        <v>0</v>
      </c>
      <c r="L146" s="301">
        <v>0</v>
      </c>
      <c r="M146" s="301">
        <v>0</v>
      </c>
      <c r="N146" s="338">
        <v>0</v>
      </c>
    </row>
    <row r="147" spans="1:14" ht="20.25" customHeight="1" x14ac:dyDescent="0.35">
      <c r="A147" s="290" t="s">
        <v>336</v>
      </c>
      <c r="B147" s="291" t="s">
        <v>343</v>
      </c>
      <c r="C147" s="336" t="s">
        <v>621</v>
      </c>
      <c r="D147" s="291" t="s">
        <v>208</v>
      </c>
      <c r="E147" s="335" t="s">
        <v>624</v>
      </c>
      <c r="F147" s="337">
        <v>4</v>
      </c>
      <c r="G147" s="301">
        <v>8</v>
      </c>
      <c r="H147" s="301">
        <v>8</v>
      </c>
      <c r="I147" s="301">
        <v>0</v>
      </c>
      <c r="J147" s="301">
        <v>4</v>
      </c>
      <c r="K147" s="301">
        <v>0</v>
      </c>
      <c r="L147" s="301">
        <v>0</v>
      </c>
      <c r="M147" s="301">
        <v>0</v>
      </c>
      <c r="N147" s="338">
        <v>0</v>
      </c>
    </row>
    <row r="148" spans="1:14" ht="20.25" customHeight="1" x14ac:dyDescent="0.35">
      <c r="A148" s="290" t="s">
        <v>336</v>
      </c>
      <c r="B148" s="291" t="s">
        <v>344</v>
      </c>
      <c r="C148" s="336" t="s">
        <v>621</v>
      </c>
      <c r="D148" s="291" t="s">
        <v>160</v>
      </c>
      <c r="E148" s="335" t="s">
        <v>624</v>
      </c>
      <c r="F148" s="337">
        <v>4</v>
      </c>
      <c r="G148" s="301">
        <v>4</v>
      </c>
      <c r="H148" s="301">
        <v>4</v>
      </c>
      <c r="I148" s="301">
        <v>4</v>
      </c>
      <c r="J148" s="301">
        <v>4</v>
      </c>
      <c r="K148" s="301">
        <v>0</v>
      </c>
      <c r="L148" s="301">
        <v>3</v>
      </c>
      <c r="M148" s="301">
        <v>0</v>
      </c>
      <c r="N148" s="338">
        <v>0</v>
      </c>
    </row>
    <row r="149" spans="1:14" ht="20.25" customHeight="1" x14ac:dyDescent="0.35">
      <c r="A149" s="290" t="s">
        <v>345</v>
      </c>
      <c r="B149" s="291" t="s">
        <v>346</v>
      </c>
      <c r="C149" s="336" t="s">
        <v>621</v>
      </c>
      <c r="D149" s="291" t="s">
        <v>160</v>
      </c>
      <c r="E149" s="335" t="s">
        <v>624</v>
      </c>
      <c r="F149" s="337">
        <v>0</v>
      </c>
      <c r="G149" s="301">
        <v>3</v>
      </c>
      <c r="H149" s="301">
        <v>2</v>
      </c>
      <c r="I149" s="301">
        <v>0</v>
      </c>
      <c r="J149" s="301">
        <v>4</v>
      </c>
      <c r="K149" s="301">
        <v>0</v>
      </c>
      <c r="L149" s="301">
        <v>0</v>
      </c>
      <c r="M149" s="301">
        <v>0</v>
      </c>
      <c r="N149" s="338">
        <v>3</v>
      </c>
    </row>
    <row r="150" spans="1:14" ht="20.25" customHeight="1" x14ac:dyDescent="0.35">
      <c r="A150" s="290" t="s">
        <v>345</v>
      </c>
      <c r="B150" s="291" t="s">
        <v>347</v>
      </c>
      <c r="C150" s="336" t="s">
        <v>621</v>
      </c>
      <c r="D150" s="291" t="s">
        <v>160</v>
      </c>
      <c r="E150" s="335" t="s">
        <v>624</v>
      </c>
      <c r="F150" s="337">
        <v>4</v>
      </c>
      <c r="G150" s="301">
        <v>3</v>
      </c>
      <c r="H150" s="301">
        <v>3</v>
      </c>
      <c r="I150" s="301">
        <v>1</v>
      </c>
      <c r="J150" s="301">
        <v>3</v>
      </c>
      <c r="K150" s="301">
        <v>0</v>
      </c>
      <c r="L150" s="301">
        <v>0</v>
      </c>
      <c r="M150" s="301">
        <v>0</v>
      </c>
      <c r="N150" s="338">
        <v>0</v>
      </c>
    </row>
    <row r="151" spans="1:14" ht="20.25" customHeight="1" x14ac:dyDescent="0.35">
      <c r="A151" s="290" t="s">
        <v>345</v>
      </c>
      <c r="B151" s="291" t="s">
        <v>348</v>
      </c>
      <c r="C151" s="336" t="s">
        <v>621</v>
      </c>
      <c r="D151" s="291" t="s">
        <v>160</v>
      </c>
      <c r="E151" s="335" t="s">
        <v>626</v>
      </c>
      <c r="F151" s="337">
        <v>0</v>
      </c>
      <c r="G151" s="301">
        <v>4</v>
      </c>
      <c r="H151" s="301">
        <v>4</v>
      </c>
      <c r="I151" s="301">
        <v>0</v>
      </c>
      <c r="J151" s="301">
        <v>4</v>
      </c>
      <c r="K151" s="301">
        <v>0</v>
      </c>
      <c r="L151" s="301">
        <v>0</v>
      </c>
      <c r="M151" s="301">
        <v>0</v>
      </c>
      <c r="N151" s="338">
        <v>4</v>
      </c>
    </row>
    <row r="152" spans="1:14" ht="20.25" customHeight="1" x14ac:dyDescent="0.35">
      <c r="A152" s="290" t="s">
        <v>345</v>
      </c>
      <c r="B152" s="291" t="s">
        <v>349</v>
      </c>
      <c r="C152" s="336" t="s">
        <v>621</v>
      </c>
      <c r="D152" s="291" t="s">
        <v>160</v>
      </c>
      <c r="E152" s="335" t="s">
        <v>624</v>
      </c>
      <c r="F152" s="337">
        <v>3</v>
      </c>
      <c r="G152" s="301">
        <v>4</v>
      </c>
      <c r="H152" s="301">
        <v>4</v>
      </c>
      <c r="I152" s="301">
        <v>0</v>
      </c>
      <c r="J152" s="301">
        <v>4</v>
      </c>
      <c r="K152" s="301">
        <v>0</v>
      </c>
      <c r="L152" s="301">
        <v>0</v>
      </c>
      <c r="M152" s="301">
        <v>0</v>
      </c>
      <c r="N152" s="338">
        <v>0</v>
      </c>
    </row>
    <row r="153" spans="1:14" ht="20.25" customHeight="1" x14ac:dyDescent="0.35">
      <c r="A153" s="290" t="s">
        <v>345</v>
      </c>
      <c r="B153" s="291" t="s">
        <v>350</v>
      </c>
      <c r="C153" s="336" t="s">
        <v>621</v>
      </c>
      <c r="D153" s="291" t="s">
        <v>160</v>
      </c>
      <c r="E153" s="335" t="s">
        <v>624</v>
      </c>
      <c r="F153" s="337">
        <v>4</v>
      </c>
      <c r="G153" s="301">
        <v>4</v>
      </c>
      <c r="H153" s="301">
        <v>4</v>
      </c>
      <c r="I153" s="301">
        <v>0</v>
      </c>
      <c r="J153" s="301">
        <v>4</v>
      </c>
      <c r="K153" s="301">
        <v>0</v>
      </c>
      <c r="L153" s="301">
        <v>0</v>
      </c>
      <c r="M153" s="301">
        <v>0</v>
      </c>
      <c r="N153" s="338">
        <v>0</v>
      </c>
    </row>
    <row r="154" spans="1:14" ht="20.25" customHeight="1" x14ac:dyDescent="0.35">
      <c r="A154" s="290" t="s">
        <v>345</v>
      </c>
      <c r="B154" s="291" t="s">
        <v>351</v>
      </c>
      <c r="C154" s="336" t="s">
        <v>621</v>
      </c>
      <c r="D154" s="291" t="s">
        <v>160</v>
      </c>
      <c r="E154" s="335" t="s">
        <v>622</v>
      </c>
      <c r="F154" s="337">
        <v>0</v>
      </c>
      <c r="G154" s="301">
        <v>0</v>
      </c>
      <c r="H154" s="301">
        <v>0</v>
      </c>
      <c r="I154" s="301">
        <v>0</v>
      </c>
      <c r="J154" s="301">
        <v>0</v>
      </c>
      <c r="K154" s="301">
        <v>0</v>
      </c>
      <c r="L154" s="301">
        <v>0</v>
      </c>
      <c r="M154" s="301">
        <v>0</v>
      </c>
      <c r="N154" s="338">
        <v>0</v>
      </c>
    </row>
    <row r="155" spans="1:14" ht="20.25" customHeight="1" x14ac:dyDescent="0.35">
      <c r="A155" s="290" t="s">
        <v>345</v>
      </c>
      <c r="B155" s="291" t="s">
        <v>352</v>
      </c>
      <c r="C155" s="336" t="s">
        <v>621</v>
      </c>
      <c r="D155" s="291" t="s">
        <v>160</v>
      </c>
      <c r="E155" s="335" t="s">
        <v>624</v>
      </c>
      <c r="F155" s="337">
        <v>2</v>
      </c>
      <c r="G155" s="301">
        <v>2</v>
      </c>
      <c r="H155" s="301">
        <v>2</v>
      </c>
      <c r="I155" s="301">
        <v>2</v>
      </c>
      <c r="J155" s="301">
        <v>3</v>
      </c>
      <c r="K155" s="301">
        <v>0</v>
      </c>
      <c r="L155" s="301">
        <v>0</v>
      </c>
      <c r="M155" s="301">
        <v>0</v>
      </c>
      <c r="N155" s="338">
        <v>0</v>
      </c>
    </row>
    <row r="156" spans="1:14" ht="20.25" customHeight="1" x14ac:dyDescent="0.35">
      <c r="A156" s="290" t="s">
        <v>345</v>
      </c>
      <c r="B156" s="291" t="s">
        <v>353</v>
      </c>
      <c r="C156" s="336" t="s">
        <v>621</v>
      </c>
      <c r="D156" s="291" t="s">
        <v>160</v>
      </c>
      <c r="E156" s="335" t="s">
        <v>624</v>
      </c>
      <c r="F156" s="337">
        <v>4</v>
      </c>
      <c r="G156" s="301">
        <v>3</v>
      </c>
      <c r="H156" s="301">
        <v>3</v>
      </c>
      <c r="I156" s="301">
        <v>0</v>
      </c>
      <c r="J156" s="301">
        <v>4</v>
      </c>
      <c r="K156" s="301">
        <v>0</v>
      </c>
      <c r="L156" s="301">
        <v>0</v>
      </c>
      <c r="M156" s="301">
        <v>0</v>
      </c>
      <c r="N156" s="338">
        <v>0</v>
      </c>
    </row>
    <row r="157" spans="1:14" ht="20.25" customHeight="1" x14ac:dyDescent="0.35">
      <c r="A157" s="290" t="s">
        <v>345</v>
      </c>
      <c r="B157" s="291" t="s">
        <v>354</v>
      </c>
      <c r="C157" s="336" t="s">
        <v>621</v>
      </c>
      <c r="D157" s="291" t="s">
        <v>160</v>
      </c>
      <c r="E157" s="335" t="s">
        <v>624</v>
      </c>
      <c r="F157" s="337">
        <v>3</v>
      </c>
      <c r="G157" s="301">
        <v>3</v>
      </c>
      <c r="H157" s="301">
        <v>3</v>
      </c>
      <c r="I157" s="301">
        <v>0</v>
      </c>
      <c r="J157" s="301">
        <v>4</v>
      </c>
      <c r="K157" s="301">
        <v>0</v>
      </c>
      <c r="L157" s="301">
        <v>0</v>
      </c>
      <c r="M157" s="301">
        <v>0</v>
      </c>
      <c r="N157" s="338">
        <v>0</v>
      </c>
    </row>
    <row r="158" spans="1:14" ht="20.25" customHeight="1" x14ac:dyDescent="0.35">
      <c r="A158" s="290" t="s">
        <v>345</v>
      </c>
      <c r="B158" s="291" t="s">
        <v>355</v>
      </c>
      <c r="C158" s="336" t="s">
        <v>621</v>
      </c>
      <c r="D158" s="291" t="s">
        <v>160</v>
      </c>
      <c r="E158" s="335" t="s">
        <v>624</v>
      </c>
      <c r="F158" s="337">
        <v>0</v>
      </c>
      <c r="G158" s="301">
        <v>4</v>
      </c>
      <c r="H158" s="301">
        <v>4</v>
      </c>
      <c r="I158" s="301">
        <v>4</v>
      </c>
      <c r="J158" s="301">
        <v>3</v>
      </c>
      <c r="K158" s="301">
        <v>0</v>
      </c>
      <c r="L158" s="301">
        <v>0</v>
      </c>
      <c r="M158" s="301">
        <v>0</v>
      </c>
      <c r="N158" s="338">
        <v>0</v>
      </c>
    </row>
    <row r="159" spans="1:14" ht="20.25" customHeight="1" x14ac:dyDescent="0.35">
      <c r="A159" s="290" t="s">
        <v>345</v>
      </c>
      <c r="B159" s="291" t="s">
        <v>356</v>
      </c>
      <c r="C159" s="336" t="s">
        <v>621</v>
      </c>
      <c r="D159" s="291" t="s">
        <v>208</v>
      </c>
      <c r="E159" s="335" t="s">
        <v>624</v>
      </c>
      <c r="F159" s="337">
        <v>4</v>
      </c>
      <c r="G159" s="301">
        <v>4</v>
      </c>
      <c r="H159" s="301">
        <v>4</v>
      </c>
      <c r="I159" s="301">
        <v>3</v>
      </c>
      <c r="J159" s="301">
        <v>4</v>
      </c>
      <c r="K159" s="301">
        <v>0</v>
      </c>
      <c r="L159" s="301">
        <v>3</v>
      </c>
      <c r="M159" s="301">
        <v>0</v>
      </c>
      <c r="N159" s="338">
        <v>0</v>
      </c>
    </row>
    <row r="160" spans="1:14" ht="20.25" customHeight="1" x14ac:dyDescent="0.35">
      <c r="A160" s="290" t="s">
        <v>345</v>
      </c>
      <c r="B160" s="291" t="s">
        <v>357</v>
      </c>
      <c r="C160" s="336" t="s">
        <v>621</v>
      </c>
      <c r="D160" s="291" t="s">
        <v>160</v>
      </c>
      <c r="E160" s="335" t="s">
        <v>624</v>
      </c>
      <c r="F160" s="337">
        <v>4</v>
      </c>
      <c r="G160" s="301">
        <v>0</v>
      </c>
      <c r="H160" s="301">
        <v>0</v>
      </c>
      <c r="I160" s="301">
        <v>4</v>
      </c>
      <c r="J160" s="301">
        <v>4</v>
      </c>
      <c r="K160" s="301">
        <v>0</v>
      </c>
      <c r="L160" s="301">
        <v>0</v>
      </c>
      <c r="M160" s="301">
        <v>0</v>
      </c>
      <c r="N160" s="338">
        <v>5</v>
      </c>
    </row>
    <row r="161" spans="1:14" ht="20.25" customHeight="1" x14ac:dyDescent="0.35">
      <c r="A161" s="290" t="s">
        <v>345</v>
      </c>
      <c r="B161" s="291" t="s">
        <v>358</v>
      </c>
      <c r="C161" s="336" t="s">
        <v>621</v>
      </c>
      <c r="D161" s="291" t="s">
        <v>160</v>
      </c>
      <c r="E161" s="335" t="s">
        <v>624</v>
      </c>
      <c r="F161" s="337">
        <v>4</v>
      </c>
      <c r="G161" s="301">
        <v>4</v>
      </c>
      <c r="H161" s="301">
        <v>4</v>
      </c>
      <c r="I161" s="301">
        <v>4</v>
      </c>
      <c r="J161" s="301">
        <v>4</v>
      </c>
      <c r="K161" s="301">
        <v>0</v>
      </c>
      <c r="L161" s="301">
        <v>0</v>
      </c>
      <c r="M161" s="301">
        <v>0</v>
      </c>
      <c r="N161" s="338">
        <v>0</v>
      </c>
    </row>
    <row r="162" spans="1:14" ht="20.25" customHeight="1" x14ac:dyDescent="0.35">
      <c r="A162" s="290" t="s">
        <v>359</v>
      </c>
      <c r="B162" s="291" t="s">
        <v>360</v>
      </c>
      <c r="C162" s="336" t="s">
        <v>621</v>
      </c>
      <c r="D162" s="291" t="s">
        <v>160</v>
      </c>
      <c r="E162" s="335" t="s">
        <v>624</v>
      </c>
      <c r="F162" s="337">
        <v>4</v>
      </c>
      <c r="G162" s="301">
        <v>4</v>
      </c>
      <c r="H162" s="301">
        <v>4</v>
      </c>
      <c r="I162" s="301">
        <v>0</v>
      </c>
      <c r="J162" s="301">
        <v>3</v>
      </c>
      <c r="K162" s="301">
        <v>0</v>
      </c>
      <c r="L162" s="301">
        <v>0</v>
      </c>
      <c r="M162" s="301">
        <v>0</v>
      </c>
      <c r="N162" s="338">
        <v>0</v>
      </c>
    </row>
    <row r="163" spans="1:14" ht="20.25" customHeight="1" x14ac:dyDescent="0.35">
      <c r="A163" s="290" t="s">
        <v>359</v>
      </c>
      <c r="B163" s="291" t="s">
        <v>361</v>
      </c>
      <c r="C163" s="336" t="s">
        <v>621</v>
      </c>
      <c r="D163" s="291" t="s">
        <v>208</v>
      </c>
      <c r="E163" s="335" t="s">
        <v>622</v>
      </c>
      <c r="F163" s="337">
        <v>0</v>
      </c>
      <c r="G163" s="301">
        <v>0</v>
      </c>
      <c r="H163" s="301">
        <v>0</v>
      </c>
      <c r="I163" s="301">
        <v>0</v>
      </c>
      <c r="J163" s="301">
        <v>0</v>
      </c>
      <c r="K163" s="301">
        <v>0</v>
      </c>
      <c r="L163" s="301">
        <v>0</v>
      </c>
      <c r="M163" s="301">
        <v>0</v>
      </c>
      <c r="N163" s="338">
        <v>0</v>
      </c>
    </row>
    <row r="164" spans="1:14" ht="20.25" customHeight="1" x14ac:dyDescent="0.35">
      <c r="A164" s="290" t="s">
        <v>359</v>
      </c>
      <c r="B164" s="291" t="s">
        <v>362</v>
      </c>
      <c r="C164" s="336" t="s">
        <v>621</v>
      </c>
      <c r="D164" s="291" t="s">
        <v>160</v>
      </c>
      <c r="E164" s="335" t="s">
        <v>624</v>
      </c>
      <c r="F164" s="337">
        <v>3</v>
      </c>
      <c r="G164" s="301">
        <v>4</v>
      </c>
      <c r="H164" s="301">
        <v>4</v>
      </c>
      <c r="I164" s="301">
        <v>0</v>
      </c>
      <c r="J164" s="301">
        <v>3</v>
      </c>
      <c r="K164" s="301">
        <v>0</v>
      </c>
      <c r="L164" s="301">
        <v>0</v>
      </c>
      <c r="M164" s="301">
        <v>0</v>
      </c>
      <c r="N164" s="338">
        <v>0</v>
      </c>
    </row>
    <row r="165" spans="1:14" ht="20.25" customHeight="1" x14ac:dyDescent="0.35">
      <c r="A165" s="290" t="s">
        <v>359</v>
      </c>
      <c r="B165" s="291" t="s">
        <v>363</v>
      </c>
      <c r="C165" s="336" t="s">
        <v>621</v>
      </c>
      <c r="D165" s="291" t="s">
        <v>160</v>
      </c>
      <c r="E165" s="335" t="s">
        <v>624</v>
      </c>
      <c r="F165" s="337">
        <v>3</v>
      </c>
      <c r="G165" s="301">
        <v>3</v>
      </c>
      <c r="H165" s="301">
        <v>3</v>
      </c>
      <c r="I165" s="301">
        <v>0</v>
      </c>
      <c r="J165" s="301">
        <v>3</v>
      </c>
      <c r="K165" s="301">
        <v>0</v>
      </c>
      <c r="L165" s="301">
        <v>3</v>
      </c>
      <c r="M165" s="301">
        <v>0</v>
      </c>
      <c r="N165" s="338">
        <v>2</v>
      </c>
    </row>
    <row r="166" spans="1:14" ht="20.25" customHeight="1" x14ac:dyDescent="0.35">
      <c r="A166" s="290" t="s">
        <v>359</v>
      </c>
      <c r="B166" s="291" t="s">
        <v>364</v>
      </c>
      <c r="C166" s="336" t="s">
        <v>621</v>
      </c>
      <c r="D166" s="291" t="s">
        <v>160</v>
      </c>
      <c r="E166" s="335" t="s">
        <v>624</v>
      </c>
      <c r="F166" s="337">
        <v>0</v>
      </c>
      <c r="G166" s="301">
        <v>4</v>
      </c>
      <c r="H166" s="301">
        <v>4</v>
      </c>
      <c r="I166" s="301">
        <v>4</v>
      </c>
      <c r="J166" s="301">
        <v>4</v>
      </c>
      <c r="K166" s="301">
        <v>3</v>
      </c>
      <c r="L166" s="301">
        <v>3</v>
      </c>
      <c r="M166" s="301">
        <v>3</v>
      </c>
      <c r="N166" s="338">
        <v>0</v>
      </c>
    </row>
    <row r="167" spans="1:14" ht="20.25" customHeight="1" x14ac:dyDescent="0.35">
      <c r="A167" s="290" t="s">
        <v>359</v>
      </c>
      <c r="B167" s="291" t="s">
        <v>365</v>
      </c>
      <c r="C167" s="336" t="s">
        <v>621</v>
      </c>
      <c r="D167" s="291" t="s">
        <v>160</v>
      </c>
      <c r="E167" s="335" t="s">
        <v>624</v>
      </c>
      <c r="F167" s="337">
        <v>3</v>
      </c>
      <c r="G167" s="301">
        <v>4</v>
      </c>
      <c r="H167" s="301">
        <v>4</v>
      </c>
      <c r="I167" s="301">
        <v>0</v>
      </c>
      <c r="J167" s="301">
        <v>0</v>
      </c>
      <c r="K167" s="301">
        <v>0</v>
      </c>
      <c r="L167" s="301">
        <v>0</v>
      </c>
      <c r="M167" s="301">
        <v>0</v>
      </c>
      <c r="N167" s="338">
        <v>0</v>
      </c>
    </row>
    <row r="168" spans="1:14" ht="20.25" customHeight="1" x14ac:dyDescent="0.35">
      <c r="A168" s="290" t="s">
        <v>359</v>
      </c>
      <c r="B168" s="291" t="s">
        <v>366</v>
      </c>
      <c r="C168" s="336" t="s">
        <v>621</v>
      </c>
      <c r="D168" s="291" t="s">
        <v>160</v>
      </c>
      <c r="E168" s="335" t="s">
        <v>626</v>
      </c>
      <c r="F168" s="337">
        <v>4</v>
      </c>
      <c r="G168" s="301">
        <v>2</v>
      </c>
      <c r="H168" s="301">
        <v>2</v>
      </c>
      <c r="I168" s="301">
        <v>0</v>
      </c>
      <c r="J168" s="301">
        <v>0</v>
      </c>
      <c r="K168" s="301">
        <v>0</v>
      </c>
      <c r="L168" s="301">
        <v>0</v>
      </c>
      <c r="M168" s="301">
        <v>0</v>
      </c>
      <c r="N168" s="338">
        <v>0</v>
      </c>
    </row>
    <row r="169" spans="1:14" ht="20.25" customHeight="1" x14ac:dyDescent="0.35">
      <c r="A169" s="290" t="s">
        <v>359</v>
      </c>
      <c r="B169" s="291" t="s">
        <v>367</v>
      </c>
      <c r="C169" s="336" t="s">
        <v>621</v>
      </c>
      <c r="D169" s="291" t="s">
        <v>160</v>
      </c>
      <c r="E169" s="335" t="s">
        <v>624</v>
      </c>
      <c r="F169" s="337">
        <v>3</v>
      </c>
      <c r="G169" s="301">
        <v>3</v>
      </c>
      <c r="H169" s="301">
        <v>3</v>
      </c>
      <c r="I169" s="301">
        <v>3</v>
      </c>
      <c r="J169" s="301">
        <v>3</v>
      </c>
      <c r="K169" s="301">
        <v>0</v>
      </c>
      <c r="L169" s="301">
        <v>0</v>
      </c>
      <c r="M169" s="301">
        <v>0</v>
      </c>
      <c r="N169" s="338">
        <v>0</v>
      </c>
    </row>
    <row r="170" spans="1:14" ht="20.25" customHeight="1" x14ac:dyDescent="0.35">
      <c r="A170" s="290" t="s">
        <v>359</v>
      </c>
      <c r="B170" s="291" t="s">
        <v>368</v>
      </c>
      <c r="C170" s="336" t="s">
        <v>621</v>
      </c>
      <c r="D170" s="291" t="s">
        <v>160</v>
      </c>
      <c r="E170" s="335" t="s">
        <v>624</v>
      </c>
      <c r="F170" s="337">
        <v>3</v>
      </c>
      <c r="G170" s="301">
        <v>3</v>
      </c>
      <c r="H170" s="301">
        <v>3</v>
      </c>
      <c r="I170" s="301">
        <v>0</v>
      </c>
      <c r="J170" s="301">
        <v>0</v>
      </c>
      <c r="K170" s="301">
        <v>0</v>
      </c>
      <c r="L170" s="301">
        <v>0</v>
      </c>
      <c r="M170" s="301">
        <v>0</v>
      </c>
      <c r="N170" s="338">
        <v>3</v>
      </c>
    </row>
    <row r="171" spans="1:14" ht="20.25" customHeight="1" x14ac:dyDescent="0.35">
      <c r="A171" s="290" t="s">
        <v>369</v>
      </c>
      <c r="B171" s="291" t="s">
        <v>370</v>
      </c>
      <c r="C171" s="336" t="s">
        <v>621</v>
      </c>
      <c r="D171" s="291" t="s">
        <v>160</v>
      </c>
      <c r="E171" s="335" t="s">
        <v>626</v>
      </c>
      <c r="F171" s="337">
        <v>4</v>
      </c>
      <c r="G171" s="301">
        <v>4</v>
      </c>
      <c r="H171" s="301">
        <v>4</v>
      </c>
      <c r="I171" s="301">
        <v>0</v>
      </c>
      <c r="J171" s="301">
        <v>4</v>
      </c>
      <c r="K171" s="301">
        <v>0</v>
      </c>
      <c r="L171" s="301">
        <v>0</v>
      </c>
      <c r="M171" s="301">
        <v>0</v>
      </c>
      <c r="N171" s="338">
        <v>0</v>
      </c>
    </row>
    <row r="172" spans="1:14" ht="20.25" customHeight="1" x14ac:dyDescent="0.35">
      <c r="A172" s="290" t="s">
        <v>369</v>
      </c>
      <c r="B172" s="291" t="s">
        <v>371</v>
      </c>
      <c r="C172" s="336" t="s">
        <v>621</v>
      </c>
      <c r="D172" s="291" t="s">
        <v>160</v>
      </c>
      <c r="E172" s="335" t="s">
        <v>626</v>
      </c>
      <c r="F172" s="337">
        <v>4</v>
      </c>
      <c r="G172" s="301">
        <v>4</v>
      </c>
      <c r="H172" s="301">
        <v>4</v>
      </c>
      <c r="I172" s="301">
        <v>0</v>
      </c>
      <c r="J172" s="301">
        <v>4</v>
      </c>
      <c r="K172" s="301">
        <v>0</v>
      </c>
      <c r="L172" s="301">
        <v>0</v>
      </c>
      <c r="M172" s="301">
        <v>0</v>
      </c>
      <c r="N172" s="338">
        <v>0</v>
      </c>
    </row>
    <row r="173" spans="1:14" ht="20.25" customHeight="1" x14ac:dyDescent="0.35">
      <c r="A173" s="290" t="s">
        <v>369</v>
      </c>
      <c r="B173" s="291" t="s">
        <v>372</v>
      </c>
      <c r="C173" s="336" t="s">
        <v>621</v>
      </c>
      <c r="D173" s="291" t="s">
        <v>160</v>
      </c>
      <c r="E173" s="335" t="s">
        <v>624</v>
      </c>
      <c r="F173" s="337">
        <v>4</v>
      </c>
      <c r="G173" s="301">
        <v>4</v>
      </c>
      <c r="H173" s="301">
        <v>4</v>
      </c>
      <c r="I173" s="301">
        <v>0</v>
      </c>
      <c r="J173" s="301">
        <v>4</v>
      </c>
      <c r="K173" s="301">
        <v>0</v>
      </c>
      <c r="L173" s="301">
        <v>0</v>
      </c>
      <c r="M173" s="301">
        <v>0</v>
      </c>
      <c r="N173" s="338">
        <v>0</v>
      </c>
    </row>
    <row r="174" spans="1:14" ht="20.25" customHeight="1" x14ac:dyDescent="0.35">
      <c r="A174" s="290" t="s">
        <v>369</v>
      </c>
      <c r="B174" s="291" t="s">
        <v>373</v>
      </c>
      <c r="C174" s="336" t="s">
        <v>621</v>
      </c>
      <c r="D174" s="291" t="s">
        <v>160</v>
      </c>
      <c r="E174" s="335" t="s">
        <v>624</v>
      </c>
      <c r="F174" s="337">
        <v>4</v>
      </c>
      <c r="G174" s="301">
        <v>4</v>
      </c>
      <c r="H174" s="301">
        <v>4</v>
      </c>
      <c r="I174" s="301">
        <v>0</v>
      </c>
      <c r="J174" s="301">
        <v>4</v>
      </c>
      <c r="K174" s="301">
        <v>0</v>
      </c>
      <c r="L174" s="301">
        <v>0</v>
      </c>
      <c r="M174" s="301">
        <v>0</v>
      </c>
      <c r="N174" s="338">
        <v>0</v>
      </c>
    </row>
    <row r="175" spans="1:14" ht="20.25" customHeight="1" x14ac:dyDescent="0.35">
      <c r="A175" s="290" t="s">
        <v>369</v>
      </c>
      <c r="B175" s="291" t="s">
        <v>374</v>
      </c>
      <c r="C175" s="336" t="s">
        <v>621</v>
      </c>
      <c r="D175" s="291" t="s">
        <v>160</v>
      </c>
      <c r="E175" s="335" t="s">
        <v>624</v>
      </c>
      <c r="F175" s="337">
        <v>8</v>
      </c>
      <c r="G175" s="301">
        <v>4</v>
      </c>
      <c r="H175" s="301">
        <v>4</v>
      </c>
      <c r="I175" s="301">
        <v>0</v>
      </c>
      <c r="J175" s="301">
        <v>4</v>
      </c>
      <c r="K175" s="301">
        <v>0</v>
      </c>
      <c r="L175" s="301">
        <v>3</v>
      </c>
      <c r="M175" s="301">
        <v>0</v>
      </c>
      <c r="N175" s="338">
        <v>4</v>
      </c>
    </row>
    <row r="176" spans="1:14" ht="20.25" customHeight="1" x14ac:dyDescent="0.35">
      <c r="A176" s="290" t="s">
        <v>375</v>
      </c>
      <c r="B176" s="291" t="s">
        <v>376</v>
      </c>
      <c r="C176" s="336" t="s">
        <v>625</v>
      </c>
      <c r="D176" s="291" t="s">
        <v>162</v>
      </c>
      <c r="E176" s="335" t="s">
        <v>622</v>
      </c>
      <c r="F176" s="337">
        <v>0</v>
      </c>
      <c r="G176" s="301">
        <v>0</v>
      </c>
      <c r="H176" s="301">
        <v>0</v>
      </c>
      <c r="I176" s="301">
        <v>0</v>
      </c>
      <c r="J176" s="301">
        <v>0</v>
      </c>
      <c r="K176" s="301">
        <v>0</v>
      </c>
      <c r="L176" s="301">
        <v>0</v>
      </c>
      <c r="M176" s="301">
        <v>0</v>
      </c>
      <c r="N176" s="338">
        <v>0</v>
      </c>
    </row>
    <row r="177" spans="1:14" ht="20.25" customHeight="1" x14ac:dyDescent="0.35">
      <c r="A177" s="290" t="s">
        <v>375</v>
      </c>
      <c r="B177" s="291" t="s">
        <v>377</v>
      </c>
      <c r="C177" s="336" t="s">
        <v>621</v>
      </c>
      <c r="D177" s="291" t="s">
        <v>160</v>
      </c>
      <c r="E177" s="335" t="s">
        <v>624</v>
      </c>
      <c r="F177" s="337">
        <v>4</v>
      </c>
      <c r="G177" s="301">
        <v>4</v>
      </c>
      <c r="H177" s="301">
        <v>5</v>
      </c>
      <c r="I177" s="301">
        <v>0</v>
      </c>
      <c r="J177" s="301">
        <v>5</v>
      </c>
      <c r="K177" s="301">
        <v>0</v>
      </c>
      <c r="L177" s="301">
        <v>0</v>
      </c>
      <c r="M177" s="301">
        <v>0</v>
      </c>
      <c r="N177" s="338">
        <v>0</v>
      </c>
    </row>
    <row r="178" spans="1:14" ht="20.25" customHeight="1" x14ac:dyDescent="0.35">
      <c r="A178" s="290" t="s">
        <v>375</v>
      </c>
      <c r="B178" s="291" t="s">
        <v>378</v>
      </c>
      <c r="C178" s="336" t="s">
        <v>621</v>
      </c>
      <c r="D178" s="291" t="s">
        <v>160</v>
      </c>
      <c r="E178" s="335" t="s">
        <v>624</v>
      </c>
      <c r="F178" s="337">
        <v>4</v>
      </c>
      <c r="G178" s="301">
        <v>4</v>
      </c>
      <c r="H178" s="301">
        <v>4</v>
      </c>
      <c r="I178" s="301">
        <v>0</v>
      </c>
      <c r="J178" s="301">
        <v>4</v>
      </c>
      <c r="K178" s="301">
        <v>0</v>
      </c>
      <c r="L178" s="301">
        <v>0</v>
      </c>
      <c r="M178" s="301">
        <v>0</v>
      </c>
      <c r="N178" s="338">
        <v>0</v>
      </c>
    </row>
    <row r="179" spans="1:14" ht="20.25" customHeight="1" x14ac:dyDescent="0.35">
      <c r="A179" s="290" t="s">
        <v>375</v>
      </c>
      <c r="B179" s="291" t="s">
        <v>379</v>
      </c>
      <c r="C179" s="336" t="s">
        <v>621</v>
      </c>
      <c r="D179" s="291" t="s">
        <v>160</v>
      </c>
      <c r="E179" s="335" t="s">
        <v>626</v>
      </c>
      <c r="F179" s="337">
        <v>5</v>
      </c>
      <c r="G179" s="301">
        <v>4</v>
      </c>
      <c r="H179" s="301">
        <v>4</v>
      </c>
      <c r="I179" s="301">
        <v>0</v>
      </c>
      <c r="J179" s="301">
        <v>4</v>
      </c>
      <c r="K179" s="301">
        <v>0</v>
      </c>
      <c r="L179" s="301">
        <v>0</v>
      </c>
      <c r="M179" s="301">
        <v>0</v>
      </c>
      <c r="N179" s="338">
        <v>0</v>
      </c>
    </row>
    <row r="180" spans="1:14" ht="20.25" customHeight="1" x14ac:dyDescent="0.35">
      <c r="A180" s="290" t="s">
        <v>375</v>
      </c>
      <c r="B180" s="291" t="s">
        <v>380</v>
      </c>
      <c r="C180" s="336" t="s">
        <v>621</v>
      </c>
      <c r="D180" s="291" t="s">
        <v>160</v>
      </c>
      <c r="E180" s="335" t="s">
        <v>624</v>
      </c>
      <c r="F180" s="337">
        <v>5</v>
      </c>
      <c r="G180" s="301">
        <v>4</v>
      </c>
      <c r="H180" s="301">
        <v>4</v>
      </c>
      <c r="I180" s="301">
        <v>0</v>
      </c>
      <c r="J180" s="301">
        <v>4</v>
      </c>
      <c r="K180" s="301">
        <v>0</v>
      </c>
      <c r="L180" s="301">
        <v>0</v>
      </c>
      <c r="M180" s="301">
        <v>0</v>
      </c>
      <c r="N180" s="338">
        <v>0</v>
      </c>
    </row>
    <row r="181" spans="1:14" ht="20.25" customHeight="1" x14ac:dyDescent="0.35">
      <c r="A181" s="290" t="s">
        <v>375</v>
      </c>
      <c r="B181" s="291" t="s">
        <v>381</v>
      </c>
      <c r="C181" s="336" t="s">
        <v>621</v>
      </c>
      <c r="D181" s="291" t="s">
        <v>160</v>
      </c>
      <c r="E181" s="335" t="s">
        <v>624</v>
      </c>
      <c r="F181" s="337">
        <v>5</v>
      </c>
      <c r="G181" s="301">
        <v>4</v>
      </c>
      <c r="H181" s="301">
        <v>4</v>
      </c>
      <c r="I181" s="301">
        <v>0</v>
      </c>
      <c r="J181" s="301">
        <v>4</v>
      </c>
      <c r="K181" s="301">
        <v>0</v>
      </c>
      <c r="L181" s="301">
        <v>0</v>
      </c>
      <c r="M181" s="301">
        <v>0</v>
      </c>
      <c r="N181" s="338">
        <v>0</v>
      </c>
    </row>
    <row r="182" spans="1:14" ht="20.25" customHeight="1" x14ac:dyDescent="0.35">
      <c r="A182" s="290" t="s">
        <v>382</v>
      </c>
      <c r="B182" s="291" t="s">
        <v>383</v>
      </c>
      <c r="C182" s="336" t="s">
        <v>621</v>
      </c>
      <c r="D182" s="291" t="s">
        <v>160</v>
      </c>
      <c r="E182" s="335" t="s">
        <v>624</v>
      </c>
      <c r="F182" s="337">
        <v>4</v>
      </c>
      <c r="G182" s="301">
        <v>4</v>
      </c>
      <c r="H182" s="301">
        <v>4</v>
      </c>
      <c r="I182" s="301">
        <v>0</v>
      </c>
      <c r="J182" s="301">
        <v>4</v>
      </c>
      <c r="K182" s="301">
        <v>0</v>
      </c>
      <c r="L182" s="301">
        <v>0</v>
      </c>
      <c r="M182" s="301">
        <v>0</v>
      </c>
      <c r="N182" s="338">
        <v>0</v>
      </c>
    </row>
    <row r="183" spans="1:14" ht="20.25" customHeight="1" x14ac:dyDescent="0.35">
      <c r="A183" s="290" t="s">
        <v>384</v>
      </c>
      <c r="B183" s="291" t="s">
        <v>385</v>
      </c>
      <c r="C183" s="336" t="s">
        <v>621</v>
      </c>
      <c r="D183" s="291" t="s">
        <v>160</v>
      </c>
      <c r="E183" s="335" t="s">
        <v>624</v>
      </c>
      <c r="F183" s="337">
        <v>0</v>
      </c>
      <c r="G183" s="301">
        <v>4</v>
      </c>
      <c r="H183" s="301">
        <v>4</v>
      </c>
      <c r="I183" s="301">
        <v>0</v>
      </c>
      <c r="J183" s="301">
        <v>4</v>
      </c>
      <c r="K183" s="301">
        <v>0</v>
      </c>
      <c r="L183" s="301">
        <v>0</v>
      </c>
      <c r="M183" s="301">
        <v>0</v>
      </c>
      <c r="N183" s="338">
        <v>0</v>
      </c>
    </row>
    <row r="184" spans="1:14" ht="20.25" customHeight="1" x14ac:dyDescent="0.35">
      <c r="A184" s="290" t="s">
        <v>384</v>
      </c>
      <c r="B184" s="291" t="s">
        <v>386</v>
      </c>
      <c r="C184" s="336" t="s">
        <v>621</v>
      </c>
      <c r="D184" s="291" t="s">
        <v>160</v>
      </c>
      <c r="E184" s="335" t="s">
        <v>624</v>
      </c>
      <c r="F184" s="337">
        <v>8</v>
      </c>
      <c r="G184" s="301">
        <v>4</v>
      </c>
      <c r="H184" s="301">
        <v>4</v>
      </c>
      <c r="I184" s="301">
        <v>0</v>
      </c>
      <c r="J184" s="301">
        <v>4</v>
      </c>
      <c r="K184" s="301">
        <v>0</v>
      </c>
      <c r="L184" s="301">
        <v>3</v>
      </c>
      <c r="M184" s="301">
        <v>0</v>
      </c>
      <c r="N184" s="338">
        <v>4</v>
      </c>
    </row>
    <row r="185" spans="1:14" ht="20.25" customHeight="1" x14ac:dyDescent="0.35">
      <c r="A185" s="290" t="s">
        <v>387</v>
      </c>
      <c r="B185" s="291" t="s">
        <v>388</v>
      </c>
      <c r="C185" s="336" t="s">
        <v>621</v>
      </c>
      <c r="D185" s="291" t="s">
        <v>160</v>
      </c>
      <c r="E185" s="335" t="s">
        <v>624</v>
      </c>
      <c r="F185" s="337">
        <v>4</v>
      </c>
      <c r="G185" s="301">
        <v>4</v>
      </c>
      <c r="H185" s="301">
        <v>4</v>
      </c>
      <c r="I185" s="301">
        <v>0</v>
      </c>
      <c r="J185" s="301">
        <v>3</v>
      </c>
      <c r="K185" s="301">
        <v>0</v>
      </c>
      <c r="L185" s="301">
        <v>3</v>
      </c>
      <c r="M185" s="301">
        <v>0</v>
      </c>
      <c r="N185" s="338">
        <v>0</v>
      </c>
    </row>
    <row r="186" spans="1:14" ht="20.25" customHeight="1" x14ac:dyDescent="0.35">
      <c r="A186" s="290" t="s">
        <v>387</v>
      </c>
      <c r="B186" s="291" t="s">
        <v>389</v>
      </c>
      <c r="C186" s="336" t="s">
        <v>621</v>
      </c>
      <c r="D186" s="291" t="s">
        <v>160</v>
      </c>
      <c r="E186" s="335" t="s">
        <v>624</v>
      </c>
      <c r="F186" s="337">
        <v>0</v>
      </c>
      <c r="G186" s="301">
        <v>4</v>
      </c>
      <c r="H186" s="301">
        <v>4</v>
      </c>
      <c r="I186" s="301">
        <v>4</v>
      </c>
      <c r="J186" s="301">
        <v>4</v>
      </c>
      <c r="K186" s="301">
        <v>0</v>
      </c>
      <c r="L186" s="301">
        <v>3</v>
      </c>
      <c r="M186" s="301">
        <v>0</v>
      </c>
      <c r="N186" s="338">
        <v>0</v>
      </c>
    </row>
    <row r="187" spans="1:14" ht="20.25" customHeight="1" x14ac:dyDescent="0.35">
      <c r="A187" s="290" t="s">
        <v>390</v>
      </c>
      <c r="B187" s="291" t="s">
        <v>391</v>
      </c>
      <c r="C187" s="336" t="s">
        <v>621</v>
      </c>
      <c r="D187" s="291" t="s">
        <v>160</v>
      </c>
      <c r="E187" s="335" t="s">
        <v>622</v>
      </c>
      <c r="F187" s="337">
        <v>0</v>
      </c>
      <c r="G187" s="301">
        <v>0</v>
      </c>
      <c r="H187" s="301">
        <v>0</v>
      </c>
      <c r="I187" s="301">
        <v>0</v>
      </c>
      <c r="J187" s="301">
        <v>0</v>
      </c>
      <c r="K187" s="301">
        <v>0</v>
      </c>
      <c r="L187" s="301">
        <v>0</v>
      </c>
      <c r="M187" s="301">
        <v>0</v>
      </c>
      <c r="N187" s="338">
        <v>0</v>
      </c>
    </row>
    <row r="188" spans="1:14" ht="20.25" customHeight="1" x14ac:dyDescent="0.35">
      <c r="A188" s="290" t="s">
        <v>392</v>
      </c>
      <c r="B188" s="291" t="s">
        <v>393</v>
      </c>
      <c r="C188" s="336" t="s">
        <v>621</v>
      </c>
      <c r="D188" s="291" t="s">
        <v>160</v>
      </c>
      <c r="E188" s="335" t="s">
        <v>626</v>
      </c>
      <c r="F188" s="337">
        <v>0</v>
      </c>
      <c r="G188" s="301">
        <v>2</v>
      </c>
      <c r="H188" s="301">
        <v>2</v>
      </c>
      <c r="I188" s="301">
        <v>4</v>
      </c>
      <c r="J188" s="301">
        <v>0</v>
      </c>
      <c r="K188" s="301">
        <v>0</v>
      </c>
      <c r="L188" s="301">
        <v>0</v>
      </c>
      <c r="M188" s="301">
        <v>0</v>
      </c>
      <c r="N188" s="338">
        <v>0</v>
      </c>
    </row>
    <row r="189" spans="1:14" ht="20.25" customHeight="1" x14ac:dyDescent="0.35">
      <c r="A189" s="290" t="s">
        <v>392</v>
      </c>
      <c r="B189" s="291" t="s">
        <v>394</v>
      </c>
      <c r="C189" s="336" t="s">
        <v>621</v>
      </c>
      <c r="D189" s="291" t="s">
        <v>160</v>
      </c>
      <c r="E189" s="335" t="s">
        <v>622</v>
      </c>
      <c r="F189" s="337">
        <v>0</v>
      </c>
      <c r="G189" s="301">
        <v>0</v>
      </c>
      <c r="H189" s="301">
        <v>0</v>
      </c>
      <c r="I189" s="301">
        <v>0</v>
      </c>
      <c r="J189" s="301">
        <v>0</v>
      </c>
      <c r="K189" s="301">
        <v>0</v>
      </c>
      <c r="L189" s="301">
        <v>0</v>
      </c>
      <c r="M189" s="301">
        <v>0</v>
      </c>
      <c r="N189" s="338">
        <v>0</v>
      </c>
    </row>
    <row r="190" spans="1:14" ht="20.25" customHeight="1" x14ac:dyDescent="0.35">
      <c r="A190" s="290" t="s">
        <v>392</v>
      </c>
      <c r="B190" s="291" t="s">
        <v>395</v>
      </c>
      <c r="C190" s="336" t="s">
        <v>621</v>
      </c>
      <c r="D190" s="291" t="s">
        <v>162</v>
      </c>
      <c r="E190" s="335" t="s">
        <v>622</v>
      </c>
      <c r="F190" s="337">
        <v>0</v>
      </c>
      <c r="G190" s="301">
        <v>0</v>
      </c>
      <c r="H190" s="301">
        <v>0</v>
      </c>
      <c r="I190" s="301">
        <v>0</v>
      </c>
      <c r="J190" s="301">
        <v>0</v>
      </c>
      <c r="K190" s="301">
        <v>0</v>
      </c>
      <c r="L190" s="301">
        <v>0</v>
      </c>
      <c r="M190" s="301">
        <v>0</v>
      </c>
      <c r="N190" s="338">
        <v>0</v>
      </c>
    </row>
    <row r="191" spans="1:14" ht="20.25" customHeight="1" x14ac:dyDescent="0.35">
      <c r="A191" s="290" t="s">
        <v>392</v>
      </c>
      <c r="B191" s="291" t="s">
        <v>396</v>
      </c>
      <c r="C191" s="336" t="s">
        <v>621</v>
      </c>
      <c r="D191" s="291" t="s">
        <v>160</v>
      </c>
      <c r="E191" s="335" t="s">
        <v>622</v>
      </c>
      <c r="F191" s="337">
        <v>0</v>
      </c>
      <c r="G191" s="301">
        <v>0</v>
      </c>
      <c r="H191" s="301">
        <v>0</v>
      </c>
      <c r="I191" s="301">
        <v>0</v>
      </c>
      <c r="J191" s="301">
        <v>0</v>
      </c>
      <c r="K191" s="301">
        <v>0</v>
      </c>
      <c r="L191" s="301">
        <v>0</v>
      </c>
      <c r="M191" s="301">
        <v>0</v>
      </c>
      <c r="N191" s="338">
        <v>0</v>
      </c>
    </row>
    <row r="192" spans="1:14" ht="20.25" customHeight="1" x14ac:dyDescent="0.35">
      <c r="A192" s="290" t="s">
        <v>392</v>
      </c>
      <c r="B192" s="291" t="s">
        <v>397</v>
      </c>
      <c r="C192" s="336" t="s">
        <v>621</v>
      </c>
      <c r="D192" s="291" t="s">
        <v>160</v>
      </c>
      <c r="E192" s="335" t="s">
        <v>624</v>
      </c>
      <c r="F192" s="337">
        <v>4</v>
      </c>
      <c r="G192" s="301">
        <v>8</v>
      </c>
      <c r="H192" s="301">
        <v>8</v>
      </c>
      <c r="I192" s="301">
        <v>0</v>
      </c>
      <c r="J192" s="301">
        <v>4</v>
      </c>
      <c r="K192" s="301">
        <v>0</v>
      </c>
      <c r="L192" s="301">
        <v>3</v>
      </c>
      <c r="M192" s="301">
        <v>0</v>
      </c>
      <c r="N192" s="338">
        <v>0</v>
      </c>
    </row>
    <row r="193" spans="1:14" ht="20.25" customHeight="1" x14ac:dyDescent="0.35">
      <c r="A193" s="290" t="s">
        <v>398</v>
      </c>
      <c r="B193" s="291" t="s">
        <v>399</v>
      </c>
      <c r="C193" s="336" t="s">
        <v>621</v>
      </c>
      <c r="D193" s="291" t="s">
        <v>160</v>
      </c>
      <c r="E193" s="335" t="s">
        <v>624</v>
      </c>
      <c r="F193" s="337">
        <v>4</v>
      </c>
      <c r="G193" s="301">
        <v>8</v>
      </c>
      <c r="H193" s="301">
        <v>8</v>
      </c>
      <c r="I193" s="301">
        <v>4</v>
      </c>
      <c r="J193" s="301">
        <v>4</v>
      </c>
      <c r="K193" s="301">
        <v>0</v>
      </c>
      <c r="L193" s="301">
        <v>3</v>
      </c>
      <c r="M193" s="301">
        <v>0</v>
      </c>
      <c r="N193" s="338">
        <v>0</v>
      </c>
    </row>
    <row r="194" spans="1:14" ht="20.25" customHeight="1" x14ac:dyDescent="0.35">
      <c r="A194" s="290" t="s">
        <v>398</v>
      </c>
      <c r="B194" s="291" t="s">
        <v>400</v>
      </c>
      <c r="C194" s="336" t="s">
        <v>621</v>
      </c>
      <c r="D194" s="291" t="s">
        <v>162</v>
      </c>
      <c r="E194" s="335" t="s">
        <v>622</v>
      </c>
      <c r="F194" s="337">
        <v>0</v>
      </c>
      <c r="G194" s="301">
        <v>0</v>
      </c>
      <c r="H194" s="301">
        <v>0</v>
      </c>
      <c r="I194" s="301">
        <v>0</v>
      </c>
      <c r="J194" s="301">
        <v>0</v>
      </c>
      <c r="K194" s="301">
        <v>0</v>
      </c>
      <c r="L194" s="301">
        <v>0</v>
      </c>
      <c r="M194" s="301">
        <v>0</v>
      </c>
      <c r="N194" s="338">
        <v>0</v>
      </c>
    </row>
    <row r="195" spans="1:14" ht="20.25" customHeight="1" x14ac:dyDescent="0.35">
      <c r="A195" s="290" t="s">
        <v>398</v>
      </c>
      <c r="B195" s="291" t="s">
        <v>401</v>
      </c>
      <c r="C195" s="336" t="s">
        <v>621</v>
      </c>
      <c r="D195" s="291" t="s">
        <v>160</v>
      </c>
      <c r="E195" s="335" t="s">
        <v>624</v>
      </c>
      <c r="F195" s="337">
        <v>4</v>
      </c>
      <c r="G195" s="301">
        <v>4</v>
      </c>
      <c r="H195" s="301">
        <v>4</v>
      </c>
      <c r="I195" s="301">
        <v>0</v>
      </c>
      <c r="J195" s="301">
        <v>4</v>
      </c>
      <c r="K195" s="301">
        <v>3</v>
      </c>
      <c r="L195" s="301">
        <v>3</v>
      </c>
      <c r="M195" s="301">
        <v>3</v>
      </c>
      <c r="N195" s="338">
        <v>0</v>
      </c>
    </row>
    <row r="196" spans="1:14" ht="20.25" customHeight="1" x14ac:dyDescent="0.35">
      <c r="A196" s="290" t="s">
        <v>398</v>
      </c>
      <c r="B196" s="291" t="s">
        <v>402</v>
      </c>
      <c r="C196" s="336" t="s">
        <v>621</v>
      </c>
      <c r="D196" s="291" t="s">
        <v>160</v>
      </c>
      <c r="E196" s="335" t="s">
        <v>624</v>
      </c>
      <c r="F196" s="337">
        <v>4</v>
      </c>
      <c r="G196" s="301">
        <v>4</v>
      </c>
      <c r="H196" s="301">
        <v>4</v>
      </c>
      <c r="I196" s="301">
        <v>4</v>
      </c>
      <c r="J196" s="301">
        <v>4</v>
      </c>
      <c r="K196" s="301">
        <v>3</v>
      </c>
      <c r="L196" s="301">
        <v>3</v>
      </c>
      <c r="M196" s="301">
        <v>3</v>
      </c>
      <c r="N196" s="338">
        <v>0</v>
      </c>
    </row>
    <row r="197" spans="1:14" ht="20.25" customHeight="1" x14ac:dyDescent="0.35">
      <c r="A197" s="290" t="s">
        <v>403</v>
      </c>
      <c r="B197" s="291" t="s">
        <v>404</v>
      </c>
      <c r="C197" s="336" t="s">
        <v>621</v>
      </c>
      <c r="D197" s="291" t="s">
        <v>160</v>
      </c>
      <c r="E197" s="335" t="s">
        <v>626</v>
      </c>
      <c r="F197" s="337">
        <v>4</v>
      </c>
      <c r="G197" s="301">
        <v>0</v>
      </c>
      <c r="H197" s="301">
        <v>0</v>
      </c>
      <c r="I197" s="301">
        <v>0</v>
      </c>
      <c r="J197" s="301">
        <v>0</v>
      </c>
      <c r="K197" s="301">
        <v>0</v>
      </c>
      <c r="L197" s="301">
        <v>0</v>
      </c>
      <c r="M197" s="301">
        <v>0</v>
      </c>
      <c r="N197" s="338">
        <v>0</v>
      </c>
    </row>
    <row r="198" spans="1:14" ht="20.25" customHeight="1" x14ac:dyDescent="0.35">
      <c r="A198" s="290" t="s">
        <v>403</v>
      </c>
      <c r="B198" s="291" t="s">
        <v>405</v>
      </c>
      <c r="C198" s="336" t="s">
        <v>621</v>
      </c>
      <c r="D198" s="291" t="s">
        <v>160</v>
      </c>
      <c r="E198" s="335" t="s">
        <v>624</v>
      </c>
      <c r="F198" s="337">
        <v>4</v>
      </c>
      <c r="G198" s="301">
        <v>4</v>
      </c>
      <c r="H198" s="301">
        <v>4</v>
      </c>
      <c r="I198" s="301">
        <v>2</v>
      </c>
      <c r="J198" s="301">
        <v>0</v>
      </c>
      <c r="K198" s="301">
        <v>0</v>
      </c>
      <c r="L198" s="301">
        <v>0</v>
      </c>
      <c r="M198" s="301">
        <v>0</v>
      </c>
      <c r="N198" s="338">
        <v>0</v>
      </c>
    </row>
    <row r="199" spans="1:14" ht="20.25" customHeight="1" x14ac:dyDescent="0.35">
      <c r="A199" s="290" t="s">
        <v>403</v>
      </c>
      <c r="B199" s="291" t="s">
        <v>406</v>
      </c>
      <c r="C199" s="336" t="s">
        <v>621</v>
      </c>
      <c r="D199" s="291" t="s">
        <v>160</v>
      </c>
      <c r="E199" s="335" t="s">
        <v>624</v>
      </c>
      <c r="F199" s="337">
        <v>4</v>
      </c>
      <c r="G199" s="301">
        <v>2</v>
      </c>
      <c r="H199" s="301">
        <v>2</v>
      </c>
      <c r="I199" s="301">
        <v>0</v>
      </c>
      <c r="J199" s="301">
        <v>0</v>
      </c>
      <c r="K199" s="301">
        <v>0</v>
      </c>
      <c r="L199" s="301">
        <v>0</v>
      </c>
      <c r="M199" s="301">
        <v>0</v>
      </c>
      <c r="N199" s="338">
        <v>0</v>
      </c>
    </row>
    <row r="200" spans="1:14" ht="20.25" customHeight="1" x14ac:dyDescent="0.35">
      <c r="A200" s="290" t="s">
        <v>403</v>
      </c>
      <c r="B200" s="291" t="s">
        <v>407</v>
      </c>
      <c r="C200" s="336" t="s">
        <v>621</v>
      </c>
      <c r="D200" s="291" t="s">
        <v>160</v>
      </c>
      <c r="E200" s="335" t="s">
        <v>624</v>
      </c>
      <c r="F200" s="337">
        <v>0</v>
      </c>
      <c r="G200" s="301">
        <v>0</v>
      </c>
      <c r="H200" s="301">
        <v>0</v>
      </c>
      <c r="I200" s="301">
        <v>0</v>
      </c>
      <c r="J200" s="301">
        <v>0</v>
      </c>
      <c r="K200" s="301">
        <v>0</v>
      </c>
      <c r="L200" s="301">
        <v>0</v>
      </c>
      <c r="M200" s="301">
        <v>0</v>
      </c>
      <c r="N200" s="338">
        <v>0</v>
      </c>
    </row>
    <row r="201" spans="1:14" ht="20.25" customHeight="1" x14ac:dyDescent="0.35">
      <c r="A201" s="290" t="s">
        <v>403</v>
      </c>
      <c r="B201" s="291" t="s">
        <v>408</v>
      </c>
      <c r="C201" s="336" t="s">
        <v>621</v>
      </c>
      <c r="D201" s="291" t="s">
        <v>160</v>
      </c>
      <c r="E201" s="335" t="s">
        <v>626</v>
      </c>
      <c r="F201" s="337">
        <v>1</v>
      </c>
      <c r="G201" s="301">
        <v>0</v>
      </c>
      <c r="H201" s="301">
        <v>0</v>
      </c>
      <c r="I201" s="301">
        <v>0</v>
      </c>
      <c r="J201" s="301">
        <v>0</v>
      </c>
      <c r="K201" s="301">
        <v>0</v>
      </c>
      <c r="L201" s="301">
        <v>0</v>
      </c>
      <c r="M201" s="301">
        <v>0</v>
      </c>
      <c r="N201" s="338">
        <v>0</v>
      </c>
    </row>
    <row r="202" spans="1:14" ht="20.25" customHeight="1" x14ac:dyDescent="0.35">
      <c r="A202" s="290" t="s">
        <v>403</v>
      </c>
      <c r="B202" s="291" t="s">
        <v>409</v>
      </c>
      <c r="C202" s="336" t="s">
        <v>621</v>
      </c>
      <c r="D202" s="291" t="s">
        <v>160</v>
      </c>
      <c r="E202" s="335" t="s">
        <v>624</v>
      </c>
      <c r="F202" s="337">
        <v>4</v>
      </c>
      <c r="G202" s="301">
        <v>0</v>
      </c>
      <c r="H202" s="301">
        <v>8</v>
      </c>
      <c r="I202" s="301">
        <v>0</v>
      </c>
      <c r="J202" s="301">
        <v>0</v>
      </c>
      <c r="K202" s="301">
        <v>0</v>
      </c>
      <c r="L202" s="301">
        <v>0</v>
      </c>
      <c r="M202" s="301">
        <v>0</v>
      </c>
      <c r="N202" s="338">
        <v>0</v>
      </c>
    </row>
    <row r="203" spans="1:14" ht="20.25" customHeight="1" x14ac:dyDescent="0.35">
      <c r="A203" s="290" t="s">
        <v>403</v>
      </c>
      <c r="B203" s="291" t="s">
        <v>410</v>
      </c>
      <c r="C203" s="336" t="s">
        <v>621</v>
      </c>
      <c r="D203" s="291" t="s">
        <v>208</v>
      </c>
      <c r="E203" s="335" t="s">
        <v>622</v>
      </c>
      <c r="F203" s="337">
        <v>0</v>
      </c>
      <c r="G203" s="301">
        <v>0</v>
      </c>
      <c r="H203" s="301">
        <v>0</v>
      </c>
      <c r="I203" s="301">
        <v>0</v>
      </c>
      <c r="J203" s="301">
        <v>0</v>
      </c>
      <c r="K203" s="301">
        <v>0</v>
      </c>
      <c r="L203" s="301">
        <v>0</v>
      </c>
      <c r="M203" s="301">
        <v>0</v>
      </c>
      <c r="N203" s="338">
        <v>0</v>
      </c>
    </row>
    <row r="204" spans="1:14" ht="20.25" customHeight="1" x14ac:dyDescent="0.35">
      <c r="A204" s="290" t="s">
        <v>403</v>
      </c>
      <c r="B204" s="291" t="s">
        <v>411</v>
      </c>
      <c r="C204" s="336" t="s">
        <v>621</v>
      </c>
      <c r="D204" s="291" t="s">
        <v>160</v>
      </c>
      <c r="E204" s="335" t="s">
        <v>624</v>
      </c>
      <c r="F204" s="337">
        <v>3</v>
      </c>
      <c r="G204" s="301">
        <v>0</v>
      </c>
      <c r="H204" s="301">
        <v>0</v>
      </c>
      <c r="I204" s="301">
        <v>0</v>
      </c>
      <c r="J204" s="301">
        <v>0</v>
      </c>
      <c r="K204" s="301">
        <v>0</v>
      </c>
      <c r="L204" s="301">
        <v>0</v>
      </c>
      <c r="M204" s="301">
        <v>0</v>
      </c>
      <c r="N204" s="338">
        <v>3</v>
      </c>
    </row>
    <row r="205" spans="1:14" ht="20.25" customHeight="1" x14ac:dyDescent="0.35">
      <c r="A205" s="290" t="s">
        <v>403</v>
      </c>
      <c r="B205" s="291" t="s">
        <v>412</v>
      </c>
      <c r="C205" s="336" t="s">
        <v>621</v>
      </c>
      <c r="D205" s="291" t="s">
        <v>162</v>
      </c>
      <c r="E205" s="335" t="s">
        <v>622</v>
      </c>
      <c r="F205" s="337">
        <v>0</v>
      </c>
      <c r="G205" s="301">
        <v>0</v>
      </c>
      <c r="H205" s="301">
        <v>0</v>
      </c>
      <c r="I205" s="301">
        <v>0</v>
      </c>
      <c r="J205" s="301">
        <v>0</v>
      </c>
      <c r="K205" s="301">
        <v>0</v>
      </c>
      <c r="L205" s="301">
        <v>0</v>
      </c>
      <c r="M205" s="301">
        <v>0</v>
      </c>
      <c r="N205" s="338">
        <v>0</v>
      </c>
    </row>
    <row r="206" spans="1:14" ht="20.25" customHeight="1" x14ac:dyDescent="0.35">
      <c r="A206" s="290" t="s">
        <v>403</v>
      </c>
      <c r="B206" s="291" t="s">
        <v>413</v>
      </c>
      <c r="C206" s="336" t="s">
        <v>621</v>
      </c>
      <c r="D206" s="291" t="s">
        <v>160</v>
      </c>
      <c r="E206" s="335" t="s">
        <v>622</v>
      </c>
      <c r="F206" s="337">
        <v>0</v>
      </c>
      <c r="G206" s="301">
        <v>0</v>
      </c>
      <c r="H206" s="301">
        <v>0</v>
      </c>
      <c r="I206" s="301">
        <v>0</v>
      </c>
      <c r="J206" s="301">
        <v>0</v>
      </c>
      <c r="K206" s="301">
        <v>0</v>
      </c>
      <c r="L206" s="301">
        <v>0</v>
      </c>
      <c r="M206" s="301">
        <v>0</v>
      </c>
      <c r="N206" s="338">
        <v>0</v>
      </c>
    </row>
    <row r="207" spans="1:14" ht="20.25" customHeight="1" x14ac:dyDescent="0.35">
      <c r="A207" s="290" t="s">
        <v>414</v>
      </c>
      <c r="B207" s="291" t="s">
        <v>415</v>
      </c>
      <c r="C207" s="336" t="s">
        <v>621</v>
      </c>
      <c r="D207" s="291" t="s">
        <v>160</v>
      </c>
      <c r="E207" s="335" t="s">
        <v>626</v>
      </c>
      <c r="F207" s="337">
        <v>4</v>
      </c>
      <c r="G207" s="301">
        <v>5</v>
      </c>
      <c r="H207" s="301">
        <v>0</v>
      </c>
      <c r="I207" s="301">
        <v>0</v>
      </c>
      <c r="J207" s="301">
        <v>0</v>
      </c>
      <c r="K207" s="301">
        <v>0</v>
      </c>
      <c r="L207" s="301">
        <v>0</v>
      </c>
      <c r="M207" s="301">
        <v>0</v>
      </c>
      <c r="N207" s="338">
        <v>0</v>
      </c>
    </row>
    <row r="208" spans="1:14" ht="20.25" customHeight="1" x14ac:dyDescent="0.35">
      <c r="A208" s="290" t="s">
        <v>414</v>
      </c>
      <c r="B208" s="291" t="s">
        <v>416</v>
      </c>
      <c r="C208" s="336" t="s">
        <v>621</v>
      </c>
      <c r="D208" s="291" t="s">
        <v>160</v>
      </c>
      <c r="E208" s="335" t="s">
        <v>622</v>
      </c>
      <c r="F208" s="337">
        <v>0</v>
      </c>
      <c r="G208" s="301">
        <v>0</v>
      </c>
      <c r="H208" s="301">
        <v>0</v>
      </c>
      <c r="I208" s="301">
        <v>0</v>
      </c>
      <c r="J208" s="301">
        <v>0</v>
      </c>
      <c r="K208" s="301">
        <v>0</v>
      </c>
      <c r="L208" s="301">
        <v>0</v>
      </c>
      <c r="M208" s="301">
        <v>0</v>
      </c>
      <c r="N208" s="338">
        <v>0</v>
      </c>
    </row>
    <row r="209" spans="1:14" ht="20.25" customHeight="1" x14ac:dyDescent="0.35">
      <c r="A209" s="290" t="s">
        <v>414</v>
      </c>
      <c r="B209" s="291" t="s">
        <v>417</v>
      </c>
      <c r="C209" s="336" t="s">
        <v>621</v>
      </c>
      <c r="D209" s="291" t="s">
        <v>160</v>
      </c>
      <c r="E209" s="335" t="s">
        <v>624</v>
      </c>
      <c r="F209" s="337">
        <v>4</v>
      </c>
      <c r="G209" s="301">
        <v>3</v>
      </c>
      <c r="H209" s="301">
        <v>2</v>
      </c>
      <c r="I209" s="301">
        <v>0</v>
      </c>
      <c r="J209" s="301">
        <v>4</v>
      </c>
      <c r="K209" s="301">
        <v>0</v>
      </c>
      <c r="L209" s="301">
        <v>0</v>
      </c>
      <c r="M209" s="301">
        <v>0</v>
      </c>
      <c r="N209" s="338">
        <v>0</v>
      </c>
    </row>
    <row r="210" spans="1:14" ht="20.25" customHeight="1" x14ac:dyDescent="0.35">
      <c r="A210" s="290" t="s">
        <v>414</v>
      </c>
      <c r="B210" s="291" t="s">
        <v>418</v>
      </c>
      <c r="C210" s="336" t="s">
        <v>621</v>
      </c>
      <c r="D210" s="291" t="s">
        <v>160</v>
      </c>
      <c r="E210" s="335" t="s">
        <v>622</v>
      </c>
      <c r="F210" s="337">
        <v>0</v>
      </c>
      <c r="G210" s="301">
        <v>0</v>
      </c>
      <c r="H210" s="301">
        <v>0</v>
      </c>
      <c r="I210" s="301">
        <v>0</v>
      </c>
      <c r="J210" s="301">
        <v>0</v>
      </c>
      <c r="K210" s="301">
        <v>0</v>
      </c>
      <c r="L210" s="301">
        <v>0</v>
      </c>
      <c r="M210" s="301">
        <v>0</v>
      </c>
      <c r="N210" s="338">
        <v>0</v>
      </c>
    </row>
    <row r="211" spans="1:14" ht="20.25" customHeight="1" x14ac:dyDescent="0.35">
      <c r="A211" s="290" t="s">
        <v>414</v>
      </c>
      <c r="B211" s="291" t="s">
        <v>419</v>
      </c>
      <c r="C211" s="336" t="s">
        <v>621</v>
      </c>
      <c r="D211" s="291" t="s">
        <v>160</v>
      </c>
      <c r="E211" s="335" t="s">
        <v>626</v>
      </c>
      <c r="F211" s="337">
        <v>4</v>
      </c>
      <c r="G211" s="301">
        <v>0</v>
      </c>
      <c r="H211" s="301">
        <v>0</v>
      </c>
      <c r="I211" s="301">
        <v>0</v>
      </c>
      <c r="J211" s="301">
        <v>0</v>
      </c>
      <c r="K211" s="301">
        <v>0</v>
      </c>
      <c r="L211" s="301">
        <v>0</v>
      </c>
      <c r="M211" s="301">
        <v>0</v>
      </c>
      <c r="N211" s="338">
        <v>0</v>
      </c>
    </row>
    <row r="212" spans="1:14" ht="20.25" customHeight="1" x14ac:dyDescent="0.35">
      <c r="A212" s="290" t="s">
        <v>414</v>
      </c>
      <c r="B212" s="291" t="s">
        <v>420</v>
      </c>
      <c r="C212" s="336" t="s">
        <v>621</v>
      </c>
      <c r="D212" s="291" t="s">
        <v>160</v>
      </c>
      <c r="E212" s="335" t="s">
        <v>626</v>
      </c>
      <c r="F212" s="337">
        <v>4</v>
      </c>
      <c r="G212" s="301">
        <v>0</v>
      </c>
      <c r="H212" s="301">
        <v>0</v>
      </c>
      <c r="I212" s="301">
        <v>0</v>
      </c>
      <c r="J212" s="301">
        <v>0</v>
      </c>
      <c r="K212" s="301">
        <v>0</v>
      </c>
      <c r="L212" s="301">
        <v>0</v>
      </c>
      <c r="M212" s="301">
        <v>0</v>
      </c>
      <c r="N212" s="338">
        <v>0</v>
      </c>
    </row>
    <row r="213" spans="1:14" ht="20.25" customHeight="1" x14ac:dyDescent="0.35">
      <c r="A213" s="290" t="s">
        <v>414</v>
      </c>
      <c r="B213" s="291" t="s">
        <v>421</v>
      </c>
      <c r="C213" s="336" t="s">
        <v>621</v>
      </c>
      <c r="D213" s="291" t="s">
        <v>160</v>
      </c>
      <c r="E213" s="335" t="s">
        <v>622</v>
      </c>
      <c r="F213" s="337">
        <v>0</v>
      </c>
      <c r="G213" s="301">
        <v>0</v>
      </c>
      <c r="H213" s="301">
        <v>0</v>
      </c>
      <c r="I213" s="301">
        <v>0</v>
      </c>
      <c r="J213" s="301">
        <v>0</v>
      </c>
      <c r="K213" s="301">
        <v>0</v>
      </c>
      <c r="L213" s="301">
        <v>0</v>
      </c>
      <c r="M213" s="301">
        <v>0</v>
      </c>
      <c r="N213" s="338">
        <v>0</v>
      </c>
    </row>
    <row r="214" spans="1:14" ht="20.25" customHeight="1" x14ac:dyDescent="0.35">
      <c r="A214" s="290" t="s">
        <v>414</v>
      </c>
      <c r="B214" s="291" t="s">
        <v>422</v>
      </c>
      <c r="C214" s="336" t="s">
        <v>621</v>
      </c>
      <c r="D214" s="291" t="s">
        <v>160</v>
      </c>
      <c r="E214" s="335" t="s">
        <v>624</v>
      </c>
      <c r="F214" s="337">
        <v>4</v>
      </c>
      <c r="G214" s="301">
        <v>5</v>
      </c>
      <c r="H214" s="301">
        <v>0</v>
      </c>
      <c r="I214" s="301">
        <v>0</v>
      </c>
      <c r="J214" s="301">
        <v>3</v>
      </c>
      <c r="K214" s="301">
        <v>0</v>
      </c>
      <c r="L214" s="301">
        <v>0</v>
      </c>
      <c r="M214" s="301">
        <v>0</v>
      </c>
      <c r="N214" s="338">
        <v>0</v>
      </c>
    </row>
    <row r="215" spans="1:14" ht="20.25" customHeight="1" x14ac:dyDescent="0.35">
      <c r="A215" s="290" t="s">
        <v>414</v>
      </c>
      <c r="B215" s="291" t="s">
        <v>423</v>
      </c>
      <c r="C215" s="336" t="s">
        <v>621</v>
      </c>
      <c r="D215" s="291" t="s">
        <v>160</v>
      </c>
      <c r="E215" s="335" t="s">
        <v>622</v>
      </c>
      <c r="F215" s="337">
        <v>0</v>
      </c>
      <c r="G215" s="301">
        <v>0</v>
      </c>
      <c r="H215" s="301">
        <v>0</v>
      </c>
      <c r="I215" s="301">
        <v>0</v>
      </c>
      <c r="J215" s="301">
        <v>0</v>
      </c>
      <c r="K215" s="301">
        <v>0</v>
      </c>
      <c r="L215" s="301">
        <v>0</v>
      </c>
      <c r="M215" s="301">
        <v>0</v>
      </c>
      <c r="N215" s="338">
        <v>0</v>
      </c>
    </row>
    <row r="216" spans="1:14" ht="20.25" customHeight="1" x14ac:dyDescent="0.35">
      <c r="A216" s="290" t="s">
        <v>414</v>
      </c>
      <c r="B216" s="291" t="s">
        <v>424</v>
      </c>
      <c r="C216" s="336" t="s">
        <v>621</v>
      </c>
      <c r="D216" s="291" t="s">
        <v>160</v>
      </c>
      <c r="E216" s="335" t="s">
        <v>622</v>
      </c>
      <c r="F216" s="337">
        <v>0</v>
      </c>
      <c r="G216" s="301">
        <v>0</v>
      </c>
      <c r="H216" s="301">
        <v>0</v>
      </c>
      <c r="I216" s="301">
        <v>0</v>
      </c>
      <c r="J216" s="301">
        <v>0</v>
      </c>
      <c r="K216" s="301">
        <v>0</v>
      </c>
      <c r="L216" s="301">
        <v>0</v>
      </c>
      <c r="M216" s="301">
        <v>0</v>
      </c>
      <c r="N216" s="338">
        <v>0</v>
      </c>
    </row>
    <row r="217" spans="1:14" ht="20.25" customHeight="1" x14ac:dyDescent="0.35">
      <c r="A217" s="290" t="s">
        <v>414</v>
      </c>
      <c r="B217" s="291" t="s">
        <v>425</v>
      </c>
      <c r="C217" s="336" t="s">
        <v>621</v>
      </c>
      <c r="D217" s="291" t="s">
        <v>160</v>
      </c>
      <c r="E217" s="335" t="s">
        <v>624</v>
      </c>
      <c r="F217" s="337">
        <v>8</v>
      </c>
      <c r="G217" s="301">
        <v>4</v>
      </c>
      <c r="H217" s="301">
        <v>0</v>
      </c>
      <c r="I217" s="301">
        <v>8</v>
      </c>
      <c r="J217" s="301">
        <v>4</v>
      </c>
      <c r="K217" s="301">
        <v>0</v>
      </c>
      <c r="L217" s="301">
        <v>0</v>
      </c>
      <c r="M217" s="301">
        <v>0</v>
      </c>
      <c r="N217" s="338">
        <v>0</v>
      </c>
    </row>
    <row r="218" spans="1:14" ht="20.25" customHeight="1" x14ac:dyDescent="0.35">
      <c r="A218" s="290" t="s">
        <v>414</v>
      </c>
      <c r="B218" s="291" t="s">
        <v>426</v>
      </c>
      <c r="C218" s="336" t="s">
        <v>621</v>
      </c>
      <c r="D218" s="291" t="s">
        <v>160</v>
      </c>
      <c r="E218" s="335" t="s">
        <v>622</v>
      </c>
      <c r="F218" s="337">
        <v>0</v>
      </c>
      <c r="G218" s="301">
        <v>0</v>
      </c>
      <c r="H218" s="301">
        <v>0</v>
      </c>
      <c r="I218" s="301">
        <v>0</v>
      </c>
      <c r="J218" s="301">
        <v>0</v>
      </c>
      <c r="K218" s="301">
        <v>0</v>
      </c>
      <c r="L218" s="301">
        <v>0</v>
      </c>
      <c r="M218" s="301">
        <v>0</v>
      </c>
      <c r="N218" s="338">
        <v>0</v>
      </c>
    </row>
    <row r="219" spans="1:14" ht="20.25" customHeight="1" x14ac:dyDescent="0.35">
      <c r="A219" s="290" t="s">
        <v>414</v>
      </c>
      <c r="B219" s="291" t="s">
        <v>427</v>
      </c>
      <c r="C219" s="336" t="s">
        <v>621</v>
      </c>
      <c r="D219" s="291" t="s">
        <v>160</v>
      </c>
      <c r="E219" s="335" t="s">
        <v>622</v>
      </c>
      <c r="F219" s="337">
        <v>0</v>
      </c>
      <c r="G219" s="301">
        <v>0</v>
      </c>
      <c r="H219" s="301">
        <v>0</v>
      </c>
      <c r="I219" s="301">
        <v>0</v>
      </c>
      <c r="J219" s="301">
        <v>0</v>
      </c>
      <c r="K219" s="301">
        <v>0</v>
      </c>
      <c r="L219" s="301">
        <v>0</v>
      </c>
      <c r="M219" s="301">
        <v>0</v>
      </c>
      <c r="N219" s="338">
        <v>0</v>
      </c>
    </row>
    <row r="220" spans="1:14" ht="20.25" customHeight="1" x14ac:dyDescent="0.35">
      <c r="A220" s="290" t="s">
        <v>428</v>
      </c>
      <c r="B220" s="291" t="s">
        <v>429</v>
      </c>
      <c r="C220" s="336" t="s">
        <v>621</v>
      </c>
      <c r="D220" s="291" t="s">
        <v>160</v>
      </c>
      <c r="E220" s="335" t="s">
        <v>624</v>
      </c>
      <c r="F220" s="337">
        <v>4</v>
      </c>
      <c r="G220" s="301">
        <v>4</v>
      </c>
      <c r="H220" s="301">
        <v>4</v>
      </c>
      <c r="I220" s="301">
        <v>0</v>
      </c>
      <c r="J220" s="301">
        <v>0</v>
      </c>
      <c r="K220" s="301">
        <v>0</v>
      </c>
      <c r="L220" s="301">
        <v>0</v>
      </c>
      <c r="M220" s="301">
        <v>0</v>
      </c>
      <c r="N220" s="338">
        <v>0</v>
      </c>
    </row>
    <row r="221" spans="1:14" ht="20.25" customHeight="1" x14ac:dyDescent="0.35">
      <c r="A221" s="290" t="s">
        <v>430</v>
      </c>
      <c r="B221" s="291" t="s">
        <v>431</v>
      </c>
      <c r="C221" s="336" t="s">
        <v>621</v>
      </c>
      <c r="D221" s="291" t="s">
        <v>160</v>
      </c>
      <c r="E221" s="335" t="s">
        <v>622</v>
      </c>
      <c r="F221" s="337">
        <v>0</v>
      </c>
      <c r="G221" s="301">
        <v>0</v>
      </c>
      <c r="H221" s="301">
        <v>0</v>
      </c>
      <c r="I221" s="301">
        <v>0</v>
      </c>
      <c r="J221" s="301">
        <v>0</v>
      </c>
      <c r="K221" s="301">
        <v>0</v>
      </c>
      <c r="L221" s="301">
        <v>0</v>
      </c>
      <c r="M221" s="301">
        <v>0</v>
      </c>
      <c r="N221" s="338">
        <v>0</v>
      </c>
    </row>
    <row r="222" spans="1:14" ht="20.25" customHeight="1" x14ac:dyDescent="0.35">
      <c r="A222" s="290" t="s">
        <v>430</v>
      </c>
      <c r="B222" s="291" t="s">
        <v>432</v>
      </c>
      <c r="C222" s="336" t="s">
        <v>621</v>
      </c>
      <c r="D222" s="291" t="s">
        <v>160</v>
      </c>
      <c r="E222" s="335" t="s">
        <v>624</v>
      </c>
      <c r="F222" s="337">
        <v>0</v>
      </c>
      <c r="G222" s="301">
        <v>4</v>
      </c>
      <c r="H222" s="301">
        <v>4</v>
      </c>
      <c r="I222" s="301">
        <v>3</v>
      </c>
      <c r="J222" s="301">
        <v>0</v>
      </c>
      <c r="K222" s="301">
        <v>0</v>
      </c>
      <c r="L222" s="301">
        <v>0</v>
      </c>
      <c r="M222" s="301">
        <v>0</v>
      </c>
      <c r="N222" s="338">
        <v>0</v>
      </c>
    </row>
    <row r="223" spans="1:14" ht="20.25" customHeight="1" x14ac:dyDescent="0.35">
      <c r="A223" s="290" t="s">
        <v>430</v>
      </c>
      <c r="B223" s="291" t="s">
        <v>433</v>
      </c>
      <c r="C223" s="336" t="s">
        <v>621</v>
      </c>
      <c r="D223" s="291" t="s">
        <v>160</v>
      </c>
      <c r="E223" s="335" t="s">
        <v>624</v>
      </c>
      <c r="F223" s="337">
        <v>4</v>
      </c>
      <c r="G223" s="301">
        <v>4</v>
      </c>
      <c r="H223" s="301">
        <v>0</v>
      </c>
      <c r="I223" s="301">
        <v>0</v>
      </c>
      <c r="J223" s="301">
        <v>0</v>
      </c>
      <c r="K223" s="301">
        <v>0</v>
      </c>
      <c r="L223" s="301">
        <v>0</v>
      </c>
      <c r="M223" s="301">
        <v>0</v>
      </c>
      <c r="N223" s="338">
        <v>1</v>
      </c>
    </row>
    <row r="224" spans="1:14" ht="20.25" customHeight="1" x14ac:dyDescent="0.35">
      <c r="A224" s="290" t="s">
        <v>430</v>
      </c>
      <c r="B224" s="291" t="s">
        <v>434</v>
      </c>
      <c r="C224" s="336" t="s">
        <v>621</v>
      </c>
      <c r="D224" s="291" t="s">
        <v>160</v>
      </c>
      <c r="E224" s="335" t="s">
        <v>622</v>
      </c>
      <c r="F224" s="337">
        <v>0</v>
      </c>
      <c r="G224" s="301">
        <v>0</v>
      </c>
      <c r="H224" s="301">
        <v>0</v>
      </c>
      <c r="I224" s="301">
        <v>0</v>
      </c>
      <c r="J224" s="301">
        <v>0</v>
      </c>
      <c r="K224" s="301">
        <v>0</v>
      </c>
      <c r="L224" s="301">
        <v>0</v>
      </c>
      <c r="M224" s="301">
        <v>0</v>
      </c>
      <c r="N224" s="338">
        <v>0</v>
      </c>
    </row>
    <row r="225" spans="1:14" ht="20.25" customHeight="1" x14ac:dyDescent="0.35">
      <c r="A225" s="290" t="s">
        <v>430</v>
      </c>
      <c r="B225" s="291" t="s">
        <v>435</v>
      </c>
      <c r="C225" s="336" t="s">
        <v>621</v>
      </c>
      <c r="D225" s="291" t="s">
        <v>160</v>
      </c>
      <c r="E225" s="335" t="s">
        <v>624</v>
      </c>
      <c r="F225" s="337">
        <v>0</v>
      </c>
      <c r="G225" s="301">
        <v>2</v>
      </c>
      <c r="H225" s="301">
        <v>2</v>
      </c>
      <c r="I225" s="301">
        <v>0</v>
      </c>
      <c r="J225" s="301">
        <v>0</v>
      </c>
      <c r="K225" s="301">
        <v>0</v>
      </c>
      <c r="L225" s="301">
        <v>0</v>
      </c>
      <c r="M225" s="301">
        <v>0</v>
      </c>
      <c r="N225" s="338">
        <v>2</v>
      </c>
    </row>
    <row r="226" spans="1:14" ht="20.25" customHeight="1" x14ac:dyDescent="0.35">
      <c r="A226" s="290" t="s">
        <v>430</v>
      </c>
      <c r="B226" s="291" t="s">
        <v>436</v>
      </c>
      <c r="C226" s="336" t="s">
        <v>621</v>
      </c>
      <c r="D226" s="291" t="s">
        <v>160</v>
      </c>
      <c r="E226" s="335" t="s">
        <v>626</v>
      </c>
      <c r="F226" s="337">
        <v>2</v>
      </c>
      <c r="G226" s="301">
        <v>4</v>
      </c>
      <c r="H226" s="301">
        <v>4</v>
      </c>
      <c r="I226" s="301">
        <v>1</v>
      </c>
      <c r="J226" s="301">
        <v>4</v>
      </c>
      <c r="K226" s="301">
        <v>0</v>
      </c>
      <c r="L226" s="301">
        <v>0</v>
      </c>
      <c r="M226" s="301">
        <v>0</v>
      </c>
      <c r="N226" s="338">
        <v>0</v>
      </c>
    </row>
    <row r="227" spans="1:14" ht="20.25" customHeight="1" x14ac:dyDescent="0.35">
      <c r="A227" s="290" t="s">
        <v>430</v>
      </c>
      <c r="B227" s="291" t="s">
        <v>437</v>
      </c>
      <c r="C227" s="336" t="s">
        <v>621</v>
      </c>
      <c r="D227" s="291" t="s">
        <v>160</v>
      </c>
      <c r="E227" s="335" t="s">
        <v>624</v>
      </c>
      <c r="F227" s="337">
        <v>5</v>
      </c>
      <c r="G227" s="301">
        <v>4</v>
      </c>
      <c r="H227" s="301">
        <v>3</v>
      </c>
      <c r="I227" s="301">
        <v>0</v>
      </c>
      <c r="J227" s="301">
        <v>4</v>
      </c>
      <c r="K227" s="301">
        <v>0</v>
      </c>
      <c r="L227" s="301">
        <v>3</v>
      </c>
      <c r="M227" s="301">
        <v>0</v>
      </c>
      <c r="N227" s="338">
        <v>4</v>
      </c>
    </row>
    <row r="228" spans="1:14" ht="20.25" customHeight="1" x14ac:dyDescent="0.35">
      <c r="A228" s="290" t="s">
        <v>430</v>
      </c>
      <c r="B228" s="291" t="s">
        <v>438</v>
      </c>
      <c r="C228" s="336" t="s">
        <v>621</v>
      </c>
      <c r="D228" s="291" t="s">
        <v>160</v>
      </c>
      <c r="E228" s="335" t="s">
        <v>622</v>
      </c>
      <c r="F228" s="337">
        <v>0</v>
      </c>
      <c r="G228" s="301">
        <v>0</v>
      </c>
      <c r="H228" s="301">
        <v>0</v>
      </c>
      <c r="I228" s="301">
        <v>0</v>
      </c>
      <c r="J228" s="301">
        <v>0</v>
      </c>
      <c r="K228" s="301">
        <v>0</v>
      </c>
      <c r="L228" s="301">
        <v>0</v>
      </c>
      <c r="M228" s="301">
        <v>0</v>
      </c>
      <c r="N228" s="338">
        <v>0</v>
      </c>
    </row>
    <row r="229" spans="1:14" ht="20.25" customHeight="1" x14ac:dyDescent="0.35">
      <c r="A229" s="290" t="s">
        <v>430</v>
      </c>
      <c r="B229" s="291" t="s">
        <v>439</v>
      </c>
      <c r="C229" s="336" t="s">
        <v>621</v>
      </c>
      <c r="D229" s="291" t="s">
        <v>160</v>
      </c>
      <c r="E229" s="335" t="s">
        <v>622</v>
      </c>
      <c r="F229" s="337">
        <v>0</v>
      </c>
      <c r="G229" s="301">
        <v>0</v>
      </c>
      <c r="H229" s="301">
        <v>0</v>
      </c>
      <c r="I229" s="301">
        <v>0</v>
      </c>
      <c r="J229" s="301">
        <v>0</v>
      </c>
      <c r="K229" s="301">
        <v>0</v>
      </c>
      <c r="L229" s="301">
        <v>0</v>
      </c>
      <c r="M229" s="301">
        <v>0</v>
      </c>
      <c r="N229" s="338">
        <v>0</v>
      </c>
    </row>
    <row r="230" spans="1:14" ht="20.25" customHeight="1" x14ac:dyDescent="0.35">
      <c r="A230" s="290" t="s">
        <v>430</v>
      </c>
      <c r="B230" s="291" t="s">
        <v>440</v>
      </c>
      <c r="C230" s="336" t="s">
        <v>621</v>
      </c>
      <c r="D230" s="291" t="s">
        <v>160</v>
      </c>
      <c r="E230" s="335" t="s">
        <v>624</v>
      </c>
      <c r="F230" s="337">
        <v>4</v>
      </c>
      <c r="G230" s="301">
        <v>4</v>
      </c>
      <c r="H230" s="301">
        <v>4</v>
      </c>
      <c r="I230" s="301">
        <v>0</v>
      </c>
      <c r="J230" s="301">
        <v>0</v>
      </c>
      <c r="K230" s="301">
        <v>0</v>
      </c>
      <c r="L230" s="301">
        <v>0</v>
      </c>
      <c r="M230" s="301">
        <v>0</v>
      </c>
      <c r="N230" s="338">
        <v>1</v>
      </c>
    </row>
    <row r="231" spans="1:14" ht="20.25" customHeight="1" x14ac:dyDescent="0.35">
      <c r="A231" s="290" t="s">
        <v>430</v>
      </c>
      <c r="B231" s="291" t="s">
        <v>441</v>
      </c>
      <c r="C231" s="336" t="s">
        <v>621</v>
      </c>
      <c r="D231" s="291" t="s">
        <v>160</v>
      </c>
      <c r="E231" s="335" t="s">
        <v>624</v>
      </c>
      <c r="F231" s="337">
        <v>4</v>
      </c>
      <c r="G231" s="301">
        <v>0</v>
      </c>
      <c r="H231" s="301">
        <v>0</v>
      </c>
      <c r="I231" s="301">
        <v>0</v>
      </c>
      <c r="J231" s="301">
        <v>0</v>
      </c>
      <c r="K231" s="301">
        <v>0</v>
      </c>
      <c r="L231" s="301">
        <v>0</v>
      </c>
      <c r="M231" s="301">
        <v>0</v>
      </c>
      <c r="N231" s="338">
        <v>4</v>
      </c>
    </row>
    <row r="232" spans="1:14" ht="20.25" customHeight="1" x14ac:dyDescent="0.35">
      <c r="A232" s="290" t="s">
        <v>430</v>
      </c>
      <c r="B232" s="291" t="s">
        <v>442</v>
      </c>
      <c r="C232" s="336" t="s">
        <v>621</v>
      </c>
      <c r="D232" s="291" t="s">
        <v>160</v>
      </c>
      <c r="E232" s="335" t="s">
        <v>622</v>
      </c>
      <c r="F232" s="337">
        <v>0</v>
      </c>
      <c r="G232" s="301">
        <v>0</v>
      </c>
      <c r="H232" s="301">
        <v>0</v>
      </c>
      <c r="I232" s="301">
        <v>0</v>
      </c>
      <c r="J232" s="301">
        <v>0</v>
      </c>
      <c r="K232" s="301">
        <v>0</v>
      </c>
      <c r="L232" s="301">
        <v>0</v>
      </c>
      <c r="M232" s="301">
        <v>0</v>
      </c>
      <c r="N232" s="338">
        <v>0</v>
      </c>
    </row>
    <row r="233" spans="1:14" ht="20.25" customHeight="1" x14ac:dyDescent="0.35">
      <c r="A233" s="290" t="s">
        <v>430</v>
      </c>
      <c r="B233" s="291" t="s">
        <v>443</v>
      </c>
      <c r="C233" s="336" t="s">
        <v>621</v>
      </c>
      <c r="D233" s="291" t="s">
        <v>160</v>
      </c>
      <c r="E233" s="335" t="s">
        <v>624</v>
      </c>
      <c r="F233" s="337">
        <v>2</v>
      </c>
      <c r="G233" s="301">
        <v>2</v>
      </c>
      <c r="H233" s="301">
        <v>3</v>
      </c>
      <c r="I233" s="301">
        <v>2</v>
      </c>
      <c r="J233" s="301">
        <v>2</v>
      </c>
      <c r="K233" s="301">
        <v>2</v>
      </c>
      <c r="L233" s="301">
        <v>0</v>
      </c>
      <c r="M233" s="301">
        <v>0</v>
      </c>
      <c r="N233" s="338">
        <v>0</v>
      </c>
    </row>
    <row r="234" spans="1:14" ht="20.25" customHeight="1" x14ac:dyDescent="0.35">
      <c r="A234" s="290" t="s">
        <v>444</v>
      </c>
      <c r="B234" s="291" t="s">
        <v>445</v>
      </c>
      <c r="C234" s="336" t="s">
        <v>621</v>
      </c>
      <c r="D234" s="291" t="s">
        <v>160</v>
      </c>
      <c r="E234" s="335" t="s">
        <v>624</v>
      </c>
      <c r="F234" s="337">
        <v>6</v>
      </c>
      <c r="G234" s="301">
        <v>4</v>
      </c>
      <c r="H234" s="301">
        <v>4</v>
      </c>
      <c r="I234" s="301">
        <v>2</v>
      </c>
      <c r="J234" s="301">
        <v>4</v>
      </c>
      <c r="K234" s="301">
        <v>0</v>
      </c>
      <c r="L234" s="301">
        <v>3</v>
      </c>
      <c r="M234" s="301">
        <v>0</v>
      </c>
      <c r="N234" s="338">
        <v>0</v>
      </c>
    </row>
    <row r="235" spans="1:14" ht="20.25" customHeight="1" x14ac:dyDescent="0.35">
      <c r="A235" s="290" t="s">
        <v>444</v>
      </c>
      <c r="B235" s="291" t="s">
        <v>446</v>
      </c>
      <c r="C235" s="336" t="s">
        <v>621</v>
      </c>
      <c r="D235" s="291" t="s">
        <v>160</v>
      </c>
      <c r="E235" s="335" t="s">
        <v>624</v>
      </c>
      <c r="F235" s="337">
        <v>5</v>
      </c>
      <c r="G235" s="301">
        <v>4</v>
      </c>
      <c r="H235" s="301">
        <v>4</v>
      </c>
      <c r="I235" s="301">
        <v>3</v>
      </c>
      <c r="J235" s="301">
        <v>4</v>
      </c>
      <c r="K235" s="301">
        <v>0</v>
      </c>
      <c r="L235" s="301">
        <v>0</v>
      </c>
      <c r="M235" s="301">
        <v>0</v>
      </c>
      <c r="N235" s="338">
        <v>4</v>
      </c>
    </row>
    <row r="236" spans="1:14" ht="20.25" customHeight="1" x14ac:dyDescent="0.35">
      <c r="A236" s="290" t="s">
        <v>444</v>
      </c>
      <c r="B236" s="291" t="s">
        <v>447</v>
      </c>
      <c r="C236" s="336" t="s">
        <v>621</v>
      </c>
      <c r="D236" s="291" t="s">
        <v>160</v>
      </c>
      <c r="E236" s="335" t="s">
        <v>624</v>
      </c>
      <c r="F236" s="337">
        <v>5</v>
      </c>
      <c r="G236" s="301">
        <v>4</v>
      </c>
      <c r="H236" s="301">
        <v>4</v>
      </c>
      <c r="I236" s="301">
        <v>0</v>
      </c>
      <c r="J236" s="301">
        <v>5</v>
      </c>
      <c r="K236" s="301">
        <v>0</v>
      </c>
      <c r="L236" s="301">
        <v>3</v>
      </c>
      <c r="M236" s="301">
        <v>0</v>
      </c>
      <c r="N236" s="338">
        <v>0</v>
      </c>
    </row>
    <row r="237" spans="1:14" ht="20.25" customHeight="1" x14ac:dyDescent="0.35">
      <c r="A237" s="290" t="s">
        <v>448</v>
      </c>
      <c r="B237" s="291" t="s">
        <v>449</v>
      </c>
      <c r="C237" s="336" t="s">
        <v>623</v>
      </c>
      <c r="D237" s="291" t="s">
        <v>160</v>
      </c>
      <c r="E237" s="335" t="s">
        <v>624</v>
      </c>
      <c r="F237" s="337">
        <v>0</v>
      </c>
      <c r="G237" s="301">
        <v>0</v>
      </c>
      <c r="H237" s="301">
        <v>0</v>
      </c>
      <c r="I237" s="301">
        <v>0</v>
      </c>
      <c r="J237" s="301">
        <v>0</v>
      </c>
      <c r="K237" s="301">
        <v>0</v>
      </c>
      <c r="L237" s="301">
        <v>0</v>
      </c>
      <c r="M237" s="301">
        <v>0</v>
      </c>
      <c r="N237" s="338">
        <v>0</v>
      </c>
    </row>
    <row r="238" spans="1:14" ht="20.25" customHeight="1" x14ac:dyDescent="0.35">
      <c r="A238" s="290" t="s">
        <v>448</v>
      </c>
      <c r="B238" s="291" t="s">
        <v>450</v>
      </c>
      <c r="C238" s="336" t="s">
        <v>623</v>
      </c>
      <c r="D238" s="291" t="s">
        <v>160</v>
      </c>
      <c r="E238" s="335" t="s">
        <v>624</v>
      </c>
      <c r="F238" s="337">
        <v>0</v>
      </c>
      <c r="G238" s="301">
        <v>0</v>
      </c>
      <c r="H238" s="301">
        <v>0</v>
      </c>
      <c r="I238" s="301">
        <v>0</v>
      </c>
      <c r="J238" s="301">
        <v>0</v>
      </c>
      <c r="K238" s="301">
        <v>0</v>
      </c>
      <c r="L238" s="301">
        <v>0</v>
      </c>
      <c r="M238" s="301">
        <v>0</v>
      </c>
      <c r="N238" s="338">
        <v>0</v>
      </c>
    </row>
    <row r="239" spans="1:14" ht="20.25" customHeight="1" x14ac:dyDescent="0.35">
      <c r="A239" s="290" t="s">
        <v>448</v>
      </c>
      <c r="B239" s="291" t="s">
        <v>451</v>
      </c>
      <c r="C239" s="336" t="s">
        <v>623</v>
      </c>
      <c r="D239" s="291" t="s">
        <v>160</v>
      </c>
      <c r="E239" s="335" t="s">
        <v>624</v>
      </c>
      <c r="F239" s="337">
        <v>0</v>
      </c>
      <c r="G239" s="301">
        <v>0</v>
      </c>
      <c r="H239" s="301">
        <v>0</v>
      </c>
      <c r="I239" s="301">
        <v>0</v>
      </c>
      <c r="J239" s="301">
        <v>0</v>
      </c>
      <c r="K239" s="301">
        <v>0</v>
      </c>
      <c r="L239" s="301">
        <v>0</v>
      </c>
      <c r="M239" s="301">
        <v>0</v>
      </c>
      <c r="N239" s="338">
        <v>0</v>
      </c>
    </row>
    <row r="240" spans="1:14" ht="20.25" customHeight="1" x14ac:dyDescent="0.35">
      <c r="A240" s="290" t="s">
        <v>448</v>
      </c>
      <c r="B240" s="291" t="s">
        <v>452</v>
      </c>
      <c r="C240" s="336" t="s">
        <v>621</v>
      </c>
      <c r="D240" s="291" t="s">
        <v>208</v>
      </c>
      <c r="E240" s="335" t="s">
        <v>624</v>
      </c>
      <c r="F240" s="337">
        <v>4</v>
      </c>
      <c r="G240" s="301">
        <v>4</v>
      </c>
      <c r="H240" s="301">
        <v>4</v>
      </c>
      <c r="I240" s="301">
        <v>0</v>
      </c>
      <c r="J240" s="301">
        <v>3</v>
      </c>
      <c r="K240" s="301">
        <v>0</v>
      </c>
      <c r="L240" s="301">
        <v>2</v>
      </c>
      <c r="M240" s="301">
        <v>0</v>
      </c>
      <c r="N240" s="338">
        <v>0</v>
      </c>
    </row>
    <row r="241" spans="1:14" ht="20.25" customHeight="1" x14ac:dyDescent="0.35">
      <c r="A241" s="290" t="s">
        <v>448</v>
      </c>
      <c r="B241" s="291" t="s">
        <v>453</v>
      </c>
      <c r="C241" s="336" t="s">
        <v>623</v>
      </c>
      <c r="D241" s="291" t="s">
        <v>160</v>
      </c>
      <c r="E241" s="335" t="s">
        <v>624</v>
      </c>
      <c r="F241" s="337">
        <v>0</v>
      </c>
      <c r="G241" s="301">
        <v>0</v>
      </c>
      <c r="H241" s="301">
        <v>0</v>
      </c>
      <c r="I241" s="301">
        <v>0</v>
      </c>
      <c r="J241" s="301">
        <v>0</v>
      </c>
      <c r="K241" s="301">
        <v>0</v>
      </c>
      <c r="L241" s="301">
        <v>0</v>
      </c>
      <c r="M241" s="301">
        <v>0</v>
      </c>
      <c r="N241" s="338">
        <v>0</v>
      </c>
    </row>
    <row r="242" spans="1:14" ht="20.25" customHeight="1" x14ac:dyDescent="0.35">
      <c r="A242" s="290" t="s">
        <v>454</v>
      </c>
      <c r="B242" s="291" t="s">
        <v>455</v>
      </c>
      <c r="C242" s="336" t="s">
        <v>623</v>
      </c>
      <c r="D242" s="291" t="s">
        <v>162</v>
      </c>
      <c r="E242" s="335" t="s">
        <v>622</v>
      </c>
      <c r="F242" s="337">
        <v>0</v>
      </c>
      <c r="G242" s="301">
        <v>0</v>
      </c>
      <c r="H242" s="301">
        <v>0</v>
      </c>
      <c r="I242" s="301">
        <v>0</v>
      </c>
      <c r="J242" s="301">
        <v>0</v>
      </c>
      <c r="K242" s="301">
        <v>0</v>
      </c>
      <c r="L242" s="301">
        <v>0</v>
      </c>
      <c r="M242" s="301">
        <v>0</v>
      </c>
      <c r="N242" s="338">
        <v>0</v>
      </c>
    </row>
    <row r="243" spans="1:14" ht="20.25" customHeight="1" x14ac:dyDescent="0.35">
      <c r="A243" s="290" t="s">
        <v>454</v>
      </c>
      <c r="B243" s="291" t="s">
        <v>456</v>
      </c>
      <c r="C243" s="336" t="s">
        <v>621</v>
      </c>
      <c r="D243" s="291" t="s">
        <v>160</v>
      </c>
      <c r="E243" s="335" t="s">
        <v>622</v>
      </c>
      <c r="F243" s="337">
        <v>0</v>
      </c>
      <c r="G243" s="301">
        <v>0</v>
      </c>
      <c r="H243" s="301">
        <v>0</v>
      </c>
      <c r="I243" s="301">
        <v>0</v>
      </c>
      <c r="J243" s="301">
        <v>0</v>
      </c>
      <c r="K243" s="301">
        <v>0</v>
      </c>
      <c r="L243" s="301">
        <v>0</v>
      </c>
      <c r="M243" s="301">
        <v>0</v>
      </c>
      <c r="N243" s="338">
        <v>0</v>
      </c>
    </row>
    <row r="244" spans="1:14" ht="20.25" customHeight="1" x14ac:dyDescent="0.35">
      <c r="A244" s="290" t="s">
        <v>454</v>
      </c>
      <c r="B244" s="291" t="s">
        <v>457</v>
      </c>
      <c r="C244" s="336" t="s">
        <v>623</v>
      </c>
      <c r="D244" s="291" t="s">
        <v>162</v>
      </c>
      <c r="E244" s="335" t="s">
        <v>622</v>
      </c>
      <c r="F244" s="337">
        <v>0</v>
      </c>
      <c r="G244" s="301">
        <v>0</v>
      </c>
      <c r="H244" s="301">
        <v>0</v>
      </c>
      <c r="I244" s="301">
        <v>0</v>
      </c>
      <c r="J244" s="301">
        <v>0</v>
      </c>
      <c r="K244" s="301">
        <v>0</v>
      </c>
      <c r="L244" s="301">
        <v>0</v>
      </c>
      <c r="M244" s="301">
        <v>0</v>
      </c>
      <c r="N244" s="338">
        <v>0</v>
      </c>
    </row>
    <row r="245" spans="1:14" ht="20.25" customHeight="1" x14ac:dyDescent="0.35">
      <c r="A245" s="290" t="s">
        <v>454</v>
      </c>
      <c r="B245" s="291" t="s">
        <v>458</v>
      </c>
      <c r="C245" s="336" t="s">
        <v>621</v>
      </c>
      <c r="D245" s="291" t="s">
        <v>208</v>
      </c>
      <c r="E245" s="335" t="s">
        <v>622</v>
      </c>
      <c r="F245" s="337">
        <v>0</v>
      </c>
      <c r="G245" s="301">
        <v>0</v>
      </c>
      <c r="H245" s="301">
        <v>0</v>
      </c>
      <c r="I245" s="301">
        <v>0</v>
      </c>
      <c r="J245" s="301">
        <v>0</v>
      </c>
      <c r="K245" s="301">
        <v>0</v>
      </c>
      <c r="L245" s="301">
        <v>0</v>
      </c>
      <c r="M245" s="301">
        <v>0</v>
      </c>
      <c r="N245" s="338">
        <v>0</v>
      </c>
    </row>
    <row r="246" spans="1:14" ht="20.25" customHeight="1" x14ac:dyDescent="0.35">
      <c r="A246" s="290" t="s">
        <v>454</v>
      </c>
      <c r="B246" s="291" t="s">
        <v>459</v>
      </c>
      <c r="C246" s="336" t="s">
        <v>621</v>
      </c>
      <c r="D246" s="291" t="s">
        <v>160</v>
      </c>
      <c r="E246" s="335" t="s">
        <v>622</v>
      </c>
      <c r="F246" s="337">
        <v>0</v>
      </c>
      <c r="G246" s="301">
        <v>0</v>
      </c>
      <c r="H246" s="301">
        <v>0</v>
      </c>
      <c r="I246" s="301">
        <v>0</v>
      </c>
      <c r="J246" s="301">
        <v>0</v>
      </c>
      <c r="K246" s="301">
        <v>0</v>
      </c>
      <c r="L246" s="301">
        <v>0</v>
      </c>
      <c r="M246" s="301">
        <v>0</v>
      </c>
      <c r="N246" s="338">
        <v>0</v>
      </c>
    </row>
    <row r="247" spans="1:14" ht="20.25" customHeight="1" x14ac:dyDescent="0.35">
      <c r="A247" s="290" t="s">
        <v>454</v>
      </c>
      <c r="B247" s="291" t="s">
        <v>460</v>
      </c>
      <c r="C247" s="336" t="s">
        <v>621</v>
      </c>
      <c r="D247" s="291" t="s">
        <v>160</v>
      </c>
      <c r="E247" s="335" t="s">
        <v>622</v>
      </c>
      <c r="F247" s="337">
        <v>0</v>
      </c>
      <c r="G247" s="301">
        <v>0</v>
      </c>
      <c r="H247" s="301">
        <v>0</v>
      </c>
      <c r="I247" s="301">
        <v>0</v>
      </c>
      <c r="J247" s="301">
        <v>0</v>
      </c>
      <c r="K247" s="301">
        <v>0</v>
      </c>
      <c r="L247" s="301">
        <v>0</v>
      </c>
      <c r="M247" s="301">
        <v>0</v>
      </c>
      <c r="N247" s="338">
        <v>0</v>
      </c>
    </row>
    <row r="248" spans="1:14" ht="20.25" customHeight="1" x14ac:dyDescent="0.35">
      <c r="A248" s="290" t="s">
        <v>454</v>
      </c>
      <c r="B248" s="291" t="s">
        <v>461</v>
      </c>
      <c r="C248" s="336" t="s">
        <v>621</v>
      </c>
      <c r="D248" s="291" t="s">
        <v>160</v>
      </c>
      <c r="E248" s="335" t="s">
        <v>622</v>
      </c>
      <c r="F248" s="337">
        <v>0</v>
      </c>
      <c r="G248" s="301">
        <v>0</v>
      </c>
      <c r="H248" s="301">
        <v>0</v>
      </c>
      <c r="I248" s="301">
        <v>0</v>
      </c>
      <c r="J248" s="301">
        <v>0</v>
      </c>
      <c r="K248" s="301">
        <v>0</v>
      </c>
      <c r="L248" s="301">
        <v>0</v>
      </c>
      <c r="M248" s="301">
        <v>0</v>
      </c>
      <c r="N248" s="338">
        <v>0</v>
      </c>
    </row>
    <row r="249" spans="1:14" ht="20.25" customHeight="1" x14ac:dyDescent="0.35">
      <c r="A249" s="290" t="s">
        <v>454</v>
      </c>
      <c r="B249" s="291" t="s">
        <v>462</v>
      </c>
      <c r="C249" s="336" t="s">
        <v>621</v>
      </c>
      <c r="D249" s="291" t="s">
        <v>208</v>
      </c>
      <c r="E249" s="335" t="s">
        <v>624</v>
      </c>
      <c r="F249" s="337">
        <v>4</v>
      </c>
      <c r="G249" s="301">
        <v>4</v>
      </c>
      <c r="H249" s="301">
        <v>4</v>
      </c>
      <c r="I249" s="301">
        <v>0</v>
      </c>
      <c r="J249" s="301">
        <v>4</v>
      </c>
      <c r="K249" s="301">
        <v>0</v>
      </c>
      <c r="L249" s="301">
        <v>3</v>
      </c>
      <c r="M249" s="301">
        <v>0</v>
      </c>
      <c r="N249" s="338">
        <v>0</v>
      </c>
    </row>
    <row r="250" spans="1:14" ht="20.25" customHeight="1" x14ac:dyDescent="0.35">
      <c r="A250" s="290" t="s">
        <v>454</v>
      </c>
      <c r="B250" s="291" t="s">
        <v>463</v>
      </c>
      <c r="C250" s="336" t="s">
        <v>621</v>
      </c>
      <c r="D250" s="291" t="s">
        <v>160</v>
      </c>
      <c r="E250" s="335" t="s">
        <v>624</v>
      </c>
      <c r="F250" s="337">
        <v>3</v>
      </c>
      <c r="G250" s="301">
        <v>4</v>
      </c>
      <c r="H250" s="301">
        <v>4</v>
      </c>
      <c r="I250" s="301">
        <v>0</v>
      </c>
      <c r="J250" s="301">
        <v>4</v>
      </c>
      <c r="K250" s="301">
        <v>0</v>
      </c>
      <c r="L250" s="301">
        <v>3</v>
      </c>
      <c r="M250" s="301">
        <v>0</v>
      </c>
      <c r="N250" s="338">
        <v>0</v>
      </c>
    </row>
    <row r="251" spans="1:14" ht="20.25" customHeight="1" x14ac:dyDescent="0.35">
      <c r="A251" s="290" t="s">
        <v>454</v>
      </c>
      <c r="B251" s="291" t="s">
        <v>464</v>
      </c>
      <c r="C251" s="336" t="s">
        <v>621</v>
      </c>
      <c r="D251" s="291" t="s">
        <v>160</v>
      </c>
      <c r="E251" s="335" t="s">
        <v>622</v>
      </c>
      <c r="F251" s="337">
        <v>0</v>
      </c>
      <c r="G251" s="301">
        <v>0</v>
      </c>
      <c r="H251" s="301">
        <v>0</v>
      </c>
      <c r="I251" s="301">
        <v>0</v>
      </c>
      <c r="J251" s="301">
        <v>0</v>
      </c>
      <c r="K251" s="301">
        <v>0</v>
      </c>
      <c r="L251" s="301">
        <v>0</v>
      </c>
      <c r="M251" s="301">
        <v>0</v>
      </c>
      <c r="N251" s="338">
        <v>0</v>
      </c>
    </row>
    <row r="252" spans="1:14" ht="20.25" customHeight="1" x14ac:dyDescent="0.35">
      <c r="A252" s="290" t="s">
        <v>454</v>
      </c>
      <c r="B252" s="291" t="s">
        <v>465</v>
      </c>
      <c r="C252" s="336" t="s">
        <v>621</v>
      </c>
      <c r="D252" s="291" t="s">
        <v>160</v>
      </c>
      <c r="E252" s="335" t="s">
        <v>622</v>
      </c>
      <c r="F252" s="337">
        <v>0</v>
      </c>
      <c r="G252" s="301">
        <v>0</v>
      </c>
      <c r="H252" s="301">
        <v>0</v>
      </c>
      <c r="I252" s="301">
        <v>0</v>
      </c>
      <c r="J252" s="301">
        <v>0</v>
      </c>
      <c r="K252" s="301">
        <v>0</v>
      </c>
      <c r="L252" s="301">
        <v>0</v>
      </c>
      <c r="M252" s="301">
        <v>0</v>
      </c>
      <c r="N252" s="338">
        <v>0</v>
      </c>
    </row>
    <row r="253" spans="1:14" ht="20.25" customHeight="1" x14ac:dyDescent="0.35">
      <c r="A253" s="290" t="s">
        <v>454</v>
      </c>
      <c r="B253" s="291" t="s">
        <v>466</v>
      </c>
      <c r="C253" s="336">
        <v>5</v>
      </c>
      <c r="D253" s="291" t="s">
        <v>163</v>
      </c>
      <c r="E253" s="335" t="s">
        <v>627</v>
      </c>
      <c r="F253" s="337">
        <v>0</v>
      </c>
      <c r="G253" s="301">
        <v>0</v>
      </c>
      <c r="H253" s="301">
        <v>0</v>
      </c>
      <c r="I253" s="301">
        <v>0</v>
      </c>
      <c r="J253" s="301">
        <v>0</v>
      </c>
      <c r="K253" s="301">
        <v>0</v>
      </c>
      <c r="L253" s="301">
        <v>0</v>
      </c>
      <c r="M253" s="301">
        <v>0</v>
      </c>
      <c r="N253" s="338">
        <v>0</v>
      </c>
    </row>
    <row r="254" spans="1:14" ht="20.25" customHeight="1" x14ac:dyDescent="0.35">
      <c r="A254" s="290" t="s">
        <v>454</v>
      </c>
      <c r="B254" s="291" t="s">
        <v>467</v>
      </c>
      <c r="C254" s="336" t="s">
        <v>621</v>
      </c>
      <c r="D254" s="291" t="s">
        <v>160</v>
      </c>
      <c r="E254" s="335" t="s">
        <v>624</v>
      </c>
      <c r="F254" s="337">
        <v>2</v>
      </c>
      <c r="G254" s="301">
        <v>2</v>
      </c>
      <c r="H254" s="301">
        <v>2</v>
      </c>
      <c r="I254" s="301">
        <v>2</v>
      </c>
      <c r="J254" s="301">
        <v>0</v>
      </c>
      <c r="K254" s="301">
        <v>0</v>
      </c>
      <c r="L254" s="301">
        <v>0</v>
      </c>
      <c r="M254" s="301">
        <v>0</v>
      </c>
      <c r="N254" s="338">
        <v>0</v>
      </c>
    </row>
    <row r="255" spans="1:14" ht="20.25" customHeight="1" x14ac:dyDescent="0.35">
      <c r="A255" s="290" t="s">
        <v>468</v>
      </c>
      <c r="B255" s="291" t="s">
        <v>469</v>
      </c>
      <c r="C255" s="336" t="s">
        <v>621</v>
      </c>
      <c r="D255" s="291" t="s">
        <v>160</v>
      </c>
      <c r="E255" s="335" t="s">
        <v>624</v>
      </c>
      <c r="F255" s="337">
        <v>0</v>
      </c>
      <c r="G255" s="301">
        <v>4</v>
      </c>
      <c r="H255" s="301">
        <v>4</v>
      </c>
      <c r="I255" s="301">
        <v>5</v>
      </c>
      <c r="J255" s="301">
        <v>0</v>
      </c>
      <c r="K255" s="301">
        <v>0</v>
      </c>
      <c r="L255" s="301">
        <v>0</v>
      </c>
      <c r="M255" s="301">
        <v>0</v>
      </c>
      <c r="N255" s="338">
        <v>2</v>
      </c>
    </row>
    <row r="256" spans="1:14" ht="20.25" customHeight="1" x14ac:dyDescent="0.35">
      <c r="A256" s="290" t="s">
        <v>470</v>
      </c>
      <c r="B256" s="291" t="s">
        <v>471</v>
      </c>
      <c r="C256" s="336" t="s">
        <v>621</v>
      </c>
      <c r="D256" s="291" t="s">
        <v>160</v>
      </c>
      <c r="E256" s="335" t="s">
        <v>624</v>
      </c>
      <c r="F256" s="337">
        <v>4</v>
      </c>
      <c r="G256" s="301">
        <v>4</v>
      </c>
      <c r="H256" s="301">
        <v>4</v>
      </c>
      <c r="I256" s="301">
        <v>4</v>
      </c>
      <c r="J256" s="301">
        <v>4</v>
      </c>
      <c r="K256" s="301">
        <v>0</v>
      </c>
      <c r="L256" s="301">
        <v>0</v>
      </c>
      <c r="M256" s="301">
        <v>0</v>
      </c>
      <c r="N256" s="338">
        <v>0</v>
      </c>
    </row>
    <row r="257" spans="1:14" ht="20.25" customHeight="1" x14ac:dyDescent="0.35">
      <c r="A257" s="290" t="s">
        <v>470</v>
      </c>
      <c r="B257" s="291" t="s">
        <v>472</v>
      </c>
      <c r="C257" s="336" t="s">
        <v>621</v>
      </c>
      <c r="D257" s="291" t="s">
        <v>160</v>
      </c>
      <c r="E257" s="335" t="s">
        <v>624</v>
      </c>
      <c r="F257" s="337">
        <v>0</v>
      </c>
      <c r="G257" s="301">
        <v>4</v>
      </c>
      <c r="H257" s="301">
        <v>4</v>
      </c>
      <c r="I257" s="301">
        <v>4</v>
      </c>
      <c r="J257" s="301">
        <v>4</v>
      </c>
      <c r="K257" s="301">
        <v>0</v>
      </c>
      <c r="L257" s="301">
        <v>0</v>
      </c>
      <c r="M257" s="301">
        <v>0</v>
      </c>
      <c r="N257" s="338">
        <v>0</v>
      </c>
    </row>
    <row r="258" spans="1:14" ht="20.25" customHeight="1" x14ac:dyDescent="0.35">
      <c r="A258" s="290" t="s">
        <v>470</v>
      </c>
      <c r="B258" s="291" t="s">
        <v>473</v>
      </c>
      <c r="C258" s="336" t="s">
        <v>621</v>
      </c>
      <c r="D258" s="291" t="s">
        <v>160</v>
      </c>
      <c r="E258" s="335" t="s">
        <v>624</v>
      </c>
      <c r="F258" s="337">
        <v>4</v>
      </c>
      <c r="G258" s="301">
        <v>0</v>
      </c>
      <c r="H258" s="301">
        <v>0</v>
      </c>
      <c r="I258" s="301">
        <v>0</v>
      </c>
      <c r="J258" s="301">
        <v>0</v>
      </c>
      <c r="K258" s="301">
        <v>0</v>
      </c>
      <c r="L258" s="301">
        <v>0</v>
      </c>
      <c r="M258" s="301">
        <v>0</v>
      </c>
      <c r="N258" s="338">
        <v>4</v>
      </c>
    </row>
    <row r="259" spans="1:14" ht="20.25" customHeight="1" x14ac:dyDescent="0.35">
      <c r="A259" s="290" t="s">
        <v>470</v>
      </c>
      <c r="B259" s="291" t="s">
        <v>474</v>
      </c>
      <c r="C259" s="336" t="s">
        <v>621</v>
      </c>
      <c r="D259" s="291" t="s">
        <v>160</v>
      </c>
      <c r="E259" s="335" t="s">
        <v>624</v>
      </c>
      <c r="F259" s="337">
        <v>2</v>
      </c>
      <c r="G259" s="301">
        <v>4</v>
      </c>
      <c r="H259" s="301">
        <v>4</v>
      </c>
      <c r="I259" s="301">
        <v>2</v>
      </c>
      <c r="J259" s="301">
        <v>3</v>
      </c>
      <c r="K259" s="301">
        <v>0</v>
      </c>
      <c r="L259" s="301">
        <v>0</v>
      </c>
      <c r="M259" s="301">
        <v>0</v>
      </c>
      <c r="N259" s="338">
        <v>0</v>
      </c>
    </row>
    <row r="260" spans="1:14" ht="20.25" customHeight="1" x14ac:dyDescent="0.35">
      <c r="A260" s="290" t="s">
        <v>470</v>
      </c>
      <c r="B260" s="291" t="s">
        <v>475</v>
      </c>
      <c r="C260" s="336" t="s">
        <v>621</v>
      </c>
      <c r="D260" s="291" t="s">
        <v>160</v>
      </c>
      <c r="E260" s="335" t="s">
        <v>626</v>
      </c>
      <c r="F260" s="337">
        <v>0</v>
      </c>
      <c r="G260" s="301">
        <v>4</v>
      </c>
      <c r="H260" s="301">
        <v>4</v>
      </c>
      <c r="I260" s="301">
        <v>4</v>
      </c>
      <c r="J260" s="301">
        <v>4</v>
      </c>
      <c r="K260" s="301">
        <v>0</v>
      </c>
      <c r="L260" s="301">
        <v>0</v>
      </c>
      <c r="M260" s="301">
        <v>0</v>
      </c>
      <c r="N260" s="338">
        <v>0</v>
      </c>
    </row>
    <row r="261" spans="1:14" ht="20.25" customHeight="1" x14ac:dyDescent="0.35">
      <c r="A261" s="290" t="s">
        <v>470</v>
      </c>
      <c r="B261" s="291" t="s">
        <v>476</v>
      </c>
      <c r="C261" s="336" t="s">
        <v>621</v>
      </c>
      <c r="D261" s="291" t="s">
        <v>160</v>
      </c>
      <c r="E261" s="335" t="s">
        <v>624</v>
      </c>
      <c r="F261" s="337">
        <v>0</v>
      </c>
      <c r="G261" s="301">
        <v>4</v>
      </c>
      <c r="H261" s="301">
        <v>4</v>
      </c>
      <c r="I261" s="301">
        <v>4</v>
      </c>
      <c r="J261" s="301">
        <v>3</v>
      </c>
      <c r="K261" s="301">
        <v>0</v>
      </c>
      <c r="L261" s="301">
        <v>2</v>
      </c>
      <c r="M261" s="301">
        <v>0</v>
      </c>
      <c r="N261" s="338">
        <v>0</v>
      </c>
    </row>
    <row r="262" spans="1:14" ht="20.25" customHeight="1" x14ac:dyDescent="0.35">
      <c r="A262" s="290" t="s">
        <v>477</v>
      </c>
      <c r="B262" s="291" t="s">
        <v>478</v>
      </c>
      <c r="C262" s="336" t="s">
        <v>621</v>
      </c>
      <c r="D262" s="291" t="s">
        <v>160</v>
      </c>
      <c r="E262" s="335" t="s">
        <v>624</v>
      </c>
      <c r="F262" s="337">
        <v>4</v>
      </c>
      <c r="G262" s="301">
        <v>4</v>
      </c>
      <c r="H262" s="301">
        <v>4</v>
      </c>
      <c r="I262" s="301">
        <v>4</v>
      </c>
      <c r="J262" s="301">
        <v>4</v>
      </c>
      <c r="K262" s="301">
        <v>0</v>
      </c>
      <c r="L262" s="301">
        <v>0</v>
      </c>
      <c r="M262" s="301">
        <v>0</v>
      </c>
      <c r="N262" s="338">
        <v>0</v>
      </c>
    </row>
    <row r="263" spans="1:14" ht="20.25" customHeight="1" x14ac:dyDescent="0.35">
      <c r="A263" s="290" t="s">
        <v>479</v>
      </c>
      <c r="B263" s="291" t="s">
        <v>480</v>
      </c>
      <c r="C263" s="336" t="s">
        <v>623</v>
      </c>
      <c r="D263" s="291" t="s">
        <v>160</v>
      </c>
      <c r="E263" s="335" t="s">
        <v>626</v>
      </c>
      <c r="F263" s="337">
        <v>0</v>
      </c>
      <c r="G263" s="301">
        <v>0</v>
      </c>
      <c r="H263" s="301">
        <v>0</v>
      </c>
      <c r="I263" s="301">
        <v>0</v>
      </c>
      <c r="J263" s="301">
        <v>0</v>
      </c>
      <c r="K263" s="301">
        <v>0</v>
      </c>
      <c r="L263" s="301">
        <v>0</v>
      </c>
      <c r="M263" s="301">
        <v>0</v>
      </c>
      <c r="N263" s="338">
        <v>4</v>
      </c>
    </row>
    <row r="264" spans="1:14" ht="20.25" customHeight="1" x14ac:dyDescent="0.35">
      <c r="A264" s="290" t="s">
        <v>479</v>
      </c>
      <c r="B264" s="291" t="s">
        <v>481</v>
      </c>
      <c r="C264" s="336" t="s">
        <v>625</v>
      </c>
      <c r="D264" s="291" t="s">
        <v>162</v>
      </c>
      <c r="E264" s="335" t="s">
        <v>622</v>
      </c>
      <c r="F264" s="337">
        <v>0</v>
      </c>
      <c r="G264" s="301">
        <v>0</v>
      </c>
      <c r="H264" s="301">
        <v>0</v>
      </c>
      <c r="I264" s="301">
        <v>0</v>
      </c>
      <c r="J264" s="301">
        <v>0</v>
      </c>
      <c r="K264" s="301">
        <v>0</v>
      </c>
      <c r="L264" s="301">
        <v>0</v>
      </c>
      <c r="M264" s="301">
        <v>0</v>
      </c>
      <c r="N264" s="338">
        <v>0</v>
      </c>
    </row>
    <row r="265" spans="1:14" ht="20.25" customHeight="1" x14ac:dyDescent="0.35">
      <c r="A265" s="290" t="s">
        <v>479</v>
      </c>
      <c r="B265" s="291" t="s">
        <v>482</v>
      </c>
      <c r="C265" s="336" t="s">
        <v>621</v>
      </c>
      <c r="D265" s="291" t="s">
        <v>160</v>
      </c>
      <c r="E265" s="335" t="s">
        <v>624</v>
      </c>
      <c r="F265" s="337">
        <v>4</v>
      </c>
      <c r="G265" s="301">
        <v>4</v>
      </c>
      <c r="H265" s="301">
        <v>4</v>
      </c>
      <c r="I265" s="301">
        <v>0</v>
      </c>
      <c r="J265" s="301">
        <v>4</v>
      </c>
      <c r="K265" s="301">
        <v>0</v>
      </c>
      <c r="L265" s="301">
        <v>3</v>
      </c>
      <c r="M265" s="301">
        <v>0</v>
      </c>
      <c r="N265" s="338">
        <v>0</v>
      </c>
    </row>
    <row r="266" spans="1:14" ht="20.25" customHeight="1" x14ac:dyDescent="0.35">
      <c r="A266" s="290" t="s">
        <v>479</v>
      </c>
      <c r="B266" s="291" t="s">
        <v>483</v>
      </c>
      <c r="C266" s="336" t="s">
        <v>621</v>
      </c>
      <c r="D266" s="291" t="s">
        <v>208</v>
      </c>
      <c r="E266" s="335" t="s">
        <v>624</v>
      </c>
      <c r="F266" s="337">
        <v>4</v>
      </c>
      <c r="G266" s="301">
        <v>2</v>
      </c>
      <c r="H266" s="301">
        <v>2</v>
      </c>
      <c r="I266" s="301">
        <v>0</v>
      </c>
      <c r="J266" s="301">
        <v>4</v>
      </c>
      <c r="K266" s="301">
        <v>0</v>
      </c>
      <c r="L266" s="301">
        <v>0</v>
      </c>
      <c r="M266" s="301">
        <v>0</v>
      </c>
      <c r="N266" s="338">
        <v>0</v>
      </c>
    </row>
    <row r="267" spans="1:14" ht="20.25" customHeight="1" x14ac:dyDescent="0.35">
      <c r="A267" s="290" t="s">
        <v>479</v>
      </c>
      <c r="B267" s="291" t="s">
        <v>484</v>
      </c>
      <c r="C267" s="336" t="s">
        <v>623</v>
      </c>
      <c r="D267" s="291" t="s">
        <v>208</v>
      </c>
      <c r="E267" s="335" t="s">
        <v>626</v>
      </c>
      <c r="F267" s="337">
        <v>4</v>
      </c>
      <c r="G267" s="301">
        <v>4</v>
      </c>
      <c r="H267" s="301">
        <v>4</v>
      </c>
      <c r="I267" s="301">
        <v>0</v>
      </c>
      <c r="J267" s="301">
        <v>3</v>
      </c>
      <c r="K267" s="301">
        <v>0</v>
      </c>
      <c r="L267" s="301">
        <v>0</v>
      </c>
      <c r="M267" s="301">
        <v>0</v>
      </c>
      <c r="N267" s="338">
        <v>0</v>
      </c>
    </row>
    <row r="268" spans="1:14" ht="20.25" customHeight="1" x14ac:dyDescent="0.35">
      <c r="A268" s="290" t="s">
        <v>479</v>
      </c>
      <c r="B268" s="291" t="s">
        <v>485</v>
      </c>
      <c r="C268" s="336" t="s">
        <v>621</v>
      </c>
      <c r="D268" s="291" t="s">
        <v>160</v>
      </c>
      <c r="E268" s="335" t="s">
        <v>624</v>
      </c>
      <c r="F268" s="337">
        <v>0</v>
      </c>
      <c r="G268" s="301">
        <v>0</v>
      </c>
      <c r="H268" s="301">
        <v>0</v>
      </c>
      <c r="I268" s="301">
        <v>0</v>
      </c>
      <c r="J268" s="301">
        <v>0</v>
      </c>
      <c r="K268" s="301">
        <v>0</v>
      </c>
      <c r="L268" s="301">
        <v>0</v>
      </c>
      <c r="M268" s="301">
        <v>0</v>
      </c>
      <c r="N268" s="338">
        <v>9</v>
      </c>
    </row>
    <row r="269" spans="1:14" ht="20.25" customHeight="1" x14ac:dyDescent="0.35">
      <c r="A269" s="290" t="s">
        <v>479</v>
      </c>
      <c r="B269" s="291" t="s">
        <v>486</v>
      </c>
      <c r="C269" s="336" t="s">
        <v>623</v>
      </c>
      <c r="D269" s="291" t="s">
        <v>162</v>
      </c>
      <c r="E269" s="335" t="s">
        <v>624</v>
      </c>
      <c r="F269" s="337">
        <v>0</v>
      </c>
      <c r="G269" s="301">
        <v>0</v>
      </c>
      <c r="H269" s="301">
        <v>0</v>
      </c>
      <c r="I269" s="301">
        <v>0</v>
      </c>
      <c r="J269" s="301">
        <v>0</v>
      </c>
      <c r="K269" s="301">
        <v>0</v>
      </c>
      <c r="L269" s="301">
        <v>0</v>
      </c>
      <c r="M269" s="301">
        <v>0</v>
      </c>
      <c r="N269" s="338">
        <v>0</v>
      </c>
    </row>
    <row r="270" spans="1:14" ht="20.25" customHeight="1" x14ac:dyDescent="0.35">
      <c r="A270" s="290" t="s">
        <v>479</v>
      </c>
      <c r="B270" s="291" t="s">
        <v>487</v>
      </c>
      <c r="C270" s="336" t="s">
        <v>621</v>
      </c>
      <c r="D270" s="291" t="s">
        <v>160</v>
      </c>
      <c r="E270" s="335" t="s">
        <v>624</v>
      </c>
      <c r="F270" s="337">
        <v>3</v>
      </c>
      <c r="G270" s="301">
        <v>0</v>
      </c>
      <c r="H270" s="301">
        <v>0</v>
      </c>
      <c r="I270" s="301">
        <v>0</v>
      </c>
      <c r="J270" s="301">
        <v>0</v>
      </c>
      <c r="K270" s="301">
        <v>0</v>
      </c>
      <c r="L270" s="301">
        <v>0</v>
      </c>
      <c r="M270" s="301">
        <v>0</v>
      </c>
      <c r="N270" s="338">
        <v>0</v>
      </c>
    </row>
    <row r="271" spans="1:14" ht="20.25" customHeight="1" x14ac:dyDescent="0.35">
      <c r="A271" s="290" t="s">
        <v>479</v>
      </c>
      <c r="B271" s="291" t="s">
        <v>488</v>
      </c>
      <c r="C271" s="336" t="s">
        <v>621</v>
      </c>
      <c r="D271" s="291" t="s">
        <v>208</v>
      </c>
      <c r="E271" s="335" t="s">
        <v>624</v>
      </c>
      <c r="F271" s="337">
        <v>4</v>
      </c>
      <c r="G271" s="301">
        <v>4</v>
      </c>
      <c r="H271" s="301">
        <v>4</v>
      </c>
      <c r="I271" s="301">
        <v>0</v>
      </c>
      <c r="J271" s="301">
        <v>4</v>
      </c>
      <c r="K271" s="301">
        <v>0</v>
      </c>
      <c r="L271" s="301">
        <v>3</v>
      </c>
      <c r="M271" s="301">
        <v>0</v>
      </c>
      <c r="N271" s="338">
        <v>0</v>
      </c>
    </row>
    <row r="272" spans="1:14" ht="20.25" customHeight="1" x14ac:dyDescent="0.35">
      <c r="A272" s="290" t="s">
        <v>479</v>
      </c>
      <c r="B272" s="291" t="s">
        <v>489</v>
      </c>
      <c r="C272" s="336" t="s">
        <v>621</v>
      </c>
      <c r="D272" s="291" t="s">
        <v>160</v>
      </c>
      <c r="E272" s="335" t="s">
        <v>624</v>
      </c>
      <c r="F272" s="337">
        <v>8</v>
      </c>
      <c r="G272" s="301">
        <v>4</v>
      </c>
      <c r="H272" s="301">
        <v>4</v>
      </c>
      <c r="I272" s="301">
        <v>0</v>
      </c>
      <c r="J272" s="301">
        <v>4</v>
      </c>
      <c r="K272" s="301">
        <v>0</v>
      </c>
      <c r="L272" s="301">
        <v>3</v>
      </c>
      <c r="M272" s="301">
        <v>0</v>
      </c>
      <c r="N272" s="338">
        <v>0</v>
      </c>
    </row>
    <row r="273" spans="1:14" ht="20.25" customHeight="1" x14ac:dyDescent="0.35">
      <c r="A273" s="290" t="s">
        <v>490</v>
      </c>
      <c r="B273" s="291" t="s">
        <v>491</v>
      </c>
      <c r="C273" s="336" t="s">
        <v>621</v>
      </c>
      <c r="D273" s="291" t="s">
        <v>160</v>
      </c>
      <c r="E273" s="335" t="s">
        <v>624</v>
      </c>
      <c r="F273" s="337">
        <v>3</v>
      </c>
      <c r="G273" s="301">
        <v>4</v>
      </c>
      <c r="H273" s="301">
        <v>4</v>
      </c>
      <c r="I273" s="301">
        <v>1</v>
      </c>
      <c r="J273" s="301">
        <v>4</v>
      </c>
      <c r="K273" s="301">
        <v>0</v>
      </c>
      <c r="L273" s="301">
        <v>0</v>
      </c>
      <c r="M273" s="301">
        <v>0</v>
      </c>
      <c r="N273" s="338">
        <v>0</v>
      </c>
    </row>
    <row r="274" spans="1:14" ht="20.25" customHeight="1" x14ac:dyDescent="0.35">
      <c r="A274" s="290" t="s">
        <v>490</v>
      </c>
      <c r="B274" s="291" t="s">
        <v>492</v>
      </c>
      <c r="C274" s="336" t="s">
        <v>621</v>
      </c>
      <c r="D274" s="291" t="s">
        <v>160</v>
      </c>
      <c r="E274" s="335" t="s">
        <v>624</v>
      </c>
      <c r="F274" s="337">
        <v>0</v>
      </c>
      <c r="G274" s="301">
        <v>4</v>
      </c>
      <c r="H274" s="301">
        <v>4</v>
      </c>
      <c r="I274" s="301">
        <v>0</v>
      </c>
      <c r="J274" s="301">
        <v>4</v>
      </c>
      <c r="K274" s="301">
        <v>0</v>
      </c>
      <c r="L274" s="301">
        <v>3</v>
      </c>
      <c r="M274" s="301">
        <v>0</v>
      </c>
      <c r="N274" s="338">
        <v>0</v>
      </c>
    </row>
    <row r="275" spans="1:14" ht="20.25" customHeight="1" x14ac:dyDescent="0.35">
      <c r="A275" s="290" t="s">
        <v>490</v>
      </c>
      <c r="B275" s="291" t="s">
        <v>493</v>
      </c>
      <c r="C275" s="336" t="s">
        <v>621</v>
      </c>
      <c r="D275" s="291" t="s">
        <v>160</v>
      </c>
      <c r="E275" s="335" t="s">
        <v>624</v>
      </c>
      <c r="F275" s="337">
        <v>4</v>
      </c>
      <c r="G275" s="301">
        <v>4</v>
      </c>
      <c r="H275" s="301">
        <v>4</v>
      </c>
      <c r="I275" s="301">
        <v>0</v>
      </c>
      <c r="J275" s="301">
        <v>0</v>
      </c>
      <c r="K275" s="301">
        <v>0</v>
      </c>
      <c r="L275" s="301">
        <v>0</v>
      </c>
      <c r="M275" s="301">
        <v>0</v>
      </c>
      <c r="N275" s="338">
        <v>0</v>
      </c>
    </row>
    <row r="276" spans="1:14" ht="20.25" customHeight="1" x14ac:dyDescent="0.35">
      <c r="A276" s="290" t="s">
        <v>490</v>
      </c>
      <c r="B276" s="291" t="s">
        <v>494</v>
      </c>
      <c r="C276" s="336" t="s">
        <v>621</v>
      </c>
      <c r="D276" s="291" t="s">
        <v>160</v>
      </c>
      <c r="E276" s="335" t="s">
        <v>626</v>
      </c>
      <c r="F276" s="337">
        <v>4</v>
      </c>
      <c r="G276" s="301">
        <v>4</v>
      </c>
      <c r="H276" s="301">
        <v>4</v>
      </c>
      <c r="I276" s="301">
        <v>0</v>
      </c>
      <c r="J276" s="301">
        <v>0</v>
      </c>
      <c r="K276" s="301">
        <v>0</v>
      </c>
      <c r="L276" s="301">
        <v>0</v>
      </c>
      <c r="M276" s="301">
        <v>0</v>
      </c>
      <c r="N276" s="338">
        <v>0</v>
      </c>
    </row>
    <row r="277" spans="1:14" ht="20.25" customHeight="1" x14ac:dyDescent="0.35">
      <c r="A277" s="290" t="s">
        <v>490</v>
      </c>
      <c r="B277" s="291" t="s">
        <v>495</v>
      </c>
      <c r="C277" s="336" t="s">
        <v>621</v>
      </c>
      <c r="D277" s="291" t="s">
        <v>160</v>
      </c>
      <c r="E277" s="335" t="s">
        <v>624</v>
      </c>
      <c r="F277" s="337">
        <v>3</v>
      </c>
      <c r="G277" s="301">
        <v>8</v>
      </c>
      <c r="H277" s="301">
        <v>8</v>
      </c>
      <c r="I277" s="301">
        <v>0</v>
      </c>
      <c r="J277" s="301">
        <v>4</v>
      </c>
      <c r="K277" s="301">
        <v>0</v>
      </c>
      <c r="L277" s="301">
        <v>0</v>
      </c>
      <c r="M277" s="301">
        <v>0</v>
      </c>
      <c r="N277" s="338">
        <v>0</v>
      </c>
    </row>
    <row r="278" spans="1:14" ht="20.25" customHeight="1" x14ac:dyDescent="0.35">
      <c r="A278" s="290" t="s">
        <v>490</v>
      </c>
      <c r="B278" s="291" t="s">
        <v>496</v>
      </c>
      <c r="C278" s="336" t="s">
        <v>621</v>
      </c>
      <c r="D278" s="291" t="s">
        <v>160</v>
      </c>
      <c r="E278" s="335" t="s">
        <v>626</v>
      </c>
      <c r="F278" s="337">
        <v>4</v>
      </c>
      <c r="G278" s="301">
        <v>4</v>
      </c>
      <c r="H278" s="301">
        <v>4</v>
      </c>
      <c r="I278" s="301">
        <v>0</v>
      </c>
      <c r="J278" s="301">
        <v>4</v>
      </c>
      <c r="K278" s="301">
        <v>0</v>
      </c>
      <c r="L278" s="301">
        <v>0</v>
      </c>
      <c r="M278" s="301">
        <v>0</v>
      </c>
      <c r="N278" s="338">
        <v>0</v>
      </c>
    </row>
    <row r="279" spans="1:14" ht="20.25" customHeight="1" x14ac:dyDescent="0.35">
      <c r="A279" s="290" t="s">
        <v>490</v>
      </c>
      <c r="B279" s="291" t="s">
        <v>497</v>
      </c>
      <c r="C279" s="336" t="s">
        <v>625</v>
      </c>
      <c r="D279" s="291" t="s">
        <v>162</v>
      </c>
      <c r="E279" s="335" t="s">
        <v>622</v>
      </c>
      <c r="F279" s="337">
        <v>0</v>
      </c>
      <c r="G279" s="301">
        <v>0</v>
      </c>
      <c r="H279" s="301">
        <v>0</v>
      </c>
      <c r="I279" s="301">
        <v>0</v>
      </c>
      <c r="J279" s="301">
        <v>0</v>
      </c>
      <c r="K279" s="301">
        <v>0</v>
      </c>
      <c r="L279" s="301">
        <v>0</v>
      </c>
      <c r="M279" s="301">
        <v>0</v>
      </c>
      <c r="N279" s="338">
        <v>0</v>
      </c>
    </row>
    <row r="280" spans="1:14" ht="20.25" customHeight="1" x14ac:dyDescent="0.35">
      <c r="A280" s="290" t="s">
        <v>490</v>
      </c>
      <c r="B280" s="291" t="s">
        <v>498</v>
      </c>
      <c r="C280" s="336" t="s">
        <v>625</v>
      </c>
      <c r="D280" s="291" t="s">
        <v>162</v>
      </c>
      <c r="E280" s="335" t="s">
        <v>622</v>
      </c>
      <c r="F280" s="337">
        <v>0</v>
      </c>
      <c r="G280" s="301">
        <v>0</v>
      </c>
      <c r="H280" s="301">
        <v>0</v>
      </c>
      <c r="I280" s="301">
        <v>0</v>
      </c>
      <c r="J280" s="301">
        <v>0</v>
      </c>
      <c r="K280" s="301">
        <v>0</v>
      </c>
      <c r="L280" s="301">
        <v>0</v>
      </c>
      <c r="M280" s="301">
        <v>0</v>
      </c>
      <c r="N280" s="338">
        <v>0</v>
      </c>
    </row>
    <row r="281" spans="1:14" ht="20.25" customHeight="1" x14ac:dyDescent="0.35">
      <c r="A281" s="290" t="s">
        <v>490</v>
      </c>
      <c r="B281" s="291" t="s">
        <v>499</v>
      </c>
      <c r="C281" s="336" t="s">
        <v>625</v>
      </c>
      <c r="D281" s="291" t="s">
        <v>162</v>
      </c>
      <c r="E281" s="335" t="s">
        <v>622</v>
      </c>
      <c r="F281" s="337">
        <v>0</v>
      </c>
      <c r="G281" s="301">
        <v>0</v>
      </c>
      <c r="H281" s="301">
        <v>0</v>
      </c>
      <c r="I281" s="301">
        <v>0</v>
      </c>
      <c r="J281" s="301">
        <v>0</v>
      </c>
      <c r="K281" s="301">
        <v>0</v>
      </c>
      <c r="L281" s="301">
        <v>0</v>
      </c>
      <c r="M281" s="301">
        <v>0</v>
      </c>
      <c r="N281" s="338">
        <v>0</v>
      </c>
    </row>
    <row r="282" spans="1:14" ht="20.25" customHeight="1" x14ac:dyDescent="0.35">
      <c r="A282" s="290" t="s">
        <v>490</v>
      </c>
      <c r="B282" s="291" t="s">
        <v>500</v>
      </c>
      <c r="C282" s="336" t="s">
        <v>621</v>
      </c>
      <c r="D282" s="291" t="s">
        <v>160</v>
      </c>
      <c r="E282" s="335" t="s">
        <v>626</v>
      </c>
      <c r="F282" s="337">
        <v>4</v>
      </c>
      <c r="G282" s="301">
        <v>4</v>
      </c>
      <c r="H282" s="301">
        <v>4</v>
      </c>
      <c r="I282" s="301">
        <v>0</v>
      </c>
      <c r="J282" s="301">
        <v>4</v>
      </c>
      <c r="K282" s="301">
        <v>0</v>
      </c>
      <c r="L282" s="301">
        <v>0</v>
      </c>
      <c r="M282" s="301">
        <v>0</v>
      </c>
      <c r="N282" s="338">
        <v>0</v>
      </c>
    </row>
    <row r="283" spans="1:14" ht="20.25" customHeight="1" x14ac:dyDescent="0.35">
      <c r="A283" s="290" t="s">
        <v>490</v>
      </c>
      <c r="B283" s="291" t="s">
        <v>501</v>
      </c>
      <c r="C283" s="336" t="s">
        <v>621</v>
      </c>
      <c r="D283" s="291" t="s">
        <v>160</v>
      </c>
      <c r="E283" s="335" t="s">
        <v>622</v>
      </c>
      <c r="F283" s="337">
        <v>0</v>
      </c>
      <c r="G283" s="301">
        <v>0</v>
      </c>
      <c r="H283" s="301">
        <v>0</v>
      </c>
      <c r="I283" s="301">
        <v>0</v>
      </c>
      <c r="J283" s="301">
        <v>0</v>
      </c>
      <c r="K283" s="301">
        <v>0</v>
      </c>
      <c r="L283" s="301">
        <v>0</v>
      </c>
      <c r="M283" s="301">
        <v>0</v>
      </c>
      <c r="N283" s="338">
        <v>0</v>
      </c>
    </row>
    <row r="284" spans="1:14" ht="20.25" customHeight="1" x14ac:dyDescent="0.35">
      <c r="A284" s="290" t="s">
        <v>490</v>
      </c>
      <c r="B284" s="291" t="s">
        <v>502</v>
      </c>
      <c r="C284" s="336" t="s">
        <v>621</v>
      </c>
      <c r="D284" s="291" t="s">
        <v>160</v>
      </c>
      <c r="E284" s="335" t="s">
        <v>624</v>
      </c>
      <c r="F284" s="337">
        <v>0</v>
      </c>
      <c r="G284" s="301">
        <v>4</v>
      </c>
      <c r="H284" s="301">
        <v>4</v>
      </c>
      <c r="I284" s="301">
        <v>0</v>
      </c>
      <c r="J284" s="301">
        <v>0</v>
      </c>
      <c r="K284" s="301">
        <v>0</v>
      </c>
      <c r="L284" s="301">
        <v>0</v>
      </c>
      <c r="M284" s="301">
        <v>0</v>
      </c>
      <c r="N284" s="338">
        <v>0</v>
      </c>
    </row>
    <row r="285" spans="1:14" ht="20.25" customHeight="1" x14ac:dyDescent="0.35">
      <c r="A285" s="290" t="s">
        <v>490</v>
      </c>
      <c r="B285" s="291" t="s">
        <v>503</v>
      </c>
      <c r="C285" s="336" t="s">
        <v>621</v>
      </c>
      <c r="D285" s="291" t="s">
        <v>160</v>
      </c>
      <c r="E285" s="335" t="s">
        <v>624</v>
      </c>
      <c r="F285" s="337">
        <v>4</v>
      </c>
      <c r="G285" s="301">
        <v>4</v>
      </c>
      <c r="H285" s="301">
        <v>4</v>
      </c>
      <c r="I285" s="301">
        <v>0</v>
      </c>
      <c r="J285" s="301">
        <v>4</v>
      </c>
      <c r="K285" s="301">
        <v>0</v>
      </c>
      <c r="L285" s="301">
        <v>0</v>
      </c>
      <c r="M285" s="301">
        <v>0</v>
      </c>
      <c r="N285" s="338">
        <v>0</v>
      </c>
    </row>
    <row r="286" spans="1:14" ht="20.25" customHeight="1" x14ac:dyDescent="0.35">
      <c r="A286" s="290" t="s">
        <v>490</v>
      </c>
      <c r="B286" s="291" t="s">
        <v>504</v>
      </c>
      <c r="C286" s="336" t="s">
        <v>621</v>
      </c>
      <c r="D286" s="291" t="s">
        <v>160</v>
      </c>
      <c r="E286" s="335" t="s">
        <v>626</v>
      </c>
      <c r="F286" s="337">
        <v>0</v>
      </c>
      <c r="G286" s="301">
        <v>4</v>
      </c>
      <c r="H286" s="301">
        <v>4</v>
      </c>
      <c r="I286" s="301">
        <v>0</v>
      </c>
      <c r="J286" s="301">
        <v>0</v>
      </c>
      <c r="K286" s="301">
        <v>0</v>
      </c>
      <c r="L286" s="301">
        <v>0</v>
      </c>
      <c r="M286" s="301">
        <v>0</v>
      </c>
      <c r="N286" s="338">
        <v>0</v>
      </c>
    </row>
    <row r="287" spans="1:14" ht="20.25" customHeight="1" x14ac:dyDescent="0.35">
      <c r="A287" s="290" t="s">
        <v>490</v>
      </c>
      <c r="B287" s="291" t="s">
        <v>505</v>
      </c>
      <c r="C287" s="336" t="s">
        <v>621</v>
      </c>
      <c r="D287" s="291" t="s">
        <v>160</v>
      </c>
      <c r="E287" s="335" t="s">
        <v>624</v>
      </c>
      <c r="F287" s="337">
        <v>4</v>
      </c>
      <c r="G287" s="301">
        <v>2</v>
      </c>
      <c r="H287" s="301">
        <v>2</v>
      </c>
      <c r="I287" s="301">
        <v>0</v>
      </c>
      <c r="J287" s="301">
        <v>0</v>
      </c>
      <c r="K287" s="301">
        <v>0</v>
      </c>
      <c r="L287" s="301">
        <v>0</v>
      </c>
      <c r="M287" s="301">
        <v>0</v>
      </c>
      <c r="N287" s="338">
        <v>0</v>
      </c>
    </row>
    <row r="288" spans="1:14" ht="20.25" customHeight="1" x14ac:dyDescent="0.35">
      <c r="A288" s="290" t="s">
        <v>490</v>
      </c>
      <c r="B288" s="291" t="s">
        <v>506</v>
      </c>
      <c r="C288" s="336" t="s">
        <v>621</v>
      </c>
      <c r="D288" s="291" t="s">
        <v>160</v>
      </c>
      <c r="E288" s="335" t="s">
        <v>624</v>
      </c>
      <c r="F288" s="337">
        <v>0</v>
      </c>
      <c r="G288" s="301">
        <v>4</v>
      </c>
      <c r="H288" s="301">
        <v>4</v>
      </c>
      <c r="I288" s="301">
        <v>3</v>
      </c>
      <c r="J288" s="301">
        <v>4</v>
      </c>
      <c r="K288" s="301">
        <v>0</v>
      </c>
      <c r="L288" s="301">
        <v>0</v>
      </c>
      <c r="M288" s="301">
        <v>0</v>
      </c>
      <c r="N288" s="338">
        <v>0</v>
      </c>
    </row>
    <row r="289" spans="1:14" ht="20.25" customHeight="1" x14ac:dyDescent="0.35">
      <c r="A289" s="290" t="s">
        <v>490</v>
      </c>
      <c r="B289" s="291" t="s">
        <v>507</v>
      </c>
      <c r="C289" s="336" t="s">
        <v>621</v>
      </c>
      <c r="D289" s="291" t="s">
        <v>162</v>
      </c>
      <c r="E289" s="335" t="s">
        <v>622</v>
      </c>
      <c r="F289" s="337">
        <v>0</v>
      </c>
      <c r="G289" s="301">
        <v>0</v>
      </c>
      <c r="H289" s="301">
        <v>0</v>
      </c>
      <c r="I289" s="301">
        <v>0</v>
      </c>
      <c r="J289" s="301">
        <v>0</v>
      </c>
      <c r="K289" s="301">
        <v>0</v>
      </c>
      <c r="L289" s="301">
        <v>0</v>
      </c>
      <c r="M289" s="301">
        <v>0</v>
      </c>
      <c r="N289" s="338">
        <v>0</v>
      </c>
    </row>
    <row r="290" spans="1:14" ht="20.25" customHeight="1" x14ac:dyDescent="0.35">
      <c r="A290" s="290" t="s">
        <v>490</v>
      </c>
      <c r="B290" s="291" t="s">
        <v>508</v>
      </c>
      <c r="C290" s="336" t="s">
        <v>621</v>
      </c>
      <c r="D290" s="291" t="s">
        <v>160</v>
      </c>
      <c r="E290" s="335" t="s">
        <v>622</v>
      </c>
      <c r="F290" s="337">
        <v>0</v>
      </c>
      <c r="G290" s="301">
        <v>0</v>
      </c>
      <c r="H290" s="301">
        <v>0</v>
      </c>
      <c r="I290" s="301">
        <v>0</v>
      </c>
      <c r="J290" s="301">
        <v>0</v>
      </c>
      <c r="K290" s="301">
        <v>0</v>
      </c>
      <c r="L290" s="301">
        <v>0</v>
      </c>
      <c r="M290" s="301">
        <v>0</v>
      </c>
      <c r="N290" s="338">
        <v>0</v>
      </c>
    </row>
    <row r="291" spans="1:14" ht="20.25" customHeight="1" x14ac:dyDescent="0.35">
      <c r="A291" s="290" t="s">
        <v>490</v>
      </c>
      <c r="B291" s="291" t="s">
        <v>509</v>
      </c>
      <c r="C291" s="336" t="s">
        <v>621</v>
      </c>
      <c r="D291" s="291" t="s">
        <v>160</v>
      </c>
      <c r="E291" s="335" t="s">
        <v>626</v>
      </c>
      <c r="F291" s="337">
        <v>4</v>
      </c>
      <c r="G291" s="301">
        <v>4</v>
      </c>
      <c r="H291" s="301">
        <v>4</v>
      </c>
      <c r="I291" s="301">
        <v>0</v>
      </c>
      <c r="J291" s="301">
        <v>4</v>
      </c>
      <c r="K291" s="301">
        <v>0</v>
      </c>
      <c r="L291" s="301">
        <v>0</v>
      </c>
      <c r="M291" s="301">
        <v>0</v>
      </c>
      <c r="N291" s="338">
        <v>0</v>
      </c>
    </row>
    <row r="292" spans="1:14" ht="20.25" customHeight="1" x14ac:dyDescent="0.35">
      <c r="A292" s="290" t="s">
        <v>490</v>
      </c>
      <c r="B292" s="291" t="s">
        <v>510</v>
      </c>
      <c r="C292" s="336" t="s">
        <v>621</v>
      </c>
      <c r="D292" s="291" t="s">
        <v>160</v>
      </c>
      <c r="E292" s="335" t="s">
        <v>624</v>
      </c>
      <c r="F292" s="337">
        <v>8</v>
      </c>
      <c r="G292" s="301">
        <v>4</v>
      </c>
      <c r="H292" s="301">
        <v>4</v>
      </c>
      <c r="I292" s="301">
        <v>0</v>
      </c>
      <c r="J292" s="301">
        <v>4</v>
      </c>
      <c r="K292" s="301">
        <v>0</v>
      </c>
      <c r="L292" s="301">
        <v>3</v>
      </c>
      <c r="M292" s="301">
        <v>0</v>
      </c>
      <c r="N292" s="338">
        <v>0</v>
      </c>
    </row>
    <row r="293" spans="1:14" ht="20.25" customHeight="1" x14ac:dyDescent="0.35">
      <c r="A293" s="290" t="s">
        <v>490</v>
      </c>
      <c r="B293" s="291" t="s">
        <v>511</v>
      </c>
      <c r="C293" s="336" t="s">
        <v>628</v>
      </c>
      <c r="D293" s="291" t="s">
        <v>160</v>
      </c>
      <c r="E293" s="335" t="s">
        <v>624</v>
      </c>
      <c r="F293" s="337">
        <v>4</v>
      </c>
      <c r="G293" s="301">
        <v>2</v>
      </c>
      <c r="H293" s="301">
        <v>2</v>
      </c>
      <c r="I293" s="301">
        <v>0</v>
      </c>
      <c r="J293" s="301">
        <v>0</v>
      </c>
      <c r="K293" s="301">
        <v>0</v>
      </c>
      <c r="L293" s="301">
        <v>0</v>
      </c>
      <c r="M293" s="301">
        <v>0</v>
      </c>
      <c r="N293" s="338">
        <v>0</v>
      </c>
    </row>
    <row r="294" spans="1:14" ht="20.25" customHeight="1" x14ac:dyDescent="0.35">
      <c r="A294" s="290" t="s">
        <v>490</v>
      </c>
      <c r="B294" s="291" t="s">
        <v>512</v>
      </c>
      <c r="C294" s="336" t="s">
        <v>621</v>
      </c>
      <c r="D294" s="291" t="s">
        <v>160</v>
      </c>
      <c r="E294" s="335" t="s">
        <v>624</v>
      </c>
      <c r="F294" s="337">
        <v>4</v>
      </c>
      <c r="G294" s="301">
        <v>4</v>
      </c>
      <c r="H294" s="301">
        <v>4</v>
      </c>
      <c r="I294" s="301">
        <v>0</v>
      </c>
      <c r="J294" s="301">
        <v>4</v>
      </c>
      <c r="K294" s="301">
        <v>0</v>
      </c>
      <c r="L294" s="301">
        <v>0</v>
      </c>
      <c r="M294" s="301">
        <v>0</v>
      </c>
      <c r="N294" s="338">
        <v>0</v>
      </c>
    </row>
    <row r="295" spans="1:14" ht="20.25" customHeight="1" x14ac:dyDescent="0.35">
      <c r="A295" s="290" t="s">
        <v>490</v>
      </c>
      <c r="B295" s="291" t="s">
        <v>513</v>
      </c>
      <c r="C295" s="336" t="s">
        <v>621</v>
      </c>
      <c r="D295" s="291" t="s">
        <v>160</v>
      </c>
      <c r="E295" s="335" t="s">
        <v>624</v>
      </c>
      <c r="F295" s="337">
        <v>4</v>
      </c>
      <c r="G295" s="301">
        <v>4</v>
      </c>
      <c r="H295" s="301">
        <v>4</v>
      </c>
      <c r="I295" s="301">
        <v>0</v>
      </c>
      <c r="J295" s="301">
        <v>4</v>
      </c>
      <c r="K295" s="301">
        <v>0</v>
      </c>
      <c r="L295" s="301">
        <v>3</v>
      </c>
      <c r="M295" s="301">
        <v>0</v>
      </c>
      <c r="N295" s="338">
        <v>0</v>
      </c>
    </row>
    <row r="296" spans="1:14" ht="20.25" customHeight="1" x14ac:dyDescent="0.35">
      <c r="A296" s="290" t="s">
        <v>490</v>
      </c>
      <c r="B296" s="291" t="s">
        <v>514</v>
      </c>
      <c r="C296" s="336" t="s">
        <v>621</v>
      </c>
      <c r="D296" s="291" t="s">
        <v>160</v>
      </c>
      <c r="E296" s="335" t="s">
        <v>626</v>
      </c>
      <c r="F296" s="337">
        <v>4</v>
      </c>
      <c r="G296" s="301">
        <v>4</v>
      </c>
      <c r="H296" s="301">
        <v>4</v>
      </c>
      <c r="I296" s="301">
        <v>0</v>
      </c>
      <c r="J296" s="301">
        <v>4</v>
      </c>
      <c r="K296" s="301">
        <v>0</v>
      </c>
      <c r="L296" s="301">
        <v>0</v>
      </c>
      <c r="M296" s="301">
        <v>0</v>
      </c>
      <c r="N296" s="338">
        <v>0</v>
      </c>
    </row>
    <row r="297" spans="1:14" ht="20.25" customHeight="1" x14ac:dyDescent="0.35">
      <c r="A297" s="290" t="s">
        <v>490</v>
      </c>
      <c r="B297" s="291" t="s">
        <v>515</v>
      </c>
      <c r="C297" s="336" t="s">
        <v>621</v>
      </c>
      <c r="D297" s="291" t="s">
        <v>160</v>
      </c>
      <c r="E297" s="335" t="s">
        <v>624</v>
      </c>
      <c r="F297" s="337">
        <v>4</v>
      </c>
      <c r="G297" s="301">
        <v>4</v>
      </c>
      <c r="H297" s="301">
        <v>4</v>
      </c>
      <c r="I297" s="301">
        <v>0</v>
      </c>
      <c r="J297" s="301">
        <v>4</v>
      </c>
      <c r="K297" s="301">
        <v>0</v>
      </c>
      <c r="L297" s="301">
        <v>2</v>
      </c>
      <c r="M297" s="301">
        <v>0</v>
      </c>
      <c r="N297" s="338">
        <v>0</v>
      </c>
    </row>
    <row r="298" spans="1:14" ht="20.25" customHeight="1" x14ac:dyDescent="0.35">
      <c r="A298" s="290" t="s">
        <v>490</v>
      </c>
      <c r="B298" s="291" t="s">
        <v>516</v>
      </c>
      <c r="C298" s="336" t="s">
        <v>621</v>
      </c>
      <c r="D298" s="291" t="s">
        <v>160</v>
      </c>
      <c r="E298" s="335" t="s">
        <v>626</v>
      </c>
      <c r="F298" s="337">
        <v>4</v>
      </c>
      <c r="G298" s="301">
        <v>4</v>
      </c>
      <c r="H298" s="301">
        <v>4</v>
      </c>
      <c r="I298" s="301">
        <v>0</v>
      </c>
      <c r="J298" s="301">
        <v>4</v>
      </c>
      <c r="K298" s="301">
        <v>0</v>
      </c>
      <c r="L298" s="301">
        <v>0</v>
      </c>
      <c r="M298" s="301">
        <v>0</v>
      </c>
      <c r="N298" s="338">
        <v>0</v>
      </c>
    </row>
    <row r="299" spans="1:14" ht="20.25" customHeight="1" x14ac:dyDescent="0.35">
      <c r="A299" s="290" t="s">
        <v>517</v>
      </c>
      <c r="B299" s="291" t="s">
        <v>518</v>
      </c>
      <c r="C299" s="336" t="s">
        <v>623</v>
      </c>
      <c r="D299" s="291" t="s">
        <v>162</v>
      </c>
      <c r="E299" s="335" t="s">
        <v>622</v>
      </c>
      <c r="F299" s="337">
        <v>0</v>
      </c>
      <c r="G299" s="301">
        <v>0</v>
      </c>
      <c r="H299" s="301">
        <v>0</v>
      </c>
      <c r="I299" s="301">
        <v>0</v>
      </c>
      <c r="J299" s="301">
        <v>0</v>
      </c>
      <c r="K299" s="301">
        <v>0</v>
      </c>
      <c r="L299" s="301">
        <v>0</v>
      </c>
      <c r="M299" s="301">
        <v>0</v>
      </c>
      <c r="N299" s="338">
        <v>0</v>
      </c>
    </row>
    <row r="300" spans="1:14" ht="20.25" customHeight="1" x14ac:dyDescent="0.35">
      <c r="A300" s="290" t="s">
        <v>517</v>
      </c>
      <c r="B300" s="291" t="s">
        <v>519</v>
      </c>
      <c r="C300" s="336" t="s">
        <v>621</v>
      </c>
      <c r="D300" s="291" t="s">
        <v>160</v>
      </c>
      <c r="E300" s="335" t="s">
        <v>624</v>
      </c>
      <c r="F300" s="337">
        <v>5</v>
      </c>
      <c r="G300" s="301">
        <v>4</v>
      </c>
      <c r="H300" s="301">
        <v>4</v>
      </c>
      <c r="I300" s="301">
        <v>0</v>
      </c>
      <c r="J300" s="301">
        <v>0</v>
      </c>
      <c r="K300" s="301">
        <v>0</v>
      </c>
      <c r="L300" s="301">
        <v>3</v>
      </c>
      <c r="M300" s="301">
        <v>0</v>
      </c>
      <c r="N300" s="338">
        <v>0</v>
      </c>
    </row>
    <row r="301" spans="1:14" ht="20.25" customHeight="1" x14ac:dyDescent="0.35">
      <c r="A301" s="290" t="s">
        <v>517</v>
      </c>
      <c r="B301" s="291" t="s">
        <v>520</v>
      </c>
      <c r="C301" s="336" t="s">
        <v>621</v>
      </c>
      <c r="D301" s="291" t="s">
        <v>162</v>
      </c>
      <c r="E301" s="335" t="s">
        <v>624</v>
      </c>
      <c r="F301" s="337">
        <v>3</v>
      </c>
      <c r="G301" s="301">
        <v>4</v>
      </c>
      <c r="H301" s="301">
        <v>4</v>
      </c>
      <c r="I301" s="301">
        <v>0</v>
      </c>
      <c r="J301" s="301">
        <v>4</v>
      </c>
      <c r="K301" s="301">
        <v>0</v>
      </c>
      <c r="L301" s="301">
        <v>3</v>
      </c>
      <c r="M301" s="301">
        <v>0</v>
      </c>
      <c r="N301" s="338">
        <v>0</v>
      </c>
    </row>
    <row r="302" spans="1:14" ht="20.25" customHeight="1" x14ac:dyDescent="0.35">
      <c r="A302" s="290" t="s">
        <v>517</v>
      </c>
      <c r="B302" s="291" t="s">
        <v>521</v>
      </c>
      <c r="C302" s="336" t="s">
        <v>621</v>
      </c>
      <c r="D302" s="291" t="s">
        <v>160</v>
      </c>
      <c r="E302" s="335" t="s">
        <v>624</v>
      </c>
      <c r="F302" s="337">
        <v>5</v>
      </c>
      <c r="G302" s="301">
        <v>5</v>
      </c>
      <c r="H302" s="301">
        <v>4</v>
      </c>
      <c r="I302" s="301">
        <v>0</v>
      </c>
      <c r="J302" s="301">
        <v>2</v>
      </c>
      <c r="K302" s="301">
        <v>0</v>
      </c>
      <c r="L302" s="301">
        <v>3</v>
      </c>
      <c r="M302" s="301">
        <v>0</v>
      </c>
      <c r="N302" s="338">
        <v>0</v>
      </c>
    </row>
    <row r="303" spans="1:14" ht="20.25" customHeight="1" x14ac:dyDescent="0.35">
      <c r="A303" s="290" t="s">
        <v>517</v>
      </c>
      <c r="B303" s="291" t="s">
        <v>522</v>
      </c>
      <c r="C303" s="336" t="s">
        <v>621</v>
      </c>
      <c r="D303" s="291" t="s">
        <v>160</v>
      </c>
      <c r="E303" s="335" t="s">
        <v>624</v>
      </c>
      <c r="F303" s="337">
        <v>4</v>
      </c>
      <c r="G303" s="301">
        <v>4</v>
      </c>
      <c r="H303" s="301">
        <v>4</v>
      </c>
      <c r="I303" s="301">
        <v>0</v>
      </c>
      <c r="J303" s="301">
        <v>0</v>
      </c>
      <c r="K303" s="301">
        <v>0</v>
      </c>
      <c r="L303" s="301">
        <v>0</v>
      </c>
      <c r="M303" s="301">
        <v>0</v>
      </c>
      <c r="N303" s="338">
        <v>0</v>
      </c>
    </row>
    <row r="304" spans="1:14" ht="20.25" customHeight="1" x14ac:dyDescent="0.35">
      <c r="A304" s="290" t="s">
        <v>517</v>
      </c>
      <c r="B304" s="291" t="s">
        <v>523</v>
      </c>
      <c r="C304" s="336" t="s">
        <v>621</v>
      </c>
      <c r="D304" s="291" t="s">
        <v>160</v>
      </c>
      <c r="E304" s="335" t="s">
        <v>624</v>
      </c>
      <c r="F304" s="337">
        <v>3</v>
      </c>
      <c r="G304" s="301">
        <v>3</v>
      </c>
      <c r="H304" s="301">
        <v>3</v>
      </c>
      <c r="I304" s="301">
        <v>3</v>
      </c>
      <c r="J304" s="301">
        <v>3</v>
      </c>
      <c r="K304" s="301">
        <v>3</v>
      </c>
      <c r="L304" s="301">
        <v>3</v>
      </c>
      <c r="M304" s="301">
        <v>3</v>
      </c>
      <c r="N304" s="338">
        <v>0</v>
      </c>
    </row>
    <row r="305" spans="1:14" ht="20.25" customHeight="1" x14ac:dyDescent="0.35">
      <c r="A305" s="290" t="s">
        <v>524</v>
      </c>
      <c r="B305" s="291" t="s">
        <v>525</v>
      </c>
      <c r="C305" s="336" t="s">
        <v>621</v>
      </c>
      <c r="D305" s="291" t="s">
        <v>160</v>
      </c>
      <c r="E305" s="335" t="s">
        <v>622</v>
      </c>
      <c r="F305" s="337">
        <v>0</v>
      </c>
      <c r="G305" s="301">
        <v>0</v>
      </c>
      <c r="H305" s="301">
        <v>0</v>
      </c>
      <c r="I305" s="301">
        <v>0</v>
      </c>
      <c r="J305" s="301">
        <v>0</v>
      </c>
      <c r="K305" s="301">
        <v>0</v>
      </c>
      <c r="L305" s="301">
        <v>0</v>
      </c>
      <c r="M305" s="301">
        <v>0</v>
      </c>
      <c r="N305" s="338">
        <v>0</v>
      </c>
    </row>
    <row r="306" spans="1:14" ht="20.25" customHeight="1" x14ac:dyDescent="0.35">
      <c r="A306" s="290" t="s">
        <v>526</v>
      </c>
      <c r="B306" s="291" t="s">
        <v>527</v>
      </c>
      <c r="C306" s="336" t="s">
        <v>621</v>
      </c>
      <c r="D306" s="291" t="s">
        <v>160</v>
      </c>
      <c r="E306" s="335" t="s">
        <v>622</v>
      </c>
      <c r="F306" s="337">
        <v>0</v>
      </c>
      <c r="G306" s="301">
        <v>0</v>
      </c>
      <c r="H306" s="301">
        <v>0</v>
      </c>
      <c r="I306" s="301">
        <v>0</v>
      </c>
      <c r="J306" s="301">
        <v>0</v>
      </c>
      <c r="K306" s="301">
        <v>0</v>
      </c>
      <c r="L306" s="301">
        <v>0</v>
      </c>
      <c r="M306" s="301">
        <v>0</v>
      </c>
      <c r="N306" s="338">
        <v>0</v>
      </c>
    </row>
    <row r="307" spans="1:14" ht="20.25" customHeight="1" x14ac:dyDescent="0.35">
      <c r="A307" s="290" t="s">
        <v>526</v>
      </c>
      <c r="B307" s="291" t="s">
        <v>528</v>
      </c>
      <c r="C307" s="336" t="s">
        <v>621</v>
      </c>
      <c r="D307" s="291" t="s">
        <v>160</v>
      </c>
      <c r="E307" s="335" t="s">
        <v>624</v>
      </c>
      <c r="F307" s="337">
        <v>0</v>
      </c>
      <c r="G307" s="301">
        <v>4</v>
      </c>
      <c r="H307" s="301">
        <v>4</v>
      </c>
      <c r="I307" s="301">
        <v>0</v>
      </c>
      <c r="J307" s="301">
        <v>4</v>
      </c>
      <c r="K307" s="301">
        <v>0</v>
      </c>
      <c r="L307" s="301">
        <v>0</v>
      </c>
      <c r="M307" s="301">
        <v>0</v>
      </c>
      <c r="N307" s="338">
        <v>0</v>
      </c>
    </row>
    <row r="308" spans="1:14" ht="20.25" customHeight="1" x14ac:dyDescent="0.35">
      <c r="A308" s="290" t="s">
        <v>526</v>
      </c>
      <c r="B308" s="291" t="s">
        <v>529</v>
      </c>
      <c r="C308" s="336" t="s">
        <v>621</v>
      </c>
      <c r="D308" s="291" t="s">
        <v>160</v>
      </c>
      <c r="E308" s="335" t="s">
        <v>624</v>
      </c>
      <c r="F308" s="337">
        <v>4</v>
      </c>
      <c r="G308" s="301">
        <v>4</v>
      </c>
      <c r="H308" s="301">
        <v>4</v>
      </c>
      <c r="I308" s="301">
        <v>0</v>
      </c>
      <c r="J308" s="301">
        <v>4</v>
      </c>
      <c r="K308" s="301">
        <v>0</v>
      </c>
      <c r="L308" s="301">
        <v>3</v>
      </c>
      <c r="M308" s="301">
        <v>0</v>
      </c>
      <c r="N308" s="338">
        <v>3</v>
      </c>
    </row>
    <row r="309" spans="1:14" ht="20.25" customHeight="1" x14ac:dyDescent="0.35">
      <c r="A309" s="290" t="s">
        <v>526</v>
      </c>
      <c r="B309" s="291" t="s">
        <v>530</v>
      </c>
      <c r="C309" s="336" t="s">
        <v>621</v>
      </c>
      <c r="D309" s="291" t="s">
        <v>160</v>
      </c>
      <c r="E309" s="335" t="s">
        <v>624</v>
      </c>
      <c r="F309" s="337">
        <v>3</v>
      </c>
      <c r="G309" s="301">
        <v>3</v>
      </c>
      <c r="H309" s="301">
        <v>3</v>
      </c>
      <c r="I309" s="301">
        <v>0</v>
      </c>
      <c r="J309" s="301">
        <v>3</v>
      </c>
      <c r="K309" s="301">
        <v>3</v>
      </c>
      <c r="L309" s="301">
        <v>3</v>
      </c>
      <c r="M309" s="301">
        <v>4</v>
      </c>
      <c r="N309" s="338">
        <v>3</v>
      </c>
    </row>
    <row r="310" spans="1:14" ht="20.25" customHeight="1" x14ac:dyDescent="0.35">
      <c r="A310" s="290" t="s">
        <v>526</v>
      </c>
      <c r="B310" s="291" t="s">
        <v>531</v>
      </c>
      <c r="C310" s="336" t="s">
        <v>621</v>
      </c>
      <c r="D310" s="291" t="s">
        <v>160</v>
      </c>
      <c r="E310" s="335" t="s">
        <v>624</v>
      </c>
      <c r="F310" s="337">
        <v>4</v>
      </c>
      <c r="G310" s="301">
        <v>2</v>
      </c>
      <c r="H310" s="301">
        <v>2</v>
      </c>
      <c r="I310" s="301">
        <v>0</v>
      </c>
      <c r="J310" s="301">
        <v>4</v>
      </c>
      <c r="K310" s="301">
        <v>0</v>
      </c>
      <c r="L310" s="301">
        <v>0</v>
      </c>
      <c r="M310" s="301">
        <v>0</v>
      </c>
      <c r="N310" s="338">
        <v>0</v>
      </c>
    </row>
    <row r="311" spans="1:14" ht="20.25" customHeight="1" x14ac:dyDescent="0.35">
      <c r="A311" s="290" t="s">
        <v>526</v>
      </c>
      <c r="B311" s="291" t="s">
        <v>532</v>
      </c>
      <c r="C311" s="336" t="s">
        <v>621</v>
      </c>
      <c r="D311" s="291" t="s">
        <v>160</v>
      </c>
      <c r="E311" s="335" t="s">
        <v>624</v>
      </c>
      <c r="F311" s="337">
        <v>4</v>
      </c>
      <c r="G311" s="301">
        <v>4</v>
      </c>
      <c r="H311" s="301">
        <v>4</v>
      </c>
      <c r="I311" s="301">
        <v>0</v>
      </c>
      <c r="J311" s="301">
        <v>0</v>
      </c>
      <c r="K311" s="301">
        <v>0</v>
      </c>
      <c r="L311" s="301">
        <v>0</v>
      </c>
      <c r="M311" s="301">
        <v>0</v>
      </c>
      <c r="N311" s="338">
        <v>0</v>
      </c>
    </row>
    <row r="312" spans="1:14" ht="20.25" customHeight="1" x14ac:dyDescent="0.35">
      <c r="A312" s="290" t="s">
        <v>526</v>
      </c>
      <c r="B312" s="291" t="s">
        <v>533</v>
      </c>
      <c r="C312" s="336" t="s">
        <v>621</v>
      </c>
      <c r="D312" s="291" t="s">
        <v>160</v>
      </c>
      <c r="E312" s="335" t="s">
        <v>622</v>
      </c>
      <c r="F312" s="337">
        <v>0</v>
      </c>
      <c r="G312" s="301">
        <v>0</v>
      </c>
      <c r="H312" s="301">
        <v>0</v>
      </c>
      <c r="I312" s="301">
        <v>0</v>
      </c>
      <c r="J312" s="301">
        <v>0</v>
      </c>
      <c r="K312" s="301">
        <v>0</v>
      </c>
      <c r="L312" s="301">
        <v>0</v>
      </c>
      <c r="M312" s="301">
        <v>0</v>
      </c>
      <c r="N312" s="338">
        <v>0</v>
      </c>
    </row>
    <row r="313" spans="1:14" ht="20.25" customHeight="1" x14ac:dyDescent="0.35">
      <c r="A313" s="290" t="s">
        <v>534</v>
      </c>
      <c r="B313" s="291" t="s">
        <v>535</v>
      </c>
      <c r="C313" s="336" t="s">
        <v>623</v>
      </c>
      <c r="D313" s="291" t="s">
        <v>160</v>
      </c>
      <c r="E313" s="335" t="s">
        <v>624</v>
      </c>
      <c r="F313" s="337">
        <v>0</v>
      </c>
      <c r="G313" s="301">
        <v>0</v>
      </c>
      <c r="H313" s="301">
        <v>0</v>
      </c>
      <c r="I313" s="301">
        <v>0</v>
      </c>
      <c r="J313" s="301">
        <v>0</v>
      </c>
      <c r="K313" s="301">
        <v>0</v>
      </c>
      <c r="L313" s="301">
        <v>0</v>
      </c>
      <c r="M313" s="301">
        <v>0</v>
      </c>
      <c r="N313" s="338">
        <v>0</v>
      </c>
    </row>
    <row r="314" spans="1:14" ht="20.25" customHeight="1" x14ac:dyDescent="0.35">
      <c r="A314" s="290" t="s">
        <v>534</v>
      </c>
      <c r="B314" s="291" t="s">
        <v>536</v>
      </c>
      <c r="C314" s="336" t="s">
        <v>623</v>
      </c>
      <c r="D314" s="291" t="s">
        <v>160</v>
      </c>
      <c r="E314" s="335" t="s">
        <v>624</v>
      </c>
      <c r="F314" s="337">
        <v>0</v>
      </c>
      <c r="G314" s="301">
        <v>0</v>
      </c>
      <c r="H314" s="301">
        <v>0</v>
      </c>
      <c r="I314" s="301">
        <v>0</v>
      </c>
      <c r="J314" s="301">
        <v>0</v>
      </c>
      <c r="K314" s="301">
        <v>0</v>
      </c>
      <c r="L314" s="301">
        <v>0</v>
      </c>
      <c r="M314" s="301">
        <v>0</v>
      </c>
      <c r="N314" s="338">
        <v>0</v>
      </c>
    </row>
    <row r="315" spans="1:14" ht="20.25" customHeight="1" x14ac:dyDescent="0.35">
      <c r="A315" s="290" t="s">
        <v>534</v>
      </c>
      <c r="B315" s="291" t="s">
        <v>537</v>
      </c>
      <c r="C315" s="336" t="s">
        <v>623</v>
      </c>
      <c r="D315" s="291" t="s">
        <v>160</v>
      </c>
      <c r="E315" s="335" t="s">
        <v>624</v>
      </c>
      <c r="F315" s="337">
        <v>0</v>
      </c>
      <c r="G315" s="301">
        <v>0</v>
      </c>
      <c r="H315" s="301">
        <v>0</v>
      </c>
      <c r="I315" s="301">
        <v>0</v>
      </c>
      <c r="J315" s="301">
        <v>0</v>
      </c>
      <c r="K315" s="301">
        <v>0</v>
      </c>
      <c r="L315" s="301">
        <v>0</v>
      </c>
      <c r="M315" s="301">
        <v>0</v>
      </c>
      <c r="N315" s="338">
        <v>0</v>
      </c>
    </row>
    <row r="316" spans="1:14" ht="20.25" customHeight="1" x14ac:dyDescent="0.35">
      <c r="A316" s="290" t="s">
        <v>534</v>
      </c>
      <c r="B316" s="291" t="s">
        <v>538</v>
      </c>
      <c r="C316" s="336" t="s">
        <v>621</v>
      </c>
      <c r="D316" s="291" t="s">
        <v>160</v>
      </c>
      <c r="E316" s="335" t="s">
        <v>624</v>
      </c>
      <c r="F316" s="337">
        <v>6</v>
      </c>
      <c r="G316" s="301">
        <v>6</v>
      </c>
      <c r="H316" s="301">
        <v>3</v>
      </c>
      <c r="I316" s="301">
        <v>3</v>
      </c>
      <c r="J316" s="301">
        <v>3</v>
      </c>
      <c r="K316" s="301">
        <v>0</v>
      </c>
      <c r="L316" s="301">
        <v>3</v>
      </c>
      <c r="M316" s="301">
        <v>0</v>
      </c>
      <c r="N316" s="338">
        <v>0</v>
      </c>
    </row>
    <row r="317" spans="1:14" ht="20.25" customHeight="1" x14ac:dyDescent="0.35">
      <c r="A317" s="290" t="s">
        <v>534</v>
      </c>
      <c r="B317" s="291" t="s">
        <v>539</v>
      </c>
      <c r="C317" s="336" t="s">
        <v>623</v>
      </c>
      <c r="D317" s="291" t="s">
        <v>160</v>
      </c>
      <c r="E317" s="335" t="s">
        <v>624</v>
      </c>
      <c r="F317" s="337">
        <v>0</v>
      </c>
      <c r="G317" s="301">
        <v>0</v>
      </c>
      <c r="H317" s="301">
        <v>0</v>
      </c>
      <c r="I317" s="301">
        <v>0</v>
      </c>
      <c r="J317" s="301">
        <v>0</v>
      </c>
      <c r="K317" s="301">
        <v>0</v>
      </c>
      <c r="L317" s="301">
        <v>0</v>
      </c>
      <c r="M317" s="301">
        <v>0</v>
      </c>
      <c r="N317" s="338">
        <v>0</v>
      </c>
    </row>
    <row r="318" spans="1:14" ht="20.25" customHeight="1" x14ac:dyDescent="0.35">
      <c r="A318" s="290" t="s">
        <v>534</v>
      </c>
      <c r="B318" s="291" t="s">
        <v>540</v>
      </c>
      <c r="C318" s="336" t="s">
        <v>623</v>
      </c>
      <c r="D318" s="291" t="s">
        <v>160</v>
      </c>
      <c r="E318" s="335" t="s">
        <v>624</v>
      </c>
      <c r="F318" s="337">
        <v>3</v>
      </c>
      <c r="G318" s="301">
        <v>4</v>
      </c>
      <c r="H318" s="301">
        <v>4</v>
      </c>
      <c r="I318" s="301">
        <v>4</v>
      </c>
      <c r="J318" s="301">
        <v>3</v>
      </c>
      <c r="K318" s="301">
        <v>0</v>
      </c>
      <c r="L318" s="301">
        <v>3</v>
      </c>
      <c r="M318" s="301">
        <v>0</v>
      </c>
      <c r="N318" s="338">
        <v>0</v>
      </c>
    </row>
    <row r="319" spans="1:14" ht="20.25" customHeight="1" x14ac:dyDescent="0.35">
      <c r="A319" s="290" t="s">
        <v>534</v>
      </c>
      <c r="B319" s="291" t="s">
        <v>541</v>
      </c>
      <c r="C319" s="336" t="s">
        <v>621</v>
      </c>
      <c r="D319" s="291" t="s">
        <v>162</v>
      </c>
      <c r="E319" s="335" t="s">
        <v>622</v>
      </c>
      <c r="F319" s="337">
        <v>0</v>
      </c>
      <c r="G319" s="301">
        <v>0</v>
      </c>
      <c r="H319" s="301">
        <v>0</v>
      </c>
      <c r="I319" s="301">
        <v>0</v>
      </c>
      <c r="J319" s="301">
        <v>0</v>
      </c>
      <c r="K319" s="301">
        <v>0</v>
      </c>
      <c r="L319" s="301">
        <v>0</v>
      </c>
      <c r="M319" s="301">
        <v>0</v>
      </c>
      <c r="N319" s="338">
        <v>0</v>
      </c>
    </row>
    <row r="320" spans="1:14" ht="20.25" customHeight="1" x14ac:dyDescent="0.35">
      <c r="A320" s="290" t="s">
        <v>534</v>
      </c>
      <c r="B320" s="291" t="s">
        <v>542</v>
      </c>
      <c r="C320" s="336" t="s">
        <v>623</v>
      </c>
      <c r="D320" s="291" t="s">
        <v>160</v>
      </c>
      <c r="E320" s="335" t="s">
        <v>624</v>
      </c>
      <c r="F320" s="337">
        <v>0</v>
      </c>
      <c r="G320" s="301">
        <v>0</v>
      </c>
      <c r="H320" s="301">
        <v>0</v>
      </c>
      <c r="I320" s="301">
        <v>0</v>
      </c>
      <c r="J320" s="301">
        <v>0</v>
      </c>
      <c r="K320" s="301">
        <v>0</v>
      </c>
      <c r="L320" s="301">
        <v>0</v>
      </c>
      <c r="M320" s="301">
        <v>0</v>
      </c>
      <c r="N320" s="338">
        <v>0</v>
      </c>
    </row>
    <row r="321" spans="1:14" ht="20.25" customHeight="1" x14ac:dyDescent="0.35">
      <c r="A321" s="290" t="s">
        <v>534</v>
      </c>
      <c r="B321" s="291" t="s">
        <v>543</v>
      </c>
      <c r="C321" s="336" t="s">
        <v>623</v>
      </c>
      <c r="D321" s="291" t="s">
        <v>160</v>
      </c>
      <c r="E321" s="335" t="s">
        <v>624</v>
      </c>
      <c r="F321" s="337">
        <v>3</v>
      </c>
      <c r="G321" s="301">
        <v>3</v>
      </c>
      <c r="H321" s="301">
        <v>3</v>
      </c>
      <c r="I321" s="301">
        <v>3</v>
      </c>
      <c r="J321" s="301">
        <v>3</v>
      </c>
      <c r="K321" s="301">
        <v>0</v>
      </c>
      <c r="L321" s="301">
        <v>3</v>
      </c>
      <c r="M321" s="301">
        <v>0</v>
      </c>
      <c r="N321" s="338">
        <v>0</v>
      </c>
    </row>
    <row r="322" spans="1:14" ht="20.25" customHeight="1" x14ac:dyDescent="0.35">
      <c r="A322" s="290" t="s">
        <v>534</v>
      </c>
      <c r="B322" s="291" t="s">
        <v>544</v>
      </c>
      <c r="C322" s="336" t="s">
        <v>623</v>
      </c>
      <c r="D322" s="291" t="s">
        <v>160</v>
      </c>
      <c r="E322" s="335" t="s">
        <v>624</v>
      </c>
      <c r="F322" s="337">
        <v>0</v>
      </c>
      <c r="G322" s="301">
        <v>0</v>
      </c>
      <c r="H322" s="301">
        <v>0</v>
      </c>
      <c r="I322" s="301">
        <v>0</v>
      </c>
      <c r="J322" s="301">
        <v>0</v>
      </c>
      <c r="K322" s="301">
        <v>0</v>
      </c>
      <c r="L322" s="301">
        <v>0</v>
      </c>
      <c r="M322" s="301">
        <v>0</v>
      </c>
      <c r="N322" s="338">
        <v>0</v>
      </c>
    </row>
    <row r="323" spans="1:14" ht="20.25" customHeight="1" x14ac:dyDescent="0.35">
      <c r="A323" s="290" t="s">
        <v>545</v>
      </c>
      <c r="B323" s="291" t="s">
        <v>546</v>
      </c>
      <c r="C323" s="336" t="s">
        <v>621</v>
      </c>
      <c r="D323" s="291" t="s">
        <v>160</v>
      </c>
      <c r="E323" s="335" t="s">
        <v>624</v>
      </c>
      <c r="F323" s="337">
        <v>3</v>
      </c>
      <c r="G323" s="301">
        <v>4</v>
      </c>
      <c r="H323" s="301">
        <v>4</v>
      </c>
      <c r="I323" s="301">
        <v>1</v>
      </c>
      <c r="J323" s="301">
        <v>0</v>
      </c>
      <c r="K323" s="301">
        <v>0</v>
      </c>
      <c r="L323" s="301">
        <v>0</v>
      </c>
      <c r="M323" s="301">
        <v>0</v>
      </c>
      <c r="N323" s="338">
        <v>0</v>
      </c>
    </row>
    <row r="324" spans="1:14" ht="20.25" customHeight="1" x14ac:dyDescent="0.35">
      <c r="A324" s="290" t="s">
        <v>545</v>
      </c>
      <c r="B324" s="291" t="s">
        <v>547</v>
      </c>
      <c r="C324" s="336" t="s">
        <v>621</v>
      </c>
      <c r="D324" s="291" t="s">
        <v>160</v>
      </c>
      <c r="E324" s="335" t="s">
        <v>624</v>
      </c>
      <c r="F324" s="337">
        <v>4</v>
      </c>
      <c r="G324" s="301">
        <v>2</v>
      </c>
      <c r="H324" s="301">
        <v>2</v>
      </c>
      <c r="I324" s="301">
        <v>0</v>
      </c>
      <c r="J324" s="301">
        <v>3</v>
      </c>
      <c r="K324" s="301">
        <v>0</v>
      </c>
      <c r="L324" s="301">
        <v>3</v>
      </c>
      <c r="M324" s="301">
        <v>0</v>
      </c>
      <c r="N324" s="338">
        <v>0</v>
      </c>
    </row>
    <row r="325" spans="1:14" ht="20.25" customHeight="1" x14ac:dyDescent="0.35">
      <c r="A325" s="290" t="s">
        <v>545</v>
      </c>
      <c r="B325" s="291" t="s">
        <v>548</v>
      </c>
      <c r="C325" s="336" t="s">
        <v>621</v>
      </c>
      <c r="D325" s="291" t="s">
        <v>160</v>
      </c>
      <c r="E325" s="335" t="s">
        <v>622</v>
      </c>
      <c r="F325" s="337">
        <v>0</v>
      </c>
      <c r="G325" s="301">
        <v>0</v>
      </c>
      <c r="H325" s="301">
        <v>0</v>
      </c>
      <c r="I325" s="301">
        <v>0</v>
      </c>
      <c r="J325" s="301">
        <v>0</v>
      </c>
      <c r="K325" s="301">
        <v>0</v>
      </c>
      <c r="L325" s="301">
        <v>0</v>
      </c>
      <c r="M325" s="301">
        <v>0</v>
      </c>
      <c r="N325" s="338">
        <v>0</v>
      </c>
    </row>
    <row r="326" spans="1:14" ht="20.25" customHeight="1" x14ac:dyDescent="0.35">
      <c r="A326" s="290" t="s">
        <v>549</v>
      </c>
      <c r="B326" s="291" t="s">
        <v>550</v>
      </c>
      <c r="C326" s="336" t="s">
        <v>621</v>
      </c>
      <c r="D326" s="291" t="s">
        <v>160</v>
      </c>
      <c r="E326" s="335" t="s">
        <v>626</v>
      </c>
      <c r="F326" s="337">
        <v>0</v>
      </c>
      <c r="G326" s="301">
        <v>3</v>
      </c>
      <c r="H326" s="301">
        <v>1</v>
      </c>
      <c r="I326" s="301">
        <v>4</v>
      </c>
      <c r="J326" s="301">
        <v>4</v>
      </c>
      <c r="K326" s="301">
        <v>0</v>
      </c>
      <c r="L326" s="301">
        <v>0</v>
      </c>
      <c r="M326" s="301">
        <v>0</v>
      </c>
      <c r="N326" s="338">
        <v>0</v>
      </c>
    </row>
    <row r="327" spans="1:14" ht="20.25" customHeight="1" x14ac:dyDescent="0.35">
      <c r="A327" s="290" t="s">
        <v>549</v>
      </c>
      <c r="B327" s="291" t="s">
        <v>551</v>
      </c>
      <c r="C327" s="336" t="s">
        <v>621</v>
      </c>
      <c r="D327" s="291" t="s">
        <v>160</v>
      </c>
      <c r="E327" s="335" t="s">
        <v>626</v>
      </c>
      <c r="F327" s="337">
        <v>0</v>
      </c>
      <c r="G327" s="301">
        <v>4</v>
      </c>
      <c r="H327" s="301">
        <v>1</v>
      </c>
      <c r="I327" s="301">
        <v>0</v>
      </c>
      <c r="J327" s="301">
        <v>0</v>
      </c>
      <c r="K327" s="301">
        <v>0</v>
      </c>
      <c r="L327" s="301">
        <v>0</v>
      </c>
      <c r="M327" s="301">
        <v>0</v>
      </c>
      <c r="N327" s="338">
        <v>0</v>
      </c>
    </row>
    <row r="328" spans="1:14" ht="20.25" customHeight="1" x14ac:dyDescent="0.35">
      <c r="A328" s="290" t="s">
        <v>549</v>
      </c>
      <c r="B328" s="291" t="s">
        <v>552</v>
      </c>
      <c r="C328" s="336" t="s">
        <v>621</v>
      </c>
      <c r="D328" s="291" t="s">
        <v>160</v>
      </c>
      <c r="E328" s="335" t="s">
        <v>624</v>
      </c>
      <c r="F328" s="337">
        <v>2</v>
      </c>
      <c r="G328" s="301">
        <v>2</v>
      </c>
      <c r="H328" s="301">
        <v>2</v>
      </c>
      <c r="I328" s="301">
        <v>4</v>
      </c>
      <c r="J328" s="301">
        <v>4</v>
      </c>
      <c r="K328" s="301">
        <v>3</v>
      </c>
      <c r="L328" s="301">
        <v>2</v>
      </c>
      <c r="M328" s="301">
        <v>2</v>
      </c>
      <c r="N328" s="338">
        <v>0</v>
      </c>
    </row>
    <row r="329" spans="1:14" ht="20.25" customHeight="1" x14ac:dyDescent="0.35">
      <c r="A329" s="290" t="s">
        <v>549</v>
      </c>
      <c r="B329" s="291" t="s">
        <v>553</v>
      </c>
      <c r="C329" s="336" t="s">
        <v>621</v>
      </c>
      <c r="D329" s="291" t="s">
        <v>160</v>
      </c>
      <c r="E329" s="335" t="s">
        <v>622</v>
      </c>
      <c r="F329" s="337">
        <v>0</v>
      </c>
      <c r="G329" s="301">
        <v>0</v>
      </c>
      <c r="H329" s="301">
        <v>0</v>
      </c>
      <c r="I329" s="301">
        <v>0</v>
      </c>
      <c r="J329" s="301">
        <v>0</v>
      </c>
      <c r="K329" s="301">
        <v>0</v>
      </c>
      <c r="L329" s="301">
        <v>0</v>
      </c>
      <c r="M329" s="301">
        <v>0</v>
      </c>
      <c r="N329" s="338">
        <v>0</v>
      </c>
    </row>
    <row r="330" spans="1:14" ht="20.25" customHeight="1" x14ac:dyDescent="0.35">
      <c r="A330" s="290" t="s">
        <v>549</v>
      </c>
      <c r="B330" s="291" t="s">
        <v>554</v>
      </c>
      <c r="C330" s="336" t="s">
        <v>621</v>
      </c>
      <c r="D330" s="291" t="s">
        <v>160</v>
      </c>
      <c r="E330" s="335" t="s">
        <v>626</v>
      </c>
      <c r="F330" s="337">
        <v>2</v>
      </c>
      <c r="G330" s="301">
        <v>2</v>
      </c>
      <c r="H330" s="301">
        <v>2</v>
      </c>
      <c r="I330" s="301">
        <v>2</v>
      </c>
      <c r="J330" s="301">
        <v>4</v>
      </c>
      <c r="K330" s="301">
        <v>0</v>
      </c>
      <c r="L330" s="301">
        <v>0</v>
      </c>
      <c r="M330" s="301">
        <v>0</v>
      </c>
      <c r="N330" s="338">
        <v>0</v>
      </c>
    </row>
    <row r="331" spans="1:14" ht="20.25" customHeight="1" x14ac:dyDescent="0.35">
      <c r="A331" s="290" t="s">
        <v>549</v>
      </c>
      <c r="B331" s="291" t="s">
        <v>555</v>
      </c>
      <c r="C331" s="336" t="s">
        <v>621</v>
      </c>
      <c r="D331" s="291" t="s">
        <v>160</v>
      </c>
      <c r="E331" s="335" t="s">
        <v>626</v>
      </c>
      <c r="F331" s="337">
        <v>0</v>
      </c>
      <c r="G331" s="301">
        <v>3</v>
      </c>
      <c r="H331" s="301">
        <v>1</v>
      </c>
      <c r="I331" s="301">
        <v>0</v>
      </c>
      <c r="J331" s="301">
        <v>0</v>
      </c>
      <c r="K331" s="301">
        <v>0</v>
      </c>
      <c r="L331" s="301">
        <v>0</v>
      </c>
      <c r="M331" s="301">
        <v>0</v>
      </c>
      <c r="N331" s="338">
        <v>0</v>
      </c>
    </row>
    <row r="332" spans="1:14" ht="20.25" customHeight="1" x14ac:dyDescent="0.35">
      <c r="A332" s="290" t="s">
        <v>549</v>
      </c>
      <c r="B332" s="291" t="s">
        <v>556</v>
      </c>
      <c r="C332" s="336" t="s">
        <v>621</v>
      </c>
      <c r="D332" s="291" t="s">
        <v>160</v>
      </c>
      <c r="E332" s="335" t="s">
        <v>624</v>
      </c>
      <c r="F332" s="337">
        <v>0</v>
      </c>
      <c r="G332" s="301">
        <v>4</v>
      </c>
      <c r="H332" s="301">
        <v>4</v>
      </c>
      <c r="I332" s="301">
        <v>0</v>
      </c>
      <c r="J332" s="301">
        <v>0</v>
      </c>
      <c r="K332" s="301">
        <v>0</v>
      </c>
      <c r="L332" s="301">
        <v>0</v>
      </c>
      <c r="M332" s="301">
        <v>0</v>
      </c>
      <c r="N332" s="338">
        <v>0</v>
      </c>
    </row>
    <row r="333" spans="1:14" ht="20.25" customHeight="1" x14ac:dyDescent="0.35">
      <c r="A333" s="290" t="s">
        <v>549</v>
      </c>
      <c r="B333" s="291" t="s">
        <v>557</v>
      </c>
      <c r="C333" s="336" t="s">
        <v>621</v>
      </c>
      <c r="D333" s="291" t="s">
        <v>160</v>
      </c>
      <c r="E333" s="335" t="s">
        <v>624</v>
      </c>
      <c r="F333" s="337">
        <v>0</v>
      </c>
      <c r="G333" s="301">
        <v>0</v>
      </c>
      <c r="H333" s="301">
        <v>0</v>
      </c>
      <c r="I333" s="301">
        <v>0</v>
      </c>
      <c r="J333" s="301">
        <v>0</v>
      </c>
      <c r="K333" s="301">
        <v>0</v>
      </c>
      <c r="L333" s="301">
        <v>0</v>
      </c>
      <c r="M333" s="301">
        <v>0</v>
      </c>
      <c r="N333" s="338">
        <v>0</v>
      </c>
    </row>
    <row r="334" spans="1:14" ht="20.25" customHeight="1" x14ac:dyDescent="0.35">
      <c r="A334" s="290" t="s">
        <v>558</v>
      </c>
      <c r="B334" s="291" t="s">
        <v>559</v>
      </c>
      <c r="C334" s="336" t="s">
        <v>625</v>
      </c>
      <c r="D334" s="291" t="s">
        <v>160</v>
      </c>
      <c r="E334" s="335" t="s">
        <v>624</v>
      </c>
      <c r="F334" s="337">
        <v>4</v>
      </c>
      <c r="G334" s="301">
        <v>4</v>
      </c>
      <c r="H334" s="301">
        <v>4</v>
      </c>
      <c r="I334" s="301">
        <v>0</v>
      </c>
      <c r="J334" s="301">
        <v>4</v>
      </c>
      <c r="K334" s="301">
        <v>0</v>
      </c>
      <c r="L334" s="301">
        <v>0</v>
      </c>
      <c r="M334" s="301">
        <v>0</v>
      </c>
      <c r="N334" s="338">
        <v>0</v>
      </c>
    </row>
    <row r="335" spans="1:14" ht="20.25" customHeight="1" thickBot="1" x14ac:dyDescent="0.4">
      <c r="A335" s="329" t="s">
        <v>558</v>
      </c>
      <c r="B335" s="330" t="s">
        <v>560</v>
      </c>
      <c r="C335" s="340" t="s">
        <v>621</v>
      </c>
      <c r="D335" s="330" t="s">
        <v>160</v>
      </c>
      <c r="E335" s="339" t="s">
        <v>624</v>
      </c>
      <c r="F335" s="341">
        <v>4</v>
      </c>
      <c r="G335" s="342">
        <v>4</v>
      </c>
      <c r="H335" s="342">
        <v>4</v>
      </c>
      <c r="I335" s="342">
        <v>0</v>
      </c>
      <c r="J335" s="342">
        <v>4</v>
      </c>
      <c r="K335" s="342">
        <v>0</v>
      </c>
      <c r="L335" s="342">
        <v>2</v>
      </c>
      <c r="M335" s="342">
        <v>0</v>
      </c>
      <c r="N335" s="343">
        <v>4</v>
      </c>
    </row>
    <row r="336" spans="1:14" ht="13.15" thickTop="1" x14ac:dyDescent="0.35"/>
    <row r="337" spans="1:4" ht="44.65" customHeight="1" x14ac:dyDescent="0.35">
      <c r="A337" s="377" t="s">
        <v>164</v>
      </c>
      <c r="B337" s="377"/>
      <c r="D337" s="279"/>
    </row>
    <row r="338" spans="1:4" x14ac:dyDescent="0.35">
      <c r="A338" s="257" t="s">
        <v>120</v>
      </c>
    </row>
  </sheetData>
  <autoFilter ref="A3:N3" xr:uid="{00000000-0009-0000-0000-000011000000}"/>
  <mergeCells count="3">
    <mergeCell ref="A2:B2"/>
    <mergeCell ref="A1:B1"/>
    <mergeCell ref="A337:B337"/>
  </mergeCells>
  <conditionalFormatting sqref="A4:N335">
    <cfRule type="expression" dxfId="11" priority="1">
      <formula>MOD(ROW(),2)=0</formula>
    </cfRule>
  </conditionalFormatting>
  <hyperlinks>
    <hyperlink ref="A2:B2" location="TOC!A1" display="Return to Table of Contents" xr:uid="{00000000-0004-0000-1100-000000000000}"/>
  </hyperlinks>
  <pageMargins left="0.25" right="0.25" top="0.75" bottom="0.75" header="0.3" footer="0.3"/>
  <pageSetup scale="53" fitToWidth="0" fitToHeight="0" orientation="portrait" r:id="rId1"/>
  <headerFooter>
    <oddHeader>&amp;L&amp;"Arial,Bold"2022-23 &amp;"Arial,Bold Italic"Survey of Allied Dental Education&amp;"Arial,Bold"
Report 1 - Dental Hygiene Education Programs</oddHeader>
  </headerFooter>
  <rowBreaks count="5" manualBreakCount="5">
    <brk id="52" max="13" man="1"/>
    <brk id="113" max="16383" man="1"/>
    <brk id="175" max="13" man="1"/>
    <brk id="236" max="13" man="1"/>
    <brk id="298"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M341"/>
  <sheetViews>
    <sheetView zoomScaleNormal="100" workbookViewId="0">
      <pane xSplit="3" ySplit="4" topLeftCell="D5" activePane="bottomRight" state="frozen"/>
      <selection pane="topRight" activeCell="J7" sqref="J7"/>
      <selection pane="bottomLeft" activeCell="J7" sqref="J7"/>
      <selection pane="bottomRight" sqref="A1:C1"/>
    </sheetView>
  </sheetViews>
  <sheetFormatPr defaultColWidth="9" defaultRowHeight="13.5" x14ac:dyDescent="0.35"/>
  <cols>
    <col min="1" max="1" width="9.265625" style="67" customWidth="1"/>
    <col min="2" max="2" width="74.265625" style="67" customWidth="1"/>
    <col min="3" max="3" width="21.86328125" style="67" customWidth="1"/>
    <col min="4" max="4" width="47.1328125" style="67" customWidth="1"/>
    <col min="5" max="5" width="16" style="67" bestFit="1" customWidth="1"/>
    <col min="6" max="6" width="14" style="67" customWidth="1"/>
    <col min="7" max="7" width="13.59765625" style="67" customWidth="1"/>
    <col min="8" max="8" width="17" style="67" customWidth="1"/>
    <col min="9" max="9" width="13" style="67" customWidth="1"/>
    <col min="10" max="10" width="34" style="67" customWidth="1"/>
    <col min="11" max="13" width="15.265625" style="67" bestFit="1" customWidth="1"/>
    <col min="14" max="16384" width="9" style="67"/>
  </cols>
  <sheetData>
    <row r="1" spans="1:13" ht="21" customHeight="1" x14ac:dyDescent="0.35">
      <c r="A1" s="410" t="s">
        <v>928</v>
      </c>
      <c r="B1" s="410"/>
      <c r="C1" s="410"/>
    </row>
    <row r="2" spans="1:13" ht="21.75" customHeight="1" x14ac:dyDescent="0.35">
      <c r="A2" s="392" t="s">
        <v>52</v>
      </c>
      <c r="B2" s="392"/>
      <c r="C2" s="282"/>
    </row>
    <row r="3" spans="1:13" ht="21.75" customHeight="1" x14ac:dyDescent="0.4">
      <c r="A3" s="113"/>
      <c r="B3" s="113"/>
      <c r="C3" s="113"/>
      <c r="D3" s="111"/>
      <c r="E3" s="111"/>
      <c r="F3" s="111"/>
      <c r="G3" s="114"/>
      <c r="H3" s="114"/>
      <c r="I3" s="114"/>
      <c r="J3" s="114"/>
      <c r="K3" s="407" t="s">
        <v>639</v>
      </c>
      <c r="L3" s="408"/>
      <c r="M3" s="408"/>
    </row>
    <row r="4" spans="1:13" ht="41.65" x14ac:dyDescent="0.4">
      <c r="A4" s="84" t="s">
        <v>168</v>
      </c>
      <c r="B4" s="70" t="s">
        <v>169</v>
      </c>
      <c r="C4" s="70" t="s">
        <v>170</v>
      </c>
      <c r="D4" s="111" t="s">
        <v>640</v>
      </c>
      <c r="E4" s="112" t="s">
        <v>641</v>
      </c>
      <c r="F4" s="112" t="s">
        <v>642</v>
      </c>
      <c r="G4" s="112" t="s">
        <v>643</v>
      </c>
      <c r="H4" s="112" t="s">
        <v>644</v>
      </c>
      <c r="I4" s="112" t="s">
        <v>645</v>
      </c>
      <c r="J4" s="112" t="s">
        <v>646</v>
      </c>
      <c r="K4" s="104" t="s">
        <v>647</v>
      </c>
      <c r="L4" s="104" t="s">
        <v>648</v>
      </c>
      <c r="M4" s="105" t="s">
        <v>649</v>
      </c>
    </row>
    <row r="5" spans="1:13" ht="20.25" customHeight="1" x14ac:dyDescent="0.35">
      <c r="A5" s="290" t="s">
        <v>175</v>
      </c>
      <c r="B5" s="291" t="s">
        <v>176</v>
      </c>
      <c r="C5" s="291" t="s">
        <v>160</v>
      </c>
      <c r="D5" s="323" t="s">
        <v>650</v>
      </c>
      <c r="E5" s="323" t="s">
        <v>621</v>
      </c>
      <c r="F5" s="300">
        <v>15</v>
      </c>
      <c r="G5" s="300">
        <v>4</v>
      </c>
      <c r="H5" s="300">
        <v>1</v>
      </c>
      <c r="I5" s="300">
        <v>0</v>
      </c>
      <c r="J5" s="323" t="s">
        <v>580</v>
      </c>
      <c r="K5" s="324">
        <v>18650</v>
      </c>
      <c r="L5" s="324">
        <v>18650</v>
      </c>
      <c r="M5" s="325">
        <v>31257</v>
      </c>
    </row>
    <row r="6" spans="1:13" ht="20.25" customHeight="1" x14ac:dyDescent="0.35">
      <c r="A6" s="290" t="s">
        <v>175</v>
      </c>
      <c r="B6" s="291" t="s">
        <v>178</v>
      </c>
      <c r="C6" s="291" t="s">
        <v>162</v>
      </c>
      <c r="D6" s="323" t="s">
        <v>650</v>
      </c>
      <c r="E6" s="323" t="s">
        <v>623</v>
      </c>
      <c r="F6" s="300">
        <v>12</v>
      </c>
      <c r="G6" s="300">
        <v>10</v>
      </c>
      <c r="H6" s="300">
        <v>0</v>
      </c>
      <c r="I6" s="300">
        <v>0</v>
      </c>
      <c r="J6" s="323" t="s">
        <v>580</v>
      </c>
      <c r="K6" s="316">
        <v>55087</v>
      </c>
      <c r="L6" s="316">
        <v>55087</v>
      </c>
      <c r="M6" s="317">
        <v>55087</v>
      </c>
    </row>
    <row r="7" spans="1:13" ht="20.25" customHeight="1" x14ac:dyDescent="0.35">
      <c r="A7" s="290" t="s">
        <v>175</v>
      </c>
      <c r="B7" s="291" t="s">
        <v>180</v>
      </c>
      <c r="C7" s="291" t="s">
        <v>160</v>
      </c>
      <c r="D7" s="323" t="s">
        <v>650</v>
      </c>
      <c r="E7" s="323" t="s">
        <v>621</v>
      </c>
      <c r="F7" s="300">
        <v>16</v>
      </c>
      <c r="G7" s="300">
        <v>4</v>
      </c>
      <c r="H7" s="300">
        <v>1</v>
      </c>
      <c r="I7" s="300">
        <v>0</v>
      </c>
      <c r="J7" s="323" t="s">
        <v>651</v>
      </c>
      <c r="K7" s="316">
        <v>13240</v>
      </c>
      <c r="L7" s="316">
        <v>13240</v>
      </c>
      <c r="M7" s="317">
        <v>18740</v>
      </c>
    </row>
    <row r="8" spans="1:13" ht="20.25" customHeight="1" x14ac:dyDescent="0.35">
      <c r="A8" s="290" t="s">
        <v>181</v>
      </c>
      <c r="B8" s="291" t="s">
        <v>182</v>
      </c>
      <c r="C8" s="291" t="s">
        <v>160</v>
      </c>
      <c r="D8" s="323" t="s">
        <v>652</v>
      </c>
      <c r="E8" s="323" t="s">
        <v>621</v>
      </c>
      <c r="F8" s="300">
        <v>15</v>
      </c>
      <c r="G8" s="300">
        <v>5</v>
      </c>
      <c r="H8" s="300">
        <v>0</v>
      </c>
      <c r="I8" s="300">
        <v>0</v>
      </c>
      <c r="J8" s="323" t="s">
        <v>653</v>
      </c>
      <c r="K8" s="316">
        <v>46455</v>
      </c>
      <c r="L8" s="316">
        <v>46455</v>
      </c>
      <c r="M8" s="317">
        <v>75249</v>
      </c>
    </row>
    <row r="9" spans="1:13" ht="20.25" customHeight="1" x14ac:dyDescent="0.35">
      <c r="A9" s="290" t="s">
        <v>183</v>
      </c>
      <c r="B9" s="291" t="s">
        <v>184</v>
      </c>
      <c r="C9" s="291" t="s">
        <v>162</v>
      </c>
      <c r="D9" s="323" t="s">
        <v>650</v>
      </c>
      <c r="E9" s="323" t="s">
        <v>621</v>
      </c>
      <c r="F9" s="300">
        <v>16</v>
      </c>
      <c r="G9" s="300">
        <v>5</v>
      </c>
      <c r="H9" s="300">
        <v>0</v>
      </c>
      <c r="I9" s="300">
        <v>0</v>
      </c>
      <c r="J9" s="323" t="s">
        <v>580</v>
      </c>
      <c r="K9" s="316">
        <v>63245</v>
      </c>
      <c r="L9" s="316">
        <v>63245</v>
      </c>
      <c r="M9" s="317">
        <v>63245</v>
      </c>
    </row>
    <row r="10" spans="1:13" ht="20.25" customHeight="1" x14ac:dyDescent="0.35">
      <c r="A10" s="290" t="s">
        <v>183</v>
      </c>
      <c r="B10" s="291" t="s">
        <v>185</v>
      </c>
      <c r="C10" s="291" t="s">
        <v>160</v>
      </c>
      <c r="D10" s="323" t="s">
        <v>650</v>
      </c>
      <c r="E10" s="323" t="s">
        <v>621</v>
      </c>
      <c r="F10" s="300">
        <v>16</v>
      </c>
      <c r="G10" s="300">
        <v>4</v>
      </c>
      <c r="H10" s="300">
        <v>1</v>
      </c>
      <c r="I10" s="300">
        <v>0</v>
      </c>
      <c r="J10" s="323" t="s">
        <v>142</v>
      </c>
      <c r="K10" s="316">
        <v>19082</v>
      </c>
      <c r="L10" s="316">
        <v>19794</v>
      </c>
      <c r="M10" s="317">
        <v>32890</v>
      </c>
    </row>
    <row r="11" spans="1:13" ht="20.25" customHeight="1" x14ac:dyDescent="0.35">
      <c r="A11" s="290" t="s">
        <v>183</v>
      </c>
      <c r="B11" s="291" t="s">
        <v>186</v>
      </c>
      <c r="C11" s="291" t="s">
        <v>160</v>
      </c>
      <c r="D11" s="323" t="s">
        <v>650</v>
      </c>
      <c r="E11" s="323" t="s">
        <v>621</v>
      </c>
      <c r="F11" s="300">
        <v>16</v>
      </c>
      <c r="G11" s="300">
        <v>4</v>
      </c>
      <c r="H11" s="300">
        <v>1</v>
      </c>
      <c r="I11" s="300">
        <v>0</v>
      </c>
      <c r="J11" s="323" t="s">
        <v>653</v>
      </c>
      <c r="K11" s="316">
        <v>16322</v>
      </c>
      <c r="L11" s="316">
        <v>18874</v>
      </c>
      <c r="M11" s="317">
        <v>29080</v>
      </c>
    </row>
    <row r="12" spans="1:13" ht="20.25" customHeight="1" x14ac:dyDescent="0.35">
      <c r="A12" s="290" t="s">
        <v>183</v>
      </c>
      <c r="B12" s="291" t="s">
        <v>187</v>
      </c>
      <c r="C12" s="291" t="s">
        <v>160</v>
      </c>
      <c r="D12" s="323" t="s">
        <v>652</v>
      </c>
      <c r="E12" s="323" t="s">
        <v>621</v>
      </c>
      <c r="F12" s="300">
        <v>16</v>
      </c>
      <c r="G12" s="300">
        <v>4</v>
      </c>
      <c r="H12" s="300">
        <v>1</v>
      </c>
      <c r="I12" s="300">
        <v>0</v>
      </c>
      <c r="J12" s="323" t="s">
        <v>654</v>
      </c>
      <c r="K12" s="316">
        <v>29463</v>
      </c>
      <c r="L12" s="316">
        <v>62487</v>
      </c>
      <c r="M12" s="317">
        <v>62487</v>
      </c>
    </row>
    <row r="13" spans="1:13" ht="20.25" customHeight="1" x14ac:dyDescent="0.35">
      <c r="A13" s="290" t="s">
        <v>183</v>
      </c>
      <c r="B13" s="291" t="s">
        <v>188</v>
      </c>
      <c r="C13" s="291" t="s">
        <v>160</v>
      </c>
      <c r="D13" s="323" t="s">
        <v>650</v>
      </c>
      <c r="E13" s="323" t="s">
        <v>621</v>
      </c>
      <c r="F13" s="300">
        <v>16</v>
      </c>
      <c r="G13" s="300">
        <v>4</v>
      </c>
      <c r="H13" s="300">
        <v>0</v>
      </c>
      <c r="I13" s="300">
        <v>0</v>
      </c>
      <c r="J13" s="323" t="s">
        <v>654</v>
      </c>
      <c r="K13" s="316">
        <v>14731</v>
      </c>
      <c r="L13" s="316">
        <v>37444</v>
      </c>
      <c r="M13" s="317">
        <v>37444</v>
      </c>
    </row>
    <row r="14" spans="1:13" ht="20.25" customHeight="1" x14ac:dyDescent="0.35">
      <c r="A14" s="290" t="s">
        <v>183</v>
      </c>
      <c r="B14" s="291" t="s">
        <v>189</v>
      </c>
      <c r="C14" s="291" t="s">
        <v>160</v>
      </c>
      <c r="D14" s="323" t="s">
        <v>650</v>
      </c>
      <c r="E14" s="323" t="s">
        <v>621</v>
      </c>
      <c r="F14" s="300">
        <v>16</v>
      </c>
      <c r="G14" s="300">
        <v>4</v>
      </c>
      <c r="H14" s="300">
        <v>0</v>
      </c>
      <c r="I14" s="300">
        <v>0</v>
      </c>
      <c r="J14" s="323" t="s">
        <v>651</v>
      </c>
      <c r="K14" s="316">
        <v>17895</v>
      </c>
      <c r="L14" s="316">
        <v>17895</v>
      </c>
      <c r="M14" s="326">
        <v>30879</v>
      </c>
    </row>
    <row r="15" spans="1:13" ht="20.25" customHeight="1" x14ac:dyDescent="0.35">
      <c r="A15" s="290" t="s">
        <v>183</v>
      </c>
      <c r="B15" s="291" t="s">
        <v>190</v>
      </c>
      <c r="C15" s="291" t="s">
        <v>160</v>
      </c>
      <c r="D15" s="323" t="s">
        <v>650</v>
      </c>
      <c r="E15" s="323" t="s">
        <v>621</v>
      </c>
      <c r="F15" s="300">
        <v>15</v>
      </c>
      <c r="G15" s="300">
        <v>3</v>
      </c>
      <c r="H15" s="300">
        <v>1</v>
      </c>
      <c r="I15" s="300">
        <v>0</v>
      </c>
      <c r="J15" s="323" t="s">
        <v>142</v>
      </c>
      <c r="K15" s="316">
        <v>15683</v>
      </c>
      <c r="L15" s="316">
        <v>24575</v>
      </c>
      <c r="M15" s="317">
        <v>24575</v>
      </c>
    </row>
    <row r="16" spans="1:13" ht="20.25" customHeight="1" x14ac:dyDescent="0.35">
      <c r="A16" s="290" t="s">
        <v>191</v>
      </c>
      <c r="B16" s="291" t="s">
        <v>192</v>
      </c>
      <c r="C16" s="291" t="s">
        <v>160</v>
      </c>
      <c r="D16" s="323" t="s">
        <v>655</v>
      </c>
      <c r="E16" s="323" t="s">
        <v>621</v>
      </c>
      <c r="F16" s="300">
        <v>16</v>
      </c>
      <c r="G16" s="300">
        <v>4</v>
      </c>
      <c r="H16" s="300">
        <v>0</v>
      </c>
      <c r="I16" s="300">
        <v>0</v>
      </c>
      <c r="J16" s="323" t="s">
        <v>654</v>
      </c>
      <c r="K16" s="316">
        <v>25061</v>
      </c>
      <c r="L16" s="316">
        <v>25061</v>
      </c>
      <c r="M16" s="317">
        <v>42702</v>
      </c>
    </row>
    <row r="17" spans="1:13" ht="20.25" customHeight="1" x14ac:dyDescent="0.35">
      <c r="A17" s="290" t="s">
        <v>191</v>
      </c>
      <c r="B17" s="291" t="s">
        <v>193</v>
      </c>
      <c r="C17" s="291" t="s">
        <v>160</v>
      </c>
      <c r="D17" s="323" t="s">
        <v>652</v>
      </c>
      <c r="E17" s="323" t="s">
        <v>621</v>
      </c>
      <c r="F17" s="300">
        <v>16</v>
      </c>
      <c r="G17" s="300">
        <v>4</v>
      </c>
      <c r="H17" s="300">
        <v>1</v>
      </c>
      <c r="I17" s="300">
        <v>0</v>
      </c>
      <c r="J17" s="323" t="s">
        <v>142</v>
      </c>
      <c r="K17" s="316">
        <v>34372</v>
      </c>
      <c r="L17" s="316">
        <v>34372</v>
      </c>
      <c r="M17" s="317">
        <v>57487</v>
      </c>
    </row>
    <row r="18" spans="1:13" ht="20.25" customHeight="1" x14ac:dyDescent="0.35">
      <c r="A18" s="290" t="s">
        <v>194</v>
      </c>
      <c r="B18" s="291" t="s">
        <v>195</v>
      </c>
      <c r="C18" s="291" t="s">
        <v>160</v>
      </c>
      <c r="D18" s="323" t="s">
        <v>650</v>
      </c>
      <c r="E18" s="323" t="s">
        <v>621</v>
      </c>
      <c r="F18" s="300">
        <v>16</v>
      </c>
      <c r="G18" s="300">
        <v>4</v>
      </c>
      <c r="H18" s="300">
        <v>2</v>
      </c>
      <c r="I18" s="300">
        <v>0</v>
      </c>
      <c r="J18" s="323" t="s">
        <v>651</v>
      </c>
      <c r="K18" s="316">
        <v>15203</v>
      </c>
      <c r="L18" s="316">
        <v>15203</v>
      </c>
      <c r="M18" s="317">
        <v>29349</v>
      </c>
    </row>
    <row r="19" spans="1:13" ht="20.25" customHeight="1" x14ac:dyDescent="0.35">
      <c r="A19" s="290" t="s">
        <v>194</v>
      </c>
      <c r="B19" s="291" t="s">
        <v>196</v>
      </c>
      <c r="C19" s="291" t="s">
        <v>162</v>
      </c>
      <c r="D19" s="323" t="s">
        <v>650</v>
      </c>
      <c r="E19" s="323" t="s">
        <v>621</v>
      </c>
      <c r="F19" s="300">
        <v>16</v>
      </c>
      <c r="G19" s="300">
        <v>4</v>
      </c>
      <c r="H19" s="300">
        <v>0</v>
      </c>
      <c r="I19" s="300">
        <v>0</v>
      </c>
      <c r="J19" s="323" t="s">
        <v>653</v>
      </c>
      <c r="K19" s="316">
        <v>64416</v>
      </c>
      <c r="L19" s="316">
        <v>64416</v>
      </c>
      <c r="M19" s="317">
        <v>64416</v>
      </c>
    </row>
    <row r="20" spans="1:13" ht="20.25" customHeight="1" x14ac:dyDescent="0.35">
      <c r="A20" s="290" t="s">
        <v>194</v>
      </c>
      <c r="B20" s="291" t="s">
        <v>197</v>
      </c>
      <c r="C20" s="291" t="s">
        <v>162</v>
      </c>
      <c r="D20" s="323" t="s">
        <v>650</v>
      </c>
      <c r="E20" s="323" t="s">
        <v>621</v>
      </c>
      <c r="F20" s="300">
        <v>16</v>
      </c>
      <c r="G20" s="300">
        <v>3</v>
      </c>
      <c r="H20" s="300">
        <v>1</v>
      </c>
      <c r="I20" s="300">
        <v>0</v>
      </c>
      <c r="J20" s="323" t="s">
        <v>653</v>
      </c>
      <c r="K20" s="316">
        <v>64416</v>
      </c>
      <c r="L20" s="316">
        <v>64416</v>
      </c>
      <c r="M20" s="317">
        <v>64416</v>
      </c>
    </row>
    <row r="21" spans="1:13" ht="20.25" customHeight="1" x14ac:dyDescent="0.35">
      <c r="A21" s="290" t="s">
        <v>194</v>
      </c>
      <c r="B21" s="291" t="s">
        <v>198</v>
      </c>
      <c r="C21" s="291" t="s">
        <v>160</v>
      </c>
      <c r="D21" s="323" t="s">
        <v>650</v>
      </c>
      <c r="E21" s="323" t="s">
        <v>621</v>
      </c>
      <c r="F21" s="300">
        <v>18</v>
      </c>
      <c r="G21" s="300">
        <v>4</v>
      </c>
      <c r="H21" s="300">
        <v>1</v>
      </c>
      <c r="I21" s="300">
        <v>0</v>
      </c>
      <c r="J21" s="323" t="s">
        <v>653</v>
      </c>
      <c r="K21" s="316">
        <v>14584</v>
      </c>
      <c r="L21" s="316">
        <v>14584</v>
      </c>
      <c r="M21" s="317">
        <v>28576</v>
      </c>
    </row>
    <row r="22" spans="1:13" ht="20.25" customHeight="1" x14ac:dyDescent="0.35">
      <c r="A22" s="290" t="s">
        <v>194</v>
      </c>
      <c r="B22" s="291" t="s">
        <v>199</v>
      </c>
      <c r="C22" s="291" t="s">
        <v>160</v>
      </c>
      <c r="D22" s="323" t="s">
        <v>650</v>
      </c>
      <c r="E22" s="323" t="s">
        <v>621</v>
      </c>
      <c r="F22" s="300">
        <v>18</v>
      </c>
      <c r="G22" s="300">
        <v>4</v>
      </c>
      <c r="H22" s="300">
        <v>2</v>
      </c>
      <c r="I22" s="300">
        <v>0</v>
      </c>
      <c r="J22" s="323" t="s">
        <v>654</v>
      </c>
      <c r="K22" s="316">
        <v>13884</v>
      </c>
      <c r="L22" s="316">
        <v>13884</v>
      </c>
      <c r="M22" s="317">
        <v>27384</v>
      </c>
    </row>
    <row r="23" spans="1:13" ht="20.25" customHeight="1" x14ac:dyDescent="0.35">
      <c r="A23" s="290" t="s">
        <v>194</v>
      </c>
      <c r="B23" s="291" t="s">
        <v>200</v>
      </c>
      <c r="C23" s="291" t="s">
        <v>162</v>
      </c>
      <c r="D23" s="323" t="s">
        <v>650</v>
      </c>
      <c r="E23" s="323" t="s">
        <v>625</v>
      </c>
      <c r="F23" s="300">
        <v>10</v>
      </c>
      <c r="G23" s="300">
        <v>9</v>
      </c>
      <c r="H23" s="300">
        <v>0</v>
      </c>
      <c r="I23" s="300">
        <v>0</v>
      </c>
      <c r="J23" s="323" t="s">
        <v>580</v>
      </c>
      <c r="K23" s="316">
        <v>89799</v>
      </c>
      <c r="L23" s="316">
        <v>89799</v>
      </c>
      <c r="M23" s="317">
        <v>89799</v>
      </c>
    </row>
    <row r="24" spans="1:13" ht="20.25" customHeight="1" x14ac:dyDescent="0.35">
      <c r="A24" s="290" t="s">
        <v>194</v>
      </c>
      <c r="B24" s="291" t="s">
        <v>201</v>
      </c>
      <c r="C24" s="291" t="s">
        <v>162</v>
      </c>
      <c r="D24" s="323" t="s">
        <v>650</v>
      </c>
      <c r="E24" s="323" t="s">
        <v>625</v>
      </c>
      <c r="F24" s="300">
        <v>10</v>
      </c>
      <c r="G24" s="300">
        <v>9</v>
      </c>
      <c r="H24" s="300">
        <v>0</v>
      </c>
      <c r="I24" s="300">
        <v>0</v>
      </c>
      <c r="J24" s="323" t="s">
        <v>580</v>
      </c>
      <c r="K24" s="316">
        <v>90644</v>
      </c>
      <c r="L24" s="316">
        <v>90644</v>
      </c>
      <c r="M24" s="317">
        <v>90644</v>
      </c>
    </row>
    <row r="25" spans="1:13" ht="20.25" customHeight="1" x14ac:dyDescent="0.35">
      <c r="A25" s="290" t="s">
        <v>194</v>
      </c>
      <c r="B25" s="291" t="s">
        <v>202</v>
      </c>
      <c r="C25" s="291" t="s">
        <v>162</v>
      </c>
      <c r="D25" s="323" t="s">
        <v>650</v>
      </c>
      <c r="E25" s="323" t="s">
        <v>625</v>
      </c>
      <c r="F25" s="300">
        <v>10</v>
      </c>
      <c r="G25" s="300">
        <v>9</v>
      </c>
      <c r="H25" s="300">
        <v>0</v>
      </c>
      <c r="I25" s="300">
        <v>0</v>
      </c>
      <c r="J25" s="323" t="s">
        <v>580</v>
      </c>
      <c r="K25" s="316">
        <v>87824</v>
      </c>
      <c r="L25" s="316">
        <v>87824</v>
      </c>
      <c r="M25" s="317">
        <v>87824</v>
      </c>
    </row>
    <row r="26" spans="1:13" ht="20.25" customHeight="1" x14ac:dyDescent="0.35">
      <c r="A26" s="290" t="s">
        <v>194</v>
      </c>
      <c r="B26" s="291" t="s">
        <v>203</v>
      </c>
      <c r="C26" s="291" t="s">
        <v>160</v>
      </c>
      <c r="D26" s="323" t="s">
        <v>650</v>
      </c>
      <c r="E26" s="323" t="s">
        <v>621</v>
      </c>
      <c r="F26" s="300">
        <v>16</v>
      </c>
      <c r="G26" s="300">
        <v>4</v>
      </c>
      <c r="H26" s="300">
        <v>0</v>
      </c>
      <c r="I26" s="300">
        <v>0</v>
      </c>
      <c r="J26" s="323" t="s">
        <v>654</v>
      </c>
      <c r="K26" s="316">
        <v>14255</v>
      </c>
      <c r="L26" s="316">
        <v>14255</v>
      </c>
      <c r="M26" s="317">
        <v>31071</v>
      </c>
    </row>
    <row r="27" spans="1:13" ht="20.25" customHeight="1" x14ac:dyDescent="0.35">
      <c r="A27" s="290" t="s">
        <v>194</v>
      </c>
      <c r="B27" s="291" t="s">
        <v>204</v>
      </c>
      <c r="C27" s="291" t="s">
        <v>160</v>
      </c>
      <c r="D27" s="323" t="s">
        <v>650</v>
      </c>
      <c r="E27" s="323" t="s">
        <v>621</v>
      </c>
      <c r="F27" s="300">
        <v>16</v>
      </c>
      <c r="G27" s="300">
        <v>4</v>
      </c>
      <c r="H27" s="300">
        <v>2</v>
      </c>
      <c r="I27" s="300">
        <v>0</v>
      </c>
      <c r="J27" s="323" t="s">
        <v>142</v>
      </c>
      <c r="K27" s="316">
        <v>21591</v>
      </c>
      <c r="L27" s="316">
        <v>21591</v>
      </c>
      <c r="M27" s="317">
        <v>39141</v>
      </c>
    </row>
    <row r="28" spans="1:13" ht="20.25" customHeight="1" x14ac:dyDescent="0.35">
      <c r="A28" s="290" t="s">
        <v>194</v>
      </c>
      <c r="B28" s="291" t="s">
        <v>205</v>
      </c>
      <c r="C28" s="291" t="s">
        <v>160</v>
      </c>
      <c r="D28" s="323" t="s">
        <v>652</v>
      </c>
      <c r="E28" s="323" t="s">
        <v>623</v>
      </c>
      <c r="F28" s="300">
        <v>12</v>
      </c>
      <c r="G28" s="300">
        <v>6</v>
      </c>
      <c r="H28" s="300">
        <v>1</v>
      </c>
      <c r="I28" s="300">
        <v>0</v>
      </c>
      <c r="J28" s="323" t="s">
        <v>654</v>
      </c>
      <c r="K28" s="316">
        <v>16584</v>
      </c>
      <c r="L28" s="316">
        <v>16584</v>
      </c>
      <c r="M28" s="317">
        <v>38016</v>
      </c>
    </row>
    <row r="29" spans="1:13" ht="20.25" customHeight="1" x14ac:dyDescent="0.35">
      <c r="A29" s="290" t="s">
        <v>194</v>
      </c>
      <c r="B29" s="291" t="s">
        <v>206</v>
      </c>
      <c r="C29" s="291" t="s">
        <v>160</v>
      </c>
      <c r="D29" s="323" t="s">
        <v>650</v>
      </c>
      <c r="E29" s="323" t="s">
        <v>621</v>
      </c>
      <c r="F29" s="300">
        <v>18</v>
      </c>
      <c r="G29" s="300">
        <v>4</v>
      </c>
      <c r="H29" s="300">
        <v>0</v>
      </c>
      <c r="I29" s="300">
        <v>0</v>
      </c>
      <c r="J29" s="323" t="s">
        <v>654</v>
      </c>
      <c r="K29" s="316">
        <v>13250</v>
      </c>
      <c r="L29" s="316">
        <v>13250</v>
      </c>
      <c r="M29" s="317">
        <v>30570</v>
      </c>
    </row>
    <row r="30" spans="1:13" ht="20.25" customHeight="1" x14ac:dyDescent="0.35">
      <c r="A30" s="290" t="s">
        <v>194</v>
      </c>
      <c r="B30" s="291" t="s">
        <v>207</v>
      </c>
      <c r="C30" s="291" t="s">
        <v>208</v>
      </c>
      <c r="D30" s="323" t="s">
        <v>652</v>
      </c>
      <c r="E30" s="323" t="s">
        <v>623</v>
      </c>
      <c r="F30" s="300">
        <v>11</v>
      </c>
      <c r="G30" s="300">
        <v>7</v>
      </c>
      <c r="H30" s="300">
        <v>0</v>
      </c>
      <c r="I30" s="300">
        <v>0</v>
      </c>
      <c r="J30" s="323" t="s">
        <v>654</v>
      </c>
      <c r="K30" s="320">
        <v>100570</v>
      </c>
      <c r="L30" s="316">
        <v>100570</v>
      </c>
      <c r="M30" s="317">
        <v>100570</v>
      </c>
    </row>
    <row r="31" spans="1:13" ht="20.25" customHeight="1" x14ac:dyDescent="0.35">
      <c r="A31" s="290" t="s">
        <v>194</v>
      </c>
      <c r="B31" s="291" t="s">
        <v>209</v>
      </c>
      <c r="C31" s="291" t="s">
        <v>160</v>
      </c>
      <c r="D31" s="323" t="s">
        <v>650</v>
      </c>
      <c r="E31" s="323" t="s">
        <v>621</v>
      </c>
      <c r="F31" s="300">
        <v>16</v>
      </c>
      <c r="G31" s="300">
        <v>4</v>
      </c>
      <c r="H31" s="300">
        <v>1</v>
      </c>
      <c r="I31" s="300">
        <v>2</v>
      </c>
      <c r="J31" s="323" t="s">
        <v>142</v>
      </c>
      <c r="K31" s="316">
        <v>12865</v>
      </c>
      <c r="L31" s="316">
        <v>12897</v>
      </c>
      <c r="M31" s="317">
        <v>30454</v>
      </c>
    </row>
    <row r="32" spans="1:13" ht="20.25" customHeight="1" x14ac:dyDescent="0.35">
      <c r="A32" s="290" t="s">
        <v>194</v>
      </c>
      <c r="B32" s="291" t="s">
        <v>210</v>
      </c>
      <c r="C32" s="291" t="s">
        <v>160</v>
      </c>
      <c r="D32" s="323" t="s">
        <v>650</v>
      </c>
      <c r="E32" s="323" t="s">
        <v>621</v>
      </c>
      <c r="F32" s="300">
        <v>18</v>
      </c>
      <c r="G32" s="300">
        <v>4</v>
      </c>
      <c r="H32" s="300">
        <v>0</v>
      </c>
      <c r="I32" s="300">
        <v>0</v>
      </c>
      <c r="J32" s="323" t="s">
        <v>654</v>
      </c>
      <c r="K32" s="316">
        <v>20880</v>
      </c>
      <c r="L32" s="316">
        <v>20880</v>
      </c>
      <c r="M32" s="317">
        <v>32925</v>
      </c>
    </row>
    <row r="33" spans="1:13" ht="20.25" customHeight="1" x14ac:dyDescent="0.35">
      <c r="A33" s="290" t="s">
        <v>194</v>
      </c>
      <c r="B33" s="291" t="s">
        <v>211</v>
      </c>
      <c r="C33" s="291" t="s">
        <v>160</v>
      </c>
      <c r="D33" s="323" t="s">
        <v>656</v>
      </c>
      <c r="E33" s="323" t="s">
        <v>621</v>
      </c>
      <c r="F33" s="300">
        <v>16</v>
      </c>
      <c r="G33" s="300">
        <v>4</v>
      </c>
      <c r="H33" s="300">
        <v>2</v>
      </c>
      <c r="I33" s="300">
        <v>0</v>
      </c>
      <c r="J33" s="323" t="s">
        <v>654</v>
      </c>
      <c r="K33" s="316">
        <v>13253</v>
      </c>
      <c r="L33" s="316">
        <v>13253</v>
      </c>
      <c r="M33" s="317">
        <v>28862</v>
      </c>
    </row>
    <row r="34" spans="1:13" ht="20.25" customHeight="1" x14ac:dyDescent="0.35">
      <c r="A34" s="290" t="s">
        <v>194</v>
      </c>
      <c r="B34" s="291" t="s">
        <v>212</v>
      </c>
      <c r="C34" s="291" t="s">
        <v>160</v>
      </c>
      <c r="D34" s="323" t="s">
        <v>650</v>
      </c>
      <c r="E34" s="323" t="s">
        <v>621</v>
      </c>
      <c r="F34" s="300">
        <v>18</v>
      </c>
      <c r="G34" s="300">
        <v>4</v>
      </c>
      <c r="H34" s="300">
        <v>3</v>
      </c>
      <c r="I34" s="300">
        <v>0</v>
      </c>
      <c r="J34" s="323" t="s">
        <v>654</v>
      </c>
      <c r="K34" s="316">
        <v>10944</v>
      </c>
      <c r="L34" s="316">
        <v>10944</v>
      </c>
      <c r="M34" s="317">
        <v>25364</v>
      </c>
    </row>
    <row r="35" spans="1:13" ht="20.25" customHeight="1" x14ac:dyDescent="0.35">
      <c r="A35" s="290" t="s">
        <v>194</v>
      </c>
      <c r="B35" s="291" t="s">
        <v>213</v>
      </c>
      <c r="C35" s="291" t="s">
        <v>162</v>
      </c>
      <c r="D35" s="323" t="s">
        <v>650</v>
      </c>
      <c r="E35" s="323" t="s">
        <v>621</v>
      </c>
      <c r="F35" s="300">
        <v>16</v>
      </c>
      <c r="G35" s="300">
        <v>4</v>
      </c>
      <c r="H35" s="300">
        <v>0</v>
      </c>
      <c r="I35" s="300">
        <v>0</v>
      </c>
      <c r="J35" s="323" t="s">
        <v>654</v>
      </c>
      <c r="K35" s="316">
        <v>68785</v>
      </c>
      <c r="L35" s="316">
        <v>68785</v>
      </c>
      <c r="M35" s="317">
        <v>68785</v>
      </c>
    </row>
    <row r="36" spans="1:13" ht="20.25" customHeight="1" x14ac:dyDescent="0.35">
      <c r="A36" s="290" t="s">
        <v>194</v>
      </c>
      <c r="B36" s="291" t="s">
        <v>214</v>
      </c>
      <c r="C36" s="291" t="s">
        <v>162</v>
      </c>
      <c r="D36" s="323" t="s">
        <v>650</v>
      </c>
      <c r="E36" s="323" t="s">
        <v>621</v>
      </c>
      <c r="F36" s="300">
        <v>16</v>
      </c>
      <c r="G36" s="300">
        <v>4</v>
      </c>
      <c r="H36" s="300">
        <v>0</v>
      </c>
      <c r="I36" s="300">
        <v>0</v>
      </c>
      <c r="J36" s="323" t="s">
        <v>654</v>
      </c>
      <c r="K36" s="316">
        <v>67974</v>
      </c>
      <c r="L36" s="316">
        <v>67974</v>
      </c>
      <c r="M36" s="317">
        <v>67974</v>
      </c>
    </row>
    <row r="37" spans="1:13" ht="20.25" customHeight="1" x14ac:dyDescent="0.35">
      <c r="A37" s="290" t="s">
        <v>194</v>
      </c>
      <c r="B37" s="291" t="s">
        <v>215</v>
      </c>
      <c r="C37" s="291" t="s">
        <v>160</v>
      </c>
      <c r="D37" s="323" t="s">
        <v>650</v>
      </c>
      <c r="E37" s="323" t="s">
        <v>621</v>
      </c>
      <c r="F37" s="300">
        <v>17</v>
      </c>
      <c r="G37" s="300">
        <v>4</v>
      </c>
      <c r="H37" s="300">
        <v>1</v>
      </c>
      <c r="I37" s="300">
        <v>0</v>
      </c>
      <c r="J37" s="323" t="s">
        <v>654</v>
      </c>
      <c r="K37" s="316">
        <v>14385</v>
      </c>
      <c r="L37" s="316">
        <v>14385</v>
      </c>
      <c r="M37" s="317">
        <v>31254</v>
      </c>
    </row>
    <row r="38" spans="1:13" ht="20.25" customHeight="1" x14ac:dyDescent="0.35">
      <c r="A38" s="290" t="s">
        <v>194</v>
      </c>
      <c r="B38" s="291" t="s">
        <v>216</v>
      </c>
      <c r="C38" s="291" t="s">
        <v>160</v>
      </c>
      <c r="D38" s="323" t="s">
        <v>650</v>
      </c>
      <c r="E38" s="323" t="s">
        <v>621</v>
      </c>
      <c r="F38" s="300">
        <v>18</v>
      </c>
      <c r="G38" s="300">
        <v>4</v>
      </c>
      <c r="H38" s="300">
        <v>0</v>
      </c>
      <c r="I38" s="300">
        <v>0</v>
      </c>
      <c r="J38" s="323" t="s">
        <v>654</v>
      </c>
      <c r="K38" s="316">
        <v>11781</v>
      </c>
      <c r="L38" s="316">
        <v>13220</v>
      </c>
      <c r="M38" s="317">
        <v>22770</v>
      </c>
    </row>
    <row r="39" spans="1:13" ht="20.25" customHeight="1" x14ac:dyDescent="0.35">
      <c r="A39" s="290" t="s">
        <v>194</v>
      </c>
      <c r="B39" s="291" t="s">
        <v>217</v>
      </c>
      <c r="C39" s="291" t="s">
        <v>160</v>
      </c>
      <c r="D39" s="323" t="s">
        <v>650</v>
      </c>
      <c r="E39" s="323" t="s">
        <v>621</v>
      </c>
      <c r="F39" s="300">
        <v>16</v>
      </c>
      <c r="G39" s="300">
        <v>4</v>
      </c>
      <c r="H39" s="300">
        <v>1</v>
      </c>
      <c r="I39" s="300">
        <v>0</v>
      </c>
      <c r="J39" s="323" t="s">
        <v>653</v>
      </c>
      <c r="K39" s="316">
        <v>12798</v>
      </c>
      <c r="L39" s="316">
        <v>12798</v>
      </c>
      <c r="M39" s="317">
        <v>12798</v>
      </c>
    </row>
    <row r="40" spans="1:13" ht="20.25" customHeight="1" x14ac:dyDescent="0.35">
      <c r="A40" s="290" t="s">
        <v>194</v>
      </c>
      <c r="B40" s="291" t="s">
        <v>218</v>
      </c>
      <c r="C40" s="291" t="s">
        <v>160</v>
      </c>
      <c r="D40" s="323" t="s">
        <v>650</v>
      </c>
      <c r="E40" s="323" t="s">
        <v>621</v>
      </c>
      <c r="F40" s="300">
        <v>16</v>
      </c>
      <c r="G40" s="300">
        <v>4</v>
      </c>
      <c r="H40" s="300">
        <v>0</v>
      </c>
      <c r="I40" s="300">
        <v>0</v>
      </c>
      <c r="J40" s="323" t="s">
        <v>142</v>
      </c>
      <c r="K40" s="316">
        <v>11045</v>
      </c>
      <c r="L40" s="316">
        <v>11045</v>
      </c>
      <c r="M40" s="317">
        <v>28205</v>
      </c>
    </row>
    <row r="41" spans="1:13" ht="20.25" customHeight="1" x14ac:dyDescent="0.35">
      <c r="A41" s="290" t="s">
        <v>194</v>
      </c>
      <c r="B41" s="291" t="s">
        <v>219</v>
      </c>
      <c r="C41" s="291" t="s">
        <v>208</v>
      </c>
      <c r="D41" s="323" t="s">
        <v>652</v>
      </c>
      <c r="E41" s="323" t="s">
        <v>621</v>
      </c>
      <c r="F41" s="300">
        <v>15</v>
      </c>
      <c r="G41" s="300">
        <v>4</v>
      </c>
      <c r="H41" s="300">
        <v>0</v>
      </c>
      <c r="I41" s="300">
        <v>0</v>
      </c>
      <c r="J41" s="323" t="s">
        <v>654</v>
      </c>
      <c r="K41" s="316">
        <v>117647</v>
      </c>
      <c r="L41" s="316">
        <v>117647</v>
      </c>
      <c r="M41" s="317">
        <v>117647</v>
      </c>
    </row>
    <row r="42" spans="1:13" ht="20.25" customHeight="1" x14ac:dyDescent="0.35">
      <c r="A42" s="290" t="s">
        <v>194</v>
      </c>
      <c r="B42" s="291" t="s">
        <v>220</v>
      </c>
      <c r="C42" s="291" t="s">
        <v>162</v>
      </c>
      <c r="D42" s="323" t="s">
        <v>652</v>
      </c>
      <c r="E42" s="323" t="s">
        <v>621</v>
      </c>
      <c r="F42" s="300">
        <v>20</v>
      </c>
      <c r="G42" s="300">
        <v>4</v>
      </c>
      <c r="H42" s="300">
        <v>0</v>
      </c>
      <c r="I42" s="300">
        <v>0</v>
      </c>
      <c r="J42" s="323" t="s">
        <v>580</v>
      </c>
      <c r="K42" s="316">
        <v>82790</v>
      </c>
      <c r="L42" s="316">
        <v>82790</v>
      </c>
      <c r="M42" s="317">
        <v>82790</v>
      </c>
    </row>
    <row r="43" spans="1:13" ht="20.25" customHeight="1" x14ac:dyDescent="0.35">
      <c r="A43" s="290" t="s">
        <v>194</v>
      </c>
      <c r="B43" s="291" t="s">
        <v>221</v>
      </c>
      <c r="C43" s="291" t="s">
        <v>160</v>
      </c>
      <c r="D43" s="323" t="s">
        <v>652</v>
      </c>
      <c r="E43" s="323" t="s">
        <v>621</v>
      </c>
      <c r="F43" s="300">
        <v>16</v>
      </c>
      <c r="G43" s="300">
        <v>4</v>
      </c>
      <c r="H43" s="300">
        <v>1</v>
      </c>
      <c r="I43" s="300">
        <v>2</v>
      </c>
      <c r="J43" s="323" t="s">
        <v>654</v>
      </c>
      <c r="K43" s="316">
        <v>21926</v>
      </c>
      <c r="L43" s="316">
        <v>21926</v>
      </c>
      <c r="M43" s="317">
        <v>38241</v>
      </c>
    </row>
    <row r="44" spans="1:13" ht="20.25" customHeight="1" x14ac:dyDescent="0.35">
      <c r="A44" s="290" t="s">
        <v>222</v>
      </c>
      <c r="B44" s="291" t="s">
        <v>223</v>
      </c>
      <c r="C44" s="291" t="s">
        <v>160</v>
      </c>
      <c r="D44" s="323" t="s">
        <v>650</v>
      </c>
      <c r="E44" s="323" t="s">
        <v>621</v>
      </c>
      <c r="F44" s="300">
        <v>16</v>
      </c>
      <c r="G44" s="300">
        <v>4</v>
      </c>
      <c r="H44" s="300">
        <v>1</v>
      </c>
      <c r="I44" s="300">
        <v>0</v>
      </c>
      <c r="J44" s="323" t="s">
        <v>653</v>
      </c>
      <c r="K44" s="316">
        <v>19917</v>
      </c>
      <c r="L44" s="316">
        <v>26596</v>
      </c>
      <c r="M44" s="317">
        <v>26596</v>
      </c>
    </row>
    <row r="45" spans="1:13" ht="20.25" customHeight="1" x14ac:dyDescent="0.35">
      <c r="A45" s="290" t="s">
        <v>222</v>
      </c>
      <c r="B45" s="291" t="s">
        <v>224</v>
      </c>
      <c r="C45" s="291" t="s">
        <v>160</v>
      </c>
      <c r="D45" s="323" t="s">
        <v>650</v>
      </c>
      <c r="E45" s="323" t="s">
        <v>621</v>
      </c>
      <c r="F45" s="300">
        <v>15</v>
      </c>
      <c r="G45" s="300">
        <v>4</v>
      </c>
      <c r="H45" s="300">
        <v>2</v>
      </c>
      <c r="I45" s="300">
        <v>0</v>
      </c>
      <c r="J45" s="323" t="s">
        <v>653</v>
      </c>
      <c r="K45" s="316">
        <v>27129</v>
      </c>
      <c r="L45" s="316">
        <v>34096</v>
      </c>
      <c r="M45" s="317">
        <v>47982</v>
      </c>
    </row>
    <row r="46" spans="1:13" ht="20.25" customHeight="1" x14ac:dyDescent="0.35">
      <c r="A46" s="290" t="s">
        <v>222</v>
      </c>
      <c r="B46" s="291" t="s">
        <v>225</v>
      </c>
      <c r="C46" s="291" t="s">
        <v>162</v>
      </c>
      <c r="D46" s="323" t="s">
        <v>650</v>
      </c>
      <c r="E46" s="323" t="s">
        <v>625</v>
      </c>
      <c r="F46" s="300">
        <v>10</v>
      </c>
      <c r="G46" s="300">
        <v>7</v>
      </c>
      <c r="H46" s="300">
        <v>0</v>
      </c>
      <c r="I46" s="300">
        <v>0</v>
      </c>
      <c r="J46" s="323" t="s">
        <v>580</v>
      </c>
      <c r="K46" s="316">
        <v>74000</v>
      </c>
      <c r="L46" s="316">
        <v>74000</v>
      </c>
      <c r="M46" s="317">
        <v>74000</v>
      </c>
    </row>
    <row r="47" spans="1:13" ht="20.25" customHeight="1" x14ac:dyDescent="0.35">
      <c r="A47" s="290" t="s">
        <v>222</v>
      </c>
      <c r="B47" s="291" t="s">
        <v>226</v>
      </c>
      <c r="C47" s="291" t="s">
        <v>160</v>
      </c>
      <c r="D47" s="323" t="s">
        <v>650</v>
      </c>
      <c r="E47" s="323" t="s">
        <v>621</v>
      </c>
      <c r="F47" s="300">
        <v>16</v>
      </c>
      <c r="G47" s="300">
        <v>4</v>
      </c>
      <c r="H47" s="300">
        <v>1</v>
      </c>
      <c r="I47" s="300">
        <v>0</v>
      </c>
      <c r="J47" s="323" t="s">
        <v>653</v>
      </c>
      <c r="K47" s="316">
        <v>32123</v>
      </c>
      <c r="L47" s="316">
        <v>32123</v>
      </c>
      <c r="M47" s="317">
        <v>54445</v>
      </c>
    </row>
    <row r="48" spans="1:13" ht="20.25" customHeight="1" x14ac:dyDescent="0.35">
      <c r="A48" s="290" t="s">
        <v>227</v>
      </c>
      <c r="B48" s="291" t="s">
        <v>228</v>
      </c>
      <c r="C48" s="291" t="s">
        <v>208</v>
      </c>
      <c r="D48" s="323" t="s">
        <v>650</v>
      </c>
      <c r="E48" s="323" t="s">
        <v>621</v>
      </c>
      <c r="F48" s="300">
        <v>15</v>
      </c>
      <c r="G48" s="300">
        <v>4</v>
      </c>
      <c r="H48" s="300">
        <v>2</v>
      </c>
      <c r="I48" s="300">
        <v>0</v>
      </c>
      <c r="J48" s="323" t="s">
        <v>142</v>
      </c>
      <c r="K48" s="316">
        <v>44182</v>
      </c>
      <c r="L48" s="316">
        <v>44182</v>
      </c>
      <c r="M48" s="317">
        <v>44182</v>
      </c>
    </row>
    <row r="49" spans="1:13" ht="20.25" customHeight="1" x14ac:dyDescent="0.35">
      <c r="A49" s="290" t="s">
        <v>227</v>
      </c>
      <c r="B49" s="291" t="s">
        <v>229</v>
      </c>
      <c r="C49" s="291" t="s">
        <v>160</v>
      </c>
      <c r="D49" s="323" t="s">
        <v>650</v>
      </c>
      <c r="E49" s="323" t="s">
        <v>621</v>
      </c>
      <c r="F49" s="300">
        <v>15</v>
      </c>
      <c r="G49" s="300">
        <v>4</v>
      </c>
      <c r="H49" s="300">
        <v>1</v>
      </c>
      <c r="I49" s="300">
        <v>0</v>
      </c>
      <c r="J49" s="323" t="s">
        <v>653</v>
      </c>
      <c r="K49" s="316">
        <v>21217</v>
      </c>
      <c r="L49" s="316">
        <v>26001</v>
      </c>
      <c r="M49" s="317">
        <v>40367</v>
      </c>
    </row>
    <row r="50" spans="1:13" ht="20.25" customHeight="1" x14ac:dyDescent="0.35">
      <c r="A50" s="290" t="s">
        <v>227</v>
      </c>
      <c r="B50" s="291" t="s">
        <v>230</v>
      </c>
      <c r="C50" s="291" t="s">
        <v>208</v>
      </c>
      <c r="D50" s="323" t="s">
        <v>650</v>
      </c>
      <c r="E50" s="323" t="s">
        <v>621</v>
      </c>
      <c r="F50" s="300">
        <v>15</v>
      </c>
      <c r="G50" s="300">
        <v>4</v>
      </c>
      <c r="H50" s="300">
        <v>1</v>
      </c>
      <c r="I50" s="300">
        <v>0</v>
      </c>
      <c r="J50" s="323" t="s">
        <v>653</v>
      </c>
      <c r="K50" s="316">
        <v>88460</v>
      </c>
      <c r="L50" s="316">
        <v>88460</v>
      </c>
      <c r="M50" s="317">
        <v>88460</v>
      </c>
    </row>
    <row r="51" spans="1:13" ht="20.25" customHeight="1" x14ac:dyDescent="0.35">
      <c r="A51" s="290" t="s">
        <v>227</v>
      </c>
      <c r="B51" s="291" t="s">
        <v>231</v>
      </c>
      <c r="C51" s="291" t="s">
        <v>208</v>
      </c>
      <c r="D51" s="323" t="s">
        <v>650</v>
      </c>
      <c r="E51" s="323" t="s">
        <v>621</v>
      </c>
      <c r="F51" s="300">
        <v>15</v>
      </c>
      <c r="G51" s="300">
        <v>6</v>
      </c>
      <c r="H51" s="300">
        <v>1</v>
      </c>
      <c r="I51" s="300">
        <v>0</v>
      </c>
      <c r="J51" s="323" t="s">
        <v>580</v>
      </c>
      <c r="K51" s="316">
        <v>135504</v>
      </c>
      <c r="L51" s="316">
        <v>135504</v>
      </c>
      <c r="M51" s="317">
        <v>135504</v>
      </c>
    </row>
    <row r="52" spans="1:13" ht="20.25" customHeight="1" x14ac:dyDescent="0.35">
      <c r="A52" s="290" t="s">
        <v>232</v>
      </c>
      <c r="B52" s="291" t="s">
        <v>233</v>
      </c>
      <c r="C52" s="291" t="s">
        <v>160</v>
      </c>
      <c r="D52" s="323" t="s">
        <v>650</v>
      </c>
      <c r="E52" s="323" t="s">
        <v>621</v>
      </c>
      <c r="F52" s="300">
        <v>15</v>
      </c>
      <c r="G52" s="300">
        <v>4</v>
      </c>
      <c r="H52" s="300">
        <v>1</v>
      </c>
      <c r="I52" s="300">
        <v>0</v>
      </c>
      <c r="J52" s="323" t="s">
        <v>651</v>
      </c>
      <c r="K52" s="316">
        <v>16096</v>
      </c>
      <c r="L52" s="316">
        <v>22956</v>
      </c>
      <c r="M52" s="317">
        <v>34392</v>
      </c>
    </row>
    <row r="53" spans="1:13" ht="20.25" customHeight="1" x14ac:dyDescent="0.35">
      <c r="A53" s="290" t="s">
        <v>234</v>
      </c>
      <c r="B53" s="291" t="s">
        <v>235</v>
      </c>
      <c r="C53" s="291" t="s">
        <v>208</v>
      </c>
      <c r="D53" s="323" t="s">
        <v>142</v>
      </c>
      <c r="E53" s="323" t="s">
        <v>621</v>
      </c>
      <c r="F53" s="300">
        <v>16</v>
      </c>
      <c r="G53" s="300">
        <v>4</v>
      </c>
      <c r="H53" s="300">
        <v>1</v>
      </c>
      <c r="I53" s="300">
        <v>0</v>
      </c>
      <c r="J53" s="323" t="s">
        <v>142</v>
      </c>
      <c r="K53" s="316">
        <v>65865</v>
      </c>
      <c r="L53" s="316">
        <v>65865</v>
      </c>
      <c r="M53" s="317">
        <v>65865</v>
      </c>
    </row>
    <row r="54" spans="1:13" ht="20.25" customHeight="1" x14ac:dyDescent="0.35">
      <c r="A54" s="290" t="s">
        <v>236</v>
      </c>
      <c r="B54" s="291" t="s">
        <v>237</v>
      </c>
      <c r="C54" s="291" t="s">
        <v>160</v>
      </c>
      <c r="D54" s="323" t="s">
        <v>650</v>
      </c>
      <c r="E54" s="323" t="s">
        <v>621</v>
      </c>
      <c r="F54" s="300">
        <v>16</v>
      </c>
      <c r="G54" s="300">
        <v>2</v>
      </c>
      <c r="H54" s="300">
        <v>2</v>
      </c>
      <c r="I54" s="300">
        <v>0</v>
      </c>
      <c r="J54" s="323" t="s">
        <v>142</v>
      </c>
      <c r="K54" s="316">
        <v>14177</v>
      </c>
      <c r="L54" s="316">
        <v>14177</v>
      </c>
      <c r="M54" s="317">
        <v>24636</v>
      </c>
    </row>
    <row r="55" spans="1:13" ht="20.25" customHeight="1" x14ac:dyDescent="0.35">
      <c r="A55" s="290" t="s">
        <v>236</v>
      </c>
      <c r="B55" s="291" t="s">
        <v>238</v>
      </c>
      <c r="C55" s="291" t="s">
        <v>162</v>
      </c>
      <c r="D55" s="323" t="s">
        <v>650</v>
      </c>
      <c r="E55" s="323" t="s">
        <v>625</v>
      </c>
      <c r="F55" s="300">
        <v>10</v>
      </c>
      <c r="G55" s="300">
        <v>7</v>
      </c>
      <c r="H55" s="300">
        <v>0</v>
      </c>
      <c r="I55" s="300">
        <v>0</v>
      </c>
      <c r="J55" s="323" t="s">
        <v>580</v>
      </c>
      <c r="K55" s="316">
        <v>70131</v>
      </c>
      <c r="L55" s="316">
        <v>70131</v>
      </c>
      <c r="M55" s="317">
        <v>70131</v>
      </c>
    </row>
    <row r="56" spans="1:13" ht="20.25" customHeight="1" x14ac:dyDescent="0.35">
      <c r="A56" s="290" t="s">
        <v>236</v>
      </c>
      <c r="B56" s="291" t="s">
        <v>239</v>
      </c>
      <c r="C56" s="291" t="s">
        <v>162</v>
      </c>
      <c r="D56" s="323" t="s">
        <v>650</v>
      </c>
      <c r="E56" s="323" t="s">
        <v>625</v>
      </c>
      <c r="F56" s="300">
        <v>10</v>
      </c>
      <c r="G56" s="300">
        <v>7</v>
      </c>
      <c r="H56" s="300">
        <v>0</v>
      </c>
      <c r="I56" s="300">
        <v>0</v>
      </c>
      <c r="J56" s="323" t="s">
        <v>651</v>
      </c>
      <c r="K56" s="316">
        <v>70896</v>
      </c>
      <c r="L56" s="316">
        <v>70896</v>
      </c>
      <c r="M56" s="317">
        <v>70896</v>
      </c>
    </row>
    <row r="57" spans="1:13" ht="20.25" customHeight="1" x14ac:dyDescent="0.35">
      <c r="A57" s="290" t="s">
        <v>236</v>
      </c>
      <c r="B57" s="291" t="s">
        <v>240</v>
      </c>
      <c r="C57" s="291" t="s">
        <v>160</v>
      </c>
      <c r="D57" s="323" t="s">
        <v>650</v>
      </c>
      <c r="E57" s="323" t="s">
        <v>621</v>
      </c>
      <c r="F57" s="300">
        <v>15</v>
      </c>
      <c r="G57" s="300">
        <v>4</v>
      </c>
      <c r="H57" s="300">
        <v>2</v>
      </c>
      <c r="I57" s="300">
        <v>0</v>
      </c>
      <c r="J57" s="323" t="s">
        <v>651</v>
      </c>
      <c r="K57" s="316">
        <v>16409</v>
      </c>
      <c r="L57" s="316">
        <v>16409</v>
      </c>
      <c r="M57" s="317">
        <v>37151</v>
      </c>
    </row>
    <row r="58" spans="1:13" ht="20.25" customHeight="1" x14ac:dyDescent="0.35">
      <c r="A58" s="290" t="s">
        <v>236</v>
      </c>
      <c r="B58" s="291" t="s">
        <v>241</v>
      </c>
      <c r="C58" s="291" t="s">
        <v>160</v>
      </c>
      <c r="D58" s="323" t="s">
        <v>650</v>
      </c>
      <c r="E58" s="323" t="s">
        <v>621</v>
      </c>
      <c r="F58" s="300">
        <v>16</v>
      </c>
      <c r="G58" s="300">
        <v>4</v>
      </c>
      <c r="H58" s="300">
        <v>2</v>
      </c>
      <c r="I58" s="300">
        <v>0</v>
      </c>
      <c r="J58" s="323" t="s">
        <v>653</v>
      </c>
      <c r="K58" s="316">
        <v>16541</v>
      </c>
      <c r="L58" s="316">
        <v>16541</v>
      </c>
      <c r="M58" s="317">
        <v>43096</v>
      </c>
    </row>
    <row r="59" spans="1:13" ht="20.25" customHeight="1" x14ac:dyDescent="0.35">
      <c r="A59" s="290" t="s">
        <v>236</v>
      </c>
      <c r="B59" s="291" t="s">
        <v>242</v>
      </c>
      <c r="C59" s="291" t="s">
        <v>160</v>
      </c>
      <c r="D59" s="323" t="s">
        <v>650</v>
      </c>
      <c r="E59" s="323" t="s">
        <v>621</v>
      </c>
      <c r="F59" s="300">
        <v>15</v>
      </c>
      <c r="G59" s="300">
        <v>4</v>
      </c>
      <c r="H59" s="300">
        <v>1</v>
      </c>
      <c r="I59" s="300">
        <v>0</v>
      </c>
      <c r="J59" s="323" t="s">
        <v>651</v>
      </c>
      <c r="K59" s="316">
        <v>22041</v>
      </c>
      <c r="L59" s="316">
        <v>51421</v>
      </c>
      <c r="M59" s="317">
        <v>51421</v>
      </c>
    </row>
    <row r="60" spans="1:13" ht="20.25" customHeight="1" x14ac:dyDescent="0.35">
      <c r="A60" s="290" t="s">
        <v>236</v>
      </c>
      <c r="B60" s="291" t="s">
        <v>243</v>
      </c>
      <c r="C60" s="291" t="s">
        <v>160</v>
      </c>
      <c r="D60" s="323" t="s">
        <v>650</v>
      </c>
      <c r="E60" s="323" t="s">
        <v>621</v>
      </c>
      <c r="F60" s="300">
        <v>15</v>
      </c>
      <c r="G60" s="300">
        <v>4</v>
      </c>
      <c r="H60" s="300">
        <v>1</v>
      </c>
      <c r="I60" s="300">
        <v>0</v>
      </c>
      <c r="J60" s="323" t="s">
        <v>142</v>
      </c>
      <c r="K60" s="316">
        <v>14510</v>
      </c>
      <c r="L60" s="316">
        <v>14510</v>
      </c>
      <c r="M60" s="317">
        <v>40591</v>
      </c>
    </row>
    <row r="61" spans="1:13" ht="20.25" customHeight="1" x14ac:dyDescent="0.35">
      <c r="A61" s="290" t="s">
        <v>236</v>
      </c>
      <c r="B61" s="291" t="s">
        <v>244</v>
      </c>
      <c r="C61" s="291" t="s">
        <v>160</v>
      </c>
      <c r="D61" s="323" t="s">
        <v>650</v>
      </c>
      <c r="E61" s="323" t="s">
        <v>621</v>
      </c>
      <c r="F61" s="300">
        <v>16</v>
      </c>
      <c r="G61" s="300">
        <v>4</v>
      </c>
      <c r="H61" s="300">
        <v>1</v>
      </c>
      <c r="I61" s="300">
        <v>0</v>
      </c>
      <c r="J61" s="323" t="s">
        <v>651</v>
      </c>
      <c r="K61" s="316">
        <v>20490</v>
      </c>
      <c r="L61" s="316">
        <v>20490</v>
      </c>
      <c r="M61" s="317">
        <v>41687</v>
      </c>
    </row>
    <row r="62" spans="1:13" ht="20.25" customHeight="1" x14ac:dyDescent="0.35">
      <c r="A62" s="290" t="s">
        <v>236</v>
      </c>
      <c r="B62" s="291" t="s">
        <v>245</v>
      </c>
      <c r="C62" s="291" t="s">
        <v>160</v>
      </c>
      <c r="D62" s="323" t="s">
        <v>650</v>
      </c>
      <c r="E62" s="323" t="s">
        <v>621</v>
      </c>
      <c r="F62" s="300">
        <v>16</v>
      </c>
      <c r="G62" s="300">
        <v>4</v>
      </c>
      <c r="H62" s="300">
        <v>1</v>
      </c>
      <c r="I62" s="300">
        <v>0</v>
      </c>
      <c r="J62" s="323" t="s">
        <v>653</v>
      </c>
      <c r="K62" s="316">
        <v>14005</v>
      </c>
      <c r="L62" s="316">
        <v>14005</v>
      </c>
      <c r="M62" s="317">
        <v>28039</v>
      </c>
    </row>
    <row r="63" spans="1:13" ht="20.25" customHeight="1" x14ac:dyDescent="0.35">
      <c r="A63" s="290" t="s">
        <v>236</v>
      </c>
      <c r="B63" s="291" t="s">
        <v>246</v>
      </c>
      <c r="C63" s="291" t="s">
        <v>208</v>
      </c>
      <c r="D63" s="323" t="s">
        <v>652</v>
      </c>
      <c r="E63" s="323" t="s">
        <v>621</v>
      </c>
      <c r="F63" s="300">
        <v>16</v>
      </c>
      <c r="G63" s="300">
        <v>4</v>
      </c>
      <c r="H63" s="300">
        <v>0</v>
      </c>
      <c r="I63" s="300">
        <v>0</v>
      </c>
      <c r="J63" s="323" t="s">
        <v>654</v>
      </c>
      <c r="K63" s="316">
        <v>69245</v>
      </c>
      <c r="L63" s="316">
        <v>69245</v>
      </c>
      <c r="M63" s="317">
        <v>69245</v>
      </c>
    </row>
    <row r="64" spans="1:13" ht="20.25" customHeight="1" x14ac:dyDescent="0.35">
      <c r="A64" s="290" t="s">
        <v>236</v>
      </c>
      <c r="B64" s="291" t="s">
        <v>247</v>
      </c>
      <c r="C64" s="291" t="s">
        <v>160</v>
      </c>
      <c r="D64" s="323" t="s">
        <v>650</v>
      </c>
      <c r="E64" s="323" t="s">
        <v>621</v>
      </c>
      <c r="F64" s="300">
        <v>16</v>
      </c>
      <c r="G64" s="300">
        <v>4</v>
      </c>
      <c r="H64" s="300">
        <v>2</v>
      </c>
      <c r="I64" s="300">
        <v>0</v>
      </c>
      <c r="J64" s="323" t="s">
        <v>651</v>
      </c>
      <c r="K64" s="316">
        <v>16995</v>
      </c>
      <c r="L64" s="316">
        <v>16995</v>
      </c>
      <c r="M64" s="317">
        <v>42081</v>
      </c>
    </row>
    <row r="65" spans="1:13" ht="20.25" customHeight="1" x14ac:dyDescent="0.35">
      <c r="A65" s="290" t="s">
        <v>236</v>
      </c>
      <c r="B65" s="291" t="s">
        <v>248</v>
      </c>
      <c r="C65" s="291" t="s">
        <v>160</v>
      </c>
      <c r="D65" s="323" t="s">
        <v>650</v>
      </c>
      <c r="E65" s="323" t="s">
        <v>621</v>
      </c>
      <c r="F65" s="300">
        <v>16</v>
      </c>
      <c r="G65" s="300">
        <v>4</v>
      </c>
      <c r="H65" s="300">
        <v>1</v>
      </c>
      <c r="I65" s="300">
        <v>0</v>
      </c>
      <c r="J65" s="323" t="s">
        <v>653</v>
      </c>
      <c r="K65" s="316">
        <v>14140</v>
      </c>
      <c r="L65" s="316">
        <v>34139</v>
      </c>
      <c r="M65" s="317">
        <v>34139</v>
      </c>
    </row>
    <row r="66" spans="1:13" ht="20.25" customHeight="1" x14ac:dyDescent="0.35">
      <c r="A66" s="290" t="s">
        <v>236</v>
      </c>
      <c r="B66" s="291" t="s">
        <v>249</v>
      </c>
      <c r="C66" s="291" t="s">
        <v>160</v>
      </c>
      <c r="D66" s="323" t="s">
        <v>650</v>
      </c>
      <c r="E66" s="323" t="s">
        <v>621</v>
      </c>
      <c r="F66" s="300">
        <v>16</v>
      </c>
      <c r="G66" s="300">
        <v>4</v>
      </c>
      <c r="H66" s="300">
        <v>1</v>
      </c>
      <c r="I66" s="300">
        <v>0</v>
      </c>
      <c r="J66" s="323" t="s">
        <v>651</v>
      </c>
      <c r="K66" s="316">
        <v>12252</v>
      </c>
      <c r="L66" s="316">
        <v>12252</v>
      </c>
      <c r="M66" s="317">
        <v>25876</v>
      </c>
    </row>
    <row r="67" spans="1:13" ht="20.25" customHeight="1" x14ac:dyDescent="0.35">
      <c r="A67" s="290" t="s">
        <v>236</v>
      </c>
      <c r="B67" s="291" t="s">
        <v>250</v>
      </c>
      <c r="C67" s="291" t="s">
        <v>160</v>
      </c>
      <c r="D67" s="323" t="s">
        <v>650</v>
      </c>
      <c r="E67" s="323" t="s">
        <v>621</v>
      </c>
      <c r="F67" s="300">
        <v>15</v>
      </c>
      <c r="G67" s="300">
        <v>4</v>
      </c>
      <c r="H67" s="300">
        <v>1</v>
      </c>
      <c r="I67" s="300">
        <v>0</v>
      </c>
      <c r="J67" s="323" t="s">
        <v>653</v>
      </c>
      <c r="K67" s="316">
        <v>21752</v>
      </c>
      <c r="L67" s="316">
        <v>21752</v>
      </c>
      <c r="M67" s="317">
        <v>38297</v>
      </c>
    </row>
    <row r="68" spans="1:13" ht="20.25" customHeight="1" x14ac:dyDescent="0.35">
      <c r="A68" s="290" t="s">
        <v>236</v>
      </c>
      <c r="B68" s="291" t="s">
        <v>251</v>
      </c>
      <c r="C68" s="291" t="s">
        <v>160</v>
      </c>
      <c r="D68" s="323" t="s">
        <v>650</v>
      </c>
      <c r="E68" s="323" t="s">
        <v>621</v>
      </c>
      <c r="F68" s="300">
        <v>16</v>
      </c>
      <c r="G68" s="300">
        <v>4</v>
      </c>
      <c r="H68" s="300">
        <v>2</v>
      </c>
      <c r="I68" s="300">
        <v>0</v>
      </c>
      <c r="J68" s="323" t="s">
        <v>142</v>
      </c>
      <c r="K68" s="316">
        <v>20880</v>
      </c>
      <c r="L68" s="316">
        <v>20880</v>
      </c>
      <c r="M68" s="317">
        <v>48530</v>
      </c>
    </row>
    <row r="69" spans="1:13" ht="20.25" customHeight="1" x14ac:dyDescent="0.35">
      <c r="A69" s="290" t="s">
        <v>236</v>
      </c>
      <c r="B69" s="291" t="s">
        <v>252</v>
      </c>
      <c r="C69" s="291" t="s">
        <v>160</v>
      </c>
      <c r="D69" s="323" t="s">
        <v>650</v>
      </c>
      <c r="E69" s="323" t="s">
        <v>621</v>
      </c>
      <c r="F69" s="300">
        <v>15</v>
      </c>
      <c r="G69" s="300">
        <v>4</v>
      </c>
      <c r="H69" s="300">
        <v>1</v>
      </c>
      <c r="I69" s="300">
        <v>0</v>
      </c>
      <c r="J69" s="323" t="s">
        <v>651</v>
      </c>
      <c r="K69" s="316">
        <v>17170</v>
      </c>
      <c r="L69" s="316">
        <v>17170</v>
      </c>
      <c r="M69" s="317">
        <v>41470</v>
      </c>
    </row>
    <row r="70" spans="1:13" ht="20.25" customHeight="1" x14ac:dyDescent="0.35">
      <c r="A70" s="290" t="s">
        <v>236</v>
      </c>
      <c r="B70" s="291" t="s">
        <v>253</v>
      </c>
      <c r="C70" s="291" t="s">
        <v>160</v>
      </c>
      <c r="D70" s="323" t="s">
        <v>650</v>
      </c>
      <c r="E70" s="323" t="s">
        <v>625</v>
      </c>
      <c r="F70" s="300">
        <v>16</v>
      </c>
      <c r="G70" s="300">
        <v>2</v>
      </c>
      <c r="H70" s="300">
        <v>1</v>
      </c>
      <c r="I70" s="300">
        <v>0</v>
      </c>
      <c r="J70" s="323" t="s">
        <v>653</v>
      </c>
      <c r="K70" s="316">
        <v>21409</v>
      </c>
      <c r="L70" s="316">
        <v>21409</v>
      </c>
      <c r="M70" s="317">
        <v>60621</v>
      </c>
    </row>
    <row r="71" spans="1:13" ht="20.25" customHeight="1" x14ac:dyDescent="0.35">
      <c r="A71" s="290" t="s">
        <v>236</v>
      </c>
      <c r="B71" s="291" t="s">
        <v>254</v>
      </c>
      <c r="C71" s="291" t="s">
        <v>160</v>
      </c>
      <c r="D71" s="323" t="s">
        <v>650</v>
      </c>
      <c r="E71" s="323" t="s">
        <v>621</v>
      </c>
      <c r="F71" s="300">
        <v>16</v>
      </c>
      <c r="G71" s="300">
        <v>4</v>
      </c>
      <c r="H71" s="300">
        <v>2</v>
      </c>
      <c r="I71" s="300">
        <v>0</v>
      </c>
      <c r="J71" s="323" t="s">
        <v>653</v>
      </c>
      <c r="K71" s="316">
        <v>17468</v>
      </c>
      <c r="L71" s="316">
        <v>17468</v>
      </c>
      <c r="M71" s="317">
        <v>33426</v>
      </c>
    </row>
    <row r="72" spans="1:13" ht="20.25" customHeight="1" x14ac:dyDescent="0.35">
      <c r="A72" s="290" t="s">
        <v>236</v>
      </c>
      <c r="B72" s="291" t="s">
        <v>255</v>
      </c>
      <c r="C72" s="291" t="s">
        <v>160</v>
      </c>
      <c r="D72" s="323" t="s">
        <v>650</v>
      </c>
      <c r="E72" s="323" t="s">
        <v>621</v>
      </c>
      <c r="F72" s="300">
        <v>16</v>
      </c>
      <c r="G72" s="300">
        <v>4</v>
      </c>
      <c r="H72" s="300">
        <v>2</v>
      </c>
      <c r="I72" s="300">
        <v>0</v>
      </c>
      <c r="J72" s="323" t="s">
        <v>653</v>
      </c>
      <c r="K72" s="316">
        <v>13223</v>
      </c>
      <c r="L72" s="316">
        <v>13223</v>
      </c>
      <c r="M72" s="317">
        <v>27994</v>
      </c>
    </row>
    <row r="73" spans="1:13" ht="20.25" customHeight="1" x14ac:dyDescent="0.35">
      <c r="A73" s="290" t="s">
        <v>236</v>
      </c>
      <c r="B73" s="291" t="s">
        <v>256</v>
      </c>
      <c r="C73" s="291" t="s">
        <v>160</v>
      </c>
      <c r="D73" s="323" t="s">
        <v>650</v>
      </c>
      <c r="E73" s="323" t="s">
        <v>621</v>
      </c>
      <c r="F73" s="300">
        <v>15</v>
      </c>
      <c r="G73" s="300">
        <v>4</v>
      </c>
      <c r="H73" s="300">
        <v>1</v>
      </c>
      <c r="I73" s="300">
        <v>0</v>
      </c>
      <c r="J73" s="323" t="s">
        <v>142</v>
      </c>
      <c r="K73" s="316">
        <v>17890</v>
      </c>
      <c r="L73" s="316">
        <v>17890</v>
      </c>
      <c r="M73" s="317">
        <v>43097</v>
      </c>
    </row>
    <row r="74" spans="1:13" ht="20.25" customHeight="1" x14ac:dyDescent="0.35">
      <c r="A74" s="290" t="s">
        <v>236</v>
      </c>
      <c r="B74" s="291" t="s">
        <v>257</v>
      </c>
      <c r="C74" s="291" t="s">
        <v>160</v>
      </c>
      <c r="D74" s="323" t="s">
        <v>650</v>
      </c>
      <c r="E74" s="323" t="s">
        <v>621</v>
      </c>
      <c r="F74" s="300">
        <v>15</v>
      </c>
      <c r="G74" s="300">
        <v>4</v>
      </c>
      <c r="H74" s="300">
        <v>2</v>
      </c>
      <c r="I74" s="300">
        <v>0</v>
      </c>
      <c r="J74" s="323" t="s">
        <v>651</v>
      </c>
      <c r="K74" s="316">
        <v>16927</v>
      </c>
      <c r="L74" s="316">
        <v>16927</v>
      </c>
      <c r="M74" s="317">
        <v>34281</v>
      </c>
    </row>
    <row r="75" spans="1:13" ht="20.25" customHeight="1" x14ac:dyDescent="0.35">
      <c r="A75" s="290" t="s">
        <v>258</v>
      </c>
      <c r="B75" s="291" t="s">
        <v>259</v>
      </c>
      <c r="C75" s="291" t="s">
        <v>160</v>
      </c>
      <c r="D75" s="323" t="s">
        <v>650</v>
      </c>
      <c r="E75" s="323" t="s">
        <v>621</v>
      </c>
      <c r="F75" s="300">
        <v>15</v>
      </c>
      <c r="G75" s="300">
        <v>4</v>
      </c>
      <c r="H75" s="300">
        <v>1</v>
      </c>
      <c r="I75" s="300">
        <v>0</v>
      </c>
      <c r="J75" s="323" t="s">
        <v>653</v>
      </c>
      <c r="K75" s="316">
        <v>17630</v>
      </c>
      <c r="L75" s="316">
        <v>17630</v>
      </c>
      <c r="M75" s="317">
        <v>33511</v>
      </c>
    </row>
    <row r="76" spans="1:13" ht="20.25" customHeight="1" x14ac:dyDescent="0.35">
      <c r="A76" s="290" t="s">
        <v>258</v>
      </c>
      <c r="B76" s="291" t="s">
        <v>260</v>
      </c>
      <c r="C76" s="291" t="s">
        <v>160</v>
      </c>
      <c r="D76" s="323" t="s">
        <v>650</v>
      </c>
      <c r="E76" s="323" t="s">
        <v>621</v>
      </c>
      <c r="F76" s="300">
        <v>15</v>
      </c>
      <c r="G76" s="300">
        <v>2</v>
      </c>
      <c r="H76" s="300">
        <v>1</v>
      </c>
      <c r="I76" s="300">
        <v>0</v>
      </c>
      <c r="J76" s="323" t="s">
        <v>653</v>
      </c>
      <c r="K76" s="316">
        <v>13990</v>
      </c>
      <c r="L76" s="316">
        <v>13990</v>
      </c>
      <c r="M76" s="317">
        <v>21890</v>
      </c>
    </row>
    <row r="77" spans="1:13" ht="20.25" customHeight="1" x14ac:dyDescent="0.35">
      <c r="A77" s="290" t="s">
        <v>258</v>
      </c>
      <c r="B77" s="291" t="s">
        <v>261</v>
      </c>
      <c r="C77" s="291" t="s">
        <v>160</v>
      </c>
      <c r="D77" s="323" t="s">
        <v>650</v>
      </c>
      <c r="E77" s="323" t="s">
        <v>621</v>
      </c>
      <c r="F77" s="300">
        <v>15</v>
      </c>
      <c r="G77" s="300">
        <v>4</v>
      </c>
      <c r="H77" s="300">
        <v>2</v>
      </c>
      <c r="I77" s="300">
        <v>0</v>
      </c>
      <c r="J77" s="323" t="s">
        <v>653</v>
      </c>
      <c r="K77" s="316">
        <v>9160</v>
      </c>
      <c r="L77" s="316">
        <v>13360</v>
      </c>
      <c r="M77" s="317">
        <v>13360</v>
      </c>
    </row>
    <row r="78" spans="1:13" ht="20.25" customHeight="1" x14ac:dyDescent="0.35">
      <c r="A78" s="290" t="s">
        <v>258</v>
      </c>
      <c r="B78" s="291" t="s">
        <v>262</v>
      </c>
      <c r="C78" s="291" t="s">
        <v>160</v>
      </c>
      <c r="D78" s="323" t="s">
        <v>652</v>
      </c>
      <c r="E78" s="323" t="s">
        <v>621</v>
      </c>
      <c r="F78" s="300">
        <v>15</v>
      </c>
      <c r="G78" s="300">
        <v>4</v>
      </c>
      <c r="H78" s="300">
        <v>0</v>
      </c>
      <c r="I78" s="300">
        <v>0</v>
      </c>
      <c r="J78" s="323" t="s">
        <v>654</v>
      </c>
      <c r="K78" s="316">
        <v>23239</v>
      </c>
      <c r="L78" s="316">
        <v>62267</v>
      </c>
      <c r="M78" s="317">
        <v>62267</v>
      </c>
    </row>
    <row r="79" spans="1:13" ht="20.25" customHeight="1" x14ac:dyDescent="0.35">
      <c r="A79" s="290" t="s">
        <v>258</v>
      </c>
      <c r="B79" s="291" t="s">
        <v>263</v>
      </c>
      <c r="C79" s="291" t="s">
        <v>160</v>
      </c>
      <c r="D79" s="323" t="s">
        <v>650</v>
      </c>
      <c r="E79" s="323" t="s">
        <v>621</v>
      </c>
      <c r="F79" s="300">
        <v>16</v>
      </c>
      <c r="G79" s="300">
        <v>4</v>
      </c>
      <c r="H79" s="300">
        <v>2</v>
      </c>
      <c r="I79" s="300">
        <v>0</v>
      </c>
      <c r="J79" s="323" t="s">
        <v>653</v>
      </c>
      <c r="K79" s="316">
        <v>12549</v>
      </c>
      <c r="L79" s="316">
        <v>12549</v>
      </c>
      <c r="M79" s="317">
        <v>16069</v>
      </c>
    </row>
    <row r="80" spans="1:13" ht="20.25" customHeight="1" x14ac:dyDescent="0.35">
      <c r="A80" s="290" t="s">
        <v>258</v>
      </c>
      <c r="B80" s="291" t="s">
        <v>264</v>
      </c>
      <c r="C80" s="291" t="s">
        <v>160</v>
      </c>
      <c r="D80" s="323" t="s">
        <v>652</v>
      </c>
      <c r="E80" s="323" t="s">
        <v>621</v>
      </c>
      <c r="F80" s="300">
        <v>15</v>
      </c>
      <c r="G80" s="300">
        <v>4</v>
      </c>
      <c r="H80" s="300">
        <v>0</v>
      </c>
      <c r="I80" s="300">
        <v>0</v>
      </c>
      <c r="J80" s="323" t="s">
        <v>654</v>
      </c>
      <c r="K80" s="316">
        <v>18359</v>
      </c>
      <c r="L80" s="316">
        <v>18359</v>
      </c>
      <c r="M80" s="317">
        <v>31761</v>
      </c>
    </row>
    <row r="81" spans="1:13" ht="20.25" customHeight="1" x14ac:dyDescent="0.35">
      <c r="A81" s="290" t="s">
        <v>258</v>
      </c>
      <c r="B81" s="291" t="s">
        <v>265</v>
      </c>
      <c r="C81" s="291" t="s">
        <v>160</v>
      </c>
      <c r="D81" s="323" t="s">
        <v>650</v>
      </c>
      <c r="E81" s="323" t="s">
        <v>621</v>
      </c>
      <c r="F81" s="300">
        <v>15</v>
      </c>
      <c r="G81" s="300">
        <v>4</v>
      </c>
      <c r="H81" s="300">
        <v>1</v>
      </c>
      <c r="I81" s="300">
        <v>0</v>
      </c>
      <c r="J81" s="323" t="s">
        <v>653</v>
      </c>
      <c r="K81" s="316">
        <v>14035</v>
      </c>
      <c r="L81" s="316">
        <v>14035</v>
      </c>
      <c r="M81" s="317">
        <v>18735</v>
      </c>
    </row>
    <row r="82" spans="1:13" ht="20.25" customHeight="1" x14ac:dyDescent="0.35">
      <c r="A82" s="290" t="s">
        <v>258</v>
      </c>
      <c r="B82" s="291" t="s">
        <v>266</v>
      </c>
      <c r="C82" s="291" t="s">
        <v>162</v>
      </c>
      <c r="D82" s="323" t="s">
        <v>650</v>
      </c>
      <c r="E82" s="323" t="s">
        <v>623</v>
      </c>
      <c r="F82" s="300">
        <v>12</v>
      </c>
      <c r="G82" s="300">
        <v>10</v>
      </c>
      <c r="H82" s="300">
        <v>0</v>
      </c>
      <c r="I82" s="300">
        <v>0</v>
      </c>
      <c r="J82" s="323" t="s">
        <v>580</v>
      </c>
      <c r="K82" s="316">
        <v>78799</v>
      </c>
      <c r="L82" s="316">
        <v>78799</v>
      </c>
      <c r="M82" s="317">
        <v>78799</v>
      </c>
    </row>
    <row r="83" spans="1:13" ht="20.25" customHeight="1" x14ac:dyDescent="0.35">
      <c r="A83" s="290" t="s">
        <v>258</v>
      </c>
      <c r="B83" s="291" t="s">
        <v>267</v>
      </c>
      <c r="C83" s="291" t="s">
        <v>160</v>
      </c>
      <c r="D83" s="323" t="s">
        <v>650</v>
      </c>
      <c r="E83" s="323">
        <v>5</v>
      </c>
      <c r="F83" s="300">
        <v>15</v>
      </c>
      <c r="G83" s="300">
        <v>4</v>
      </c>
      <c r="H83" s="300">
        <v>1</v>
      </c>
      <c r="I83" s="300">
        <v>0</v>
      </c>
      <c r="J83" s="323" t="s">
        <v>142</v>
      </c>
      <c r="K83" s="316">
        <v>13270</v>
      </c>
      <c r="L83" s="316">
        <v>23592</v>
      </c>
      <c r="M83" s="317">
        <v>23592</v>
      </c>
    </row>
    <row r="84" spans="1:13" ht="20.25" customHeight="1" x14ac:dyDescent="0.35">
      <c r="A84" s="290" t="s">
        <v>258</v>
      </c>
      <c r="B84" s="291" t="s">
        <v>268</v>
      </c>
      <c r="C84" s="291" t="s">
        <v>160</v>
      </c>
      <c r="D84" s="323" t="s">
        <v>650</v>
      </c>
      <c r="E84" s="323" t="s">
        <v>621</v>
      </c>
      <c r="F84" s="300">
        <v>16</v>
      </c>
      <c r="G84" s="300">
        <v>4</v>
      </c>
      <c r="H84" s="300">
        <v>1</v>
      </c>
      <c r="I84" s="300">
        <v>0</v>
      </c>
      <c r="J84" s="323" t="s">
        <v>653</v>
      </c>
      <c r="K84" s="316">
        <v>19178</v>
      </c>
      <c r="L84" s="316">
        <v>19178</v>
      </c>
      <c r="M84" s="317">
        <v>23845</v>
      </c>
    </row>
    <row r="85" spans="1:13" ht="20.25" customHeight="1" x14ac:dyDescent="0.35">
      <c r="A85" s="290" t="s">
        <v>258</v>
      </c>
      <c r="B85" s="291" t="s">
        <v>269</v>
      </c>
      <c r="C85" s="291" t="s">
        <v>160</v>
      </c>
      <c r="D85" s="323" t="s">
        <v>650</v>
      </c>
      <c r="E85" s="323" t="s">
        <v>621</v>
      </c>
      <c r="F85" s="300">
        <v>16</v>
      </c>
      <c r="G85" s="300">
        <v>4</v>
      </c>
      <c r="H85" s="300">
        <v>1</v>
      </c>
      <c r="I85" s="300">
        <v>0</v>
      </c>
      <c r="J85" s="323" t="s">
        <v>653</v>
      </c>
      <c r="K85" s="316">
        <v>12816</v>
      </c>
      <c r="L85" s="316">
        <v>12816</v>
      </c>
      <c r="M85" s="317">
        <v>23402</v>
      </c>
    </row>
    <row r="86" spans="1:13" ht="20.25" customHeight="1" x14ac:dyDescent="0.35">
      <c r="A86" s="290" t="s">
        <v>258</v>
      </c>
      <c r="B86" s="291" t="s">
        <v>270</v>
      </c>
      <c r="C86" s="291" t="s">
        <v>160</v>
      </c>
      <c r="D86" s="323" t="s">
        <v>650</v>
      </c>
      <c r="E86" s="323" t="s">
        <v>621</v>
      </c>
      <c r="F86" s="300">
        <v>15</v>
      </c>
      <c r="G86" s="300">
        <v>4</v>
      </c>
      <c r="H86" s="300">
        <v>1</v>
      </c>
      <c r="I86" s="300">
        <v>0</v>
      </c>
      <c r="J86" s="323" t="s">
        <v>651</v>
      </c>
      <c r="K86" s="316">
        <v>16644</v>
      </c>
      <c r="L86" s="316">
        <v>16644</v>
      </c>
      <c r="M86" s="317">
        <v>21544</v>
      </c>
    </row>
    <row r="87" spans="1:13" ht="20.25" customHeight="1" x14ac:dyDescent="0.35">
      <c r="A87" s="290" t="s">
        <v>258</v>
      </c>
      <c r="B87" s="291" t="s">
        <v>271</v>
      </c>
      <c r="C87" s="291" t="s">
        <v>160</v>
      </c>
      <c r="D87" s="323" t="s">
        <v>650</v>
      </c>
      <c r="E87" s="323" t="s">
        <v>621</v>
      </c>
      <c r="F87" s="300">
        <v>15</v>
      </c>
      <c r="G87" s="300">
        <v>4</v>
      </c>
      <c r="H87" s="300">
        <v>2</v>
      </c>
      <c r="I87" s="300">
        <v>0</v>
      </c>
      <c r="J87" s="323" t="s">
        <v>651</v>
      </c>
      <c r="K87" s="316">
        <v>16066</v>
      </c>
      <c r="L87" s="316">
        <v>16066</v>
      </c>
      <c r="M87" s="317">
        <v>24372</v>
      </c>
    </row>
    <row r="88" spans="1:13" ht="20.25" customHeight="1" x14ac:dyDescent="0.35">
      <c r="A88" s="290" t="s">
        <v>258</v>
      </c>
      <c r="B88" s="291" t="s">
        <v>272</v>
      </c>
      <c r="C88" s="291" t="s">
        <v>160</v>
      </c>
      <c r="D88" s="323" t="s">
        <v>650</v>
      </c>
      <c r="E88" s="323" t="s">
        <v>621</v>
      </c>
      <c r="F88" s="300">
        <v>15</v>
      </c>
      <c r="G88" s="300">
        <v>4</v>
      </c>
      <c r="H88" s="300">
        <v>1</v>
      </c>
      <c r="I88" s="300">
        <v>0</v>
      </c>
      <c r="J88" s="323" t="s">
        <v>653</v>
      </c>
      <c r="K88" s="316">
        <v>10875</v>
      </c>
      <c r="L88" s="316">
        <v>10875</v>
      </c>
      <c r="M88" s="317">
        <v>10875</v>
      </c>
    </row>
    <row r="89" spans="1:13" ht="20.25" customHeight="1" x14ac:dyDescent="0.35">
      <c r="A89" s="290" t="s">
        <v>258</v>
      </c>
      <c r="B89" s="291" t="s">
        <v>273</v>
      </c>
      <c r="C89" s="291" t="s">
        <v>160</v>
      </c>
      <c r="D89" s="323" t="s">
        <v>650</v>
      </c>
      <c r="E89" s="323" t="s">
        <v>621</v>
      </c>
      <c r="F89" s="300">
        <v>15</v>
      </c>
      <c r="G89" s="300">
        <v>4</v>
      </c>
      <c r="H89" s="300">
        <v>1</v>
      </c>
      <c r="I89" s="300">
        <v>0</v>
      </c>
      <c r="J89" s="323" t="s">
        <v>654</v>
      </c>
      <c r="K89" s="316">
        <v>24388</v>
      </c>
      <c r="L89" s="316">
        <v>24388</v>
      </c>
      <c r="M89" s="317">
        <v>39127</v>
      </c>
    </row>
    <row r="90" spans="1:13" ht="20.25" customHeight="1" x14ac:dyDescent="0.35">
      <c r="A90" s="290" t="s">
        <v>274</v>
      </c>
      <c r="B90" s="291" t="s">
        <v>275</v>
      </c>
      <c r="C90" s="291" t="s">
        <v>160</v>
      </c>
      <c r="D90" s="323" t="s">
        <v>650</v>
      </c>
      <c r="E90" s="323" t="s">
        <v>621</v>
      </c>
      <c r="F90" s="300">
        <v>15</v>
      </c>
      <c r="G90" s="300">
        <v>4</v>
      </c>
      <c r="H90" s="300">
        <v>1</v>
      </c>
      <c r="I90" s="300">
        <v>0</v>
      </c>
      <c r="J90" s="323" t="s">
        <v>653</v>
      </c>
      <c r="K90" s="316">
        <v>13785</v>
      </c>
      <c r="L90" s="316">
        <v>13785</v>
      </c>
      <c r="M90" s="317">
        <v>22254</v>
      </c>
    </row>
    <row r="91" spans="1:13" ht="20.25" customHeight="1" x14ac:dyDescent="0.35">
      <c r="A91" s="290" t="s">
        <v>274</v>
      </c>
      <c r="B91" s="291" t="s">
        <v>276</v>
      </c>
      <c r="C91" s="291" t="s">
        <v>160</v>
      </c>
      <c r="D91" s="323" t="s">
        <v>652</v>
      </c>
      <c r="E91" s="323" t="s">
        <v>621</v>
      </c>
      <c r="F91" s="300">
        <v>17</v>
      </c>
      <c r="G91" s="300">
        <v>6</v>
      </c>
      <c r="H91" s="300">
        <v>0</v>
      </c>
      <c r="I91" s="300">
        <v>0</v>
      </c>
      <c r="J91" s="323" t="s">
        <v>580</v>
      </c>
      <c r="K91" s="316">
        <v>37728</v>
      </c>
      <c r="L91" s="316">
        <v>37728</v>
      </c>
      <c r="M91" s="317">
        <v>81792</v>
      </c>
    </row>
    <row r="92" spans="1:13" ht="20.25" customHeight="1" x14ac:dyDescent="0.35">
      <c r="A92" s="290" t="s">
        <v>277</v>
      </c>
      <c r="B92" s="291" t="s">
        <v>278</v>
      </c>
      <c r="C92" s="291" t="s">
        <v>162</v>
      </c>
      <c r="D92" s="323" t="s">
        <v>650</v>
      </c>
      <c r="E92" s="323" t="s">
        <v>621</v>
      </c>
      <c r="F92" s="300">
        <v>15</v>
      </c>
      <c r="G92" s="300">
        <v>4</v>
      </c>
      <c r="H92" s="300">
        <v>1</v>
      </c>
      <c r="I92" s="300">
        <v>0</v>
      </c>
      <c r="J92" s="323" t="s">
        <v>580</v>
      </c>
      <c r="K92" s="327">
        <v>63235</v>
      </c>
      <c r="L92" s="328">
        <v>63235</v>
      </c>
      <c r="M92" s="326">
        <v>63235</v>
      </c>
    </row>
    <row r="93" spans="1:13" ht="20.25" customHeight="1" x14ac:dyDescent="0.35">
      <c r="A93" s="290" t="s">
        <v>277</v>
      </c>
      <c r="B93" s="291" t="s">
        <v>279</v>
      </c>
      <c r="C93" s="291" t="s">
        <v>160</v>
      </c>
      <c r="D93" s="323" t="s">
        <v>650</v>
      </c>
      <c r="E93" s="323" t="s">
        <v>621</v>
      </c>
      <c r="F93" s="300">
        <v>16</v>
      </c>
      <c r="G93" s="300">
        <v>4</v>
      </c>
      <c r="H93" s="300">
        <v>0</v>
      </c>
      <c r="I93" s="300">
        <v>0</v>
      </c>
      <c r="J93" s="323" t="s">
        <v>653</v>
      </c>
      <c r="K93" s="316">
        <v>27220</v>
      </c>
      <c r="L93" s="316">
        <v>29820</v>
      </c>
      <c r="M93" s="317">
        <v>35775</v>
      </c>
    </row>
    <row r="94" spans="1:13" ht="20.25" customHeight="1" x14ac:dyDescent="0.35">
      <c r="A94" s="290" t="s">
        <v>277</v>
      </c>
      <c r="B94" s="291" t="s">
        <v>280</v>
      </c>
      <c r="C94" s="291" t="s">
        <v>160</v>
      </c>
      <c r="D94" s="323" t="s">
        <v>652</v>
      </c>
      <c r="E94" s="323" t="s">
        <v>621</v>
      </c>
      <c r="F94" s="300">
        <v>16</v>
      </c>
      <c r="G94" s="300">
        <v>4</v>
      </c>
      <c r="H94" s="300">
        <v>0</v>
      </c>
      <c r="I94" s="300">
        <v>0</v>
      </c>
      <c r="J94" s="323" t="s">
        <v>654</v>
      </c>
      <c r="K94" s="316">
        <v>36556</v>
      </c>
      <c r="L94" s="316">
        <v>36556</v>
      </c>
      <c r="M94" s="317">
        <v>72510</v>
      </c>
    </row>
    <row r="95" spans="1:13" ht="20.25" customHeight="1" x14ac:dyDescent="0.35">
      <c r="A95" s="290" t="s">
        <v>277</v>
      </c>
      <c r="B95" s="291" t="s">
        <v>281</v>
      </c>
      <c r="C95" s="291" t="s">
        <v>160</v>
      </c>
      <c r="D95" s="323" t="s">
        <v>650</v>
      </c>
      <c r="E95" s="323" t="s">
        <v>621</v>
      </c>
      <c r="F95" s="300">
        <v>16</v>
      </c>
      <c r="G95" s="300">
        <v>4</v>
      </c>
      <c r="H95" s="300">
        <v>0</v>
      </c>
      <c r="I95" s="300">
        <v>0</v>
      </c>
      <c r="J95" s="323" t="s">
        <v>654</v>
      </c>
      <c r="K95" s="316">
        <v>23401</v>
      </c>
      <c r="L95" s="316">
        <v>26645</v>
      </c>
      <c r="M95" s="317">
        <v>35556</v>
      </c>
    </row>
    <row r="96" spans="1:13" ht="20.25" customHeight="1" x14ac:dyDescent="0.35">
      <c r="A96" s="290" t="s">
        <v>282</v>
      </c>
      <c r="B96" s="291" t="s">
        <v>283</v>
      </c>
      <c r="C96" s="291" t="s">
        <v>160</v>
      </c>
      <c r="D96" s="323" t="s">
        <v>650</v>
      </c>
      <c r="E96" s="323" t="s">
        <v>621</v>
      </c>
      <c r="F96" s="300">
        <v>16</v>
      </c>
      <c r="G96" s="300">
        <v>4</v>
      </c>
      <c r="H96" s="300">
        <v>1</v>
      </c>
      <c r="I96" s="300">
        <v>0</v>
      </c>
      <c r="J96" s="323" t="s">
        <v>651</v>
      </c>
      <c r="K96" s="316">
        <v>22255</v>
      </c>
      <c r="L96" s="316">
        <v>22255</v>
      </c>
      <c r="M96" s="317">
        <v>22255</v>
      </c>
    </row>
    <row r="97" spans="1:13" ht="20.25" customHeight="1" x14ac:dyDescent="0.35">
      <c r="A97" s="290" t="s">
        <v>282</v>
      </c>
      <c r="B97" s="291" t="s">
        <v>284</v>
      </c>
      <c r="C97" s="291" t="s">
        <v>160</v>
      </c>
      <c r="D97" s="323" t="s">
        <v>650</v>
      </c>
      <c r="E97" s="323" t="s">
        <v>621</v>
      </c>
      <c r="F97" s="300">
        <v>16</v>
      </c>
      <c r="G97" s="300">
        <v>4</v>
      </c>
      <c r="H97" s="300">
        <v>1</v>
      </c>
      <c r="I97" s="300">
        <v>0</v>
      </c>
      <c r="J97" s="323" t="s">
        <v>142</v>
      </c>
      <c r="K97" s="316">
        <v>27430</v>
      </c>
      <c r="L97" s="316">
        <v>37814</v>
      </c>
      <c r="M97" s="317">
        <v>43554</v>
      </c>
    </row>
    <row r="98" spans="1:13" ht="20.25" customHeight="1" x14ac:dyDescent="0.35">
      <c r="A98" s="290" t="s">
        <v>282</v>
      </c>
      <c r="B98" s="291" t="s">
        <v>285</v>
      </c>
      <c r="C98" s="291" t="s">
        <v>160</v>
      </c>
      <c r="D98" s="323" t="s">
        <v>650</v>
      </c>
      <c r="E98" s="323" t="s">
        <v>621</v>
      </c>
      <c r="F98" s="300">
        <v>16</v>
      </c>
      <c r="G98" s="300">
        <v>4</v>
      </c>
      <c r="H98" s="300">
        <v>2</v>
      </c>
      <c r="I98" s="300">
        <v>0</v>
      </c>
      <c r="J98" s="323" t="s">
        <v>651</v>
      </c>
      <c r="K98" s="316">
        <v>17277</v>
      </c>
      <c r="L98" s="316">
        <v>29257</v>
      </c>
      <c r="M98" s="317">
        <v>38553</v>
      </c>
    </row>
    <row r="99" spans="1:13" ht="20.25" customHeight="1" x14ac:dyDescent="0.35">
      <c r="A99" s="290" t="s">
        <v>282</v>
      </c>
      <c r="B99" s="291" t="s">
        <v>286</v>
      </c>
      <c r="C99" s="291" t="s">
        <v>160</v>
      </c>
      <c r="D99" s="323" t="s">
        <v>650</v>
      </c>
      <c r="E99" s="323" t="s">
        <v>621</v>
      </c>
      <c r="F99" s="300">
        <v>17</v>
      </c>
      <c r="G99" s="300">
        <v>4</v>
      </c>
      <c r="H99" s="300">
        <v>2</v>
      </c>
      <c r="I99" s="300">
        <v>0</v>
      </c>
      <c r="J99" s="323" t="s">
        <v>653</v>
      </c>
      <c r="K99" s="316">
        <v>32335</v>
      </c>
      <c r="L99" s="316">
        <v>38944</v>
      </c>
      <c r="M99" s="317">
        <v>42208</v>
      </c>
    </row>
    <row r="100" spans="1:13" ht="20.25" customHeight="1" x14ac:dyDescent="0.35">
      <c r="A100" s="290" t="s">
        <v>282</v>
      </c>
      <c r="B100" s="291" t="s">
        <v>287</v>
      </c>
      <c r="C100" s="291" t="s">
        <v>160</v>
      </c>
      <c r="D100" s="323" t="s">
        <v>650</v>
      </c>
      <c r="E100" s="323" t="s">
        <v>621</v>
      </c>
      <c r="F100" s="300">
        <v>16</v>
      </c>
      <c r="G100" s="300">
        <v>4</v>
      </c>
      <c r="H100" s="300">
        <v>2</v>
      </c>
      <c r="I100" s="300">
        <v>0</v>
      </c>
      <c r="J100" s="323" t="s">
        <v>580</v>
      </c>
      <c r="K100" s="316">
        <v>13713</v>
      </c>
      <c r="L100" s="316">
        <v>22236</v>
      </c>
      <c r="M100" s="317">
        <v>25161</v>
      </c>
    </row>
    <row r="101" spans="1:13" ht="20.25" customHeight="1" x14ac:dyDescent="0.35">
      <c r="A101" s="290" t="s">
        <v>282</v>
      </c>
      <c r="B101" s="291" t="s">
        <v>288</v>
      </c>
      <c r="C101" s="291" t="s">
        <v>160</v>
      </c>
      <c r="D101" s="323" t="s">
        <v>650</v>
      </c>
      <c r="E101" s="323" t="s">
        <v>621</v>
      </c>
      <c r="F101" s="300">
        <v>17</v>
      </c>
      <c r="G101" s="300">
        <v>4</v>
      </c>
      <c r="H101" s="300">
        <v>1</v>
      </c>
      <c r="I101" s="300">
        <v>0</v>
      </c>
      <c r="J101" s="323" t="s">
        <v>580</v>
      </c>
      <c r="K101" s="316">
        <v>9871</v>
      </c>
      <c r="L101" s="316">
        <v>14204</v>
      </c>
      <c r="M101" s="317">
        <v>20780</v>
      </c>
    </row>
    <row r="102" spans="1:13" ht="20.25" customHeight="1" x14ac:dyDescent="0.35">
      <c r="A102" s="290" t="s">
        <v>282</v>
      </c>
      <c r="B102" s="291" t="s">
        <v>289</v>
      </c>
      <c r="C102" s="291" t="s">
        <v>160</v>
      </c>
      <c r="D102" s="323" t="s">
        <v>650</v>
      </c>
      <c r="E102" s="323" t="s">
        <v>621</v>
      </c>
      <c r="F102" s="300">
        <v>16</v>
      </c>
      <c r="G102" s="300">
        <v>3</v>
      </c>
      <c r="H102" s="300">
        <v>1</v>
      </c>
      <c r="I102" s="300">
        <v>0</v>
      </c>
      <c r="J102" s="323" t="s">
        <v>653</v>
      </c>
      <c r="K102" s="316">
        <v>19904</v>
      </c>
      <c r="L102" s="316">
        <v>34904</v>
      </c>
      <c r="M102" s="317">
        <v>42404</v>
      </c>
    </row>
    <row r="103" spans="1:13" ht="20.25" customHeight="1" x14ac:dyDescent="0.35">
      <c r="A103" s="290" t="s">
        <v>282</v>
      </c>
      <c r="B103" s="291" t="s">
        <v>290</v>
      </c>
      <c r="C103" s="291" t="s">
        <v>160</v>
      </c>
      <c r="D103" s="323" t="s">
        <v>650</v>
      </c>
      <c r="E103" s="323" t="s">
        <v>621</v>
      </c>
      <c r="F103" s="300">
        <v>16</v>
      </c>
      <c r="G103" s="300">
        <v>4</v>
      </c>
      <c r="H103" s="300">
        <v>2</v>
      </c>
      <c r="I103" s="300">
        <v>0</v>
      </c>
      <c r="J103" s="323" t="s">
        <v>653</v>
      </c>
      <c r="K103" s="316">
        <v>18663</v>
      </c>
      <c r="L103" s="316">
        <v>31491</v>
      </c>
      <c r="M103" s="317">
        <v>31491</v>
      </c>
    </row>
    <row r="104" spans="1:13" ht="20.25" customHeight="1" x14ac:dyDescent="0.35">
      <c r="A104" s="290" t="s">
        <v>282</v>
      </c>
      <c r="B104" s="291" t="s">
        <v>291</v>
      </c>
      <c r="C104" s="291" t="s">
        <v>160</v>
      </c>
      <c r="D104" s="323" t="s">
        <v>650</v>
      </c>
      <c r="E104" s="323" t="s">
        <v>621</v>
      </c>
      <c r="F104" s="300">
        <v>16</v>
      </c>
      <c r="G104" s="300">
        <v>4</v>
      </c>
      <c r="H104" s="300">
        <v>1</v>
      </c>
      <c r="I104" s="300">
        <v>0</v>
      </c>
      <c r="J104" s="323" t="s">
        <v>651</v>
      </c>
      <c r="K104" s="316">
        <v>27621</v>
      </c>
      <c r="L104" s="316">
        <v>40414</v>
      </c>
      <c r="M104" s="317">
        <v>51651</v>
      </c>
    </row>
    <row r="105" spans="1:13" ht="20.25" customHeight="1" x14ac:dyDescent="0.35">
      <c r="A105" s="290" t="s">
        <v>282</v>
      </c>
      <c r="B105" s="291" t="s">
        <v>292</v>
      </c>
      <c r="C105" s="291" t="s">
        <v>160</v>
      </c>
      <c r="D105" s="323" t="s">
        <v>650</v>
      </c>
      <c r="E105" s="323" t="s">
        <v>621</v>
      </c>
      <c r="F105" s="300">
        <v>16</v>
      </c>
      <c r="G105" s="300">
        <v>4</v>
      </c>
      <c r="H105" s="300">
        <v>2</v>
      </c>
      <c r="I105" s="300">
        <v>0</v>
      </c>
      <c r="J105" s="323" t="s">
        <v>580</v>
      </c>
      <c r="K105" s="316">
        <v>22860</v>
      </c>
      <c r="L105" s="316">
        <v>29410</v>
      </c>
      <c r="M105" s="317">
        <v>29410</v>
      </c>
    </row>
    <row r="106" spans="1:13" ht="20.25" customHeight="1" x14ac:dyDescent="0.35">
      <c r="A106" s="290" t="s">
        <v>282</v>
      </c>
      <c r="B106" s="291" t="s">
        <v>293</v>
      </c>
      <c r="C106" s="291" t="s">
        <v>160</v>
      </c>
      <c r="D106" s="323" t="s">
        <v>650</v>
      </c>
      <c r="E106" s="323" t="s">
        <v>621</v>
      </c>
      <c r="F106" s="300">
        <v>16</v>
      </c>
      <c r="G106" s="300">
        <v>4</v>
      </c>
      <c r="H106" s="300">
        <v>1</v>
      </c>
      <c r="I106" s="300">
        <v>1</v>
      </c>
      <c r="J106" s="323" t="s">
        <v>653</v>
      </c>
      <c r="K106" s="316">
        <v>25303</v>
      </c>
      <c r="L106" s="316">
        <v>31303</v>
      </c>
      <c r="M106" s="317">
        <v>45127</v>
      </c>
    </row>
    <row r="107" spans="1:13" ht="20.25" customHeight="1" x14ac:dyDescent="0.35">
      <c r="A107" s="290" t="s">
        <v>282</v>
      </c>
      <c r="B107" s="291" t="s">
        <v>294</v>
      </c>
      <c r="C107" s="291" t="s">
        <v>160</v>
      </c>
      <c r="D107" s="323" t="s">
        <v>652</v>
      </c>
      <c r="E107" s="323" t="s">
        <v>621</v>
      </c>
      <c r="F107" s="300">
        <v>16</v>
      </c>
      <c r="G107" s="300">
        <v>6</v>
      </c>
      <c r="H107" s="300">
        <v>0</v>
      </c>
      <c r="I107" s="300">
        <v>0</v>
      </c>
      <c r="J107" s="323" t="s">
        <v>580</v>
      </c>
      <c r="K107" s="316">
        <v>31516</v>
      </c>
      <c r="L107" s="316">
        <v>31516</v>
      </c>
      <c r="M107" s="317">
        <v>31516</v>
      </c>
    </row>
    <row r="108" spans="1:13" ht="20.25" customHeight="1" x14ac:dyDescent="0.35">
      <c r="A108" s="290" t="s">
        <v>295</v>
      </c>
      <c r="B108" s="291" t="s">
        <v>296</v>
      </c>
      <c r="C108" s="291" t="s">
        <v>160</v>
      </c>
      <c r="D108" s="323" t="s">
        <v>652</v>
      </c>
      <c r="E108" s="323" t="s">
        <v>621</v>
      </c>
      <c r="F108" s="300">
        <v>16</v>
      </c>
      <c r="G108" s="300">
        <v>6</v>
      </c>
      <c r="H108" s="300">
        <v>0</v>
      </c>
      <c r="I108" s="300">
        <v>0</v>
      </c>
      <c r="J108" s="323" t="s">
        <v>653</v>
      </c>
      <c r="K108" s="316">
        <v>38396</v>
      </c>
      <c r="L108" s="316">
        <v>38396</v>
      </c>
      <c r="M108" s="317">
        <v>104567</v>
      </c>
    </row>
    <row r="109" spans="1:13" ht="20.25" customHeight="1" x14ac:dyDescent="0.35">
      <c r="A109" s="290" t="s">
        <v>295</v>
      </c>
      <c r="B109" s="291" t="s">
        <v>297</v>
      </c>
      <c r="C109" s="291" t="s">
        <v>160</v>
      </c>
      <c r="D109" s="323" t="s">
        <v>652</v>
      </c>
      <c r="E109" s="323" t="s">
        <v>621</v>
      </c>
      <c r="F109" s="300">
        <v>15</v>
      </c>
      <c r="G109" s="300">
        <v>4</v>
      </c>
      <c r="H109" s="300">
        <v>2</v>
      </c>
      <c r="I109" s="300">
        <v>0</v>
      </c>
      <c r="J109" s="323" t="s">
        <v>654</v>
      </c>
      <c r="K109" s="316">
        <v>30800</v>
      </c>
      <c r="L109" s="316">
        <v>30800</v>
      </c>
      <c r="M109" s="317">
        <v>56000</v>
      </c>
    </row>
    <row r="110" spans="1:13" ht="20.25" customHeight="1" x14ac:dyDescent="0.35">
      <c r="A110" s="290" t="s">
        <v>295</v>
      </c>
      <c r="B110" s="291" t="s">
        <v>298</v>
      </c>
      <c r="C110" s="291" t="s">
        <v>160</v>
      </c>
      <c r="D110" s="323" t="s">
        <v>655</v>
      </c>
      <c r="E110" s="323" t="s">
        <v>621</v>
      </c>
      <c r="F110" s="300">
        <v>16</v>
      </c>
      <c r="G110" s="300">
        <v>5</v>
      </c>
      <c r="H110" s="300">
        <v>2</v>
      </c>
      <c r="I110" s="300">
        <v>0</v>
      </c>
      <c r="J110" s="323" t="s">
        <v>653</v>
      </c>
      <c r="K110" s="316">
        <v>41720</v>
      </c>
      <c r="L110" s="316">
        <v>41720</v>
      </c>
      <c r="M110" s="317">
        <v>117286</v>
      </c>
    </row>
    <row r="111" spans="1:13" ht="20.25" customHeight="1" x14ac:dyDescent="0.35">
      <c r="A111" s="290" t="s">
        <v>295</v>
      </c>
      <c r="B111" s="291" t="s">
        <v>299</v>
      </c>
      <c r="C111" s="291" t="s">
        <v>160</v>
      </c>
      <c r="D111" s="323" t="s">
        <v>652</v>
      </c>
      <c r="E111" s="323" t="s">
        <v>621</v>
      </c>
      <c r="F111" s="300">
        <v>15</v>
      </c>
      <c r="G111" s="300">
        <v>6</v>
      </c>
      <c r="H111" s="300">
        <v>1</v>
      </c>
      <c r="I111" s="300">
        <v>0</v>
      </c>
      <c r="J111" s="323" t="s">
        <v>653</v>
      </c>
      <c r="K111" s="316">
        <v>12858</v>
      </c>
      <c r="L111" s="316">
        <v>70176</v>
      </c>
      <c r="M111" s="317">
        <v>70176</v>
      </c>
    </row>
    <row r="112" spans="1:13" ht="20.25" customHeight="1" x14ac:dyDescent="0.35">
      <c r="A112" s="290" t="s">
        <v>295</v>
      </c>
      <c r="B112" s="291" t="s">
        <v>300</v>
      </c>
      <c r="C112" s="291" t="s">
        <v>160</v>
      </c>
      <c r="D112" s="323" t="s">
        <v>650</v>
      </c>
      <c r="E112" s="323" t="s">
        <v>621</v>
      </c>
      <c r="F112" s="300">
        <v>16</v>
      </c>
      <c r="G112" s="300">
        <v>4</v>
      </c>
      <c r="H112" s="300">
        <v>1</v>
      </c>
      <c r="I112" s="300">
        <v>0</v>
      </c>
      <c r="J112" s="323" t="s">
        <v>653</v>
      </c>
      <c r="K112" s="316">
        <v>15849</v>
      </c>
      <c r="L112" s="316">
        <v>15849</v>
      </c>
      <c r="M112" s="317">
        <v>25489</v>
      </c>
    </row>
    <row r="113" spans="1:13" ht="20.25" customHeight="1" x14ac:dyDescent="0.35">
      <c r="A113" s="290" t="s">
        <v>295</v>
      </c>
      <c r="B113" s="291" t="s">
        <v>301</v>
      </c>
      <c r="C113" s="291" t="s">
        <v>160</v>
      </c>
      <c r="D113" s="323" t="s">
        <v>650</v>
      </c>
      <c r="E113" s="323" t="s">
        <v>621</v>
      </c>
      <c r="F113" s="300">
        <v>16</v>
      </c>
      <c r="G113" s="300">
        <v>4</v>
      </c>
      <c r="H113" s="300">
        <v>1</v>
      </c>
      <c r="I113" s="300">
        <v>0</v>
      </c>
      <c r="J113" s="323" t="s">
        <v>651</v>
      </c>
      <c r="K113" s="316">
        <v>13393</v>
      </c>
      <c r="L113" s="316">
        <v>13393</v>
      </c>
      <c r="M113" s="317">
        <v>22402</v>
      </c>
    </row>
    <row r="114" spans="1:13" ht="20.25" customHeight="1" x14ac:dyDescent="0.35">
      <c r="A114" s="290" t="s">
        <v>295</v>
      </c>
      <c r="B114" s="291" t="s">
        <v>302</v>
      </c>
      <c r="C114" s="291" t="s">
        <v>160</v>
      </c>
      <c r="D114" s="323" t="s">
        <v>655</v>
      </c>
      <c r="E114" s="323" t="s">
        <v>621</v>
      </c>
      <c r="F114" s="300">
        <v>16</v>
      </c>
      <c r="G114" s="300">
        <v>4</v>
      </c>
      <c r="H114" s="300">
        <v>0</v>
      </c>
      <c r="I114" s="300">
        <v>0</v>
      </c>
      <c r="J114" s="323" t="s">
        <v>654</v>
      </c>
      <c r="K114" s="316">
        <v>24855</v>
      </c>
      <c r="L114" s="316">
        <v>24855</v>
      </c>
      <c r="M114" s="317">
        <v>47475</v>
      </c>
    </row>
    <row r="115" spans="1:13" ht="20.25" customHeight="1" x14ac:dyDescent="0.35">
      <c r="A115" s="290" t="s">
        <v>303</v>
      </c>
      <c r="B115" s="291" t="s">
        <v>304</v>
      </c>
      <c r="C115" s="291" t="s">
        <v>160</v>
      </c>
      <c r="D115" s="323" t="s">
        <v>650</v>
      </c>
      <c r="E115" s="323" t="s">
        <v>621</v>
      </c>
      <c r="F115" s="300">
        <v>16</v>
      </c>
      <c r="G115" s="300">
        <v>4</v>
      </c>
      <c r="H115" s="300">
        <v>1</v>
      </c>
      <c r="I115" s="300">
        <v>0</v>
      </c>
      <c r="J115" s="323" t="s">
        <v>651</v>
      </c>
      <c r="K115" s="316">
        <v>22311</v>
      </c>
      <c r="L115" s="316">
        <v>22311</v>
      </c>
      <c r="M115" s="317">
        <v>37581</v>
      </c>
    </row>
    <row r="116" spans="1:13" ht="20.25" customHeight="1" x14ac:dyDescent="0.35">
      <c r="A116" s="290" t="s">
        <v>303</v>
      </c>
      <c r="B116" s="291" t="s">
        <v>305</v>
      </c>
      <c r="C116" s="291" t="s">
        <v>160</v>
      </c>
      <c r="D116" s="323" t="s">
        <v>650</v>
      </c>
      <c r="E116" s="323" t="s">
        <v>621</v>
      </c>
      <c r="F116" s="300">
        <v>16</v>
      </c>
      <c r="G116" s="300">
        <v>5</v>
      </c>
      <c r="H116" s="300">
        <v>1</v>
      </c>
      <c r="I116" s="300">
        <v>0</v>
      </c>
      <c r="J116" s="323" t="s">
        <v>651</v>
      </c>
      <c r="K116" s="316">
        <v>32926</v>
      </c>
      <c r="L116" s="316">
        <v>32926</v>
      </c>
      <c r="M116" s="317">
        <v>34560</v>
      </c>
    </row>
    <row r="117" spans="1:13" ht="20.25" customHeight="1" x14ac:dyDescent="0.35">
      <c r="A117" s="290" t="s">
        <v>303</v>
      </c>
      <c r="B117" s="291" t="s">
        <v>306</v>
      </c>
      <c r="C117" s="291" t="s">
        <v>160</v>
      </c>
      <c r="D117" s="323" t="s">
        <v>650</v>
      </c>
      <c r="E117" s="323" t="s">
        <v>625</v>
      </c>
      <c r="F117" s="300">
        <v>12</v>
      </c>
      <c r="G117" s="300">
        <v>3</v>
      </c>
      <c r="H117" s="300">
        <v>1</v>
      </c>
      <c r="I117" s="300">
        <v>0</v>
      </c>
      <c r="J117" s="323" t="s">
        <v>580</v>
      </c>
      <c r="K117" s="316">
        <v>23700</v>
      </c>
      <c r="L117" s="316">
        <v>23702</v>
      </c>
      <c r="M117" s="317">
        <v>27300</v>
      </c>
    </row>
    <row r="118" spans="1:13" ht="20.25" customHeight="1" x14ac:dyDescent="0.35">
      <c r="A118" s="290" t="s">
        <v>303</v>
      </c>
      <c r="B118" s="291" t="s">
        <v>307</v>
      </c>
      <c r="C118" s="291" t="s">
        <v>160</v>
      </c>
      <c r="D118" s="323" t="s">
        <v>650</v>
      </c>
      <c r="E118" s="323" t="s">
        <v>621</v>
      </c>
      <c r="F118" s="300">
        <v>15</v>
      </c>
      <c r="G118" s="300">
        <v>4</v>
      </c>
      <c r="H118" s="300">
        <v>1</v>
      </c>
      <c r="I118" s="300">
        <v>0</v>
      </c>
      <c r="J118" s="323" t="s">
        <v>651</v>
      </c>
      <c r="K118" s="316">
        <v>22800</v>
      </c>
      <c r="L118" s="316">
        <v>28970</v>
      </c>
      <c r="M118" s="317">
        <v>28970</v>
      </c>
    </row>
    <row r="119" spans="1:13" ht="20.25" customHeight="1" x14ac:dyDescent="0.35">
      <c r="A119" s="290" t="s">
        <v>303</v>
      </c>
      <c r="B119" s="291" t="s">
        <v>308</v>
      </c>
      <c r="C119" s="291" t="s">
        <v>160</v>
      </c>
      <c r="D119" s="323" t="s">
        <v>650</v>
      </c>
      <c r="E119" s="323" t="s">
        <v>621</v>
      </c>
      <c r="F119" s="300">
        <v>16</v>
      </c>
      <c r="G119" s="300">
        <v>4</v>
      </c>
      <c r="H119" s="300">
        <v>1</v>
      </c>
      <c r="I119" s="300">
        <v>1</v>
      </c>
      <c r="J119" s="323" t="s">
        <v>651</v>
      </c>
      <c r="K119" s="316">
        <v>24474</v>
      </c>
      <c r="L119" s="316">
        <v>24716</v>
      </c>
      <c r="M119" s="317">
        <v>24716</v>
      </c>
    </row>
    <row r="120" spans="1:13" ht="20.25" customHeight="1" x14ac:dyDescent="0.35">
      <c r="A120" s="290" t="s">
        <v>303</v>
      </c>
      <c r="B120" s="291" t="s">
        <v>309</v>
      </c>
      <c r="C120" s="291" t="s">
        <v>160</v>
      </c>
      <c r="D120" s="323" t="s">
        <v>650</v>
      </c>
      <c r="E120" s="323" t="s">
        <v>621</v>
      </c>
      <c r="F120" s="300">
        <v>16</v>
      </c>
      <c r="G120" s="300">
        <v>2</v>
      </c>
      <c r="H120" s="300">
        <v>1</v>
      </c>
      <c r="I120" s="300">
        <v>0</v>
      </c>
      <c r="J120" s="323" t="s">
        <v>651</v>
      </c>
      <c r="K120" s="316">
        <v>24720</v>
      </c>
      <c r="L120" s="316">
        <v>24720</v>
      </c>
      <c r="M120" s="317">
        <v>28932</v>
      </c>
    </row>
    <row r="121" spans="1:13" ht="20.25" customHeight="1" x14ac:dyDescent="0.35">
      <c r="A121" s="290" t="s">
        <v>310</v>
      </c>
      <c r="B121" s="291" t="s">
        <v>311</v>
      </c>
      <c r="C121" s="291" t="s">
        <v>160</v>
      </c>
      <c r="D121" s="323" t="s">
        <v>650</v>
      </c>
      <c r="E121" s="323" t="s">
        <v>621</v>
      </c>
      <c r="F121" s="300">
        <v>17</v>
      </c>
      <c r="G121" s="300">
        <v>4</v>
      </c>
      <c r="H121" s="300">
        <v>0</v>
      </c>
      <c r="I121" s="300">
        <v>0</v>
      </c>
      <c r="J121" s="323" t="s">
        <v>653</v>
      </c>
      <c r="K121" s="316">
        <v>36436</v>
      </c>
      <c r="L121" s="316">
        <v>36436</v>
      </c>
      <c r="M121" s="317">
        <v>36436</v>
      </c>
    </row>
    <row r="122" spans="1:13" ht="20.25" customHeight="1" x14ac:dyDescent="0.35">
      <c r="A122" s="290" t="s">
        <v>310</v>
      </c>
      <c r="B122" s="291" t="s">
        <v>312</v>
      </c>
      <c r="C122" s="291" t="s">
        <v>160</v>
      </c>
      <c r="D122" s="323" t="s">
        <v>650</v>
      </c>
      <c r="E122" s="323" t="s">
        <v>621</v>
      </c>
      <c r="F122" s="300">
        <v>15</v>
      </c>
      <c r="G122" s="300">
        <v>4</v>
      </c>
      <c r="H122" s="300">
        <v>0</v>
      </c>
      <c r="I122" s="300">
        <v>0</v>
      </c>
      <c r="J122" s="323" t="s">
        <v>651</v>
      </c>
      <c r="K122" s="316">
        <v>11950</v>
      </c>
      <c r="L122" s="316">
        <v>12288</v>
      </c>
      <c r="M122" s="317">
        <v>15175</v>
      </c>
    </row>
    <row r="123" spans="1:13" ht="20.25" customHeight="1" x14ac:dyDescent="0.35">
      <c r="A123" s="290" t="s">
        <v>310</v>
      </c>
      <c r="B123" s="291" t="s">
        <v>313</v>
      </c>
      <c r="C123" s="291" t="s">
        <v>160</v>
      </c>
      <c r="D123" s="323" t="s">
        <v>650</v>
      </c>
      <c r="E123" s="323" t="s">
        <v>621</v>
      </c>
      <c r="F123" s="300">
        <v>16</v>
      </c>
      <c r="G123" s="300">
        <v>4</v>
      </c>
      <c r="H123" s="300">
        <v>0</v>
      </c>
      <c r="I123" s="300">
        <v>0</v>
      </c>
      <c r="J123" s="323" t="s">
        <v>580</v>
      </c>
      <c r="K123" s="316">
        <v>28873</v>
      </c>
      <c r="L123" s="316">
        <v>28873</v>
      </c>
      <c r="M123" s="317">
        <v>28873</v>
      </c>
    </row>
    <row r="124" spans="1:13" ht="20.25" customHeight="1" x14ac:dyDescent="0.35">
      <c r="A124" s="290" t="s">
        <v>310</v>
      </c>
      <c r="B124" s="291" t="s">
        <v>314</v>
      </c>
      <c r="C124" s="291" t="s">
        <v>160</v>
      </c>
      <c r="D124" s="323" t="s">
        <v>652</v>
      </c>
      <c r="E124" s="323" t="s">
        <v>621</v>
      </c>
      <c r="F124" s="300">
        <v>16</v>
      </c>
      <c r="G124" s="300">
        <v>4</v>
      </c>
      <c r="H124" s="300">
        <v>0</v>
      </c>
      <c r="I124" s="300">
        <v>1</v>
      </c>
      <c r="J124" s="323" t="s">
        <v>654</v>
      </c>
      <c r="K124" s="316">
        <v>30030</v>
      </c>
      <c r="L124" s="316">
        <v>30030</v>
      </c>
      <c r="M124" s="317">
        <v>48137</v>
      </c>
    </row>
    <row r="125" spans="1:13" ht="20.25" customHeight="1" x14ac:dyDescent="0.35">
      <c r="A125" s="290" t="s">
        <v>315</v>
      </c>
      <c r="B125" s="291" t="s">
        <v>316</v>
      </c>
      <c r="C125" s="291" t="s">
        <v>160</v>
      </c>
      <c r="D125" s="323" t="s">
        <v>650</v>
      </c>
      <c r="E125" s="323" t="s">
        <v>621</v>
      </c>
      <c r="F125" s="300">
        <v>16</v>
      </c>
      <c r="G125" s="300">
        <v>4</v>
      </c>
      <c r="H125" s="300">
        <v>2</v>
      </c>
      <c r="I125" s="300">
        <v>0</v>
      </c>
      <c r="J125" s="323" t="s">
        <v>580</v>
      </c>
      <c r="K125" s="316">
        <v>21786</v>
      </c>
      <c r="L125" s="316">
        <v>33958</v>
      </c>
      <c r="M125" s="317">
        <v>52250</v>
      </c>
    </row>
    <row r="126" spans="1:13" ht="20.25" customHeight="1" x14ac:dyDescent="0.35">
      <c r="A126" s="290" t="s">
        <v>315</v>
      </c>
      <c r="B126" s="291" t="s">
        <v>317</v>
      </c>
      <c r="C126" s="291" t="s">
        <v>160</v>
      </c>
      <c r="D126" s="323" t="s">
        <v>650</v>
      </c>
      <c r="E126" s="323" t="s">
        <v>621</v>
      </c>
      <c r="F126" s="300">
        <v>16</v>
      </c>
      <c r="G126" s="300">
        <v>4</v>
      </c>
      <c r="H126" s="300">
        <v>0</v>
      </c>
      <c r="I126" s="300">
        <v>0</v>
      </c>
      <c r="J126" s="323" t="s">
        <v>651</v>
      </c>
      <c r="K126" s="316">
        <v>18724</v>
      </c>
      <c r="L126" s="316">
        <v>18724</v>
      </c>
      <c r="M126" s="317">
        <v>31828</v>
      </c>
    </row>
    <row r="127" spans="1:13" ht="20.25" customHeight="1" x14ac:dyDescent="0.35">
      <c r="A127" s="290" t="s">
        <v>315</v>
      </c>
      <c r="B127" s="291" t="s">
        <v>318</v>
      </c>
      <c r="C127" s="291" t="s">
        <v>162</v>
      </c>
      <c r="D127" s="323" t="s">
        <v>650</v>
      </c>
      <c r="E127" s="323" t="s">
        <v>623</v>
      </c>
      <c r="F127" s="300">
        <v>10</v>
      </c>
      <c r="G127" s="300">
        <v>8</v>
      </c>
      <c r="H127" s="300">
        <v>0</v>
      </c>
      <c r="I127" s="300">
        <v>0</v>
      </c>
      <c r="J127" s="323" t="s">
        <v>580</v>
      </c>
      <c r="K127" s="316">
        <v>46536</v>
      </c>
      <c r="L127" s="316">
        <v>46536</v>
      </c>
      <c r="M127" s="317">
        <v>46536</v>
      </c>
    </row>
    <row r="128" spans="1:13" ht="20.25" customHeight="1" x14ac:dyDescent="0.35">
      <c r="A128" s="290" t="s">
        <v>315</v>
      </c>
      <c r="B128" s="291" t="s">
        <v>319</v>
      </c>
      <c r="C128" s="291" t="s">
        <v>160</v>
      </c>
      <c r="D128" s="323" t="s">
        <v>652</v>
      </c>
      <c r="E128" s="323" t="s">
        <v>621</v>
      </c>
      <c r="F128" s="300">
        <v>16</v>
      </c>
      <c r="G128" s="300">
        <v>4</v>
      </c>
      <c r="H128" s="300">
        <v>1</v>
      </c>
      <c r="I128" s="300">
        <v>0</v>
      </c>
      <c r="J128" s="323" t="s">
        <v>654</v>
      </c>
      <c r="K128" s="316">
        <v>33095</v>
      </c>
      <c r="L128" s="316">
        <v>33095</v>
      </c>
      <c r="M128" s="317">
        <v>65787</v>
      </c>
    </row>
    <row r="129" spans="1:13" ht="20.25" customHeight="1" x14ac:dyDescent="0.35">
      <c r="A129" s="290" t="s">
        <v>315</v>
      </c>
      <c r="B129" s="291" t="s">
        <v>320</v>
      </c>
      <c r="C129" s="291" t="s">
        <v>160</v>
      </c>
      <c r="D129" s="323" t="s">
        <v>650</v>
      </c>
      <c r="E129" s="323" t="s">
        <v>621</v>
      </c>
      <c r="F129" s="300">
        <v>16</v>
      </c>
      <c r="G129" s="300">
        <v>4</v>
      </c>
      <c r="H129" s="300">
        <v>1</v>
      </c>
      <c r="I129" s="300">
        <v>0</v>
      </c>
      <c r="J129" s="323" t="s">
        <v>653</v>
      </c>
      <c r="K129" s="316">
        <v>28264</v>
      </c>
      <c r="L129" s="316">
        <v>28264</v>
      </c>
      <c r="M129" s="317">
        <v>60040</v>
      </c>
    </row>
    <row r="130" spans="1:13" ht="20.25" customHeight="1" x14ac:dyDescent="0.35">
      <c r="A130" s="290" t="s">
        <v>321</v>
      </c>
      <c r="B130" s="291" t="s">
        <v>322</v>
      </c>
      <c r="C130" s="291" t="s">
        <v>160</v>
      </c>
      <c r="D130" s="323" t="s">
        <v>652</v>
      </c>
      <c r="E130" s="323" t="s">
        <v>621</v>
      </c>
      <c r="F130" s="300">
        <v>16</v>
      </c>
      <c r="G130" s="300">
        <v>4</v>
      </c>
      <c r="H130" s="300">
        <v>0</v>
      </c>
      <c r="I130" s="300">
        <v>0</v>
      </c>
      <c r="J130" s="323" t="s">
        <v>142</v>
      </c>
      <c r="K130" s="316">
        <v>27251</v>
      </c>
      <c r="L130" s="316">
        <v>27251</v>
      </c>
      <c r="M130" s="317">
        <v>27251</v>
      </c>
    </row>
    <row r="131" spans="1:13" ht="20.25" customHeight="1" x14ac:dyDescent="0.35">
      <c r="A131" s="290" t="s">
        <v>321</v>
      </c>
      <c r="B131" s="291" t="s">
        <v>323</v>
      </c>
      <c r="C131" s="291" t="s">
        <v>160</v>
      </c>
      <c r="D131" s="323" t="s">
        <v>650</v>
      </c>
      <c r="E131" s="323" t="s">
        <v>621</v>
      </c>
      <c r="F131" s="300">
        <v>16</v>
      </c>
      <c r="G131" s="300">
        <v>4</v>
      </c>
      <c r="H131" s="300">
        <v>1</v>
      </c>
      <c r="I131" s="300">
        <v>0</v>
      </c>
      <c r="J131" s="323" t="s">
        <v>653</v>
      </c>
      <c r="K131" s="316">
        <v>15334</v>
      </c>
      <c r="L131" s="316">
        <v>15334</v>
      </c>
      <c r="M131" s="317">
        <v>15334</v>
      </c>
    </row>
    <row r="132" spans="1:13" ht="20.25" customHeight="1" x14ac:dyDescent="0.35">
      <c r="A132" s="290" t="s">
        <v>321</v>
      </c>
      <c r="B132" s="291" t="s">
        <v>324</v>
      </c>
      <c r="C132" s="291" t="s">
        <v>160</v>
      </c>
      <c r="D132" s="323" t="s">
        <v>655</v>
      </c>
      <c r="E132" s="323" t="s">
        <v>621</v>
      </c>
      <c r="F132" s="300">
        <v>16</v>
      </c>
      <c r="G132" s="300">
        <v>4</v>
      </c>
      <c r="H132" s="300">
        <v>1</v>
      </c>
      <c r="I132" s="300">
        <v>0</v>
      </c>
      <c r="J132" s="323" t="s">
        <v>142</v>
      </c>
      <c r="K132" s="316">
        <v>37394</v>
      </c>
      <c r="L132" s="316">
        <v>37394</v>
      </c>
      <c r="M132" s="317">
        <v>61248</v>
      </c>
    </row>
    <row r="133" spans="1:13" ht="20.25" customHeight="1" x14ac:dyDescent="0.35">
      <c r="A133" s="290" t="s">
        <v>325</v>
      </c>
      <c r="B133" s="291" t="s">
        <v>326</v>
      </c>
      <c r="C133" s="291" t="s">
        <v>160</v>
      </c>
      <c r="D133" s="323" t="s">
        <v>650</v>
      </c>
      <c r="E133" s="323" t="s">
        <v>621</v>
      </c>
      <c r="F133" s="300">
        <v>15</v>
      </c>
      <c r="G133" s="300">
        <v>6</v>
      </c>
      <c r="H133" s="300">
        <v>0</v>
      </c>
      <c r="I133" s="300">
        <v>0</v>
      </c>
      <c r="J133" s="323" t="s">
        <v>580</v>
      </c>
      <c r="K133" s="316">
        <v>53445</v>
      </c>
      <c r="L133" s="316">
        <v>53445</v>
      </c>
      <c r="M133" s="317">
        <v>87645</v>
      </c>
    </row>
    <row r="134" spans="1:13" ht="20.25" customHeight="1" x14ac:dyDescent="0.35">
      <c r="A134" s="290" t="s">
        <v>325</v>
      </c>
      <c r="B134" s="291" t="s">
        <v>327</v>
      </c>
      <c r="C134" s="291" t="s">
        <v>208</v>
      </c>
      <c r="D134" s="323" t="s">
        <v>655</v>
      </c>
      <c r="E134" s="323" t="s">
        <v>621</v>
      </c>
      <c r="F134" s="300">
        <v>15</v>
      </c>
      <c r="G134" s="300">
        <v>8</v>
      </c>
      <c r="H134" s="300">
        <v>0</v>
      </c>
      <c r="I134" s="300">
        <v>0</v>
      </c>
      <c r="J134" s="323" t="s">
        <v>580</v>
      </c>
      <c r="K134" s="316">
        <v>127590</v>
      </c>
      <c r="L134" s="316">
        <v>127590</v>
      </c>
      <c r="M134" s="317">
        <v>127590</v>
      </c>
    </row>
    <row r="135" spans="1:13" ht="20.25" customHeight="1" x14ac:dyDescent="0.35">
      <c r="A135" s="290" t="s">
        <v>328</v>
      </c>
      <c r="B135" s="291" t="s">
        <v>329</v>
      </c>
      <c r="C135" s="291" t="s">
        <v>160</v>
      </c>
      <c r="D135" s="323" t="s">
        <v>650</v>
      </c>
      <c r="E135" s="323" t="s">
        <v>621</v>
      </c>
      <c r="F135" s="300">
        <v>15</v>
      </c>
      <c r="G135" s="300">
        <v>4</v>
      </c>
      <c r="H135" s="300">
        <v>0</v>
      </c>
      <c r="I135" s="300">
        <v>0</v>
      </c>
      <c r="J135" s="323" t="s">
        <v>142</v>
      </c>
      <c r="K135" s="316">
        <v>17637</v>
      </c>
      <c r="L135" s="316">
        <v>24952</v>
      </c>
      <c r="M135" s="317">
        <v>29242</v>
      </c>
    </row>
    <row r="136" spans="1:13" ht="20.25" customHeight="1" x14ac:dyDescent="0.35">
      <c r="A136" s="290" t="s">
        <v>328</v>
      </c>
      <c r="B136" s="291" t="s">
        <v>330</v>
      </c>
      <c r="C136" s="291" t="s">
        <v>163</v>
      </c>
      <c r="D136" s="323" t="s">
        <v>650</v>
      </c>
      <c r="E136" s="323" t="s">
        <v>621</v>
      </c>
      <c r="F136" s="300">
        <v>16</v>
      </c>
      <c r="G136" s="300">
        <v>4</v>
      </c>
      <c r="H136" s="300">
        <v>0</v>
      </c>
      <c r="I136" s="300">
        <v>0</v>
      </c>
      <c r="J136" s="323" t="s">
        <v>651</v>
      </c>
      <c r="K136" s="316">
        <v>11900</v>
      </c>
      <c r="L136" s="316">
        <v>21900</v>
      </c>
      <c r="M136" s="317">
        <v>21900</v>
      </c>
    </row>
    <row r="137" spans="1:13" ht="20.25" customHeight="1" x14ac:dyDescent="0.35">
      <c r="A137" s="290" t="s">
        <v>328</v>
      </c>
      <c r="B137" s="291" t="s">
        <v>331</v>
      </c>
      <c r="C137" s="291" t="s">
        <v>162</v>
      </c>
      <c r="D137" s="323" t="s">
        <v>650</v>
      </c>
      <c r="E137" s="323" t="s">
        <v>623</v>
      </c>
      <c r="F137" s="300">
        <v>12</v>
      </c>
      <c r="G137" s="300">
        <v>9</v>
      </c>
      <c r="H137" s="300">
        <v>0</v>
      </c>
      <c r="I137" s="300">
        <v>0</v>
      </c>
      <c r="J137" s="323" t="s">
        <v>580</v>
      </c>
      <c r="K137" s="316">
        <v>60037</v>
      </c>
      <c r="L137" s="316">
        <v>60037</v>
      </c>
      <c r="M137" s="317">
        <v>60037</v>
      </c>
    </row>
    <row r="138" spans="1:13" ht="20.25" customHeight="1" x14ac:dyDescent="0.35">
      <c r="A138" s="290" t="s">
        <v>328</v>
      </c>
      <c r="B138" s="291" t="s">
        <v>332</v>
      </c>
      <c r="C138" s="291" t="s">
        <v>160</v>
      </c>
      <c r="D138" s="323" t="s">
        <v>650</v>
      </c>
      <c r="E138" s="323" t="s">
        <v>621</v>
      </c>
      <c r="F138" s="300">
        <v>15</v>
      </c>
      <c r="G138" s="300">
        <v>4</v>
      </c>
      <c r="H138" s="300">
        <v>0</v>
      </c>
      <c r="I138" s="300">
        <v>0</v>
      </c>
      <c r="J138" s="323" t="s">
        <v>653</v>
      </c>
      <c r="K138" s="316">
        <v>16201</v>
      </c>
      <c r="L138" s="316">
        <v>19168</v>
      </c>
      <c r="M138" s="317">
        <v>21748</v>
      </c>
    </row>
    <row r="139" spans="1:13" ht="20.25" customHeight="1" x14ac:dyDescent="0.35">
      <c r="A139" s="290" t="s">
        <v>328</v>
      </c>
      <c r="B139" s="291" t="s">
        <v>333</v>
      </c>
      <c r="C139" s="291" t="s">
        <v>160</v>
      </c>
      <c r="D139" s="323" t="s">
        <v>650</v>
      </c>
      <c r="E139" s="323" t="s">
        <v>621</v>
      </c>
      <c r="F139" s="300">
        <v>15</v>
      </c>
      <c r="G139" s="300">
        <v>4</v>
      </c>
      <c r="H139" s="300">
        <v>0</v>
      </c>
      <c r="I139" s="300">
        <v>0</v>
      </c>
      <c r="J139" s="323" t="s">
        <v>651</v>
      </c>
      <c r="K139" s="316">
        <v>22439</v>
      </c>
      <c r="L139" s="316">
        <v>28515</v>
      </c>
      <c r="M139" s="317">
        <v>33065</v>
      </c>
    </row>
    <row r="140" spans="1:13" ht="20.25" customHeight="1" x14ac:dyDescent="0.35">
      <c r="A140" s="290" t="s">
        <v>328</v>
      </c>
      <c r="B140" s="291" t="s">
        <v>334</v>
      </c>
      <c r="C140" s="291" t="s">
        <v>160</v>
      </c>
      <c r="D140" s="323" t="s">
        <v>650</v>
      </c>
      <c r="E140" s="323" t="s">
        <v>621</v>
      </c>
      <c r="F140" s="300">
        <v>15</v>
      </c>
      <c r="G140" s="300">
        <v>4</v>
      </c>
      <c r="H140" s="300">
        <v>1</v>
      </c>
      <c r="I140" s="300">
        <v>0</v>
      </c>
      <c r="J140" s="323" t="s">
        <v>653</v>
      </c>
      <c r="K140" s="316">
        <v>16975</v>
      </c>
      <c r="L140" s="316">
        <v>21395</v>
      </c>
      <c r="M140" s="317">
        <v>26337</v>
      </c>
    </row>
    <row r="141" spans="1:13" ht="20.25" customHeight="1" x14ac:dyDescent="0.35">
      <c r="A141" s="290" t="s">
        <v>328</v>
      </c>
      <c r="B141" s="291" t="s">
        <v>335</v>
      </c>
      <c r="C141" s="291" t="s">
        <v>160</v>
      </c>
      <c r="D141" s="323" t="s">
        <v>652</v>
      </c>
      <c r="E141" s="323" t="s">
        <v>621</v>
      </c>
      <c r="F141" s="300">
        <v>16</v>
      </c>
      <c r="G141" s="300">
        <v>4</v>
      </c>
      <c r="H141" s="300">
        <v>0</v>
      </c>
      <c r="I141" s="300">
        <v>0</v>
      </c>
      <c r="J141" s="323" t="s">
        <v>654</v>
      </c>
      <c r="K141" s="316">
        <v>38531</v>
      </c>
      <c r="L141" s="316">
        <v>38531</v>
      </c>
      <c r="M141" s="317">
        <v>89933</v>
      </c>
    </row>
    <row r="142" spans="1:13" ht="20.25" customHeight="1" x14ac:dyDescent="0.35">
      <c r="A142" s="290" t="s">
        <v>336</v>
      </c>
      <c r="B142" s="291" t="s">
        <v>337</v>
      </c>
      <c r="C142" s="291" t="s">
        <v>160</v>
      </c>
      <c r="D142" s="323" t="s">
        <v>650</v>
      </c>
      <c r="E142" s="323" t="s">
        <v>621</v>
      </c>
      <c r="F142" s="300">
        <v>15</v>
      </c>
      <c r="G142" s="300">
        <v>4</v>
      </c>
      <c r="H142" s="300">
        <v>0</v>
      </c>
      <c r="I142" s="300">
        <v>0</v>
      </c>
      <c r="J142" s="323" t="s">
        <v>651</v>
      </c>
      <c r="K142" s="316">
        <v>21600</v>
      </c>
      <c r="L142" s="316">
        <v>36100</v>
      </c>
      <c r="M142" s="317">
        <v>36100</v>
      </c>
    </row>
    <row r="143" spans="1:13" ht="20.25" customHeight="1" x14ac:dyDescent="0.35">
      <c r="A143" s="290" t="s">
        <v>336</v>
      </c>
      <c r="B143" s="291" t="s">
        <v>338</v>
      </c>
      <c r="C143" s="291" t="s">
        <v>160</v>
      </c>
      <c r="D143" s="323" t="s">
        <v>650</v>
      </c>
      <c r="E143" s="323" t="s">
        <v>621</v>
      </c>
      <c r="F143" s="300">
        <v>15</v>
      </c>
      <c r="G143" s="300">
        <v>4</v>
      </c>
      <c r="H143" s="300">
        <v>0</v>
      </c>
      <c r="I143" s="300">
        <v>0</v>
      </c>
      <c r="J143" s="323" t="s">
        <v>580</v>
      </c>
      <c r="K143" s="316">
        <v>31809</v>
      </c>
      <c r="L143" s="316">
        <v>31809</v>
      </c>
      <c r="M143" s="317">
        <v>31809</v>
      </c>
    </row>
    <row r="144" spans="1:13" ht="20.25" customHeight="1" x14ac:dyDescent="0.35">
      <c r="A144" s="290" t="s">
        <v>336</v>
      </c>
      <c r="B144" s="291" t="s">
        <v>339</v>
      </c>
      <c r="C144" s="291" t="s">
        <v>208</v>
      </c>
      <c r="D144" s="323" t="s">
        <v>652</v>
      </c>
      <c r="E144" s="323" t="s">
        <v>621</v>
      </c>
      <c r="F144" s="300">
        <v>15</v>
      </c>
      <c r="G144" s="300">
        <v>4</v>
      </c>
      <c r="H144" s="300">
        <v>1</v>
      </c>
      <c r="I144" s="300">
        <v>0</v>
      </c>
      <c r="J144" s="323" t="s">
        <v>580</v>
      </c>
      <c r="K144" s="316">
        <v>164900</v>
      </c>
      <c r="L144" s="316">
        <v>164900</v>
      </c>
      <c r="M144" s="317">
        <v>164900</v>
      </c>
    </row>
    <row r="145" spans="1:13" ht="20.25" customHeight="1" x14ac:dyDescent="0.35">
      <c r="A145" s="290" t="s">
        <v>336</v>
      </c>
      <c r="B145" s="291" t="s">
        <v>340</v>
      </c>
      <c r="C145" s="291" t="s">
        <v>160</v>
      </c>
      <c r="D145" s="323" t="s">
        <v>650</v>
      </c>
      <c r="E145" s="323" t="s">
        <v>621</v>
      </c>
      <c r="F145" s="300">
        <v>15</v>
      </c>
      <c r="G145" s="300">
        <v>4</v>
      </c>
      <c r="H145" s="300">
        <v>0</v>
      </c>
      <c r="I145" s="300">
        <v>0</v>
      </c>
      <c r="J145" s="323" t="s">
        <v>653</v>
      </c>
      <c r="K145" s="316">
        <v>30800</v>
      </c>
      <c r="L145" s="316">
        <v>32825</v>
      </c>
      <c r="M145" s="317">
        <v>49775</v>
      </c>
    </row>
    <row r="146" spans="1:13" ht="20.25" customHeight="1" x14ac:dyDescent="0.35">
      <c r="A146" s="290" t="s">
        <v>336</v>
      </c>
      <c r="B146" s="291" t="s">
        <v>341</v>
      </c>
      <c r="C146" s="291" t="s">
        <v>160</v>
      </c>
      <c r="D146" s="323" t="s">
        <v>650</v>
      </c>
      <c r="E146" s="323" t="s">
        <v>621</v>
      </c>
      <c r="F146" s="300">
        <v>14</v>
      </c>
      <c r="G146" s="300">
        <v>4</v>
      </c>
      <c r="H146" s="300">
        <v>1</v>
      </c>
      <c r="I146" s="300">
        <v>0</v>
      </c>
      <c r="J146" s="323" t="s">
        <v>651</v>
      </c>
      <c r="K146" s="316">
        <v>33626</v>
      </c>
      <c r="L146" s="316">
        <v>34451</v>
      </c>
      <c r="M146" s="317">
        <v>47156</v>
      </c>
    </row>
    <row r="147" spans="1:13" ht="20.25" customHeight="1" x14ac:dyDescent="0.35">
      <c r="A147" s="290" t="s">
        <v>336</v>
      </c>
      <c r="B147" s="291" t="s">
        <v>342</v>
      </c>
      <c r="C147" s="291" t="s">
        <v>160</v>
      </c>
      <c r="D147" s="323" t="s">
        <v>650</v>
      </c>
      <c r="E147" s="323" t="s">
        <v>621</v>
      </c>
      <c r="F147" s="300">
        <v>15</v>
      </c>
      <c r="G147" s="300">
        <v>5</v>
      </c>
      <c r="H147" s="300">
        <v>3</v>
      </c>
      <c r="I147" s="300">
        <v>1</v>
      </c>
      <c r="J147" s="323" t="s">
        <v>580</v>
      </c>
      <c r="K147" s="316">
        <v>30515</v>
      </c>
      <c r="L147" s="316">
        <v>30515</v>
      </c>
      <c r="M147" s="317">
        <v>46789</v>
      </c>
    </row>
    <row r="148" spans="1:13" ht="20.25" customHeight="1" x14ac:dyDescent="0.35">
      <c r="A148" s="290" t="s">
        <v>336</v>
      </c>
      <c r="B148" s="291" t="s">
        <v>343</v>
      </c>
      <c r="C148" s="291" t="s">
        <v>208</v>
      </c>
      <c r="D148" s="323" t="s">
        <v>650</v>
      </c>
      <c r="E148" s="323" t="s">
        <v>621</v>
      </c>
      <c r="F148" s="300">
        <v>15</v>
      </c>
      <c r="G148" s="300">
        <v>6</v>
      </c>
      <c r="H148" s="300">
        <v>0</v>
      </c>
      <c r="I148" s="300">
        <v>0</v>
      </c>
      <c r="J148" s="323" t="s">
        <v>653</v>
      </c>
      <c r="K148" s="316">
        <v>102401</v>
      </c>
      <c r="L148" s="316">
        <v>102401</v>
      </c>
      <c r="M148" s="317">
        <v>102401</v>
      </c>
    </row>
    <row r="149" spans="1:13" ht="20.25" customHeight="1" x14ac:dyDescent="0.35">
      <c r="A149" s="290" t="s">
        <v>336</v>
      </c>
      <c r="B149" s="291" t="s">
        <v>344</v>
      </c>
      <c r="C149" s="291" t="s">
        <v>160</v>
      </c>
      <c r="D149" s="323" t="s">
        <v>650</v>
      </c>
      <c r="E149" s="323" t="s">
        <v>621</v>
      </c>
      <c r="F149" s="300">
        <v>15</v>
      </c>
      <c r="G149" s="300">
        <v>4</v>
      </c>
      <c r="H149" s="300">
        <v>0</v>
      </c>
      <c r="I149" s="300">
        <v>0</v>
      </c>
      <c r="J149" s="323" t="s">
        <v>142</v>
      </c>
      <c r="K149" s="316">
        <v>38531</v>
      </c>
      <c r="L149" s="316">
        <v>42563</v>
      </c>
      <c r="M149" s="317">
        <v>52379</v>
      </c>
    </row>
    <row r="150" spans="1:13" ht="20.25" customHeight="1" x14ac:dyDescent="0.35">
      <c r="A150" s="290" t="s">
        <v>345</v>
      </c>
      <c r="B150" s="291" t="s">
        <v>346</v>
      </c>
      <c r="C150" s="291" t="s">
        <v>160</v>
      </c>
      <c r="D150" s="323" t="s">
        <v>650</v>
      </c>
      <c r="E150" s="323" t="s">
        <v>621</v>
      </c>
      <c r="F150" s="300">
        <v>15</v>
      </c>
      <c r="G150" s="300">
        <v>4</v>
      </c>
      <c r="H150" s="300">
        <v>1</v>
      </c>
      <c r="I150" s="300">
        <v>0</v>
      </c>
      <c r="J150" s="323" t="s">
        <v>653</v>
      </c>
      <c r="K150" s="316">
        <v>28106</v>
      </c>
      <c r="L150" s="316">
        <v>38066</v>
      </c>
      <c r="M150" s="317">
        <v>39026</v>
      </c>
    </row>
    <row r="151" spans="1:13" ht="20.25" customHeight="1" x14ac:dyDescent="0.35">
      <c r="A151" s="290" t="s">
        <v>345</v>
      </c>
      <c r="B151" s="291" t="s">
        <v>347</v>
      </c>
      <c r="C151" s="291" t="s">
        <v>160</v>
      </c>
      <c r="D151" s="323" t="s">
        <v>650</v>
      </c>
      <c r="E151" s="323" t="s">
        <v>621</v>
      </c>
      <c r="F151" s="300">
        <v>15</v>
      </c>
      <c r="G151" s="300">
        <v>4</v>
      </c>
      <c r="H151" s="300">
        <v>0</v>
      </c>
      <c r="I151" s="300">
        <v>0</v>
      </c>
      <c r="J151" s="323" t="s">
        <v>653</v>
      </c>
      <c r="K151" s="316">
        <v>32256</v>
      </c>
      <c r="L151" s="316">
        <v>32256</v>
      </c>
      <c r="M151" s="317">
        <v>32256</v>
      </c>
    </row>
    <row r="152" spans="1:13" ht="20.25" customHeight="1" x14ac:dyDescent="0.35">
      <c r="A152" s="290" t="s">
        <v>345</v>
      </c>
      <c r="B152" s="291" t="s">
        <v>348</v>
      </c>
      <c r="C152" s="291" t="s">
        <v>160</v>
      </c>
      <c r="D152" s="323" t="s">
        <v>650</v>
      </c>
      <c r="E152" s="323" t="s">
        <v>621</v>
      </c>
      <c r="F152" s="300">
        <v>15</v>
      </c>
      <c r="G152" s="300">
        <v>4</v>
      </c>
      <c r="H152" s="300">
        <v>1</v>
      </c>
      <c r="I152" s="300">
        <v>0</v>
      </c>
      <c r="J152" s="323" t="s">
        <v>653</v>
      </c>
      <c r="K152" s="316">
        <v>24692</v>
      </c>
      <c r="L152" s="316">
        <v>42408</v>
      </c>
      <c r="M152" s="317">
        <v>59197</v>
      </c>
    </row>
    <row r="153" spans="1:13" ht="20.25" customHeight="1" x14ac:dyDescent="0.35">
      <c r="A153" s="290" t="s">
        <v>345</v>
      </c>
      <c r="B153" s="291" t="s">
        <v>349</v>
      </c>
      <c r="C153" s="291" t="s">
        <v>160</v>
      </c>
      <c r="D153" s="323" t="s">
        <v>650</v>
      </c>
      <c r="E153" s="323" t="s">
        <v>621</v>
      </c>
      <c r="F153" s="300">
        <v>15</v>
      </c>
      <c r="G153" s="300">
        <v>4</v>
      </c>
      <c r="H153" s="300">
        <v>0</v>
      </c>
      <c r="I153" s="300">
        <v>0</v>
      </c>
      <c r="J153" s="323" t="s">
        <v>580</v>
      </c>
      <c r="K153" s="316">
        <v>30265</v>
      </c>
      <c r="L153" s="316">
        <v>32613</v>
      </c>
      <c r="M153" s="317">
        <v>38398</v>
      </c>
    </row>
    <row r="154" spans="1:13" ht="20.25" customHeight="1" x14ac:dyDescent="0.35">
      <c r="A154" s="290" t="s">
        <v>345</v>
      </c>
      <c r="B154" s="291" t="s">
        <v>350</v>
      </c>
      <c r="C154" s="291" t="s">
        <v>160</v>
      </c>
      <c r="D154" s="323" t="s">
        <v>650</v>
      </c>
      <c r="E154" s="323" t="s">
        <v>621</v>
      </c>
      <c r="F154" s="300">
        <v>14</v>
      </c>
      <c r="G154" s="300">
        <v>4</v>
      </c>
      <c r="H154" s="300">
        <v>1</v>
      </c>
      <c r="I154" s="300">
        <v>0</v>
      </c>
      <c r="J154" s="323" t="s">
        <v>653</v>
      </c>
      <c r="K154" s="316">
        <v>17267</v>
      </c>
      <c r="L154" s="316">
        <v>25925</v>
      </c>
      <c r="M154" s="317">
        <v>32135</v>
      </c>
    </row>
    <row r="155" spans="1:13" ht="20.25" customHeight="1" x14ac:dyDescent="0.35">
      <c r="A155" s="290" t="s">
        <v>345</v>
      </c>
      <c r="B155" s="291" t="s">
        <v>351</v>
      </c>
      <c r="C155" s="291" t="s">
        <v>160</v>
      </c>
      <c r="D155" s="323" t="s">
        <v>650</v>
      </c>
      <c r="E155" s="323" t="s">
        <v>621</v>
      </c>
      <c r="F155" s="300">
        <v>15</v>
      </c>
      <c r="G155" s="300">
        <v>4</v>
      </c>
      <c r="H155" s="300">
        <v>1</v>
      </c>
      <c r="I155" s="300">
        <v>0</v>
      </c>
      <c r="J155" s="323" t="s">
        <v>580</v>
      </c>
      <c r="K155" s="316">
        <v>33067</v>
      </c>
      <c r="L155" s="316">
        <v>39009</v>
      </c>
      <c r="M155" s="317">
        <v>45569</v>
      </c>
    </row>
    <row r="156" spans="1:13" ht="20.25" customHeight="1" x14ac:dyDescent="0.35">
      <c r="A156" s="290" t="s">
        <v>345</v>
      </c>
      <c r="B156" s="291" t="s">
        <v>352</v>
      </c>
      <c r="C156" s="291" t="s">
        <v>160</v>
      </c>
      <c r="D156" s="323" t="s">
        <v>650</v>
      </c>
      <c r="E156" s="323" t="s">
        <v>621</v>
      </c>
      <c r="F156" s="300">
        <v>16</v>
      </c>
      <c r="G156" s="300">
        <v>4</v>
      </c>
      <c r="H156" s="300">
        <v>1</v>
      </c>
      <c r="I156" s="300">
        <v>0</v>
      </c>
      <c r="J156" s="323" t="s">
        <v>651</v>
      </c>
      <c r="K156" s="316">
        <v>38369</v>
      </c>
      <c r="L156" s="316">
        <v>48914</v>
      </c>
      <c r="M156" s="317">
        <v>59277</v>
      </c>
    </row>
    <row r="157" spans="1:13" ht="20.25" customHeight="1" x14ac:dyDescent="0.35">
      <c r="A157" s="290" t="s">
        <v>345</v>
      </c>
      <c r="B157" s="291" t="s">
        <v>353</v>
      </c>
      <c r="C157" s="291" t="s">
        <v>160</v>
      </c>
      <c r="D157" s="323" t="s">
        <v>650</v>
      </c>
      <c r="E157" s="323" t="s">
        <v>621</v>
      </c>
      <c r="F157" s="300">
        <v>16</v>
      </c>
      <c r="G157" s="300">
        <v>4</v>
      </c>
      <c r="H157" s="300">
        <v>1</v>
      </c>
      <c r="I157" s="300">
        <v>0</v>
      </c>
      <c r="J157" s="323" t="s">
        <v>580</v>
      </c>
      <c r="K157" s="320" t="s">
        <v>657</v>
      </c>
      <c r="L157" s="316" t="s">
        <v>658</v>
      </c>
      <c r="M157" s="317" t="s">
        <v>658</v>
      </c>
    </row>
    <row r="158" spans="1:13" ht="20.25" customHeight="1" x14ac:dyDescent="0.35">
      <c r="A158" s="290" t="s">
        <v>345</v>
      </c>
      <c r="B158" s="291" t="s">
        <v>354</v>
      </c>
      <c r="C158" s="291" t="s">
        <v>160</v>
      </c>
      <c r="D158" s="323" t="s">
        <v>650</v>
      </c>
      <c r="E158" s="323" t="s">
        <v>621</v>
      </c>
      <c r="F158" s="300">
        <v>15</v>
      </c>
      <c r="G158" s="300">
        <v>4</v>
      </c>
      <c r="H158" s="300">
        <v>2</v>
      </c>
      <c r="I158" s="300">
        <v>0</v>
      </c>
      <c r="J158" s="323" t="s">
        <v>142</v>
      </c>
      <c r="K158" s="316">
        <v>16807</v>
      </c>
      <c r="L158" s="316">
        <v>20664</v>
      </c>
      <c r="M158" s="317">
        <v>26553</v>
      </c>
    </row>
    <row r="159" spans="1:13" ht="20.25" customHeight="1" x14ac:dyDescent="0.35">
      <c r="A159" s="290" t="s">
        <v>345</v>
      </c>
      <c r="B159" s="291" t="s">
        <v>355</v>
      </c>
      <c r="C159" s="291" t="s">
        <v>160</v>
      </c>
      <c r="D159" s="323" t="s">
        <v>650</v>
      </c>
      <c r="E159" s="323" t="s">
        <v>621</v>
      </c>
      <c r="F159" s="300">
        <v>15</v>
      </c>
      <c r="G159" s="300">
        <v>4</v>
      </c>
      <c r="H159" s="300">
        <v>1</v>
      </c>
      <c r="I159" s="300">
        <v>0</v>
      </c>
      <c r="J159" s="323" t="s">
        <v>654</v>
      </c>
      <c r="K159" s="316">
        <v>17207</v>
      </c>
      <c r="L159" s="316">
        <v>24078</v>
      </c>
      <c r="M159" s="326">
        <v>24078</v>
      </c>
    </row>
    <row r="160" spans="1:13" ht="20.25" customHeight="1" x14ac:dyDescent="0.35">
      <c r="A160" s="290" t="s">
        <v>345</v>
      </c>
      <c r="B160" s="291" t="s">
        <v>356</v>
      </c>
      <c r="C160" s="291" t="s">
        <v>208</v>
      </c>
      <c r="D160" s="323" t="s">
        <v>652</v>
      </c>
      <c r="E160" s="323" t="s">
        <v>621</v>
      </c>
      <c r="F160" s="300">
        <v>17</v>
      </c>
      <c r="G160" s="300">
        <v>4</v>
      </c>
      <c r="H160" s="300">
        <v>2</v>
      </c>
      <c r="I160" s="300">
        <v>0</v>
      </c>
      <c r="J160" s="323" t="s">
        <v>654</v>
      </c>
      <c r="K160" s="316">
        <v>76724</v>
      </c>
      <c r="L160" s="316">
        <v>76724</v>
      </c>
      <c r="M160" s="317">
        <v>76724</v>
      </c>
    </row>
    <row r="161" spans="1:13" ht="20.25" customHeight="1" x14ac:dyDescent="0.35">
      <c r="A161" s="290" t="s">
        <v>345</v>
      </c>
      <c r="B161" s="291" t="s">
        <v>357</v>
      </c>
      <c r="C161" s="291" t="s">
        <v>160</v>
      </c>
      <c r="D161" s="323" t="s">
        <v>652</v>
      </c>
      <c r="E161" s="323" t="s">
        <v>621</v>
      </c>
      <c r="F161" s="300">
        <v>14</v>
      </c>
      <c r="G161" s="300">
        <v>6</v>
      </c>
      <c r="H161" s="300">
        <v>0</v>
      </c>
      <c r="I161" s="300">
        <v>0</v>
      </c>
      <c r="J161" s="323" t="s">
        <v>653</v>
      </c>
      <c r="K161" s="316">
        <v>62351</v>
      </c>
      <c r="L161" s="316">
        <v>62351</v>
      </c>
      <c r="M161" s="317">
        <v>181747</v>
      </c>
    </row>
    <row r="162" spans="1:13" ht="20.25" customHeight="1" x14ac:dyDescent="0.35">
      <c r="A162" s="290" t="s">
        <v>345</v>
      </c>
      <c r="B162" s="291" t="s">
        <v>358</v>
      </c>
      <c r="C162" s="291" t="s">
        <v>160</v>
      </c>
      <c r="D162" s="323" t="s">
        <v>650</v>
      </c>
      <c r="E162" s="323" t="s">
        <v>621</v>
      </c>
      <c r="F162" s="300">
        <v>15</v>
      </c>
      <c r="G162" s="300">
        <v>4</v>
      </c>
      <c r="H162" s="300">
        <v>2</v>
      </c>
      <c r="I162" s="300">
        <v>0</v>
      </c>
      <c r="J162" s="323" t="s">
        <v>654</v>
      </c>
      <c r="K162" s="316">
        <v>20673</v>
      </c>
      <c r="L162" s="316">
        <v>21437</v>
      </c>
      <c r="M162" s="317">
        <v>23977</v>
      </c>
    </row>
    <row r="163" spans="1:13" ht="20.25" customHeight="1" x14ac:dyDescent="0.35">
      <c r="A163" s="290" t="s">
        <v>359</v>
      </c>
      <c r="B163" s="291" t="s">
        <v>360</v>
      </c>
      <c r="C163" s="291" t="s">
        <v>160</v>
      </c>
      <c r="D163" s="323" t="s">
        <v>650</v>
      </c>
      <c r="E163" s="323" t="s">
        <v>621</v>
      </c>
      <c r="F163" s="300">
        <v>16</v>
      </c>
      <c r="G163" s="300">
        <v>2</v>
      </c>
      <c r="H163" s="300">
        <v>1</v>
      </c>
      <c r="I163" s="300">
        <v>0</v>
      </c>
      <c r="J163" s="323" t="s">
        <v>142</v>
      </c>
      <c r="K163" s="316">
        <v>11850</v>
      </c>
      <c r="L163" s="316">
        <v>11850</v>
      </c>
      <c r="M163" s="317">
        <v>11850</v>
      </c>
    </row>
    <row r="164" spans="1:13" ht="20.25" customHeight="1" x14ac:dyDescent="0.35">
      <c r="A164" s="290" t="s">
        <v>359</v>
      </c>
      <c r="B164" s="291" t="s">
        <v>361</v>
      </c>
      <c r="C164" s="291" t="s">
        <v>208</v>
      </c>
      <c r="D164" s="323" t="s">
        <v>652</v>
      </c>
      <c r="E164" s="323" t="s">
        <v>621</v>
      </c>
      <c r="F164" s="300">
        <v>16</v>
      </c>
      <c r="G164" s="300">
        <v>9</v>
      </c>
      <c r="H164" s="300">
        <v>0</v>
      </c>
      <c r="I164" s="300">
        <v>0</v>
      </c>
      <c r="J164" s="323" t="s">
        <v>580</v>
      </c>
      <c r="K164" s="316">
        <v>86835</v>
      </c>
      <c r="L164" s="316">
        <v>86835</v>
      </c>
      <c r="M164" s="317">
        <v>86835</v>
      </c>
    </row>
    <row r="165" spans="1:13" ht="20.25" customHeight="1" x14ac:dyDescent="0.35">
      <c r="A165" s="290" t="s">
        <v>359</v>
      </c>
      <c r="B165" s="291" t="s">
        <v>362</v>
      </c>
      <c r="C165" s="291" t="s">
        <v>160</v>
      </c>
      <c r="D165" s="323" t="s">
        <v>650</v>
      </c>
      <c r="E165" s="323" t="s">
        <v>621</v>
      </c>
      <c r="F165" s="300">
        <v>16</v>
      </c>
      <c r="G165" s="300">
        <v>4</v>
      </c>
      <c r="H165" s="300">
        <v>0</v>
      </c>
      <c r="I165" s="300">
        <v>0</v>
      </c>
      <c r="J165" s="323" t="s">
        <v>653</v>
      </c>
      <c r="K165" s="316">
        <v>21127</v>
      </c>
      <c r="L165" s="316">
        <v>21127</v>
      </c>
      <c r="M165" s="317">
        <v>21127</v>
      </c>
    </row>
    <row r="166" spans="1:13" ht="20.25" customHeight="1" x14ac:dyDescent="0.35">
      <c r="A166" s="290" t="s">
        <v>359</v>
      </c>
      <c r="B166" s="291" t="s">
        <v>363</v>
      </c>
      <c r="C166" s="291" t="s">
        <v>160</v>
      </c>
      <c r="D166" s="323" t="s">
        <v>650</v>
      </c>
      <c r="E166" s="323" t="s">
        <v>621</v>
      </c>
      <c r="F166" s="300">
        <v>15</v>
      </c>
      <c r="G166" s="300">
        <v>4</v>
      </c>
      <c r="H166" s="300">
        <v>1</v>
      </c>
      <c r="I166" s="300">
        <v>1</v>
      </c>
      <c r="J166" s="323" t="s">
        <v>653</v>
      </c>
      <c r="K166" s="316">
        <v>23383</v>
      </c>
      <c r="L166" s="316">
        <v>23383</v>
      </c>
      <c r="M166" s="317">
        <v>23383</v>
      </c>
    </row>
    <row r="167" spans="1:13" ht="20.25" customHeight="1" x14ac:dyDescent="0.35">
      <c r="A167" s="290" t="s">
        <v>359</v>
      </c>
      <c r="B167" s="291" t="s">
        <v>364</v>
      </c>
      <c r="C167" s="291" t="s">
        <v>160</v>
      </c>
      <c r="D167" s="323" t="s">
        <v>655</v>
      </c>
      <c r="E167" s="323" t="s">
        <v>621</v>
      </c>
      <c r="F167" s="300">
        <v>15</v>
      </c>
      <c r="G167" s="300">
        <v>8</v>
      </c>
      <c r="H167" s="300">
        <v>1</v>
      </c>
      <c r="I167" s="300">
        <v>0</v>
      </c>
      <c r="J167" s="323" t="s">
        <v>654</v>
      </c>
      <c r="K167" s="316">
        <v>24313</v>
      </c>
      <c r="L167" s="316">
        <v>26149</v>
      </c>
      <c r="M167" s="317">
        <v>43055</v>
      </c>
    </row>
    <row r="168" spans="1:13" ht="20.25" customHeight="1" x14ac:dyDescent="0.35">
      <c r="A168" s="290" t="s">
        <v>359</v>
      </c>
      <c r="B168" s="291" t="s">
        <v>365</v>
      </c>
      <c r="C168" s="291" t="s">
        <v>160</v>
      </c>
      <c r="D168" s="323" t="s">
        <v>650</v>
      </c>
      <c r="E168" s="323" t="s">
        <v>621</v>
      </c>
      <c r="F168" s="300">
        <v>17</v>
      </c>
      <c r="G168" s="300">
        <v>4</v>
      </c>
      <c r="H168" s="300">
        <v>0</v>
      </c>
      <c r="I168" s="300">
        <v>0</v>
      </c>
      <c r="J168" s="323" t="s">
        <v>653</v>
      </c>
      <c r="K168" s="316">
        <v>25491</v>
      </c>
      <c r="L168" s="316">
        <v>25491</v>
      </c>
      <c r="M168" s="317">
        <v>25491</v>
      </c>
    </row>
    <row r="169" spans="1:13" ht="20.25" customHeight="1" x14ac:dyDescent="0.35">
      <c r="A169" s="290" t="s">
        <v>359</v>
      </c>
      <c r="B169" s="291" t="s">
        <v>366</v>
      </c>
      <c r="C169" s="291" t="s">
        <v>160</v>
      </c>
      <c r="D169" s="323" t="s">
        <v>650</v>
      </c>
      <c r="E169" s="323" t="s">
        <v>621</v>
      </c>
      <c r="F169" s="300">
        <v>16</v>
      </c>
      <c r="G169" s="300">
        <v>4</v>
      </c>
      <c r="H169" s="300">
        <v>2</v>
      </c>
      <c r="I169" s="300">
        <v>0</v>
      </c>
      <c r="J169" s="323" t="s">
        <v>651</v>
      </c>
      <c r="K169" s="316">
        <v>23818</v>
      </c>
      <c r="L169" s="316">
        <v>23818</v>
      </c>
      <c r="M169" s="317">
        <v>23818</v>
      </c>
    </row>
    <row r="170" spans="1:13" ht="20.25" customHeight="1" x14ac:dyDescent="0.35">
      <c r="A170" s="290" t="s">
        <v>359</v>
      </c>
      <c r="B170" s="291" t="s">
        <v>367</v>
      </c>
      <c r="C170" s="291" t="s">
        <v>160</v>
      </c>
      <c r="D170" s="323" t="s">
        <v>650</v>
      </c>
      <c r="E170" s="323" t="s">
        <v>621</v>
      </c>
      <c r="F170" s="300">
        <v>17</v>
      </c>
      <c r="G170" s="300">
        <v>4</v>
      </c>
      <c r="H170" s="300">
        <v>0</v>
      </c>
      <c r="I170" s="300">
        <v>0</v>
      </c>
      <c r="J170" s="323" t="s">
        <v>653</v>
      </c>
      <c r="K170" s="316">
        <v>20550</v>
      </c>
      <c r="L170" s="316">
        <v>20550</v>
      </c>
      <c r="M170" s="317">
        <v>20550</v>
      </c>
    </row>
    <row r="171" spans="1:13" ht="20.25" customHeight="1" x14ac:dyDescent="0.35">
      <c r="A171" s="290" t="s">
        <v>359</v>
      </c>
      <c r="B171" s="291" t="s">
        <v>368</v>
      </c>
      <c r="C171" s="291" t="s">
        <v>160</v>
      </c>
      <c r="D171" s="323" t="s">
        <v>652</v>
      </c>
      <c r="E171" s="323" t="s">
        <v>621</v>
      </c>
      <c r="F171" s="300">
        <v>16</v>
      </c>
      <c r="G171" s="300">
        <v>4</v>
      </c>
      <c r="H171" s="300">
        <v>2</v>
      </c>
      <c r="I171" s="300">
        <v>0</v>
      </c>
      <c r="J171" s="323" t="s">
        <v>653</v>
      </c>
      <c r="K171" s="316">
        <v>49196</v>
      </c>
      <c r="L171" s="316">
        <v>49196</v>
      </c>
      <c r="M171" s="317">
        <v>106916</v>
      </c>
    </row>
    <row r="172" spans="1:13" ht="20.25" customHeight="1" x14ac:dyDescent="0.35">
      <c r="A172" s="290" t="s">
        <v>369</v>
      </c>
      <c r="B172" s="291" t="s">
        <v>370</v>
      </c>
      <c r="C172" s="291" t="s">
        <v>160</v>
      </c>
      <c r="D172" s="323" t="s">
        <v>650</v>
      </c>
      <c r="E172" s="323" t="s">
        <v>621</v>
      </c>
      <c r="F172" s="300">
        <v>16</v>
      </c>
      <c r="G172" s="300">
        <v>4</v>
      </c>
      <c r="H172" s="300">
        <v>1</v>
      </c>
      <c r="I172" s="300">
        <v>0</v>
      </c>
      <c r="J172" s="323" t="s">
        <v>651</v>
      </c>
      <c r="K172" s="316">
        <v>11645</v>
      </c>
      <c r="L172" s="316">
        <v>11645</v>
      </c>
      <c r="M172" s="317">
        <v>15645</v>
      </c>
    </row>
    <row r="173" spans="1:13" ht="20.25" customHeight="1" x14ac:dyDescent="0.35">
      <c r="A173" s="290" t="s">
        <v>369</v>
      </c>
      <c r="B173" s="291" t="s">
        <v>371</v>
      </c>
      <c r="C173" s="291" t="s">
        <v>160</v>
      </c>
      <c r="D173" s="323" t="s">
        <v>650</v>
      </c>
      <c r="E173" s="323" t="s">
        <v>621</v>
      </c>
      <c r="F173" s="300">
        <v>16</v>
      </c>
      <c r="G173" s="300">
        <v>4</v>
      </c>
      <c r="H173" s="300">
        <v>0</v>
      </c>
      <c r="I173" s="300">
        <v>0</v>
      </c>
      <c r="J173" s="323" t="s">
        <v>651</v>
      </c>
      <c r="K173" s="316">
        <v>18075</v>
      </c>
      <c r="L173" s="316">
        <v>18075</v>
      </c>
      <c r="M173" s="317">
        <v>20675</v>
      </c>
    </row>
    <row r="174" spans="1:13" ht="20.25" customHeight="1" x14ac:dyDescent="0.35">
      <c r="A174" s="290" t="s">
        <v>369</v>
      </c>
      <c r="B174" s="291" t="s">
        <v>372</v>
      </c>
      <c r="C174" s="291" t="s">
        <v>160</v>
      </c>
      <c r="D174" s="323" t="s">
        <v>650</v>
      </c>
      <c r="E174" s="323" t="s">
        <v>621</v>
      </c>
      <c r="F174" s="300">
        <v>16</v>
      </c>
      <c r="G174" s="300">
        <v>4</v>
      </c>
      <c r="H174" s="300">
        <v>0</v>
      </c>
      <c r="I174" s="300">
        <v>0</v>
      </c>
      <c r="J174" s="323" t="s">
        <v>653</v>
      </c>
      <c r="K174" s="316">
        <v>11440</v>
      </c>
      <c r="L174" s="316">
        <v>11440</v>
      </c>
      <c r="M174" s="317">
        <v>14720</v>
      </c>
    </row>
    <row r="175" spans="1:13" ht="20.25" customHeight="1" x14ac:dyDescent="0.35">
      <c r="A175" s="290" t="s">
        <v>369</v>
      </c>
      <c r="B175" s="291" t="s">
        <v>373</v>
      </c>
      <c r="C175" s="291" t="s">
        <v>160</v>
      </c>
      <c r="D175" s="323" t="s">
        <v>650</v>
      </c>
      <c r="E175" s="323" t="s">
        <v>621</v>
      </c>
      <c r="F175" s="300">
        <v>15</v>
      </c>
      <c r="G175" s="300">
        <v>4</v>
      </c>
      <c r="H175" s="300">
        <v>0</v>
      </c>
      <c r="I175" s="300">
        <v>0</v>
      </c>
      <c r="J175" s="323" t="s">
        <v>653</v>
      </c>
      <c r="K175" s="316">
        <v>15520</v>
      </c>
      <c r="L175" s="316">
        <v>15520</v>
      </c>
      <c r="M175" s="317">
        <v>19520</v>
      </c>
    </row>
    <row r="176" spans="1:13" ht="20.25" customHeight="1" x14ac:dyDescent="0.35">
      <c r="A176" s="290" t="s">
        <v>369</v>
      </c>
      <c r="B176" s="291" t="s">
        <v>374</v>
      </c>
      <c r="C176" s="291" t="s">
        <v>160</v>
      </c>
      <c r="D176" s="323" t="s">
        <v>652</v>
      </c>
      <c r="E176" s="323" t="s">
        <v>621</v>
      </c>
      <c r="F176" s="300">
        <v>17</v>
      </c>
      <c r="G176" s="300">
        <v>4</v>
      </c>
      <c r="H176" s="300">
        <v>1</v>
      </c>
      <c r="I176" s="300">
        <v>0</v>
      </c>
      <c r="J176" s="323" t="s">
        <v>654</v>
      </c>
      <c r="K176" s="316">
        <v>28295</v>
      </c>
      <c r="L176" s="316">
        <v>28295</v>
      </c>
      <c r="M176" s="317">
        <v>71583</v>
      </c>
    </row>
    <row r="177" spans="1:13" ht="20.25" customHeight="1" x14ac:dyDescent="0.35">
      <c r="A177" s="290" t="s">
        <v>375</v>
      </c>
      <c r="B177" s="291" t="s">
        <v>376</v>
      </c>
      <c r="C177" s="291" t="s">
        <v>162</v>
      </c>
      <c r="D177" s="323" t="s">
        <v>650</v>
      </c>
      <c r="E177" s="323" t="s">
        <v>625</v>
      </c>
      <c r="F177" s="300">
        <v>10</v>
      </c>
      <c r="G177" s="300">
        <v>7</v>
      </c>
      <c r="H177" s="300">
        <v>0</v>
      </c>
      <c r="I177" s="300">
        <v>0</v>
      </c>
      <c r="J177" s="323" t="s">
        <v>580</v>
      </c>
      <c r="K177" s="316">
        <v>75508</v>
      </c>
      <c r="L177" s="316">
        <v>75508</v>
      </c>
      <c r="M177" s="317">
        <v>75508</v>
      </c>
    </row>
    <row r="178" spans="1:13" ht="20.25" customHeight="1" x14ac:dyDescent="0.35">
      <c r="A178" s="290" t="s">
        <v>375</v>
      </c>
      <c r="B178" s="291" t="s">
        <v>377</v>
      </c>
      <c r="C178" s="291" t="s">
        <v>160</v>
      </c>
      <c r="D178" s="323" t="s">
        <v>650</v>
      </c>
      <c r="E178" s="323" t="s">
        <v>621</v>
      </c>
      <c r="F178" s="300">
        <v>16</v>
      </c>
      <c r="G178" s="300">
        <v>4</v>
      </c>
      <c r="H178" s="300">
        <v>1</v>
      </c>
      <c r="I178" s="300">
        <v>0</v>
      </c>
      <c r="J178" s="323" t="s">
        <v>653</v>
      </c>
      <c r="K178" s="316">
        <v>19711</v>
      </c>
      <c r="L178" s="316">
        <v>19711</v>
      </c>
      <c r="M178" s="317">
        <v>33538</v>
      </c>
    </row>
    <row r="179" spans="1:13" ht="20.25" customHeight="1" x14ac:dyDescent="0.35">
      <c r="A179" s="290" t="s">
        <v>375</v>
      </c>
      <c r="B179" s="291" t="s">
        <v>378</v>
      </c>
      <c r="C179" s="291" t="s">
        <v>160</v>
      </c>
      <c r="D179" s="323" t="s">
        <v>650</v>
      </c>
      <c r="E179" s="323" t="s">
        <v>621</v>
      </c>
      <c r="F179" s="300">
        <v>16</v>
      </c>
      <c r="G179" s="300">
        <v>4</v>
      </c>
      <c r="H179" s="300">
        <v>1</v>
      </c>
      <c r="I179" s="300">
        <v>1</v>
      </c>
      <c r="J179" s="323" t="s">
        <v>653</v>
      </c>
      <c r="K179" s="316">
        <v>26952</v>
      </c>
      <c r="L179" s="316">
        <v>31519</v>
      </c>
      <c r="M179" s="317">
        <v>35941</v>
      </c>
    </row>
    <row r="180" spans="1:13" ht="20.25" customHeight="1" x14ac:dyDescent="0.35">
      <c r="A180" s="290" t="s">
        <v>375</v>
      </c>
      <c r="B180" s="291" t="s">
        <v>379</v>
      </c>
      <c r="C180" s="291" t="s">
        <v>160</v>
      </c>
      <c r="D180" s="323" t="s">
        <v>650</v>
      </c>
      <c r="E180" s="323" t="s">
        <v>621</v>
      </c>
      <c r="F180" s="300">
        <v>16</v>
      </c>
      <c r="G180" s="300">
        <v>4</v>
      </c>
      <c r="H180" s="300">
        <v>1</v>
      </c>
      <c r="I180" s="300">
        <v>0</v>
      </c>
      <c r="J180" s="323" t="s">
        <v>653</v>
      </c>
      <c r="K180" s="316">
        <v>17154</v>
      </c>
      <c r="L180" s="316">
        <v>19947</v>
      </c>
      <c r="M180" s="326">
        <v>23481</v>
      </c>
    </row>
    <row r="181" spans="1:13" ht="20.25" customHeight="1" x14ac:dyDescent="0.35">
      <c r="A181" s="290" t="s">
        <v>375</v>
      </c>
      <c r="B181" s="291" t="s">
        <v>380</v>
      </c>
      <c r="C181" s="291" t="s">
        <v>160</v>
      </c>
      <c r="D181" s="323" t="s">
        <v>650</v>
      </c>
      <c r="E181" s="323" t="s">
        <v>621</v>
      </c>
      <c r="F181" s="300">
        <v>15</v>
      </c>
      <c r="G181" s="300">
        <v>4</v>
      </c>
      <c r="H181" s="300">
        <v>1</v>
      </c>
      <c r="I181" s="300">
        <v>0</v>
      </c>
      <c r="J181" s="323" t="s">
        <v>142</v>
      </c>
      <c r="K181" s="316">
        <v>30000</v>
      </c>
      <c r="L181" s="316">
        <v>34300</v>
      </c>
      <c r="M181" s="317">
        <v>34300</v>
      </c>
    </row>
    <row r="182" spans="1:13" ht="20.25" customHeight="1" x14ac:dyDescent="0.35">
      <c r="A182" s="290" t="s">
        <v>375</v>
      </c>
      <c r="B182" s="291" t="s">
        <v>381</v>
      </c>
      <c r="C182" s="291" t="s">
        <v>160</v>
      </c>
      <c r="D182" s="323" t="s">
        <v>652</v>
      </c>
      <c r="E182" s="323" t="s">
        <v>621</v>
      </c>
      <c r="F182" s="300">
        <v>16</v>
      </c>
      <c r="G182" s="300">
        <v>4</v>
      </c>
      <c r="H182" s="300">
        <v>1</v>
      </c>
      <c r="I182" s="300">
        <v>0</v>
      </c>
      <c r="J182" s="323" t="s">
        <v>654</v>
      </c>
      <c r="K182" s="316">
        <v>29101</v>
      </c>
      <c r="L182" s="316">
        <v>29101</v>
      </c>
      <c r="M182" s="317">
        <v>69472</v>
      </c>
    </row>
    <row r="183" spans="1:13" ht="20.25" customHeight="1" x14ac:dyDescent="0.35">
      <c r="A183" s="290" t="s">
        <v>382</v>
      </c>
      <c r="B183" s="291" t="s">
        <v>383</v>
      </c>
      <c r="C183" s="291" t="s">
        <v>160</v>
      </c>
      <c r="D183" s="323" t="s">
        <v>650</v>
      </c>
      <c r="E183" s="323" t="s">
        <v>621</v>
      </c>
      <c r="F183" s="300">
        <v>16</v>
      </c>
      <c r="G183" s="300">
        <v>4</v>
      </c>
      <c r="H183" s="300">
        <v>1</v>
      </c>
      <c r="I183" s="300">
        <v>2</v>
      </c>
      <c r="J183" s="323" t="s">
        <v>651</v>
      </c>
      <c r="K183" s="316">
        <v>18320</v>
      </c>
      <c r="L183" s="316">
        <v>18320</v>
      </c>
      <c r="M183" s="317">
        <v>42167</v>
      </c>
    </row>
    <row r="184" spans="1:13" ht="20.25" customHeight="1" x14ac:dyDescent="0.35">
      <c r="A184" s="290" t="s">
        <v>384</v>
      </c>
      <c r="B184" s="291" t="s">
        <v>385</v>
      </c>
      <c r="C184" s="291" t="s">
        <v>160</v>
      </c>
      <c r="D184" s="323" t="s">
        <v>650</v>
      </c>
      <c r="E184" s="323" t="s">
        <v>621</v>
      </c>
      <c r="F184" s="300">
        <v>16</v>
      </c>
      <c r="G184" s="300">
        <v>4</v>
      </c>
      <c r="H184" s="300">
        <v>1</v>
      </c>
      <c r="I184" s="300">
        <v>0</v>
      </c>
      <c r="J184" s="323" t="s">
        <v>651</v>
      </c>
      <c r="K184" s="316">
        <v>19812</v>
      </c>
      <c r="L184" s="316">
        <v>19812</v>
      </c>
      <c r="M184" s="317">
        <v>21912</v>
      </c>
    </row>
    <row r="185" spans="1:13" ht="20.25" customHeight="1" x14ac:dyDescent="0.35">
      <c r="A185" s="290" t="s">
        <v>384</v>
      </c>
      <c r="B185" s="291" t="s">
        <v>386</v>
      </c>
      <c r="C185" s="291" t="s">
        <v>160</v>
      </c>
      <c r="D185" s="323" t="s">
        <v>652</v>
      </c>
      <c r="E185" s="323" t="s">
        <v>621</v>
      </c>
      <c r="F185" s="300">
        <v>16</v>
      </c>
      <c r="G185" s="300">
        <v>4</v>
      </c>
      <c r="H185" s="300">
        <v>1</v>
      </c>
      <c r="I185" s="300">
        <v>0</v>
      </c>
      <c r="J185" s="323" t="s">
        <v>654</v>
      </c>
      <c r="K185" s="316">
        <v>22869</v>
      </c>
      <c r="L185" s="316">
        <v>22869</v>
      </c>
      <c r="M185" s="317">
        <v>56299</v>
      </c>
    </row>
    <row r="186" spans="1:13" ht="20.25" customHeight="1" x14ac:dyDescent="0.35">
      <c r="A186" s="290" t="s">
        <v>387</v>
      </c>
      <c r="B186" s="291" t="s">
        <v>388</v>
      </c>
      <c r="C186" s="291" t="s">
        <v>160</v>
      </c>
      <c r="D186" s="323" t="s">
        <v>652</v>
      </c>
      <c r="E186" s="323" t="s">
        <v>621</v>
      </c>
      <c r="F186" s="300">
        <v>16</v>
      </c>
      <c r="G186" s="300">
        <v>4</v>
      </c>
      <c r="H186" s="300">
        <v>2</v>
      </c>
      <c r="I186" s="300">
        <v>0</v>
      </c>
      <c r="J186" s="323" t="s">
        <v>654</v>
      </c>
      <c r="K186" s="316">
        <v>18330</v>
      </c>
      <c r="L186" s="316">
        <v>18330</v>
      </c>
      <c r="M186" s="317">
        <v>34130</v>
      </c>
    </row>
    <row r="187" spans="1:13" ht="20.25" customHeight="1" x14ac:dyDescent="0.35">
      <c r="A187" s="290" t="s">
        <v>387</v>
      </c>
      <c r="B187" s="291" t="s">
        <v>389</v>
      </c>
      <c r="C187" s="291" t="s">
        <v>160</v>
      </c>
      <c r="D187" s="323" t="s">
        <v>652</v>
      </c>
      <c r="E187" s="323" t="s">
        <v>621</v>
      </c>
      <c r="F187" s="300">
        <v>15</v>
      </c>
      <c r="G187" s="300">
        <v>4</v>
      </c>
      <c r="H187" s="300">
        <v>1</v>
      </c>
      <c r="I187" s="300">
        <v>0</v>
      </c>
      <c r="J187" s="323" t="s">
        <v>654</v>
      </c>
      <c r="K187" s="316">
        <v>24019</v>
      </c>
      <c r="L187" s="316">
        <v>28858</v>
      </c>
      <c r="M187" s="317">
        <v>39821</v>
      </c>
    </row>
    <row r="188" spans="1:13" ht="20.25" customHeight="1" x14ac:dyDescent="0.35">
      <c r="A188" s="290" t="s">
        <v>390</v>
      </c>
      <c r="B188" s="291" t="s">
        <v>391</v>
      </c>
      <c r="C188" s="291" t="s">
        <v>160</v>
      </c>
      <c r="D188" s="323" t="s">
        <v>650</v>
      </c>
      <c r="E188" s="323" t="s">
        <v>621</v>
      </c>
      <c r="F188" s="300">
        <v>16</v>
      </c>
      <c r="G188" s="300">
        <v>4</v>
      </c>
      <c r="H188" s="300">
        <v>1</v>
      </c>
      <c r="I188" s="300">
        <v>0</v>
      </c>
      <c r="J188" s="323" t="s">
        <v>580</v>
      </c>
      <c r="K188" s="316">
        <v>23250</v>
      </c>
      <c r="L188" s="316">
        <v>31890</v>
      </c>
      <c r="M188" s="317">
        <v>45250</v>
      </c>
    </row>
    <row r="189" spans="1:13" ht="20.25" customHeight="1" x14ac:dyDescent="0.35">
      <c r="A189" s="290" t="s">
        <v>392</v>
      </c>
      <c r="B189" s="291" t="s">
        <v>393</v>
      </c>
      <c r="C189" s="291" t="s">
        <v>160</v>
      </c>
      <c r="D189" s="323" t="s">
        <v>650</v>
      </c>
      <c r="E189" s="323" t="s">
        <v>621</v>
      </c>
      <c r="F189" s="300">
        <v>15</v>
      </c>
      <c r="G189" s="300">
        <v>4</v>
      </c>
      <c r="H189" s="300">
        <v>2</v>
      </c>
      <c r="I189" s="300">
        <v>0</v>
      </c>
      <c r="J189" s="323" t="s">
        <v>651</v>
      </c>
      <c r="K189" s="316">
        <v>16416</v>
      </c>
      <c r="L189" s="316">
        <v>26686</v>
      </c>
      <c r="M189" s="317">
        <v>27651</v>
      </c>
    </row>
    <row r="190" spans="1:13" ht="20.25" customHeight="1" x14ac:dyDescent="0.35">
      <c r="A190" s="290" t="s">
        <v>392</v>
      </c>
      <c r="B190" s="291" t="s">
        <v>394</v>
      </c>
      <c r="C190" s="291" t="s">
        <v>160</v>
      </c>
      <c r="D190" s="323" t="s">
        <v>650</v>
      </c>
      <c r="E190" s="323" t="s">
        <v>621</v>
      </c>
      <c r="F190" s="300">
        <v>16</v>
      </c>
      <c r="G190" s="300">
        <v>4</v>
      </c>
      <c r="H190" s="300">
        <v>2</v>
      </c>
      <c r="I190" s="300">
        <v>0</v>
      </c>
      <c r="J190" s="323" t="s">
        <v>580</v>
      </c>
      <c r="K190" s="316">
        <v>20494</v>
      </c>
      <c r="L190" s="316">
        <v>20494</v>
      </c>
      <c r="M190" s="317">
        <v>20494</v>
      </c>
    </row>
    <row r="191" spans="1:13" ht="20.25" customHeight="1" x14ac:dyDescent="0.35">
      <c r="A191" s="290" t="s">
        <v>392</v>
      </c>
      <c r="B191" s="291" t="s">
        <v>395</v>
      </c>
      <c r="C191" s="291" t="s">
        <v>162</v>
      </c>
      <c r="D191" s="323" t="s">
        <v>652</v>
      </c>
      <c r="E191" s="323" t="s">
        <v>621</v>
      </c>
      <c r="F191" s="300">
        <v>15</v>
      </c>
      <c r="G191" s="300">
        <v>6</v>
      </c>
      <c r="H191" s="300">
        <v>3</v>
      </c>
      <c r="I191" s="300">
        <v>0</v>
      </c>
      <c r="J191" s="323" t="s">
        <v>580</v>
      </c>
      <c r="K191" s="316">
        <v>96000</v>
      </c>
      <c r="L191" s="316">
        <v>96000</v>
      </c>
      <c r="M191" s="317">
        <v>96000</v>
      </c>
    </row>
    <row r="192" spans="1:13" ht="20.25" customHeight="1" x14ac:dyDescent="0.35">
      <c r="A192" s="290" t="s">
        <v>392</v>
      </c>
      <c r="B192" s="291" t="s">
        <v>396</v>
      </c>
      <c r="C192" s="291" t="s">
        <v>160</v>
      </c>
      <c r="D192" s="323" t="s">
        <v>650</v>
      </c>
      <c r="E192" s="323" t="s">
        <v>621</v>
      </c>
      <c r="F192" s="300">
        <v>14</v>
      </c>
      <c r="G192" s="300">
        <v>4</v>
      </c>
      <c r="H192" s="300">
        <v>0</v>
      </c>
      <c r="I192" s="300">
        <v>0</v>
      </c>
      <c r="J192" s="323" t="s">
        <v>580</v>
      </c>
      <c r="K192" s="316">
        <v>17250</v>
      </c>
      <c r="L192" s="316">
        <v>28030</v>
      </c>
      <c r="M192" s="317">
        <v>28030</v>
      </c>
    </row>
    <row r="193" spans="1:13" ht="20.25" customHeight="1" x14ac:dyDescent="0.35">
      <c r="A193" s="290" t="s">
        <v>392</v>
      </c>
      <c r="B193" s="291" t="s">
        <v>397</v>
      </c>
      <c r="C193" s="291" t="s">
        <v>160</v>
      </c>
      <c r="D193" s="323" t="s">
        <v>650</v>
      </c>
      <c r="E193" s="323" t="s">
        <v>621</v>
      </c>
      <c r="F193" s="300">
        <v>15</v>
      </c>
      <c r="G193" s="300">
        <v>4</v>
      </c>
      <c r="H193" s="300">
        <v>1</v>
      </c>
      <c r="I193" s="300">
        <v>0</v>
      </c>
      <c r="J193" s="323" t="s">
        <v>653</v>
      </c>
      <c r="K193" s="316">
        <v>26172</v>
      </c>
      <c r="L193" s="316">
        <v>26920</v>
      </c>
      <c r="M193" s="317">
        <v>27818</v>
      </c>
    </row>
    <row r="194" spans="1:13" ht="20.25" customHeight="1" x14ac:dyDescent="0.35">
      <c r="A194" s="290" t="s">
        <v>398</v>
      </c>
      <c r="B194" s="291" t="s">
        <v>399</v>
      </c>
      <c r="C194" s="291" t="s">
        <v>160</v>
      </c>
      <c r="D194" s="323" t="s">
        <v>650</v>
      </c>
      <c r="E194" s="323" t="s">
        <v>621</v>
      </c>
      <c r="F194" s="300">
        <v>15</v>
      </c>
      <c r="G194" s="300">
        <v>4</v>
      </c>
      <c r="H194" s="300">
        <v>1</v>
      </c>
      <c r="I194" s="300">
        <v>0</v>
      </c>
      <c r="J194" s="323" t="s">
        <v>653</v>
      </c>
      <c r="K194" s="316">
        <v>17284</v>
      </c>
      <c r="L194" s="316">
        <v>18076</v>
      </c>
      <c r="M194" s="317">
        <v>25360</v>
      </c>
    </row>
    <row r="195" spans="1:13" ht="20.25" customHeight="1" x14ac:dyDescent="0.35">
      <c r="A195" s="290" t="s">
        <v>398</v>
      </c>
      <c r="B195" s="291" t="s">
        <v>400</v>
      </c>
      <c r="C195" s="291" t="s">
        <v>162</v>
      </c>
      <c r="D195" s="323" t="s">
        <v>650</v>
      </c>
      <c r="E195" s="323" t="s">
        <v>621</v>
      </c>
      <c r="F195" s="300">
        <v>15</v>
      </c>
      <c r="G195" s="300">
        <v>6</v>
      </c>
      <c r="H195" s="300">
        <v>0</v>
      </c>
      <c r="I195" s="300">
        <v>0</v>
      </c>
      <c r="J195" s="323" t="s">
        <v>580</v>
      </c>
      <c r="K195" s="316">
        <v>81170</v>
      </c>
      <c r="L195" s="316">
        <v>81170</v>
      </c>
      <c r="M195" s="317">
        <v>81170</v>
      </c>
    </row>
    <row r="196" spans="1:13" ht="20.25" customHeight="1" x14ac:dyDescent="0.35">
      <c r="A196" s="290" t="s">
        <v>398</v>
      </c>
      <c r="B196" s="291" t="s">
        <v>401</v>
      </c>
      <c r="C196" s="291" t="s">
        <v>160</v>
      </c>
      <c r="D196" s="323" t="s">
        <v>650</v>
      </c>
      <c r="E196" s="323" t="s">
        <v>621</v>
      </c>
      <c r="F196" s="300">
        <v>16</v>
      </c>
      <c r="G196" s="300">
        <v>4</v>
      </c>
      <c r="H196" s="300">
        <v>1</v>
      </c>
      <c r="I196" s="300">
        <v>0</v>
      </c>
      <c r="J196" s="323" t="s">
        <v>654</v>
      </c>
      <c r="K196" s="316">
        <v>13214</v>
      </c>
      <c r="L196" s="316">
        <v>13214</v>
      </c>
      <c r="M196" s="317">
        <v>20402</v>
      </c>
    </row>
    <row r="197" spans="1:13" ht="20.25" customHeight="1" x14ac:dyDescent="0.35">
      <c r="A197" s="290" t="s">
        <v>398</v>
      </c>
      <c r="B197" s="291" t="s">
        <v>402</v>
      </c>
      <c r="C197" s="291" t="s">
        <v>160</v>
      </c>
      <c r="D197" s="323" t="s">
        <v>655</v>
      </c>
      <c r="E197" s="323" t="s">
        <v>621</v>
      </c>
      <c r="F197" s="300">
        <v>16</v>
      </c>
      <c r="G197" s="300">
        <v>5</v>
      </c>
      <c r="H197" s="300">
        <v>1</v>
      </c>
      <c r="I197" s="300">
        <v>0</v>
      </c>
      <c r="J197" s="323" t="s">
        <v>653</v>
      </c>
      <c r="K197" s="316">
        <v>29424</v>
      </c>
      <c r="L197" s="316">
        <v>29424</v>
      </c>
      <c r="M197" s="317">
        <v>60818</v>
      </c>
    </row>
    <row r="198" spans="1:13" ht="20.25" customHeight="1" x14ac:dyDescent="0.35">
      <c r="A198" s="290" t="s">
        <v>403</v>
      </c>
      <c r="B198" s="291" t="s">
        <v>404</v>
      </c>
      <c r="C198" s="291" t="s">
        <v>160</v>
      </c>
      <c r="D198" s="323" t="s">
        <v>650</v>
      </c>
      <c r="E198" s="323" t="s">
        <v>621</v>
      </c>
      <c r="F198" s="300">
        <v>15</v>
      </c>
      <c r="G198" s="300">
        <v>4</v>
      </c>
      <c r="H198" s="300">
        <v>1</v>
      </c>
      <c r="I198" s="300">
        <v>0</v>
      </c>
      <c r="J198" s="323" t="s">
        <v>651</v>
      </c>
      <c r="K198" s="316">
        <v>18480</v>
      </c>
      <c r="L198" s="316">
        <v>28880</v>
      </c>
      <c r="M198" s="317">
        <v>28880</v>
      </c>
    </row>
    <row r="199" spans="1:13" ht="20.25" customHeight="1" x14ac:dyDescent="0.35">
      <c r="A199" s="290" t="s">
        <v>403</v>
      </c>
      <c r="B199" s="291" t="s">
        <v>405</v>
      </c>
      <c r="C199" s="291" t="s">
        <v>160</v>
      </c>
      <c r="D199" s="323" t="s">
        <v>650</v>
      </c>
      <c r="E199" s="323" t="s">
        <v>621</v>
      </c>
      <c r="F199" s="300">
        <v>15</v>
      </c>
      <c r="G199" s="300">
        <v>4</v>
      </c>
      <c r="H199" s="300">
        <v>1</v>
      </c>
      <c r="I199" s="300">
        <v>0</v>
      </c>
      <c r="J199" s="323" t="s">
        <v>580</v>
      </c>
      <c r="K199" s="316">
        <v>11264</v>
      </c>
      <c r="L199" s="316">
        <v>14045</v>
      </c>
      <c r="M199" s="317">
        <v>14045</v>
      </c>
    </row>
    <row r="200" spans="1:13" ht="20.25" customHeight="1" x14ac:dyDescent="0.35">
      <c r="A200" s="290" t="s">
        <v>403</v>
      </c>
      <c r="B200" s="291" t="s">
        <v>406</v>
      </c>
      <c r="C200" s="291" t="s">
        <v>160</v>
      </c>
      <c r="D200" s="323" t="s">
        <v>650</v>
      </c>
      <c r="E200" s="323" t="s">
        <v>621</v>
      </c>
      <c r="F200" s="300">
        <v>15</v>
      </c>
      <c r="G200" s="300">
        <v>4</v>
      </c>
      <c r="H200" s="300">
        <v>0</v>
      </c>
      <c r="I200" s="300">
        <v>0</v>
      </c>
      <c r="J200" s="323" t="s">
        <v>580</v>
      </c>
      <c r="K200" s="316">
        <v>25530</v>
      </c>
      <c r="L200" s="316">
        <v>55260</v>
      </c>
      <c r="M200" s="317">
        <v>55260</v>
      </c>
    </row>
    <row r="201" spans="1:13" ht="20.25" customHeight="1" x14ac:dyDescent="0.35">
      <c r="A201" s="290" t="s">
        <v>403</v>
      </c>
      <c r="B201" s="291" t="s">
        <v>407</v>
      </c>
      <c r="C201" s="291" t="s">
        <v>160</v>
      </c>
      <c r="D201" s="323" t="s">
        <v>650</v>
      </c>
      <c r="E201" s="323" t="s">
        <v>621</v>
      </c>
      <c r="F201" s="300">
        <v>11</v>
      </c>
      <c r="G201" s="300">
        <v>4</v>
      </c>
      <c r="H201" s="300">
        <v>1</v>
      </c>
      <c r="I201" s="300">
        <v>0</v>
      </c>
      <c r="J201" s="323" t="s">
        <v>651</v>
      </c>
      <c r="K201" s="316">
        <v>21393</v>
      </c>
      <c r="L201" s="316">
        <v>21393</v>
      </c>
      <c r="M201" s="317">
        <v>30993</v>
      </c>
    </row>
    <row r="202" spans="1:13" ht="20.25" customHeight="1" x14ac:dyDescent="0.35">
      <c r="A202" s="290" t="s">
        <v>403</v>
      </c>
      <c r="B202" s="291" t="s">
        <v>408</v>
      </c>
      <c r="C202" s="291" t="s">
        <v>160</v>
      </c>
      <c r="D202" s="323" t="s">
        <v>650</v>
      </c>
      <c r="E202" s="323" t="s">
        <v>621</v>
      </c>
      <c r="F202" s="300">
        <v>16</v>
      </c>
      <c r="G202" s="300">
        <v>4</v>
      </c>
      <c r="H202" s="300">
        <v>0</v>
      </c>
      <c r="I202" s="300">
        <v>0</v>
      </c>
      <c r="J202" s="323" t="s">
        <v>580</v>
      </c>
      <c r="K202" s="316">
        <v>16701</v>
      </c>
      <c r="L202" s="316">
        <v>21457</v>
      </c>
      <c r="M202" s="317">
        <v>21457</v>
      </c>
    </row>
    <row r="203" spans="1:13" ht="20.25" customHeight="1" x14ac:dyDescent="0.35">
      <c r="A203" s="290" t="s">
        <v>403</v>
      </c>
      <c r="B203" s="291" t="s">
        <v>409</v>
      </c>
      <c r="C203" s="291" t="s">
        <v>160</v>
      </c>
      <c r="D203" s="323" t="s">
        <v>650</v>
      </c>
      <c r="E203" s="323" t="s">
        <v>621</v>
      </c>
      <c r="F203" s="300">
        <v>15</v>
      </c>
      <c r="G203" s="300">
        <v>4</v>
      </c>
      <c r="H203" s="300">
        <v>1</v>
      </c>
      <c r="I203" s="300">
        <v>0</v>
      </c>
      <c r="J203" s="323" t="s">
        <v>653</v>
      </c>
      <c r="K203" s="316">
        <v>16959</v>
      </c>
      <c r="L203" s="316">
        <v>32859</v>
      </c>
      <c r="M203" s="317">
        <v>32859</v>
      </c>
    </row>
    <row r="204" spans="1:13" ht="20.25" customHeight="1" x14ac:dyDescent="0.35">
      <c r="A204" s="290" t="s">
        <v>403</v>
      </c>
      <c r="B204" s="291" t="s">
        <v>410</v>
      </c>
      <c r="C204" s="291" t="s">
        <v>208</v>
      </c>
      <c r="D204" s="323" t="s">
        <v>650</v>
      </c>
      <c r="E204" s="323" t="s">
        <v>621</v>
      </c>
      <c r="F204" s="300">
        <v>15</v>
      </c>
      <c r="G204" s="300">
        <v>3</v>
      </c>
      <c r="H204" s="300">
        <v>0</v>
      </c>
      <c r="I204" s="300">
        <v>1</v>
      </c>
      <c r="J204" s="323" t="s">
        <v>580</v>
      </c>
      <c r="K204" s="316">
        <v>188310</v>
      </c>
      <c r="L204" s="316">
        <v>188310</v>
      </c>
      <c r="M204" s="317">
        <v>188310</v>
      </c>
    </row>
    <row r="205" spans="1:13" ht="20.25" customHeight="1" x14ac:dyDescent="0.35">
      <c r="A205" s="290" t="s">
        <v>403</v>
      </c>
      <c r="B205" s="291" t="s">
        <v>411</v>
      </c>
      <c r="C205" s="291" t="s">
        <v>160</v>
      </c>
      <c r="D205" s="323" t="s">
        <v>650</v>
      </c>
      <c r="E205" s="323" t="s">
        <v>621</v>
      </c>
      <c r="F205" s="300">
        <v>15</v>
      </c>
      <c r="G205" s="300">
        <v>4</v>
      </c>
      <c r="H205" s="300">
        <v>1</v>
      </c>
      <c r="I205" s="300">
        <v>0</v>
      </c>
      <c r="J205" s="323" t="s">
        <v>651</v>
      </c>
      <c r="K205" s="316">
        <v>18459</v>
      </c>
      <c r="L205" s="316">
        <v>18459</v>
      </c>
      <c r="M205" s="317">
        <v>29085</v>
      </c>
    </row>
    <row r="206" spans="1:13" ht="20.25" customHeight="1" x14ac:dyDescent="0.35">
      <c r="A206" s="290" t="s">
        <v>403</v>
      </c>
      <c r="B206" s="291" t="s">
        <v>412</v>
      </c>
      <c r="C206" s="291" t="s">
        <v>162</v>
      </c>
      <c r="D206" s="323" t="s">
        <v>650</v>
      </c>
      <c r="E206" s="323" t="s">
        <v>621</v>
      </c>
      <c r="F206" s="300">
        <v>15</v>
      </c>
      <c r="G206" s="300">
        <v>5</v>
      </c>
      <c r="H206" s="300">
        <v>0</v>
      </c>
      <c r="I206" s="300">
        <v>0</v>
      </c>
      <c r="J206" s="323" t="s">
        <v>580</v>
      </c>
      <c r="K206" s="316">
        <v>62500</v>
      </c>
      <c r="L206" s="316">
        <v>62500</v>
      </c>
      <c r="M206" s="317">
        <v>62500</v>
      </c>
    </row>
    <row r="207" spans="1:13" ht="20.25" customHeight="1" x14ac:dyDescent="0.35">
      <c r="A207" s="290" t="s">
        <v>403</v>
      </c>
      <c r="B207" s="291" t="s">
        <v>413</v>
      </c>
      <c r="C207" s="291" t="s">
        <v>160</v>
      </c>
      <c r="D207" s="323" t="s">
        <v>650</v>
      </c>
      <c r="E207" s="323" t="s">
        <v>621</v>
      </c>
      <c r="F207" s="300">
        <v>15</v>
      </c>
      <c r="G207" s="300">
        <v>4</v>
      </c>
      <c r="H207" s="300">
        <v>0</v>
      </c>
      <c r="I207" s="300">
        <v>0</v>
      </c>
      <c r="J207" s="323" t="s">
        <v>580</v>
      </c>
      <c r="K207" s="316">
        <v>24486</v>
      </c>
      <c r="L207" s="316">
        <v>24486</v>
      </c>
      <c r="M207" s="317">
        <v>35046</v>
      </c>
    </row>
    <row r="208" spans="1:13" ht="20.25" customHeight="1" x14ac:dyDescent="0.35">
      <c r="A208" s="290" t="s">
        <v>414</v>
      </c>
      <c r="B208" s="291" t="s">
        <v>415</v>
      </c>
      <c r="C208" s="291" t="s">
        <v>160</v>
      </c>
      <c r="D208" s="323" t="s">
        <v>650</v>
      </c>
      <c r="E208" s="323" t="s">
        <v>621</v>
      </c>
      <c r="F208" s="300">
        <v>16</v>
      </c>
      <c r="G208" s="300">
        <v>4</v>
      </c>
      <c r="H208" s="300">
        <v>1</v>
      </c>
      <c r="I208" s="300">
        <v>0</v>
      </c>
      <c r="J208" s="323" t="s">
        <v>651</v>
      </c>
      <c r="K208" s="316">
        <v>11563</v>
      </c>
      <c r="L208" s="316">
        <v>11563</v>
      </c>
      <c r="M208" s="317">
        <v>26887</v>
      </c>
    </row>
    <row r="209" spans="1:13" ht="20.25" customHeight="1" x14ac:dyDescent="0.35">
      <c r="A209" s="290" t="s">
        <v>414</v>
      </c>
      <c r="B209" s="291" t="s">
        <v>416</v>
      </c>
      <c r="C209" s="291" t="s">
        <v>160</v>
      </c>
      <c r="D209" s="323" t="s">
        <v>650</v>
      </c>
      <c r="E209" s="323" t="s">
        <v>621</v>
      </c>
      <c r="F209" s="300">
        <v>16</v>
      </c>
      <c r="G209" s="300">
        <v>4</v>
      </c>
      <c r="H209" s="300">
        <v>1</v>
      </c>
      <c r="I209" s="300">
        <v>0</v>
      </c>
      <c r="J209" s="323" t="s">
        <v>580</v>
      </c>
      <c r="K209" s="316">
        <v>12980</v>
      </c>
      <c r="L209" s="316">
        <v>12980</v>
      </c>
      <c r="M209" s="317">
        <v>26996</v>
      </c>
    </row>
    <row r="210" spans="1:13" ht="20.25" customHeight="1" x14ac:dyDescent="0.35">
      <c r="A210" s="290" t="s">
        <v>414</v>
      </c>
      <c r="B210" s="291" t="s">
        <v>417</v>
      </c>
      <c r="C210" s="291" t="s">
        <v>160</v>
      </c>
      <c r="D210" s="323" t="s">
        <v>650</v>
      </c>
      <c r="E210" s="323" t="s">
        <v>621</v>
      </c>
      <c r="F210" s="300">
        <v>16</v>
      </c>
      <c r="G210" s="300">
        <v>4</v>
      </c>
      <c r="H210" s="300">
        <v>1</v>
      </c>
      <c r="I210" s="300">
        <v>0</v>
      </c>
      <c r="J210" s="323" t="s">
        <v>653</v>
      </c>
      <c r="K210" s="316">
        <v>10307</v>
      </c>
      <c r="L210" s="316">
        <v>10307</v>
      </c>
      <c r="M210" s="317">
        <v>19558</v>
      </c>
    </row>
    <row r="211" spans="1:13" ht="20.25" customHeight="1" x14ac:dyDescent="0.35">
      <c r="A211" s="290" t="s">
        <v>414</v>
      </c>
      <c r="B211" s="291" t="s">
        <v>418</v>
      </c>
      <c r="C211" s="291" t="s">
        <v>160</v>
      </c>
      <c r="D211" s="323" t="s">
        <v>650</v>
      </c>
      <c r="E211" s="323" t="s">
        <v>621</v>
      </c>
      <c r="F211" s="300">
        <v>16</v>
      </c>
      <c r="G211" s="300">
        <v>4</v>
      </c>
      <c r="H211" s="300">
        <v>1</v>
      </c>
      <c r="I211" s="300">
        <v>0</v>
      </c>
      <c r="J211" s="323" t="s">
        <v>580</v>
      </c>
      <c r="K211" s="316">
        <v>13026</v>
      </c>
      <c r="L211" s="316">
        <v>13026</v>
      </c>
      <c r="M211" s="317">
        <v>26077</v>
      </c>
    </row>
    <row r="212" spans="1:13" ht="20.25" customHeight="1" x14ac:dyDescent="0.35">
      <c r="A212" s="290" t="s">
        <v>414</v>
      </c>
      <c r="B212" s="291" t="s">
        <v>419</v>
      </c>
      <c r="C212" s="291" t="s">
        <v>160</v>
      </c>
      <c r="D212" s="323" t="s">
        <v>650</v>
      </c>
      <c r="E212" s="323" t="s">
        <v>621</v>
      </c>
      <c r="F212" s="300">
        <v>16</v>
      </c>
      <c r="G212" s="300">
        <v>4</v>
      </c>
      <c r="H212" s="300">
        <v>2</v>
      </c>
      <c r="I212" s="300">
        <v>0</v>
      </c>
      <c r="J212" s="323" t="s">
        <v>651</v>
      </c>
      <c r="K212" s="316">
        <v>17112</v>
      </c>
      <c r="L212" s="316">
        <v>17132</v>
      </c>
      <c r="M212" s="317">
        <v>29016</v>
      </c>
    </row>
    <row r="213" spans="1:13" ht="20.25" customHeight="1" x14ac:dyDescent="0.35">
      <c r="A213" s="290" t="s">
        <v>414</v>
      </c>
      <c r="B213" s="291" t="s">
        <v>420</v>
      </c>
      <c r="C213" s="291" t="s">
        <v>160</v>
      </c>
      <c r="D213" s="323" t="s">
        <v>650</v>
      </c>
      <c r="E213" s="323" t="s">
        <v>621</v>
      </c>
      <c r="F213" s="300">
        <v>16</v>
      </c>
      <c r="G213" s="300">
        <v>4</v>
      </c>
      <c r="H213" s="300">
        <v>1</v>
      </c>
      <c r="I213" s="300">
        <v>0</v>
      </c>
      <c r="J213" s="323" t="s">
        <v>580</v>
      </c>
      <c r="K213" s="316">
        <v>16357</v>
      </c>
      <c r="L213" s="316">
        <v>16357</v>
      </c>
      <c r="M213" s="317">
        <v>29413</v>
      </c>
    </row>
    <row r="214" spans="1:13" ht="20.25" customHeight="1" x14ac:dyDescent="0.35">
      <c r="A214" s="290" t="s">
        <v>414</v>
      </c>
      <c r="B214" s="291" t="s">
        <v>421</v>
      </c>
      <c r="C214" s="291" t="s">
        <v>160</v>
      </c>
      <c r="D214" s="323" t="s">
        <v>650</v>
      </c>
      <c r="E214" s="323" t="s">
        <v>621</v>
      </c>
      <c r="F214" s="300">
        <v>16</v>
      </c>
      <c r="G214" s="300">
        <v>4</v>
      </c>
      <c r="H214" s="300">
        <v>1</v>
      </c>
      <c r="I214" s="300">
        <v>0</v>
      </c>
      <c r="J214" s="323" t="s">
        <v>580</v>
      </c>
      <c r="K214" s="316">
        <v>17600</v>
      </c>
      <c r="L214" s="316">
        <v>31900</v>
      </c>
      <c r="M214" s="317">
        <v>31900</v>
      </c>
    </row>
    <row r="215" spans="1:13" ht="20.25" customHeight="1" x14ac:dyDescent="0.35">
      <c r="A215" s="290" t="s">
        <v>414</v>
      </c>
      <c r="B215" s="291" t="s">
        <v>422</v>
      </c>
      <c r="C215" s="291" t="s">
        <v>160</v>
      </c>
      <c r="D215" s="323" t="s">
        <v>650</v>
      </c>
      <c r="E215" s="323" t="s">
        <v>621</v>
      </c>
      <c r="F215" s="300">
        <v>16</v>
      </c>
      <c r="G215" s="300">
        <v>4</v>
      </c>
      <c r="H215" s="300">
        <v>1</v>
      </c>
      <c r="I215" s="300">
        <v>0</v>
      </c>
      <c r="J215" s="323" t="s">
        <v>654</v>
      </c>
      <c r="K215" s="316">
        <v>6750</v>
      </c>
      <c r="L215" s="316">
        <v>6750</v>
      </c>
      <c r="M215" s="317">
        <v>8386</v>
      </c>
    </row>
    <row r="216" spans="1:13" ht="20.25" customHeight="1" x14ac:dyDescent="0.35">
      <c r="A216" s="290" t="s">
        <v>414</v>
      </c>
      <c r="B216" s="291" t="s">
        <v>423</v>
      </c>
      <c r="C216" s="291" t="s">
        <v>160</v>
      </c>
      <c r="D216" s="323" t="s">
        <v>650</v>
      </c>
      <c r="E216" s="323" t="s">
        <v>621</v>
      </c>
      <c r="F216" s="300">
        <v>16</v>
      </c>
      <c r="G216" s="300">
        <v>4</v>
      </c>
      <c r="H216" s="300">
        <v>1</v>
      </c>
      <c r="I216" s="300">
        <v>0</v>
      </c>
      <c r="J216" s="323" t="s">
        <v>580</v>
      </c>
      <c r="K216" s="316">
        <v>14081</v>
      </c>
      <c r="L216" s="316">
        <v>14081</v>
      </c>
      <c r="M216" s="317">
        <v>25153</v>
      </c>
    </row>
    <row r="217" spans="1:13" ht="20.25" customHeight="1" x14ac:dyDescent="0.35">
      <c r="A217" s="290" t="s">
        <v>414</v>
      </c>
      <c r="B217" s="291" t="s">
        <v>424</v>
      </c>
      <c r="C217" s="291" t="s">
        <v>160</v>
      </c>
      <c r="D217" s="323" t="s">
        <v>650</v>
      </c>
      <c r="E217" s="323" t="s">
        <v>621</v>
      </c>
      <c r="F217" s="300">
        <v>16</v>
      </c>
      <c r="G217" s="300">
        <v>4</v>
      </c>
      <c r="H217" s="300">
        <v>1</v>
      </c>
      <c r="I217" s="300">
        <v>0</v>
      </c>
      <c r="J217" s="323" t="s">
        <v>580</v>
      </c>
      <c r="K217" s="316">
        <v>12394</v>
      </c>
      <c r="L217" s="316">
        <v>12394</v>
      </c>
      <c r="M217" s="317">
        <v>26218</v>
      </c>
    </row>
    <row r="218" spans="1:13" ht="20.25" customHeight="1" x14ac:dyDescent="0.35">
      <c r="A218" s="290" t="s">
        <v>414</v>
      </c>
      <c r="B218" s="291" t="s">
        <v>425</v>
      </c>
      <c r="C218" s="291" t="s">
        <v>160</v>
      </c>
      <c r="D218" s="323" t="s">
        <v>652</v>
      </c>
      <c r="E218" s="323" t="s">
        <v>621</v>
      </c>
      <c r="F218" s="300">
        <v>15</v>
      </c>
      <c r="G218" s="300">
        <v>4</v>
      </c>
      <c r="H218" s="300">
        <v>1</v>
      </c>
      <c r="I218" s="300">
        <v>0</v>
      </c>
      <c r="J218" s="323" t="s">
        <v>142</v>
      </c>
      <c r="K218" s="316">
        <v>20272</v>
      </c>
      <c r="L218" s="316">
        <v>20272</v>
      </c>
      <c r="M218" s="317">
        <v>77428</v>
      </c>
    </row>
    <row r="219" spans="1:13" ht="20.25" customHeight="1" x14ac:dyDescent="0.35">
      <c r="A219" s="290" t="s">
        <v>414</v>
      </c>
      <c r="B219" s="291" t="s">
        <v>426</v>
      </c>
      <c r="C219" s="291" t="s">
        <v>160</v>
      </c>
      <c r="D219" s="323" t="s">
        <v>650</v>
      </c>
      <c r="E219" s="323" t="s">
        <v>621</v>
      </c>
      <c r="F219" s="300">
        <v>16</v>
      </c>
      <c r="G219" s="300">
        <v>4</v>
      </c>
      <c r="H219" s="300">
        <v>1</v>
      </c>
      <c r="I219" s="300">
        <v>0</v>
      </c>
      <c r="J219" s="323" t="s">
        <v>580</v>
      </c>
      <c r="K219" s="316">
        <v>15051</v>
      </c>
      <c r="L219" s="316">
        <v>15051</v>
      </c>
      <c r="M219" s="317">
        <v>28683</v>
      </c>
    </row>
    <row r="220" spans="1:13" ht="20.25" customHeight="1" x14ac:dyDescent="0.35">
      <c r="A220" s="290" t="s">
        <v>414</v>
      </c>
      <c r="B220" s="291" t="s">
        <v>427</v>
      </c>
      <c r="C220" s="291" t="s">
        <v>160</v>
      </c>
      <c r="D220" s="323" t="s">
        <v>650</v>
      </c>
      <c r="E220" s="323" t="s">
        <v>621</v>
      </c>
      <c r="F220" s="300">
        <v>16</v>
      </c>
      <c r="G220" s="300">
        <v>4</v>
      </c>
      <c r="H220" s="300">
        <v>1</v>
      </c>
      <c r="I220" s="300">
        <v>0</v>
      </c>
      <c r="J220" s="323" t="s">
        <v>580</v>
      </c>
      <c r="K220" s="316">
        <v>12372</v>
      </c>
      <c r="L220" s="316">
        <v>12372</v>
      </c>
      <c r="M220" s="317">
        <v>26054</v>
      </c>
    </row>
    <row r="221" spans="1:13" ht="20.25" customHeight="1" x14ac:dyDescent="0.35">
      <c r="A221" s="290" t="s">
        <v>428</v>
      </c>
      <c r="B221" s="291" t="s">
        <v>429</v>
      </c>
      <c r="C221" s="291" t="s">
        <v>160</v>
      </c>
      <c r="D221" s="323" t="s">
        <v>650</v>
      </c>
      <c r="E221" s="323" t="s">
        <v>621</v>
      </c>
      <c r="F221" s="300">
        <v>16</v>
      </c>
      <c r="G221" s="300">
        <v>4</v>
      </c>
      <c r="H221" s="300">
        <v>1</v>
      </c>
      <c r="I221" s="300">
        <v>0</v>
      </c>
      <c r="J221" s="323" t="s">
        <v>653</v>
      </c>
      <c r="K221" s="316">
        <v>27632</v>
      </c>
      <c r="L221" s="316">
        <v>28944</v>
      </c>
      <c r="M221" s="317">
        <v>29838</v>
      </c>
    </row>
    <row r="222" spans="1:13" ht="20.25" customHeight="1" x14ac:dyDescent="0.35">
      <c r="A222" s="290" t="s">
        <v>430</v>
      </c>
      <c r="B222" s="291" t="s">
        <v>431</v>
      </c>
      <c r="C222" s="291" t="s">
        <v>160</v>
      </c>
      <c r="D222" s="323" t="s">
        <v>650</v>
      </c>
      <c r="E222" s="323" t="s">
        <v>621</v>
      </c>
      <c r="F222" s="300">
        <v>16</v>
      </c>
      <c r="G222" s="300">
        <v>4</v>
      </c>
      <c r="H222" s="300">
        <v>1</v>
      </c>
      <c r="I222" s="300">
        <v>0</v>
      </c>
      <c r="J222" s="323" t="s">
        <v>580</v>
      </c>
      <c r="K222" s="316">
        <v>19689</v>
      </c>
      <c r="L222" s="316">
        <v>19689</v>
      </c>
      <c r="M222" s="317">
        <v>31511</v>
      </c>
    </row>
    <row r="223" spans="1:13" ht="20.25" customHeight="1" x14ac:dyDescent="0.35">
      <c r="A223" s="290" t="s">
        <v>430</v>
      </c>
      <c r="B223" s="291" t="s">
        <v>432</v>
      </c>
      <c r="C223" s="291" t="s">
        <v>160</v>
      </c>
      <c r="D223" s="323" t="s">
        <v>650</v>
      </c>
      <c r="E223" s="323" t="s">
        <v>621</v>
      </c>
      <c r="F223" s="300">
        <v>16</v>
      </c>
      <c r="G223" s="300">
        <v>4</v>
      </c>
      <c r="H223" s="300">
        <v>0</v>
      </c>
      <c r="I223" s="300">
        <v>0</v>
      </c>
      <c r="J223" s="323" t="s">
        <v>651</v>
      </c>
      <c r="K223" s="316">
        <v>13648</v>
      </c>
      <c r="L223" s="316">
        <v>15332</v>
      </c>
      <c r="M223" s="317">
        <v>23146</v>
      </c>
    </row>
    <row r="224" spans="1:13" ht="20.25" customHeight="1" x14ac:dyDescent="0.35">
      <c r="A224" s="290" t="s">
        <v>430</v>
      </c>
      <c r="B224" s="291" t="s">
        <v>433</v>
      </c>
      <c r="C224" s="291" t="s">
        <v>160</v>
      </c>
      <c r="D224" s="323" t="s">
        <v>650</v>
      </c>
      <c r="E224" s="323" t="s">
        <v>621</v>
      </c>
      <c r="F224" s="300">
        <v>16</v>
      </c>
      <c r="G224" s="300">
        <v>3</v>
      </c>
      <c r="H224" s="300">
        <v>1</v>
      </c>
      <c r="I224" s="300">
        <v>0</v>
      </c>
      <c r="J224" s="323" t="s">
        <v>651</v>
      </c>
      <c r="K224" s="316">
        <v>72000</v>
      </c>
      <c r="L224" s="316">
        <v>72000</v>
      </c>
      <c r="M224" s="317">
        <v>92000</v>
      </c>
    </row>
    <row r="225" spans="1:13" ht="20.25" customHeight="1" x14ac:dyDescent="0.35">
      <c r="A225" s="290" t="s">
        <v>430</v>
      </c>
      <c r="B225" s="291" t="s">
        <v>434</v>
      </c>
      <c r="C225" s="291" t="s">
        <v>160</v>
      </c>
      <c r="D225" s="323" t="s">
        <v>650</v>
      </c>
      <c r="E225" s="323" t="s">
        <v>621</v>
      </c>
      <c r="F225" s="300">
        <v>15</v>
      </c>
      <c r="G225" s="300">
        <v>4</v>
      </c>
      <c r="H225" s="300">
        <v>1</v>
      </c>
      <c r="I225" s="300">
        <v>0</v>
      </c>
      <c r="J225" s="323" t="s">
        <v>580</v>
      </c>
      <c r="K225" s="316">
        <v>23885</v>
      </c>
      <c r="L225" s="316">
        <v>23885</v>
      </c>
      <c r="M225" s="317">
        <v>36371</v>
      </c>
    </row>
    <row r="226" spans="1:13" ht="20.25" customHeight="1" x14ac:dyDescent="0.35">
      <c r="A226" s="290" t="s">
        <v>430</v>
      </c>
      <c r="B226" s="291" t="s">
        <v>435</v>
      </c>
      <c r="C226" s="291" t="s">
        <v>160</v>
      </c>
      <c r="D226" s="323" t="s">
        <v>650</v>
      </c>
      <c r="E226" s="323" t="s">
        <v>621</v>
      </c>
      <c r="F226" s="300">
        <v>16</v>
      </c>
      <c r="G226" s="300">
        <v>4</v>
      </c>
      <c r="H226" s="300">
        <v>1</v>
      </c>
      <c r="I226" s="300">
        <v>0</v>
      </c>
      <c r="J226" s="323" t="s">
        <v>580</v>
      </c>
      <c r="K226" s="316">
        <v>18235</v>
      </c>
      <c r="L226" s="316">
        <v>20357</v>
      </c>
      <c r="M226" s="317">
        <v>33707</v>
      </c>
    </row>
    <row r="227" spans="1:13" ht="20.25" customHeight="1" x14ac:dyDescent="0.35">
      <c r="A227" s="290" t="s">
        <v>430</v>
      </c>
      <c r="B227" s="291" t="s">
        <v>436</v>
      </c>
      <c r="C227" s="291" t="s">
        <v>160</v>
      </c>
      <c r="D227" s="323" t="s">
        <v>650</v>
      </c>
      <c r="E227" s="323" t="s">
        <v>621</v>
      </c>
      <c r="F227" s="300">
        <v>15</v>
      </c>
      <c r="G227" s="300">
        <v>4</v>
      </c>
      <c r="H227" s="300">
        <v>1</v>
      </c>
      <c r="I227" s="300">
        <v>0</v>
      </c>
      <c r="J227" s="323" t="s">
        <v>580</v>
      </c>
      <c r="K227" s="316">
        <v>18531</v>
      </c>
      <c r="L227" s="316">
        <v>20141</v>
      </c>
      <c r="M227" s="317">
        <v>29844</v>
      </c>
    </row>
    <row r="228" spans="1:13" ht="20.25" customHeight="1" x14ac:dyDescent="0.35">
      <c r="A228" s="290" t="s">
        <v>430</v>
      </c>
      <c r="B228" s="291" t="s">
        <v>437</v>
      </c>
      <c r="C228" s="291" t="s">
        <v>160</v>
      </c>
      <c r="D228" s="323" t="s">
        <v>652</v>
      </c>
      <c r="E228" s="323" t="s">
        <v>621</v>
      </c>
      <c r="F228" s="300">
        <v>15</v>
      </c>
      <c r="G228" s="300">
        <v>4</v>
      </c>
      <c r="H228" s="300">
        <v>1</v>
      </c>
      <c r="I228" s="300">
        <v>0</v>
      </c>
      <c r="J228" s="323" t="s">
        <v>654</v>
      </c>
      <c r="K228" s="316">
        <v>31578</v>
      </c>
      <c r="L228" s="316">
        <v>31578</v>
      </c>
      <c r="M228" s="317">
        <v>78610</v>
      </c>
    </row>
    <row r="229" spans="1:13" ht="20.25" customHeight="1" x14ac:dyDescent="0.35">
      <c r="A229" s="290" t="s">
        <v>430</v>
      </c>
      <c r="B229" s="291" t="s">
        <v>438</v>
      </c>
      <c r="C229" s="291" t="s">
        <v>160</v>
      </c>
      <c r="D229" s="323" t="s">
        <v>650</v>
      </c>
      <c r="E229" s="323" t="s">
        <v>621</v>
      </c>
      <c r="F229" s="300">
        <v>15</v>
      </c>
      <c r="G229" s="300">
        <v>4</v>
      </c>
      <c r="H229" s="300">
        <v>2</v>
      </c>
      <c r="I229" s="300">
        <v>0</v>
      </c>
      <c r="J229" s="323" t="s">
        <v>580</v>
      </c>
      <c r="K229" s="316">
        <v>17226</v>
      </c>
      <c r="L229" s="316">
        <v>19672</v>
      </c>
      <c r="M229" s="317">
        <v>19672</v>
      </c>
    </row>
    <row r="230" spans="1:13" ht="20.25" customHeight="1" x14ac:dyDescent="0.35">
      <c r="A230" s="290" t="s">
        <v>430</v>
      </c>
      <c r="B230" s="291" t="s">
        <v>439</v>
      </c>
      <c r="C230" s="291" t="s">
        <v>160</v>
      </c>
      <c r="D230" s="323" t="s">
        <v>650</v>
      </c>
      <c r="E230" s="323" t="s">
        <v>621</v>
      </c>
      <c r="F230" s="300">
        <v>15</v>
      </c>
      <c r="G230" s="300">
        <v>4</v>
      </c>
      <c r="H230" s="300">
        <v>1</v>
      </c>
      <c r="I230" s="300">
        <v>0</v>
      </c>
      <c r="J230" s="323" t="s">
        <v>580</v>
      </c>
      <c r="K230" s="316">
        <v>28201</v>
      </c>
      <c r="L230" s="316">
        <v>43307</v>
      </c>
      <c r="M230" s="317">
        <v>43307</v>
      </c>
    </row>
    <row r="231" spans="1:13" ht="20.25" customHeight="1" x14ac:dyDescent="0.35">
      <c r="A231" s="290" t="s">
        <v>430</v>
      </c>
      <c r="B231" s="291" t="s">
        <v>440</v>
      </c>
      <c r="C231" s="291" t="s">
        <v>160</v>
      </c>
      <c r="D231" s="323" t="s">
        <v>650</v>
      </c>
      <c r="E231" s="323" t="s">
        <v>621</v>
      </c>
      <c r="F231" s="300">
        <v>16</v>
      </c>
      <c r="G231" s="300">
        <v>5</v>
      </c>
      <c r="H231" s="300">
        <v>1</v>
      </c>
      <c r="I231" s="300">
        <v>0</v>
      </c>
      <c r="J231" s="323" t="s">
        <v>580</v>
      </c>
      <c r="K231" s="316">
        <v>18965</v>
      </c>
      <c r="L231" s="316">
        <v>22225</v>
      </c>
      <c r="M231" s="317">
        <v>32997</v>
      </c>
    </row>
    <row r="232" spans="1:13" ht="20.25" customHeight="1" x14ac:dyDescent="0.35">
      <c r="A232" s="290" t="s">
        <v>430</v>
      </c>
      <c r="B232" s="291" t="s">
        <v>441</v>
      </c>
      <c r="C232" s="291" t="s">
        <v>160</v>
      </c>
      <c r="D232" s="323" t="s">
        <v>650</v>
      </c>
      <c r="E232" s="323" t="s">
        <v>621</v>
      </c>
      <c r="F232" s="300">
        <v>16</v>
      </c>
      <c r="G232" s="300">
        <v>4</v>
      </c>
      <c r="H232" s="300">
        <v>2</v>
      </c>
      <c r="I232" s="300">
        <v>0</v>
      </c>
      <c r="J232" s="323" t="s">
        <v>651</v>
      </c>
      <c r="K232" s="316">
        <v>26946</v>
      </c>
      <c r="L232" s="316">
        <v>26946</v>
      </c>
      <c r="M232" s="317">
        <v>36363</v>
      </c>
    </row>
    <row r="233" spans="1:13" ht="20.25" customHeight="1" x14ac:dyDescent="0.35">
      <c r="A233" s="290" t="s">
        <v>430</v>
      </c>
      <c r="B233" s="291" t="s">
        <v>442</v>
      </c>
      <c r="C233" s="291" t="s">
        <v>160</v>
      </c>
      <c r="D233" s="323" t="s">
        <v>650</v>
      </c>
      <c r="E233" s="323" t="s">
        <v>621</v>
      </c>
      <c r="F233" s="300">
        <v>14</v>
      </c>
      <c r="G233" s="300">
        <v>4</v>
      </c>
      <c r="H233" s="300">
        <v>1</v>
      </c>
      <c r="I233" s="300">
        <v>0</v>
      </c>
      <c r="J233" s="323" t="s">
        <v>580</v>
      </c>
      <c r="K233" s="316">
        <v>19853</v>
      </c>
      <c r="L233" s="316">
        <v>19853</v>
      </c>
      <c r="M233" s="317">
        <v>37781</v>
      </c>
    </row>
    <row r="234" spans="1:13" ht="20.25" customHeight="1" x14ac:dyDescent="0.35">
      <c r="A234" s="290" t="s">
        <v>430</v>
      </c>
      <c r="B234" s="291" t="s">
        <v>443</v>
      </c>
      <c r="C234" s="291" t="s">
        <v>160</v>
      </c>
      <c r="D234" s="323" t="s">
        <v>652</v>
      </c>
      <c r="E234" s="323" t="s">
        <v>621</v>
      </c>
      <c r="F234" s="300">
        <v>16</v>
      </c>
      <c r="G234" s="300">
        <v>5</v>
      </c>
      <c r="H234" s="300">
        <v>1</v>
      </c>
      <c r="I234" s="300">
        <v>0</v>
      </c>
      <c r="J234" s="323" t="s">
        <v>142</v>
      </c>
      <c r="K234" s="316">
        <v>37094</v>
      </c>
      <c r="L234" s="316">
        <v>38094</v>
      </c>
      <c r="M234" s="317">
        <v>39504</v>
      </c>
    </row>
    <row r="235" spans="1:13" ht="20.25" customHeight="1" x14ac:dyDescent="0.35">
      <c r="A235" s="290" t="s">
        <v>444</v>
      </c>
      <c r="B235" s="291" t="s">
        <v>445</v>
      </c>
      <c r="C235" s="291" t="s">
        <v>160</v>
      </c>
      <c r="D235" s="323" t="s">
        <v>650</v>
      </c>
      <c r="E235" s="323" t="s">
        <v>621</v>
      </c>
      <c r="F235" s="300">
        <v>16</v>
      </c>
      <c r="G235" s="300">
        <v>4</v>
      </c>
      <c r="H235" s="300">
        <v>0</v>
      </c>
      <c r="I235" s="300">
        <v>0</v>
      </c>
      <c r="J235" s="323" t="s">
        <v>653</v>
      </c>
      <c r="K235" s="316">
        <v>18440</v>
      </c>
      <c r="L235" s="316">
        <v>18440</v>
      </c>
      <c r="M235" s="317">
        <v>30750</v>
      </c>
    </row>
    <row r="236" spans="1:13" ht="20.25" customHeight="1" x14ac:dyDescent="0.35">
      <c r="A236" s="290" t="s">
        <v>444</v>
      </c>
      <c r="B236" s="291" t="s">
        <v>446</v>
      </c>
      <c r="C236" s="291" t="s">
        <v>160</v>
      </c>
      <c r="D236" s="323" t="s">
        <v>650</v>
      </c>
      <c r="E236" s="323" t="s">
        <v>621</v>
      </c>
      <c r="F236" s="300">
        <v>16</v>
      </c>
      <c r="G236" s="300">
        <v>4</v>
      </c>
      <c r="H236" s="300">
        <v>0</v>
      </c>
      <c r="I236" s="300">
        <v>0</v>
      </c>
      <c r="J236" s="323" t="s">
        <v>653</v>
      </c>
      <c r="K236" s="316">
        <v>15248</v>
      </c>
      <c r="L236" s="316">
        <v>15248</v>
      </c>
      <c r="M236" s="317">
        <v>26948</v>
      </c>
    </row>
    <row r="237" spans="1:13" ht="20.25" customHeight="1" x14ac:dyDescent="0.35">
      <c r="A237" s="290" t="s">
        <v>444</v>
      </c>
      <c r="B237" s="291" t="s">
        <v>447</v>
      </c>
      <c r="C237" s="291" t="s">
        <v>160</v>
      </c>
      <c r="D237" s="323" t="s">
        <v>652</v>
      </c>
      <c r="E237" s="323" t="s">
        <v>621</v>
      </c>
      <c r="F237" s="300">
        <v>16</v>
      </c>
      <c r="G237" s="300">
        <v>4</v>
      </c>
      <c r="H237" s="300">
        <v>0</v>
      </c>
      <c r="I237" s="300">
        <v>0</v>
      </c>
      <c r="J237" s="323" t="s">
        <v>654</v>
      </c>
      <c r="K237" s="316">
        <v>47273</v>
      </c>
      <c r="L237" s="316">
        <v>47273</v>
      </c>
      <c r="M237" s="317">
        <v>85831</v>
      </c>
    </row>
    <row r="238" spans="1:13" ht="20.25" customHeight="1" x14ac:dyDescent="0.35">
      <c r="A238" s="290" t="s">
        <v>448</v>
      </c>
      <c r="B238" s="291" t="s">
        <v>449</v>
      </c>
      <c r="C238" s="291" t="s">
        <v>160</v>
      </c>
      <c r="D238" s="323" t="s">
        <v>650</v>
      </c>
      <c r="E238" s="323" t="s">
        <v>623</v>
      </c>
      <c r="F238" s="300">
        <v>11</v>
      </c>
      <c r="G238" s="300">
        <v>6</v>
      </c>
      <c r="H238" s="300">
        <v>0</v>
      </c>
      <c r="I238" s="300">
        <v>0</v>
      </c>
      <c r="J238" s="323" t="s">
        <v>653</v>
      </c>
      <c r="K238" s="316">
        <v>41226</v>
      </c>
      <c r="L238" s="316">
        <v>41226</v>
      </c>
      <c r="M238" s="317">
        <v>41226</v>
      </c>
    </row>
    <row r="239" spans="1:13" ht="20.25" customHeight="1" x14ac:dyDescent="0.35">
      <c r="A239" s="290" t="s">
        <v>448</v>
      </c>
      <c r="B239" s="291" t="s">
        <v>450</v>
      </c>
      <c r="C239" s="291" t="s">
        <v>160</v>
      </c>
      <c r="D239" s="323" t="s">
        <v>650</v>
      </c>
      <c r="E239" s="323" t="s">
        <v>623</v>
      </c>
      <c r="F239" s="300">
        <v>11</v>
      </c>
      <c r="G239" s="300">
        <v>6</v>
      </c>
      <c r="H239" s="300">
        <v>1</v>
      </c>
      <c r="I239" s="300">
        <v>0</v>
      </c>
      <c r="J239" s="323" t="s">
        <v>653</v>
      </c>
      <c r="K239" s="316">
        <v>34303</v>
      </c>
      <c r="L239" s="316">
        <v>34303</v>
      </c>
      <c r="M239" s="326">
        <v>34303</v>
      </c>
    </row>
    <row r="240" spans="1:13" ht="20.25" customHeight="1" x14ac:dyDescent="0.35">
      <c r="A240" s="290" t="s">
        <v>448</v>
      </c>
      <c r="B240" s="291" t="s">
        <v>451</v>
      </c>
      <c r="C240" s="291" t="s">
        <v>160</v>
      </c>
      <c r="D240" s="323" t="s">
        <v>652</v>
      </c>
      <c r="E240" s="323" t="s">
        <v>623</v>
      </c>
      <c r="F240" s="300">
        <v>11</v>
      </c>
      <c r="G240" s="300">
        <v>8</v>
      </c>
      <c r="H240" s="300">
        <v>1</v>
      </c>
      <c r="I240" s="300">
        <v>0</v>
      </c>
      <c r="J240" s="323" t="s">
        <v>653</v>
      </c>
      <c r="K240" s="316">
        <v>46576</v>
      </c>
      <c r="L240" s="316">
        <v>46576</v>
      </c>
      <c r="M240" s="317">
        <v>114508</v>
      </c>
    </row>
    <row r="241" spans="1:13" ht="20.25" customHeight="1" x14ac:dyDescent="0.35">
      <c r="A241" s="290" t="s">
        <v>448</v>
      </c>
      <c r="B241" s="291" t="s">
        <v>452</v>
      </c>
      <c r="C241" s="291" t="s">
        <v>208</v>
      </c>
      <c r="D241" s="323" t="s">
        <v>652</v>
      </c>
      <c r="E241" s="323" t="s">
        <v>621</v>
      </c>
      <c r="F241" s="300">
        <v>15</v>
      </c>
      <c r="G241" s="300">
        <v>4</v>
      </c>
      <c r="H241" s="300">
        <v>2</v>
      </c>
      <c r="I241" s="300">
        <v>0</v>
      </c>
      <c r="J241" s="323" t="s">
        <v>654</v>
      </c>
      <c r="K241" s="316">
        <v>79640</v>
      </c>
      <c r="L241" s="316">
        <v>79640</v>
      </c>
      <c r="M241" s="317">
        <v>79640</v>
      </c>
    </row>
    <row r="242" spans="1:13" ht="20.25" customHeight="1" x14ac:dyDescent="0.35">
      <c r="A242" s="290" t="s">
        <v>448</v>
      </c>
      <c r="B242" s="291" t="s">
        <v>453</v>
      </c>
      <c r="C242" s="291" t="s">
        <v>160</v>
      </c>
      <c r="D242" s="323" t="s">
        <v>650</v>
      </c>
      <c r="E242" s="323" t="s">
        <v>623</v>
      </c>
      <c r="F242" s="300">
        <v>12</v>
      </c>
      <c r="G242" s="300">
        <v>7</v>
      </c>
      <c r="H242" s="300">
        <v>1</v>
      </c>
      <c r="I242" s="300">
        <v>0</v>
      </c>
      <c r="J242" s="323" t="s">
        <v>651</v>
      </c>
      <c r="K242" s="316">
        <v>26072</v>
      </c>
      <c r="L242" s="316">
        <v>26072</v>
      </c>
      <c r="M242" s="317">
        <v>26072</v>
      </c>
    </row>
    <row r="243" spans="1:13" ht="20.25" customHeight="1" x14ac:dyDescent="0.35">
      <c r="A243" s="290" t="s">
        <v>454</v>
      </c>
      <c r="B243" s="291" t="s">
        <v>455</v>
      </c>
      <c r="C243" s="291" t="s">
        <v>162</v>
      </c>
      <c r="D243" s="323" t="s">
        <v>650</v>
      </c>
      <c r="E243" s="323" t="s">
        <v>623</v>
      </c>
      <c r="F243" s="300">
        <v>12</v>
      </c>
      <c r="G243" s="300">
        <v>7</v>
      </c>
      <c r="H243" s="300">
        <v>0</v>
      </c>
      <c r="I243" s="300">
        <v>0</v>
      </c>
      <c r="J243" s="323" t="s">
        <v>580</v>
      </c>
      <c r="K243" s="316">
        <v>60146</v>
      </c>
      <c r="L243" s="316">
        <v>60146</v>
      </c>
      <c r="M243" s="317">
        <v>60146</v>
      </c>
    </row>
    <row r="244" spans="1:13" ht="20.25" customHeight="1" x14ac:dyDescent="0.35">
      <c r="A244" s="290" t="s">
        <v>454</v>
      </c>
      <c r="B244" s="291" t="s">
        <v>456</v>
      </c>
      <c r="C244" s="291" t="s">
        <v>160</v>
      </c>
      <c r="D244" s="323" t="s">
        <v>650</v>
      </c>
      <c r="E244" s="323" t="s">
        <v>621</v>
      </c>
      <c r="F244" s="300">
        <v>15</v>
      </c>
      <c r="G244" s="300">
        <v>4</v>
      </c>
      <c r="H244" s="300">
        <v>2</v>
      </c>
      <c r="I244" s="300">
        <v>0</v>
      </c>
      <c r="J244" s="323" t="s">
        <v>653</v>
      </c>
      <c r="K244" s="316">
        <v>26500</v>
      </c>
      <c r="L244" s="316">
        <v>45100</v>
      </c>
      <c r="M244" s="317">
        <v>70100</v>
      </c>
    </row>
    <row r="245" spans="1:13" ht="20.25" customHeight="1" x14ac:dyDescent="0.35">
      <c r="A245" s="290" t="s">
        <v>454</v>
      </c>
      <c r="B245" s="291" t="s">
        <v>457</v>
      </c>
      <c r="C245" s="291" t="s">
        <v>162</v>
      </c>
      <c r="D245" s="323" t="s">
        <v>650</v>
      </c>
      <c r="E245" s="323" t="s">
        <v>623</v>
      </c>
      <c r="F245" s="300">
        <v>12</v>
      </c>
      <c r="G245" s="300">
        <v>10</v>
      </c>
      <c r="H245" s="300">
        <v>0</v>
      </c>
      <c r="I245" s="300">
        <v>0</v>
      </c>
      <c r="J245" s="323" t="s">
        <v>580</v>
      </c>
      <c r="K245" s="316">
        <v>57947</v>
      </c>
      <c r="L245" s="316">
        <v>57947</v>
      </c>
      <c r="M245" s="317">
        <v>57947</v>
      </c>
    </row>
    <row r="246" spans="1:13" ht="20.25" customHeight="1" x14ac:dyDescent="0.35">
      <c r="A246" s="290" t="s">
        <v>454</v>
      </c>
      <c r="B246" s="291" t="s">
        <v>458</v>
      </c>
      <c r="C246" s="291" t="s">
        <v>208</v>
      </c>
      <c r="D246" s="323" t="s">
        <v>650</v>
      </c>
      <c r="E246" s="323" t="s">
        <v>621</v>
      </c>
      <c r="F246" s="300">
        <v>15</v>
      </c>
      <c r="G246" s="300">
        <v>4</v>
      </c>
      <c r="H246" s="300">
        <v>2</v>
      </c>
      <c r="I246" s="300">
        <v>0</v>
      </c>
      <c r="J246" s="323" t="s">
        <v>580</v>
      </c>
      <c r="K246" s="316">
        <v>57980</v>
      </c>
      <c r="L246" s="316">
        <v>57980</v>
      </c>
      <c r="M246" s="317">
        <v>57980</v>
      </c>
    </row>
    <row r="247" spans="1:13" ht="20.25" customHeight="1" x14ac:dyDescent="0.35">
      <c r="A247" s="290" t="s">
        <v>454</v>
      </c>
      <c r="B247" s="291" t="s">
        <v>459</v>
      </c>
      <c r="C247" s="291" t="s">
        <v>160</v>
      </c>
      <c r="D247" s="323" t="s">
        <v>650</v>
      </c>
      <c r="E247" s="323" t="s">
        <v>621</v>
      </c>
      <c r="F247" s="300">
        <v>15</v>
      </c>
      <c r="G247" s="300">
        <v>4</v>
      </c>
      <c r="H247" s="300">
        <v>1</v>
      </c>
      <c r="I247" s="300">
        <v>0</v>
      </c>
      <c r="J247" s="323" t="s">
        <v>580</v>
      </c>
      <c r="K247" s="316">
        <v>33200</v>
      </c>
      <c r="L247" s="316">
        <v>36940</v>
      </c>
      <c r="M247" s="317">
        <v>40940</v>
      </c>
    </row>
    <row r="248" spans="1:13" ht="20.25" customHeight="1" x14ac:dyDescent="0.35">
      <c r="A248" s="290" t="s">
        <v>454</v>
      </c>
      <c r="B248" s="291" t="s">
        <v>460</v>
      </c>
      <c r="C248" s="291" t="s">
        <v>160</v>
      </c>
      <c r="D248" s="323" t="s">
        <v>650</v>
      </c>
      <c r="E248" s="323" t="s">
        <v>621</v>
      </c>
      <c r="F248" s="300">
        <v>16</v>
      </c>
      <c r="G248" s="300">
        <v>4</v>
      </c>
      <c r="H248" s="300">
        <v>1</v>
      </c>
      <c r="I248" s="300">
        <v>0</v>
      </c>
      <c r="J248" s="323" t="s">
        <v>580</v>
      </c>
      <c r="K248" s="316">
        <v>42600</v>
      </c>
      <c r="L248" s="316">
        <v>42600</v>
      </c>
      <c r="M248" s="317">
        <v>42600</v>
      </c>
    </row>
    <row r="249" spans="1:13" ht="20.25" customHeight="1" x14ac:dyDescent="0.35">
      <c r="A249" s="290" t="s">
        <v>454</v>
      </c>
      <c r="B249" s="291" t="s">
        <v>461</v>
      </c>
      <c r="C249" s="291" t="s">
        <v>160</v>
      </c>
      <c r="D249" s="323" t="s">
        <v>650</v>
      </c>
      <c r="E249" s="323" t="s">
        <v>621</v>
      </c>
      <c r="F249" s="300">
        <v>15</v>
      </c>
      <c r="G249" s="300">
        <v>4</v>
      </c>
      <c r="H249" s="300">
        <v>2</v>
      </c>
      <c r="I249" s="300">
        <v>0</v>
      </c>
      <c r="J249" s="323" t="s">
        <v>580</v>
      </c>
      <c r="K249" s="316">
        <v>27305</v>
      </c>
      <c r="L249" s="316">
        <v>38365</v>
      </c>
      <c r="M249" s="317">
        <v>49425</v>
      </c>
    </row>
    <row r="250" spans="1:13" ht="20.25" customHeight="1" x14ac:dyDescent="0.35">
      <c r="A250" s="290" t="s">
        <v>454</v>
      </c>
      <c r="B250" s="291" t="s">
        <v>462</v>
      </c>
      <c r="C250" s="291" t="s">
        <v>208</v>
      </c>
      <c r="D250" s="323" t="s">
        <v>650</v>
      </c>
      <c r="E250" s="323" t="s">
        <v>621</v>
      </c>
      <c r="F250" s="300">
        <v>15</v>
      </c>
      <c r="G250" s="300">
        <v>4</v>
      </c>
      <c r="H250" s="300">
        <v>2</v>
      </c>
      <c r="I250" s="300">
        <v>1</v>
      </c>
      <c r="J250" s="323" t="s">
        <v>653</v>
      </c>
      <c r="K250" s="316">
        <v>47403</v>
      </c>
      <c r="L250" s="316">
        <v>47403</v>
      </c>
      <c r="M250" s="317">
        <v>47403</v>
      </c>
    </row>
    <row r="251" spans="1:13" ht="20.25" customHeight="1" x14ac:dyDescent="0.35">
      <c r="A251" s="290" t="s">
        <v>454</v>
      </c>
      <c r="B251" s="291" t="s">
        <v>463</v>
      </c>
      <c r="C251" s="291" t="s">
        <v>160</v>
      </c>
      <c r="D251" s="323" t="s">
        <v>650</v>
      </c>
      <c r="E251" s="323" t="s">
        <v>621</v>
      </c>
      <c r="F251" s="300">
        <v>15</v>
      </c>
      <c r="G251" s="300">
        <v>4</v>
      </c>
      <c r="H251" s="300">
        <v>1</v>
      </c>
      <c r="I251" s="300">
        <v>0</v>
      </c>
      <c r="J251" s="323" t="s">
        <v>651</v>
      </c>
      <c r="K251" s="316">
        <v>13493</v>
      </c>
      <c r="L251" s="316">
        <v>19345</v>
      </c>
      <c r="M251" s="317">
        <v>25197</v>
      </c>
    </row>
    <row r="252" spans="1:13" ht="20.25" customHeight="1" x14ac:dyDescent="0.35">
      <c r="A252" s="290" t="s">
        <v>454</v>
      </c>
      <c r="B252" s="291" t="s">
        <v>464</v>
      </c>
      <c r="C252" s="291" t="s">
        <v>160</v>
      </c>
      <c r="D252" s="323" t="s">
        <v>650</v>
      </c>
      <c r="E252" s="323" t="s">
        <v>621</v>
      </c>
      <c r="F252" s="300">
        <v>14</v>
      </c>
      <c r="G252" s="300">
        <v>4</v>
      </c>
      <c r="H252" s="300">
        <v>2</v>
      </c>
      <c r="I252" s="300">
        <v>0</v>
      </c>
      <c r="J252" s="323" t="s">
        <v>580</v>
      </c>
      <c r="K252" s="316">
        <v>20275</v>
      </c>
      <c r="L252" s="316">
        <v>27065</v>
      </c>
      <c r="M252" s="317">
        <v>42975</v>
      </c>
    </row>
    <row r="253" spans="1:13" ht="20.25" customHeight="1" x14ac:dyDescent="0.35">
      <c r="A253" s="290" t="s">
        <v>454</v>
      </c>
      <c r="B253" s="291" t="s">
        <v>465</v>
      </c>
      <c r="C253" s="291" t="s">
        <v>160</v>
      </c>
      <c r="D253" s="323" t="s">
        <v>650</v>
      </c>
      <c r="E253" s="323" t="s">
        <v>621</v>
      </c>
      <c r="F253" s="300">
        <v>16</v>
      </c>
      <c r="G253" s="300">
        <v>4</v>
      </c>
      <c r="H253" s="300">
        <v>1</v>
      </c>
      <c r="I253" s="300">
        <v>0</v>
      </c>
      <c r="J253" s="323" t="s">
        <v>580</v>
      </c>
      <c r="K253" s="316">
        <v>55173</v>
      </c>
      <c r="L253" s="316">
        <v>55173</v>
      </c>
      <c r="M253" s="317">
        <v>75039</v>
      </c>
    </row>
    <row r="254" spans="1:13" ht="20.25" customHeight="1" x14ac:dyDescent="0.35">
      <c r="A254" s="290" t="s">
        <v>454</v>
      </c>
      <c r="B254" s="291" t="s">
        <v>466</v>
      </c>
      <c r="C254" s="291" t="s">
        <v>163</v>
      </c>
      <c r="D254" s="323" t="s">
        <v>650</v>
      </c>
      <c r="E254" s="323">
        <v>5</v>
      </c>
      <c r="F254" s="300">
        <v>15</v>
      </c>
      <c r="G254" s="300">
        <v>5</v>
      </c>
      <c r="H254" s="300">
        <v>1</v>
      </c>
      <c r="I254" s="300">
        <v>0</v>
      </c>
      <c r="J254" s="323" t="s">
        <v>580</v>
      </c>
      <c r="K254" s="316">
        <v>66670</v>
      </c>
      <c r="L254" s="316">
        <v>66670</v>
      </c>
      <c r="M254" s="317">
        <v>108624</v>
      </c>
    </row>
    <row r="255" spans="1:13" ht="20.25" customHeight="1" x14ac:dyDescent="0.35">
      <c r="A255" s="290" t="s">
        <v>454</v>
      </c>
      <c r="B255" s="291" t="s">
        <v>467</v>
      </c>
      <c r="C255" s="291" t="s">
        <v>160</v>
      </c>
      <c r="D255" s="323" t="s">
        <v>650</v>
      </c>
      <c r="E255" s="323" t="s">
        <v>621</v>
      </c>
      <c r="F255" s="300">
        <v>16</v>
      </c>
      <c r="G255" s="300">
        <v>4</v>
      </c>
      <c r="H255" s="300">
        <v>1</v>
      </c>
      <c r="I255" s="300">
        <v>0</v>
      </c>
      <c r="J255" s="323" t="s">
        <v>651</v>
      </c>
      <c r="K255" s="316">
        <v>25403</v>
      </c>
      <c r="L255" s="316">
        <v>35777</v>
      </c>
      <c r="M255" s="317">
        <v>46151</v>
      </c>
    </row>
    <row r="256" spans="1:13" ht="20.25" customHeight="1" x14ac:dyDescent="0.35">
      <c r="A256" s="290" t="s">
        <v>468</v>
      </c>
      <c r="B256" s="291" t="s">
        <v>469</v>
      </c>
      <c r="C256" s="291" t="s">
        <v>160</v>
      </c>
      <c r="D256" s="323" t="s">
        <v>650</v>
      </c>
      <c r="E256" s="323" t="s">
        <v>621</v>
      </c>
      <c r="F256" s="300">
        <v>15</v>
      </c>
      <c r="G256" s="300">
        <v>2</v>
      </c>
      <c r="H256" s="300">
        <v>1</v>
      </c>
      <c r="I256" s="300">
        <v>0</v>
      </c>
      <c r="J256" s="323" t="s">
        <v>653</v>
      </c>
      <c r="K256" s="316">
        <v>15071</v>
      </c>
      <c r="L256" s="316">
        <v>15071</v>
      </c>
      <c r="M256" s="317">
        <v>23533</v>
      </c>
    </row>
    <row r="257" spans="1:13" ht="20.25" customHeight="1" x14ac:dyDescent="0.35">
      <c r="A257" s="290" t="s">
        <v>470</v>
      </c>
      <c r="B257" s="291" t="s">
        <v>471</v>
      </c>
      <c r="C257" s="291" t="s">
        <v>160</v>
      </c>
      <c r="D257" s="323" t="s">
        <v>650</v>
      </c>
      <c r="E257" s="323" t="s">
        <v>621</v>
      </c>
      <c r="F257" s="300">
        <v>15</v>
      </c>
      <c r="G257" s="300">
        <v>4</v>
      </c>
      <c r="H257" s="300">
        <v>1</v>
      </c>
      <c r="I257" s="300">
        <v>0</v>
      </c>
      <c r="J257" s="323" t="s">
        <v>651</v>
      </c>
      <c r="K257" s="316">
        <v>18280</v>
      </c>
      <c r="L257" s="316">
        <v>18995</v>
      </c>
      <c r="M257" s="317">
        <v>24065</v>
      </c>
    </row>
    <row r="258" spans="1:13" ht="20.25" customHeight="1" x14ac:dyDescent="0.35">
      <c r="A258" s="290" t="s">
        <v>470</v>
      </c>
      <c r="B258" s="291" t="s">
        <v>472</v>
      </c>
      <c r="C258" s="291" t="s">
        <v>160</v>
      </c>
      <c r="D258" s="323" t="s">
        <v>650</v>
      </c>
      <c r="E258" s="323" t="s">
        <v>621</v>
      </c>
      <c r="F258" s="300">
        <v>15</v>
      </c>
      <c r="G258" s="300">
        <v>4</v>
      </c>
      <c r="H258" s="300">
        <v>1</v>
      </c>
      <c r="I258" s="300">
        <v>0</v>
      </c>
      <c r="J258" s="323" t="s">
        <v>142</v>
      </c>
      <c r="K258" s="316">
        <v>17999</v>
      </c>
      <c r="L258" s="316">
        <v>18798</v>
      </c>
      <c r="M258" s="317">
        <v>27070</v>
      </c>
    </row>
    <row r="259" spans="1:13" ht="20.25" customHeight="1" x14ac:dyDescent="0.35">
      <c r="A259" s="290" t="s">
        <v>470</v>
      </c>
      <c r="B259" s="291" t="s">
        <v>473</v>
      </c>
      <c r="C259" s="291" t="s">
        <v>160</v>
      </c>
      <c r="D259" s="323" t="s">
        <v>650</v>
      </c>
      <c r="E259" s="323" t="s">
        <v>621</v>
      </c>
      <c r="F259" s="300">
        <v>15</v>
      </c>
      <c r="G259" s="300">
        <v>4</v>
      </c>
      <c r="H259" s="300">
        <v>1</v>
      </c>
      <c r="I259" s="300">
        <v>0</v>
      </c>
      <c r="J259" s="323" t="s">
        <v>651</v>
      </c>
      <c r="K259" s="316">
        <v>18420</v>
      </c>
      <c r="L259" s="316">
        <v>20825</v>
      </c>
      <c r="M259" s="317">
        <v>29709</v>
      </c>
    </row>
    <row r="260" spans="1:13" ht="20.25" customHeight="1" x14ac:dyDescent="0.35">
      <c r="A260" s="290" t="s">
        <v>470</v>
      </c>
      <c r="B260" s="291" t="s">
        <v>474</v>
      </c>
      <c r="C260" s="291" t="s">
        <v>160</v>
      </c>
      <c r="D260" s="323" t="s">
        <v>650</v>
      </c>
      <c r="E260" s="323" t="s">
        <v>621</v>
      </c>
      <c r="F260" s="300">
        <v>15</v>
      </c>
      <c r="G260" s="300">
        <v>4</v>
      </c>
      <c r="H260" s="300">
        <v>1</v>
      </c>
      <c r="I260" s="300">
        <v>0</v>
      </c>
      <c r="J260" s="323" t="s">
        <v>653</v>
      </c>
      <c r="K260" s="316">
        <v>22036</v>
      </c>
      <c r="L260" s="316">
        <v>24245</v>
      </c>
      <c r="M260" s="317">
        <v>39708</v>
      </c>
    </row>
    <row r="261" spans="1:13" ht="20.25" customHeight="1" x14ac:dyDescent="0.35">
      <c r="A261" s="290" t="s">
        <v>470</v>
      </c>
      <c r="B261" s="291" t="s">
        <v>475</v>
      </c>
      <c r="C261" s="291" t="s">
        <v>160</v>
      </c>
      <c r="D261" s="323" t="s">
        <v>650</v>
      </c>
      <c r="E261" s="323" t="s">
        <v>621</v>
      </c>
      <c r="F261" s="300">
        <v>14</v>
      </c>
      <c r="G261" s="300">
        <v>4</v>
      </c>
      <c r="H261" s="300">
        <v>1</v>
      </c>
      <c r="I261" s="300">
        <v>0</v>
      </c>
      <c r="J261" s="323" t="s">
        <v>653</v>
      </c>
      <c r="K261" s="316">
        <v>19693</v>
      </c>
      <c r="L261" s="316">
        <v>21034</v>
      </c>
      <c r="M261" s="317">
        <v>30642</v>
      </c>
    </row>
    <row r="262" spans="1:13" ht="20.25" customHeight="1" x14ac:dyDescent="0.35">
      <c r="A262" s="290" t="s">
        <v>470</v>
      </c>
      <c r="B262" s="291" t="s">
        <v>476</v>
      </c>
      <c r="C262" s="291" t="s">
        <v>160</v>
      </c>
      <c r="D262" s="323" t="s">
        <v>650</v>
      </c>
      <c r="E262" s="323" t="s">
        <v>621</v>
      </c>
      <c r="F262" s="300">
        <v>16</v>
      </c>
      <c r="G262" s="300">
        <v>4</v>
      </c>
      <c r="H262" s="300">
        <v>1</v>
      </c>
      <c r="I262" s="300">
        <v>0</v>
      </c>
      <c r="J262" s="323" t="s">
        <v>580</v>
      </c>
      <c r="K262" s="316">
        <v>22870</v>
      </c>
      <c r="L262" s="316">
        <v>24130</v>
      </c>
      <c r="M262" s="317">
        <v>41434</v>
      </c>
    </row>
    <row r="263" spans="1:13" ht="20.25" customHeight="1" x14ac:dyDescent="0.35">
      <c r="A263" s="290" t="s">
        <v>477</v>
      </c>
      <c r="B263" s="291" t="s">
        <v>478</v>
      </c>
      <c r="C263" s="291" t="s">
        <v>160</v>
      </c>
      <c r="D263" s="323" t="s">
        <v>655</v>
      </c>
      <c r="E263" s="323" t="s">
        <v>621</v>
      </c>
      <c r="F263" s="300">
        <v>15</v>
      </c>
      <c r="G263" s="300">
        <v>4</v>
      </c>
      <c r="H263" s="300">
        <v>1</v>
      </c>
      <c r="I263" s="300">
        <v>0</v>
      </c>
      <c r="J263" s="323" t="s">
        <v>142</v>
      </c>
      <c r="K263" s="316">
        <v>51348</v>
      </c>
      <c r="L263" s="316">
        <v>51348</v>
      </c>
      <c r="M263" s="317">
        <v>65395</v>
      </c>
    </row>
    <row r="264" spans="1:13" ht="20.25" customHeight="1" x14ac:dyDescent="0.35">
      <c r="A264" s="290" t="s">
        <v>479</v>
      </c>
      <c r="B264" s="291" t="s">
        <v>480</v>
      </c>
      <c r="C264" s="291" t="s">
        <v>160</v>
      </c>
      <c r="D264" s="323" t="s">
        <v>650</v>
      </c>
      <c r="E264" s="323" t="s">
        <v>623</v>
      </c>
      <c r="F264" s="300">
        <v>15</v>
      </c>
      <c r="G264" s="300">
        <v>4</v>
      </c>
      <c r="H264" s="300">
        <v>1</v>
      </c>
      <c r="I264" s="300">
        <v>0</v>
      </c>
      <c r="J264" s="323" t="s">
        <v>651</v>
      </c>
      <c r="K264" s="316">
        <v>17380</v>
      </c>
      <c r="L264" s="316">
        <v>17380</v>
      </c>
      <c r="M264" s="317">
        <v>42472</v>
      </c>
    </row>
    <row r="265" spans="1:13" ht="20.25" customHeight="1" x14ac:dyDescent="0.35">
      <c r="A265" s="290" t="s">
        <v>479</v>
      </c>
      <c r="B265" s="291" t="s">
        <v>481</v>
      </c>
      <c r="C265" s="291" t="s">
        <v>162</v>
      </c>
      <c r="D265" s="323" t="s">
        <v>650</v>
      </c>
      <c r="E265" s="323" t="s">
        <v>625</v>
      </c>
      <c r="F265" s="300">
        <v>10</v>
      </c>
      <c r="G265" s="300">
        <v>7</v>
      </c>
      <c r="H265" s="300">
        <v>0</v>
      </c>
      <c r="I265" s="300">
        <v>0</v>
      </c>
      <c r="J265" s="323" t="s">
        <v>580</v>
      </c>
      <c r="K265" s="316">
        <v>67935</v>
      </c>
      <c r="L265" s="316">
        <v>67935</v>
      </c>
      <c r="M265" s="317">
        <v>67935</v>
      </c>
    </row>
    <row r="266" spans="1:13" ht="20.25" customHeight="1" x14ac:dyDescent="0.35">
      <c r="A266" s="290" t="s">
        <v>479</v>
      </c>
      <c r="B266" s="291" t="s">
        <v>482</v>
      </c>
      <c r="C266" s="291" t="s">
        <v>160</v>
      </c>
      <c r="D266" s="323" t="s">
        <v>652</v>
      </c>
      <c r="E266" s="323" t="s">
        <v>621</v>
      </c>
      <c r="F266" s="300">
        <v>15</v>
      </c>
      <c r="G266" s="300">
        <v>4</v>
      </c>
      <c r="H266" s="300">
        <v>1</v>
      </c>
      <c r="I266" s="300">
        <v>0</v>
      </c>
      <c r="J266" s="323" t="s">
        <v>653</v>
      </c>
      <c r="K266" s="316">
        <v>36680</v>
      </c>
      <c r="L266" s="316">
        <v>36680</v>
      </c>
      <c r="M266" s="317">
        <v>46078</v>
      </c>
    </row>
    <row r="267" spans="1:13" ht="20.25" customHeight="1" x14ac:dyDescent="0.35">
      <c r="A267" s="290" t="s">
        <v>479</v>
      </c>
      <c r="B267" s="291" t="s">
        <v>483</v>
      </c>
      <c r="C267" s="291" t="s">
        <v>208</v>
      </c>
      <c r="D267" s="323" t="s">
        <v>650</v>
      </c>
      <c r="E267" s="323" t="s">
        <v>621</v>
      </c>
      <c r="F267" s="300">
        <v>16</v>
      </c>
      <c r="G267" s="300">
        <v>4</v>
      </c>
      <c r="H267" s="300">
        <v>1</v>
      </c>
      <c r="I267" s="300">
        <v>0</v>
      </c>
      <c r="J267" s="323" t="s">
        <v>653</v>
      </c>
      <c r="K267" s="316">
        <v>75345</v>
      </c>
      <c r="L267" s="316">
        <v>75345</v>
      </c>
      <c r="M267" s="317">
        <v>75345</v>
      </c>
    </row>
    <row r="268" spans="1:13" ht="20.25" customHeight="1" x14ac:dyDescent="0.35">
      <c r="A268" s="290" t="s">
        <v>479</v>
      </c>
      <c r="B268" s="291" t="s">
        <v>484</v>
      </c>
      <c r="C268" s="291" t="s">
        <v>208</v>
      </c>
      <c r="D268" s="323" t="s">
        <v>650</v>
      </c>
      <c r="E268" s="323" t="s">
        <v>623</v>
      </c>
      <c r="F268" s="300">
        <v>12</v>
      </c>
      <c r="G268" s="300">
        <v>8</v>
      </c>
      <c r="H268" s="300">
        <v>0</v>
      </c>
      <c r="I268" s="300">
        <v>0</v>
      </c>
      <c r="J268" s="323" t="s">
        <v>651</v>
      </c>
      <c r="K268" s="316">
        <v>54165</v>
      </c>
      <c r="L268" s="316">
        <v>54165</v>
      </c>
      <c r="M268" s="317">
        <v>54165</v>
      </c>
    </row>
    <row r="269" spans="1:13" ht="20.25" customHeight="1" x14ac:dyDescent="0.35">
      <c r="A269" s="290" t="s">
        <v>479</v>
      </c>
      <c r="B269" s="291" t="s">
        <v>485</v>
      </c>
      <c r="C269" s="291" t="s">
        <v>160</v>
      </c>
      <c r="D269" s="323" t="s">
        <v>650</v>
      </c>
      <c r="E269" s="323" t="s">
        <v>621</v>
      </c>
      <c r="F269" s="300">
        <v>15</v>
      </c>
      <c r="G269" s="300">
        <v>4</v>
      </c>
      <c r="H269" s="300">
        <v>1</v>
      </c>
      <c r="I269" s="300">
        <v>0</v>
      </c>
      <c r="J269" s="323" t="s">
        <v>142</v>
      </c>
      <c r="K269" s="316">
        <v>14284</v>
      </c>
      <c r="L269" s="316">
        <v>39916</v>
      </c>
      <c r="M269" s="317">
        <v>39916</v>
      </c>
    </row>
    <row r="270" spans="1:13" ht="20.25" customHeight="1" x14ac:dyDescent="0.35">
      <c r="A270" s="290" t="s">
        <v>479</v>
      </c>
      <c r="B270" s="291" t="s">
        <v>486</v>
      </c>
      <c r="C270" s="291" t="s">
        <v>162</v>
      </c>
      <c r="D270" s="323" t="s">
        <v>650</v>
      </c>
      <c r="E270" s="323" t="s">
        <v>623</v>
      </c>
      <c r="F270" s="300">
        <v>11</v>
      </c>
      <c r="G270" s="300">
        <v>8</v>
      </c>
      <c r="H270" s="300">
        <v>0</v>
      </c>
      <c r="I270" s="300">
        <v>0</v>
      </c>
      <c r="J270" s="323" t="s">
        <v>142</v>
      </c>
      <c r="K270" s="316">
        <v>61898</v>
      </c>
      <c r="L270" s="316">
        <v>61898</v>
      </c>
      <c r="M270" s="317">
        <v>61898</v>
      </c>
    </row>
    <row r="271" spans="1:13" ht="20.25" customHeight="1" x14ac:dyDescent="0.35">
      <c r="A271" s="290" t="s">
        <v>479</v>
      </c>
      <c r="B271" s="291" t="s">
        <v>487</v>
      </c>
      <c r="C271" s="291" t="s">
        <v>160</v>
      </c>
      <c r="D271" s="323" t="s">
        <v>650</v>
      </c>
      <c r="E271" s="323" t="s">
        <v>621</v>
      </c>
      <c r="F271" s="300">
        <v>15</v>
      </c>
      <c r="G271" s="300">
        <v>4</v>
      </c>
      <c r="H271" s="300">
        <v>1</v>
      </c>
      <c r="I271" s="300">
        <v>0</v>
      </c>
      <c r="J271" s="323" t="s">
        <v>651</v>
      </c>
      <c r="K271" s="316">
        <v>29817</v>
      </c>
      <c r="L271" s="316">
        <v>29817</v>
      </c>
      <c r="M271" s="317">
        <v>51705</v>
      </c>
    </row>
    <row r="272" spans="1:13" ht="20.25" customHeight="1" x14ac:dyDescent="0.35">
      <c r="A272" s="290" t="s">
        <v>479</v>
      </c>
      <c r="B272" s="291" t="s">
        <v>488</v>
      </c>
      <c r="C272" s="291" t="s">
        <v>208</v>
      </c>
      <c r="D272" s="323" t="s">
        <v>652</v>
      </c>
      <c r="E272" s="323" t="s">
        <v>621</v>
      </c>
      <c r="F272" s="300">
        <v>15</v>
      </c>
      <c r="G272" s="300">
        <v>4</v>
      </c>
      <c r="H272" s="300">
        <v>1</v>
      </c>
      <c r="I272" s="300">
        <v>0</v>
      </c>
      <c r="J272" s="323" t="s">
        <v>654</v>
      </c>
      <c r="K272" s="316">
        <v>61960</v>
      </c>
      <c r="L272" s="316">
        <v>61960</v>
      </c>
      <c r="M272" s="317">
        <v>62410</v>
      </c>
    </row>
    <row r="273" spans="1:13" ht="20.25" customHeight="1" x14ac:dyDescent="0.35">
      <c r="A273" s="290" t="s">
        <v>479</v>
      </c>
      <c r="B273" s="291" t="s">
        <v>489</v>
      </c>
      <c r="C273" s="291" t="s">
        <v>160</v>
      </c>
      <c r="D273" s="323" t="s">
        <v>652</v>
      </c>
      <c r="E273" s="323" t="s">
        <v>621</v>
      </c>
      <c r="F273" s="300">
        <v>15</v>
      </c>
      <c r="G273" s="300">
        <v>4</v>
      </c>
      <c r="H273" s="300">
        <v>1</v>
      </c>
      <c r="I273" s="300">
        <v>0</v>
      </c>
      <c r="J273" s="323" t="s">
        <v>654</v>
      </c>
      <c r="K273" s="316">
        <v>29616</v>
      </c>
      <c r="L273" s="316">
        <v>49592</v>
      </c>
      <c r="M273" s="317">
        <v>49592</v>
      </c>
    </row>
    <row r="274" spans="1:13" ht="20.25" customHeight="1" x14ac:dyDescent="0.35">
      <c r="A274" s="290" t="s">
        <v>490</v>
      </c>
      <c r="B274" s="291" t="s">
        <v>491</v>
      </c>
      <c r="C274" s="291" t="s">
        <v>160</v>
      </c>
      <c r="D274" s="323" t="s">
        <v>650</v>
      </c>
      <c r="E274" s="323" t="s">
        <v>621</v>
      </c>
      <c r="F274" s="300">
        <v>16</v>
      </c>
      <c r="G274" s="300">
        <v>4</v>
      </c>
      <c r="H274" s="300">
        <v>1</v>
      </c>
      <c r="I274" s="300">
        <v>0</v>
      </c>
      <c r="J274" s="323" t="s">
        <v>653</v>
      </c>
      <c r="K274" s="316">
        <v>16113</v>
      </c>
      <c r="L274" s="316">
        <v>17145</v>
      </c>
      <c r="M274" s="317">
        <v>18681</v>
      </c>
    </row>
    <row r="275" spans="1:13" ht="20.25" customHeight="1" x14ac:dyDescent="0.35">
      <c r="A275" s="290" t="s">
        <v>490</v>
      </c>
      <c r="B275" s="291" t="s">
        <v>492</v>
      </c>
      <c r="C275" s="291" t="s">
        <v>160</v>
      </c>
      <c r="D275" s="323" t="s">
        <v>650</v>
      </c>
      <c r="E275" s="323" t="s">
        <v>621</v>
      </c>
      <c r="F275" s="300">
        <v>16</v>
      </c>
      <c r="G275" s="300">
        <v>4</v>
      </c>
      <c r="H275" s="300">
        <v>1</v>
      </c>
      <c r="I275" s="300">
        <v>0</v>
      </c>
      <c r="J275" s="323" t="s">
        <v>653</v>
      </c>
      <c r="K275" s="316">
        <v>13404</v>
      </c>
      <c r="L275" s="316">
        <v>20238</v>
      </c>
      <c r="M275" s="317">
        <v>22516</v>
      </c>
    </row>
    <row r="276" spans="1:13" ht="20.25" customHeight="1" x14ac:dyDescent="0.35">
      <c r="A276" s="290" t="s">
        <v>490</v>
      </c>
      <c r="B276" s="291" t="s">
        <v>493</v>
      </c>
      <c r="C276" s="291" t="s">
        <v>160</v>
      </c>
      <c r="D276" s="323" t="s">
        <v>650</v>
      </c>
      <c r="E276" s="323" t="s">
        <v>621</v>
      </c>
      <c r="F276" s="300">
        <v>16</v>
      </c>
      <c r="G276" s="300">
        <v>4</v>
      </c>
      <c r="H276" s="300">
        <v>1</v>
      </c>
      <c r="I276" s="300">
        <v>0</v>
      </c>
      <c r="J276" s="323" t="s">
        <v>653</v>
      </c>
      <c r="K276" s="316">
        <v>17900</v>
      </c>
      <c r="L276" s="316">
        <v>20950</v>
      </c>
      <c r="M276" s="317">
        <v>29700</v>
      </c>
    </row>
    <row r="277" spans="1:13" ht="20.25" customHeight="1" x14ac:dyDescent="0.35">
      <c r="A277" s="290" t="s">
        <v>490</v>
      </c>
      <c r="B277" s="291" t="s">
        <v>494</v>
      </c>
      <c r="C277" s="291" t="s">
        <v>160</v>
      </c>
      <c r="D277" s="323" t="s">
        <v>650</v>
      </c>
      <c r="E277" s="323" t="s">
        <v>621</v>
      </c>
      <c r="F277" s="300">
        <v>16</v>
      </c>
      <c r="G277" s="300">
        <v>4</v>
      </c>
      <c r="H277" s="300">
        <v>0</v>
      </c>
      <c r="I277" s="300">
        <v>0</v>
      </c>
      <c r="J277" s="323" t="s">
        <v>651</v>
      </c>
      <c r="K277" s="316">
        <v>11827</v>
      </c>
      <c r="L277" s="316">
        <v>14121</v>
      </c>
      <c r="M277" s="317">
        <v>14676</v>
      </c>
    </row>
    <row r="278" spans="1:13" ht="20.25" customHeight="1" x14ac:dyDescent="0.35">
      <c r="A278" s="290" t="s">
        <v>490</v>
      </c>
      <c r="B278" s="291" t="s">
        <v>495</v>
      </c>
      <c r="C278" s="291" t="s">
        <v>160</v>
      </c>
      <c r="D278" s="323" t="s">
        <v>650</v>
      </c>
      <c r="E278" s="323" t="s">
        <v>621</v>
      </c>
      <c r="F278" s="300">
        <v>16</v>
      </c>
      <c r="G278" s="300">
        <v>4</v>
      </c>
      <c r="H278" s="300">
        <v>1</v>
      </c>
      <c r="I278" s="300">
        <v>0</v>
      </c>
      <c r="J278" s="323" t="s">
        <v>651</v>
      </c>
      <c r="K278" s="316">
        <v>13744</v>
      </c>
      <c r="L278" s="316">
        <v>19024</v>
      </c>
      <c r="M278" s="317">
        <v>21582</v>
      </c>
    </row>
    <row r="279" spans="1:13" ht="20.25" customHeight="1" x14ac:dyDescent="0.35">
      <c r="A279" s="290" t="s">
        <v>490</v>
      </c>
      <c r="B279" s="291" t="s">
        <v>496</v>
      </c>
      <c r="C279" s="291" t="s">
        <v>160</v>
      </c>
      <c r="D279" s="323" t="s">
        <v>650</v>
      </c>
      <c r="E279" s="323" t="s">
        <v>621</v>
      </c>
      <c r="F279" s="300">
        <v>16</v>
      </c>
      <c r="G279" s="300">
        <v>4</v>
      </c>
      <c r="H279" s="300">
        <v>0</v>
      </c>
      <c r="I279" s="300">
        <v>0</v>
      </c>
      <c r="J279" s="323" t="s">
        <v>653</v>
      </c>
      <c r="K279" s="316">
        <v>9591</v>
      </c>
      <c r="L279" s="316">
        <v>12451</v>
      </c>
      <c r="M279" s="317">
        <v>16091</v>
      </c>
    </row>
    <row r="280" spans="1:13" ht="20.25" customHeight="1" x14ac:dyDescent="0.35">
      <c r="A280" s="290" t="s">
        <v>490</v>
      </c>
      <c r="B280" s="291" t="s">
        <v>497</v>
      </c>
      <c r="C280" s="291" t="s">
        <v>162</v>
      </c>
      <c r="D280" s="323" t="s">
        <v>650</v>
      </c>
      <c r="E280" s="323" t="s">
        <v>625</v>
      </c>
      <c r="F280" s="300">
        <v>10</v>
      </c>
      <c r="G280" s="300">
        <v>7</v>
      </c>
      <c r="H280" s="300">
        <v>0</v>
      </c>
      <c r="I280" s="300">
        <v>0</v>
      </c>
      <c r="J280" s="323" t="s">
        <v>580</v>
      </c>
      <c r="K280" s="316">
        <v>72697</v>
      </c>
      <c r="L280" s="316">
        <v>72697</v>
      </c>
      <c r="M280" s="317">
        <v>72697</v>
      </c>
    </row>
    <row r="281" spans="1:13" ht="20.25" customHeight="1" x14ac:dyDescent="0.35">
      <c r="A281" s="290" t="s">
        <v>490</v>
      </c>
      <c r="B281" s="291" t="s">
        <v>498</v>
      </c>
      <c r="C281" s="291" t="s">
        <v>162</v>
      </c>
      <c r="D281" s="323" t="s">
        <v>650</v>
      </c>
      <c r="E281" s="323" t="s">
        <v>625</v>
      </c>
      <c r="F281" s="300">
        <v>10</v>
      </c>
      <c r="G281" s="300">
        <v>7</v>
      </c>
      <c r="H281" s="300">
        <v>0</v>
      </c>
      <c r="I281" s="300">
        <v>0</v>
      </c>
      <c r="J281" s="323" t="s">
        <v>580</v>
      </c>
      <c r="K281" s="316">
        <v>71500</v>
      </c>
      <c r="L281" s="316">
        <v>71500</v>
      </c>
      <c r="M281" s="317">
        <v>71500</v>
      </c>
    </row>
    <row r="282" spans="1:13" ht="20.25" customHeight="1" x14ac:dyDescent="0.35">
      <c r="A282" s="290" t="s">
        <v>490</v>
      </c>
      <c r="B282" s="291" t="s">
        <v>499</v>
      </c>
      <c r="C282" s="291" t="s">
        <v>162</v>
      </c>
      <c r="D282" s="323" t="s">
        <v>650</v>
      </c>
      <c r="E282" s="323" t="s">
        <v>625</v>
      </c>
      <c r="F282" s="300">
        <v>10</v>
      </c>
      <c r="G282" s="300">
        <v>7</v>
      </c>
      <c r="H282" s="300">
        <v>0</v>
      </c>
      <c r="I282" s="300">
        <v>0</v>
      </c>
      <c r="J282" s="323" t="s">
        <v>580</v>
      </c>
      <c r="K282" s="316">
        <v>67556</v>
      </c>
      <c r="L282" s="316">
        <v>67556</v>
      </c>
      <c r="M282" s="317">
        <v>67556</v>
      </c>
    </row>
    <row r="283" spans="1:13" ht="20.25" customHeight="1" x14ac:dyDescent="0.35">
      <c r="A283" s="290" t="s">
        <v>490</v>
      </c>
      <c r="B283" s="291" t="s">
        <v>500</v>
      </c>
      <c r="C283" s="291" t="s">
        <v>160</v>
      </c>
      <c r="D283" s="323" t="s">
        <v>650</v>
      </c>
      <c r="E283" s="323" t="s">
        <v>621</v>
      </c>
      <c r="F283" s="300">
        <v>16</v>
      </c>
      <c r="G283" s="300">
        <v>4</v>
      </c>
      <c r="H283" s="300">
        <v>1</v>
      </c>
      <c r="I283" s="300">
        <v>0</v>
      </c>
      <c r="J283" s="323" t="s">
        <v>653</v>
      </c>
      <c r="K283" s="316">
        <v>15781</v>
      </c>
      <c r="L283" s="316">
        <v>18693</v>
      </c>
      <c r="M283" s="317">
        <v>22073</v>
      </c>
    </row>
    <row r="284" spans="1:13" ht="20.25" customHeight="1" x14ac:dyDescent="0.35">
      <c r="A284" s="290" t="s">
        <v>490</v>
      </c>
      <c r="B284" s="291" t="s">
        <v>501</v>
      </c>
      <c r="C284" s="291" t="s">
        <v>160</v>
      </c>
      <c r="D284" s="323" t="s">
        <v>650</v>
      </c>
      <c r="E284" s="323" t="s">
        <v>621</v>
      </c>
      <c r="F284" s="300">
        <v>16</v>
      </c>
      <c r="G284" s="300">
        <v>4</v>
      </c>
      <c r="H284" s="300">
        <v>0</v>
      </c>
      <c r="I284" s="300">
        <v>0</v>
      </c>
      <c r="J284" s="323" t="s">
        <v>580</v>
      </c>
      <c r="K284" s="316">
        <v>12551</v>
      </c>
      <c r="L284" s="316">
        <v>14401</v>
      </c>
      <c r="M284" s="317">
        <v>16252</v>
      </c>
    </row>
    <row r="285" spans="1:13" ht="20.25" customHeight="1" x14ac:dyDescent="0.35">
      <c r="A285" s="290" t="s">
        <v>490</v>
      </c>
      <c r="B285" s="291" t="s">
        <v>502</v>
      </c>
      <c r="C285" s="291" t="s">
        <v>160</v>
      </c>
      <c r="D285" s="323" t="s">
        <v>650</v>
      </c>
      <c r="E285" s="323" t="s">
        <v>621</v>
      </c>
      <c r="F285" s="300">
        <v>16</v>
      </c>
      <c r="G285" s="300">
        <v>5</v>
      </c>
      <c r="H285" s="300">
        <v>1</v>
      </c>
      <c r="I285" s="300">
        <v>0</v>
      </c>
      <c r="J285" s="323" t="s">
        <v>580</v>
      </c>
      <c r="K285" s="316">
        <v>19133</v>
      </c>
      <c r="L285" s="316">
        <v>24913</v>
      </c>
      <c r="M285" s="317">
        <v>25735</v>
      </c>
    </row>
    <row r="286" spans="1:13" ht="20.25" customHeight="1" x14ac:dyDescent="0.35">
      <c r="A286" s="290" t="s">
        <v>490</v>
      </c>
      <c r="B286" s="291" t="s">
        <v>503</v>
      </c>
      <c r="C286" s="291" t="s">
        <v>160</v>
      </c>
      <c r="D286" s="323" t="s">
        <v>650</v>
      </c>
      <c r="E286" s="323" t="s">
        <v>621</v>
      </c>
      <c r="F286" s="300">
        <v>16</v>
      </c>
      <c r="G286" s="300">
        <v>4</v>
      </c>
      <c r="H286" s="300">
        <v>0</v>
      </c>
      <c r="I286" s="300">
        <v>0</v>
      </c>
      <c r="J286" s="323" t="s">
        <v>651</v>
      </c>
      <c r="K286" s="316">
        <v>15706</v>
      </c>
      <c r="L286" s="316">
        <v>16666</v>
      </c>
      <c r="M286" s="317">
        <v>17552</v>
      </c>
    </row>
    <row r="287" spans="1:13" ht="20.25" customHeight="1" x14ac:dyDescent="0.35">
      <c r="A287" s="290" t="s">
        <v>490</v>
      </c>
      <c r="B287" s="291" t="s">
        <v>504</v>
      </c>
      <c r="C287" s="291" t="s">
        <v>160</v>
      </c>
      <c r="D287" s="323" t="s">
        <v>650</v>
      </c>
      <c r="E287" s="323" t="s">
        <v>621</v>
      </c>
      <c r="F287" s="300">
        <v>16</v>
      </c>
      <c r="G287" s="300">
        <v>4</v>
      </c>
      <c r="H287" s="300">
        <v>1</v>
      </c>
      <c r="I287" s="300">
        <v>0</v>
      </c>
      <c r="J287" s="323" t="s">
        <v>653</v>
      </c>
      <c r="K287" s="316">
        <v>9171</v>
      </c>
      <c r="L287" s="316">
        <v>9171</v>
      </c>
      <c r="M287" s="317">
        <v>25491</v>
      </c>
    </row>
    <row r="288" spans="1:13" ht="20.25" customHeight="1" x14ac:dyDescent="0.35">
      <c r="A288" s="290" t="s">
        <v>490</v>
      </c>
      <c r="B288" s="291" t="s">
        <v>505</v>
      </c>
      <c r="C288" s="291" t="s">
        <v>160</v>
      </c>
      <c r="D288" s="323" t="s">
        <v>650</v>
      </c>
      <c r="E288" s="323" t="s">
        <v>621</v>
      </c>
      <c r="F288" s="300">
        <v>16</v>
      </c>
      <c r="G288" s="300">
        <v>4</v>
      </c>
      <c r="H288" s="300">
        <v>1</v>
      </c>
      <c r="I288" s="300">
        <v>1</v>
      </c>
      <c r="J288" s="323" t="s">
        <v>651</v>
      </c>
      <c r="K288" s="316">
        <v>11993</v>
      </c>
      <c r="L288" s="316">
        <v>16359</v>
      </c>
      <c r="M288" s="317">
        <v>18394</v>
      </c>
    </row>
    <row r="289" spans="1:13" ht="20.25" customHeight="1" x14ac:dyDescent="0.35">
      <c r="A289" s="290" t="s">
        <v>490</v>
      </c>
      <c r="B289" s="291" t="s">
        <v>506</v>
      </c>
      <c r="C289" s="291" t="s">
        <v>160</v>
      </c>
      <c r="D289" s="323" t="s">
        <v>652</v>
      </c>
      <c r="E289" s="323" t="s">
        <v>621</v>
      </c>
      <c r="F289" s="300">
        <v>16</v>
      </c>
      <c r="G289" s="300">
        <v>4</v>
      </c>
      <c r="H289" s="300">
        <v>0</v>
      </c>
      <c r="I289" s="300">
        <v>0</v>
      </c>
      <c r="J289" s="323" t="s">
        <v>654</v>
      </c>
      <c r="K289" s="316">
        <v>37645</v>
      </c>
      <c r="L289" s="316">
        <v>40074</v>
      </c>
      <c r="M289" s="317">
        <v>42969</v>
      </c>
    </row>
    <row r="290" spans="1:13" ht="20.25" customHeight="1" x14ac:dyDescent="0.35">
      <c r="A290" s="290" t="s">
        <v>490</v>
      </c>
      <c r="B290" s="291" t="s">
        <v>507</v>
      </c>
      <c r="C290" s="291" t="s">
        <v>162</v>
      </c>
      <c r="D290" s="323" t="s">
        <v>650</v>
      </c>
      <c r="E290" s="323" t="s">
        <v>621</v>
      </c>
      <c r="F290" s="300">
        <v>15</v>
      </c>
      <c r="G290" s="300">
        <v>6</v>
      </c>
      <c r="H290" s="300">
        <v>0</v>
      </c>
      <c r="I290" s="300">
        <v>0</v>
      </c>
      <c r="J290" s="323" t="s">
        <v>580</v>
      </c>
      <c r="K290" s="316">
        <v>75184</v>
      </c>
      <c r="L290" s="316">
        <v>75184</v>
      </c>
      <c r="M290" s="317">
        <v>75184</v>
      </c>
    </row>
    <row r="291" spans="1:13" ht="20.25" customHeight="1" x14ac:dyDescent="0.35">
      <c r="A291" s="290" t="s">
        <v>490</v>
      </c>
      <c r="B291" s="291" t="s">
        <v>508</v>
      </c>
      <c r="C291" s="291" t="s">
        <v>160</v>
      </c>
      <c r="D291" s="323" t="s">
        <v>650</v>
      </c>
      <c r="E291" s="323" t="s">
        <v>621</v>
      </c>
      <c r="F291" s="300">
        <v>16</v>
      </c>
      <c r="G291" s="300">
        <v>4</v>
      </c>
      <c r="H291" s="300">
        <v>1</v>
      </c>
      <c r="I291" s="300">
        <v>0</v>
      </c>
      <c r="J291" s="323" t="s">
        <v>580</v>
      </c>
      <c r="K291" s="316">
        <v>19752</v>
      </c>
      <c r="L291" s="316">
        <v>23968</v>
      </c>
      <c r="M291" s="317">
        <v>36140</v>
      </c>
    </row>
    <row r="292" spans="1:13" ht="20.25" customHeight="1" x14ac:dyDescent="0.35">
      <c r="A292" s="290" t="s">
        <v>490</v>
      </c>
      <c r="B292" s="291" t="s">
        <v>509</v>
      </c>
      <c r="C292" s="291" t="s">
        <v>160</v>
      </c>
      <c r="D292" s="323" t="s">
        <v>650</v>
      </c>
      <c r="E292" s="323" t="s">
        <v>621</v>
      </c>
      <c r="F292" s="300">
        <v>16</v>
      </c>
      <c r="G292" s="300">
        <v>4</v>
      </c>
      <c r="H292" s="300">
        <v>2</v>
      </c>
      <c r="I292" s="300">
        <v>0</v>
      </c>
      <c r="J292" s="323" t="s">
        <v>651</v>
      </c>
      <c r="K292" s="316">
        <v>17719</v>
      </c>
      <c r="L292" s="316">
        <v>20457</v>
      </c>
      <c r="M292" s="317">
        <v>23417</v>
      </c>
    </row>
    <row r="293" spans="1:13" ht="20.25" customHeight="1" x14ac:dyDescent="0.35">
      <c r="A293" s="290" t="s">
        <v>490</v>
      </c>
      <c r="B293" s="291" t="s">
        <v>510</v>
      </c>
      <c r="C293" s="291" t="s">
        <v>160</v>
      </c>
      <c r="D293" s="323" t="s">
        <v>652</v>
      </c>
      <c r="E293" s="323" t="s">
        <v>621</v>
      </c>
      <c r="F293" s="300">
        <v>17</v>
      </c>
      <c r="G293" s="300">
        <v>4</v>
      </c>
      <c r="H293" s="300">
        <v>1</v>
      </c>
      <c r="I293" s="300">
        <v>0</v>
      </c>
      <c r="J293" s="323" t="s">
        <v>654</v>
      </c>
      <c r="K293" s="316">
        <v>22623</v>
      </c>
      <c r="L293" s="316">
        <v>22896</v>
      </c>
      <c r="M293" s="317">
        <v>55361</v>
      </c>
    </row>
    <row r="294" spans="1:13" ht="20.25" customHeight="1" x14ac:dyDescent="0.35">
      <c r="A294" s="290" t="s">
        <v>490</v>
      </c>
      <c r="B294" s="291" t="s">
        <v>511</v>
      </c>
      <c r="C294" s="291" t="s">
        <v>160</v>
      </c>
      <c r="D294" s="323" t="s">
        <v>650</v>
      </c>
      <c r="E294" s="323" t="s">
        <v>628</v>
      </c>
      <c r="F294" s="300">
        <v>16</v>
      </c>
      <c r="G294" s="300">
        <v>4</v>
      </c>
      <c r="H294" s="300">
        <v>1</v>
      </c>
      <c r="I294" s="300">
        <v>0</v>
      </c>
      <c r="J294" s="323" t="s">
        <v>651</v>
      </c>
      <c r="K294" s="316">
        <v>27196</v>
      </c>
      <c r="L294" s="316">
        <v>27196</v>
      </c>
      <c r="M294" s="317">
        <v>35356</v>
      </c>
    </row>
    <row r="295" spans="1:13" ht="20.25" customHeight="1" x14ac:dyDescent="0.35">
      <c r="A295" s="290" t="s">
        <v>490</v>
      </c>
      <c r="B295" s="291" t="s">
        <v>512</v>
      </c>
      <c r="C295" s="291" t="s">
        <v>160</v>
      </c>
      <c r="D295" s="323" t="s">
        <v>652</v>
      </c>
      <c r="E295" s="323" t="s">
        <v>621</v>
      </c>
      <c r="F295" s="300">
        <v>16</v>
      </c>
      <c r="G295" s="300">
        <v>4</v>
      </c>
      <c r="H295" s="300">
        <v>2</v>
      </c>
      <c r="I295" s="300">
        <v>0</v>
      </c>
      <c r="J295" s="323" t="s">
        <v>654</v>
      </c>
      <c r="K295" s="316">
        <v>33435</v>
      </c>
      <c r="L295" s="316">
        <v>33435</v>
      </c>
      <c r="M295" s="317">
        <v>59643</v>
      </c>
    </row>
    <row r="296" spans="1:13" ht="20.25" customHeight="1" x14ac:dyDescent="0.35">
      <c r="A296" s="290" t="s">
        <v>490</v>
      </c>
      <c r="B296" s="291" t="s">
        <v>513</v>
      </c>
      <c r="C296" s="291" t="s">
        <v>160</v>
      </c>
      <c r="D296" s="323" t="s">
        <v>652</v>
      </c>
      <c r="E296" s="323" t="s">
        <v>621</v>
      </c>
      <c r="F296" s="300">
        <v>16</v>
      </c>
      <c r="G296" s="300">
        <v>4</v>
      </c>
      <c r="H296" s="300">
        <v>1</v>
      </c>
      <c r="I296" s="300">
        <v>0</v>
      </c>
      <c r="J296" s="323" t="s">
        <v>142</v>
      </c>
      <c r="K296" s="316">
        <v>27516</v>
      </c>
      <c r="L296" s="316">
        <v>27516</v>
      </c>
      <c r="M296" s="317">
        <v>54444</v>
      </c>
    </row>
    <row r="297" spans="1:13" ht="20.25" customHeight="1" x14ac:dyDescent="0.35">
      <c r="A297" s="290" t="s">
        <v>490</v>
      </c>
      <c r="B297" s="291" t="s">
        <v>514</v>
      </c>
      <c r="C297" s="291" t="s">
        <v>160</v>
      </c>
      <c r="D297" s="323" t="s">
        <v>650</v>
      </c>
      <c r="E297" s="323" t="s">
        <v>621</v>
      </c>
      <c r="F297" s="300">
        <v>16</v>
      </c>
      <c r="G297" s="300">
        <v>4</v>
      </c>
      <c r="H297" s="300">
        <v>1</v>
      </c>
      <c r="I297" s="300">
        <v>0</v>
      </c>
      <c r="J297" s="323" t="s">
        <v>651</v>
      </c>
      <c r="K297" s="316">
        <v>17130</v>
      </c>
      <c r="L297" s="316">
        <v>19350</v>
      </c>
      <c r="M297" s="317">
        <v>20238</v>
      </c>
    </row>
    <row r="298" spans="1:13" ht="20.25" customHeight="1" x14ac:dyDescent="0.35">
      <c r="A298" s="290" t="s">
        <v>490</v>
      </c>
      <c r="B298" s="291" t="s">
        <v>515</v>
      </c>
      <c r="C298" s="291" t="s">
        <v>160</v>
      </c>
      <c r="D298" s="323" t="s">
        <v>652</v>
      </c>
      <c r="E298" s="323" t="s">
        <v>621</v>
      </c>
      <c r="F298" s="300">
        <v>20</v>
      </c>
      <c r="G298" s="300">
        <v>4</v>
      </c>
      <c r="H298" s="300">
        <v>0</v>
      </c>
      <c r="I298" s="300">
        <v>0</v>
      </c>
      <c r="J298" s="323" t="s">
        <v>142</v>
      </c>
      <c r="K298" s="316">
        <v>29096</v>
      </c>
      <c r="L298" s="316">
        <v>29096</v>
      </c>
      <c r="M298" s="317">
        <v>54800</v>
      </c>
    </row>
    <row r="299" spans="1:13" ht="20.25" customHeight="1" x14ac:dyDescent="0.35">
      <c r="A299" s="290" t="s">
        <v>490</v>
      </c>
      <c r="B299" s="291" t="s">
        <v>516</v>
      </c>
      <c r="C299" s="291" t="s">
        <v>160</v>
      </c>
      <c r="D299" s="323" t="s">
        <v>650</v>
      </c>
      <c r="E299" s="323" t="s">
        <v>621</v>
      </c>
      <c r="F299" s="300">
        <v>16</v>
      </c>
      <c r="G299" s="300">
        <v>4</v>
      </c>
      <c r="H299" s="300">
        <v>1</v>
      </c>
      <c r="I299" s="300">
        <v>0</v>
      </c>
      <c r="J299" s="323" t="s">
        <v>651</v>
      </c>
      <c r="K299" s="316">
        <v>11701</v>
      </c>
      <c r="L299" s="316">
        <v>13700</v>
      </c>
      <c r="M299" s="317">
        <v>16138</v>
      </c>
    </row>
    <row r="300" spans="1:13" ht="20.25" customHeight="1" x14ac:dyDescent="0.35">
      <c r="A300" s="290" t="s">
        <v>517</v>
      </c>
      <c r="B300" s="291" t="s">
        <v>518</v>
      </c>
      <c r="C300" s="291" t="s">
        <v>162</v>
      </c>
      <c r="D300" s="323" t="s">
        <v>650</v>
      </c>
      <c r="E300" s="323" t="s">
        <v>623</v>
      </c>
      <c r="F300" s="300">
        <v>12</v>
      </c>
      <c r="G300" s="300">
        <v>8</v>
      </c>
      <c r="H300" s="300">
        <v>2</v>
      </c>
      <c r="I300" s="300">
        <v>0</v>
      </c>
      <c r="J300" s="323" t="s">
        <v>580</v>
      </c>
      <c r="K300" s="316">
        <v>59663</v>
      </c>
      <c r="L300" s="316">
        <v>59663</v>
      </c>
      <c r="M300" s="317">
        <v>59663</v>
      </c>
    </row>
    <row r="301" spans="1:13" ht="20.25" customHeight="1" x14ac:dyDescent="0.35">
      <c r="A301" s="290" t="s">
        <v>517</v>
      </c>
      <c r="B301" s="291" t="s">
        <v>519</v>
      </c>
      <c r="C301" s="291" t="s">
        <v>160</v>
      </c>
      <c r="D301" s="323" t="s">
        <v>650</v>
      </c>
      <c r="E301" s="323" t="s">
        <v>621</v>
      </c>
      <c r="F301" s="300">
        <v>16</v>
      </c>
      <c r="G301" s="300">
        <v>4</v>
      </c>
      <c r="H301" s="300">
        <v>0</v>
      </c>
      <c r="I301" s="300">
        <v>0</v>
      </c>
      <c r="J301" s="323" t="s">
        <v>653</v>
      </c>
      <c r="K301" s="316">
        <v>22787</v>
      </c>
      <c r="L301" s="316">
        <v>22787</v>
      </c>
      <c r="M301" s="317">
        <v>41675</v>
      </c>
    </row>
    <row r="302" spans="1:13" ht="20.25" customHeight="1" x14ac:dyDescent="0.35">
      <c r="A302" s="290" t="s">
        <v>517</v>
      </c>
      <c r="B302" s="291" t="s">
        <v>520</v>
      </c>
      <c r="C302" s="291" t="s">
        <v>162</v>
      </c>
      <c r="D302" s="323" t="s">
        <v>652</v>
      </c>
      <c r="E302" s="323" t="s">
        <v>621</v>
      </c>
      <c r="F302" s="300">
        <v>15</v>
      </c>
      <c r="G302" s="300">
        <v>4</v>
      </c>
      <c r="H302" s="300">
        <v>1</v>
      </c>
      <c r="I302" s="300">
        <v>0</v>
      </c>
      <c r="J302" s="323" t="s">
        <v>653</v>
      </c>
      <c r="K302" s="316">
        <v>57995</v>
      </c>
      <c r="L302" s="316">
        <v>57995</v>
      </c>
      <c r="M302" s="317">
        <v>57995</v>
      </c>
    </row>
    <row r="303" spans="1:13" ht="20.25" customHeight="1" x14ac:dyDescent="0.35">
      <c r="A303" s="290" t="s">
        <v>517</v>
      </c>
      <c r="B303" s="291" t="s">
        <v>521</v>
      </c>
      <c r="C303" s="291" t="s">
        <v>160</v>
      </c>
      <c r="D303" s="323" t="s">
        <v>652</v>
      </c>
      <c r="E303" s="323" t="s">
        <v>621</v>
      </c>
      <c r="F303" s="300">
        <v>16</v>
      </c>
      <c r="G303" s="300">
        <v>4</v>
      </c>
      <c r="H303" s="300">
        <v>2</v>
      </c>
      <c r="I303" s="300">
        <v>0</v>
      </c>
      <c r="J303" s="323" t="s">
        <v>654</v>
      </c>
      <c r="K303" s="316">
        <v>33271</v>
      </c>
      <c r="L303" s="316">
        <v>38535</v>
      </c>
      <c r="M303" s="317">
        <v>56407</v>
      </c>
    </row>
    <row r="304" spans="1:13" ht="20.25" customHeight="1" x14ac:dyDescent="0.35">
      <c r="A304" s="290" t="s">
        <v>517</v>
      </c>
      <c r="B304" s="291" t="s">
        <v>522</v>
      </c>
      <c r="C304" s="291" t="s">
        <v>160</v>
      </c>
      <c r="D304" s="323" t="s">
        <v>650</v>
      </c>
      <c r="E304" s="323" t="s">
        <v>621</v>
      </c>
      <c r="F304" s="300">
        <v>15</v>
      </c>
      <c r="G304" s="300">
        <v>4</v>
      </c>
      <c r="H304" s="300">
        <v>0</v>
      </c>
      <c r="I304" s="300">
        <v>0</v>
      </c>
      <c r="J304" s="323" t="s">
        <v>653</v>
      </c>
      <c r="K304" s="316">
        <v>30408</v>
      </c>
      <c r="L304" s="316">
        <v>30408</v>
      </c>
      <c r="M304" s="317">
        <v>51736</v>
      </c>
    </row>
    <row r="305" spans="1:13" ht="20.25" customHeight="1" x14ac:dyDescent="0.35">
      <c r="A305" s="290" t="s">
        <v>517</v>
      </c>
      <c r="B305" s="291" t="s">
        <v>523</v>
      </c>
      <c r="C305" s="291" t="s">
        <v>160</v>
      </c>
      <c r="D305" s="323" t="s">
        <v>650</v>
      </c>
      <c r="E305" s="323" t="s">
        <v>621</v>
      </c>
      <c r="F305" s="300">
        <v>15</v>
      </c>
      <c r="G305" s="300">
        <v>4</v>
      </c>
      <c r="H305" s="300">
        <v>0</v>
      </c>
      <c r="I305" s="300">
        <v>0</v>
      </c>
      <c r="J305" s="323" t="s">
        <v>653</v>
      </c>
      <c r="K305" s="316">
        <v>25350</v>
      </c>
      <c r="L305" s="316">
        <v>25350</v>
      </c>
      <c r="M305" s="317">
        <v>30050</v>
      </c>
    </row>
    <row r="306" spans="1:13" ht="20.25" customHeight="1" x14ac:dyDescent="0.35">
      <c r="A306" s="290" t="s">
        <v>524</v>
      </c>
      <c r="B306" s="291" t="s">
        <v>525</v>
      </c>
      <c r="C306" s="291" t="s">
        <v>160</v>
      </c>
      <c r="D306" s="323" t="s">
        <v>650</v>
      </c>
      <c r="E306" s="323" t="s">
        <v>621</v>
      </c>
      <c r="F306" s="300">
        <v>15</v>
      </c>
      <c r="G306" s="300">
        <v>4</v>
      </c>
      <c r="H306" s="300">
        <v>1</v>
      </c>
      <c r="I306" s="300">
        <v>0</v>
      </c>
      <c r="J306" s="323" t="s">
        <v>580</v>
      </c>
      <c r="K306" s="316">
        <v>85740</v>
      </c>
      <c r="L306" s="316">
        <v>122112</v>
      </c>
      <c r="M306" s="317">
        <v>122112</v>
      </c>
    </row>
    <row r="307" spans="1:13" ht="20.25" customHeight="1" x14ac:dyDescent="0.35">
      <c r="A307" s="290" t="s">
        <v>526</v>
      </c>
      <c r="B307" s="291" t="s">
        <v>527</v>
      </c>
      <c r="C307" s="291" t="s">
        <v>160</v>
      </c>
      <c r="D307" s="323" t="s">
        <v>650</v>
      </c>
      <c r="E307" s="323" t="s">
        <v>621</v>
      </c>
      <c r="F307" s="300">
        <v>15</v>
      </c>
      <c r="G307" s="300">
        <v>4</v>
      </c>
      <c r="H307" s="300">
        <v>2</v>
      </c>
      <c r="I307" s="300">
        <v>0</v>
      </c>
      <c r="J307" s="323" t="s">
        <v>580</v>
      </c>
      <c r="K307" s="316">
        <v>20213</v>
      </c>
      <c r="L307" s="316">
        <v>20213</v>
      </c>
      <c r="M307" s="317">
        <v>34220</v>
      </c>
    </row>
    <row r="308" spans="1:13" ht="20.25" customHeight="1" x14ac:dyDescent="0.35">
      <c r="A308" s="290" t="s">
        <v>526</v>
      </c>
      <c r="B308" s="291" t="s">
        <v>528</v>
      </c>
      <c r="C308" s="291" t="s">
        <v>160</v>
      </c>
      <c r="D308" s="323" t="s">
        <v>650</v>
      </c>
      <c r="E308" s="323" t="s">
        <v>621</v>
      </c>
      <c r="F308" s="300">
        <v>15</v>
      </c>
      <c r="G308" s="300">
        <v>4</v>
      </c>
      <c r="H308" s="300">
        <v>1</v>
      </c>
      <c r="I308" s="300">
        <v>0</v>
      </c>
      <c r="J308" s="323" t="s">
        <v>653</v>
      </c>
      <c r="K308" s="316">
        <v>19087</v>
      </c>
      <c r="L308" s="316">
        <v>19087</v>
      </c>
      <c r="M308" s="317">
        <v>30441</v>
      </c>
    </row>
    <row r="309" spans="1:13" ht="20.25" customHeight="1" x14ac:dyDescent="0.35">
      <c r="A309" s="290" t="s">
        <v>526</v>
      </c>
      <c r="B309" s="291" t="s">
        <v>529</v>
      </c>
      <c r="C309" s="291" t="s">
        <v>160</v>
      </c>
      <c r="D309" s="323" t="s">
        <v>652</v>
      </c>
      <c r="E309" s="323" t="s">
        <v>621</v>
      </c>
      <c r="F309" s="300">
        <v>16</v>
      </c>
      <c r="G309" s="300">
        <v>4</v>
      </c>
      <c r="H309" s="300">
        <v>1</v>
      </c>
      <c r="I309" s="300">
        <v>0</v>
      </c>
      <c r="J309" s="323" t="s">
        <v>654</v>
      </c>
      <c r="K309" s="316">
        <v>26554</v>
      </c>
      <c r="L309" s="316">
        <v>26554</v>
      </c>
      <c r="M309" s="317">
        <v>73769</v>
      </c>
    </row>
    <row r="310" spans="1:13" ht="20.25" customHeight="1" x14ac:dyDescent="0.35">
      <c r="A310" s="290" t="s">
        <v>526</v>
      </c>
      <c r="B310" s="291" t="s">
        <v>530</v>
      </c>
      <c r="C310" s="291" t="s">
        <v>160</v>
      </c>
      <c r="D310" s="323" t="s">
        <v>652</v>
      </c>
      <c r="E310" s="323" t="s">
        <v>621</v>
      </c>
      <c r="F310" s="300">
        <v>18</v>
      </c>
      <c r="G310" s="300">
        <v>4</v>
      </c>
      <c r="H310" s="300">
        <v>1</v>
      </c>
      <c r="I310" s="300">
        <v>0</v>
      </c>
      <c r="J310" s="323" t="s">
        <v>654</v>
      </c>
      <c r="K310" s="316">
        <v>33626</v>
      </c>
      <c r="L310" s="316">
        <v>80536</v>
      </c>
      <c r="M310" s="317">
        <v>80536</v>
      </c>
    </row>
    <row r="311" spans="1:13" ht="20.25" customHeight="1" x14ac:dyDescent="0.35">
      <c r="A311" s="290" t="s">
        <v>526</v>
      </c>
      <c r="B311" s="291" t="s">
        <v>531</v>
      </c>
      <c r="C311" s="291" t="s">
        <v>160</v>
      </c>
      <c r="D311" s="323" t="s">
        <v>650</v>
      </c>
      <c r="E311" s="323" t="s">
        <v>621</v>
      </c>
      <c r="F311" s="300">
        <v>16</v>
      </c>
      <c r="G311" s="300">
        <v>4</v>
      </c>
      <c r="H311" s="300">
        <v>1</v>
      </c>
      <c r="I311" s="300">
        <v>0</v>
      </c>
      <c r="J311" s="323" t="s">
        <v>653</v>
      </c>
      <c r="K311" s="316">
        <v>14491</v>
      </c>
      <c r="L311" s="316">
        <v>14491</v>
      </c>
      <c r="M311" s="317">
        <v>25096</v>
      </c>
    </row>
    <row r="312" spans="1:13" ht="20.25" customHeight="1" x14ac:dyDescent="0.35">
      <c r="A312" s="290" t="s">
        <v>526</v>
      </c>
      <c r="B312" s="291" t="s">
        <v>532</v>
      </c>
      <c r="C312" s="291" t="s">
        <v>160</v>
      </c>
      <c r="D312" s="323" t="s">
        <v>650</v>
      </c>
      <c r="E312" s="323" t="s">
        <v>621</v>
      </c>
      <c r="F312" s="300">
        <v>16</v>
      </c>
      <c r="G312" s="300">
        <v>4</v>
      </c>
      <c r="H312" s="300">
        <v>1</v>
      </c>
      <c r="I312" s="300">
        <v>0</v>
      </c>
      <c r="J312" s="323" t="s">
        <v>651</v>
      </c>
      <c r="K312" s="316">
        <v>20994</v>
      </c>
      <c r="L312" s="316">
        <v>20994</v>
      </c>
      <c r="M312" s="317">
        <v>35393</v>
      </c>
    </row>
    <row r="313" spans="1:13" ht="20.25" customHeight="1" x14ac:dyDescent="0.35">
      <c r="A313" s="290" t="s">
        <v>526</v>
      </c>
      <c r="B313" s="291" t="s">
        <v>533</v>
      </c>
      <c r="C313" s="291" t="s">
        <v>160</v>
      </c>
      <c r="D313" s="323" t="s">
        <v>650</v>
      </c>
      <c r="E313" s="323" t="s">
        <v>621</v>
      </c>
      <c r="F313" s="300">
        <v>15</v>
      </c>
      <c r="G313" s="300">
        <v>4</v>
      </c>
      <c r="H313" s="300">
        <v>1</v>
      </c>
      <c r="I313" s="300">
        <v>0</v>
      </c>
      <c r="J313" s="323" t="s">
        <v>580</v>
      </c>
      <c r="K313" s="316">
        <v>15081</v>
      </c>
      <c r="L313" s="316">
        <v>15081</v>
      </c>
      <c r="M313" s="317">
        <v>27086</v>
      </c>
    </row>
    <row r="314" spans="1:13" ht="20.25" customHeight="1" x14ac:dyDescent="0.35">
      <c r="A314" s="290" t="s">
        <v>534</v>
      </c>
      <c r="B314" s="291" t="s">
        <v>535</v>
      </c>
      <c r="C314" s="291" t="s">
        <v>160</v>
      </c>
      <c r="D314" s="323" t="s">
        <v>650</v>
      </c>
      <c r="E314" s="323" t="s">
        <v>623</v>
      </c>
      <c r="F314" s="300">
        <v>11</v>
      </c>
      <c r="G314" s="300">
        <v>6</v>
      </c>
      <c r="H314" s="300">
        <v>1</v>
      </c>
      <c r="I314" s="300">
        <v>0</v>
      </c>
      <c r="J314" s="323" t="s">
        <v>654</v>
      </c>
      <c r="K314" s="316">
        <v>38244</v>
      </c>
      <c r="L314" s="316">
        <v>38244</v>
      </c>
      <c r="M314" s="317">
        <v>41264</v>
      </c>
    </row>
    <row r="315" spans="1:13" ht="20.25" customHeight="1" x14ac:dyDescent="0.35">
      <c r="A315" s="290" t="s">
        <v>534</v>
      </c>
      <c r="B315" s="291" t="s">
        <v>536</v>
      </c>
      <c r="C315" s="291" t="s">
        <v>160</v>
      </c>
      <c r="D315" s="323" t="s">
        <v>655</v>
      </c>
      <c r="E315" s="323" t="s">
        <v>623</v>
      </c>
      <c r="F315" s="300">
        <v>11</v>
      </c>
      <c r="G315" s="300">
        <v>6</v>
      </c>
      <c r="H315" s="300">
        <v>1</v>
      </c>
      <c r="I315" s="300">
        <v>0</v>
      </c>
      <c r="J315" s="323" t="s">
        <v>654</v>
      </c>
      <c r="K315" s="316">
        <v>40158</v>
      </c>
      <c r="L315" s="316">
        <v>46757</v>
      </c>
      <c r="M315" s="317">
        <v>68436</v>
      </c>
    </row>
    <row r="316" spans="1:13" ht="20.25" customHeight="1" x14ac:dyDescent="0.35">
      <c r="A316" s="290" t="s">
        <v>534</v>
      </c>
      <c r="B316" s="291" t="s">
        <v>537</v>
      </c>
      <c r="C316" s="291" t="s">
        <v>160</v>
      </c>
      <c r="D316" s="323" t="s">
        <v>655</v>
      </c>
      <c r="E316" s="323" t="s">
        <v>623</v>
      </c>
      <c r="F316" s="300">
        <v>11</v>
      </c>
      <c r="G316" s="300">
        <v>6</v>
      </c>
      <c r="H316" s="300">
        <v>1</v>
      </c>
      <c r="I316" s="300">
        <v>0</v>
      </c>
      <c r="J316" s="323" t="s">
        <v>654</v>
      </c>
      <c r="K316" s="316">
        <v>35011</v>
      </c>
      <c r="L316" s="316">
        <v>43737</v>
      </c>
      <c r="M316" s="317">
        <v>43737</v>
      </c>
    </row>
    <row r="317" spans="1:13" ht="20.25" customHeight="1" x14ac:dyDescent="0.35">
      <c r="A317" s="290" t="s">
        <v>534</v>
      </c>
      <c r="B317" s="291" t="s">
        <v>538</v>
      </c>
      <c r="C317" s="291" t="s">
        <v>160</v>
      </c>
      <c r="D317" s="323" t="s">
        <v>652</v>
      </c>
      <c r="E317" s="323" t="s">
        <v>621</v>
      </c>
      <c r="F317" s="300">
        <v>16</v>
      </c>
      <c r="G317" s="300">
        <v>4</v>
      </c>
      <c r="H317" s="300">
        <v>1</v>
      </c>
      <c r="I317" s="300">
        <v>0</v>
      </c>
      <c r="J317" s="323" t="s">
        <v>654</v>
      </c>
      <c r="K317" s="316">
        <v>29530</v>
      </c>
      <c r="L317" s="316">
        <v>29530</v>
      </c>
      <c r="M317" s="317">
        <v>47230</v>
      </c>
    </row>
    <row r="318" spans="1:13" ht="20.25" customHeight="1" x14ac:dyDescent="0.35">
      <c r="A318" s="290" t="s">
        <v>534</v>
      </c>
      <c r="B318" s="291" t="s">
        <v>539</v>
      </c>
      <c r="C318" s="291" t="s">
        <v>160</v>
      </c>
      <c r="D318" s="323" t="s">
        <v>655</v>
      </c>
      <c r="E318" s="323" t="s">
        <v>623</v>
      </c>
      <c r="F318" s="300">
        <v>10</v>
      </c>
      <c r="G318" s="300">
        <v>6</v>
      </c>
      <c r="H318" s="300">
        <v>2</v>
      </c>
      <c r="I318" s="300">
        <v>0</v>
      </c>
      <c r="J318" s="323" t="s">
        <v>653</v>
      </c>
      <c r="K318" s="316">
        <v>42238</v>
      </c>
      <c r="L318" s="316">
        <v>42238</v>
      </c>
      <c r="M318" s="317">
        <v>74632</v>
      </c>
    </row>
    <row r="319" spans="1:13" ht="20.25" customHeight="1" x14ac:dyDescent="0.35">
      <c r="A319" s="290" t="s">
        <v>534</v>
      </c>
      <c r="B319" s="291" t="s">
        <v>540</v>
      </c>
      <c r="C319" s="291" t="s">
        <v>160</v>
      </c>
      <c r="D319" s="323" t="s">
        <v>652</v>
      </c>
      <c r="E319" s="323" t="s">
        <v>623</v>
      </c>
      <c r="F319" s="300">
        <v>11</v>
      </c>
      <c r="G319" s="300">
        <v>6</v>
      </c>
      <c r="H319" s="300">
        <v>2</v>
      </c>
      <c r="I319" s="300">
        <v>0</v>
      </c>
      <c r="J319" s="323" t="s">
        <v>142</v>
      </c>
      <c r="K319" s="316">
        <v>42977</v>
      </c>
      <c r="L319" s="316">
        <v>42977</v>
      </c>
      <c r="M319" s="317">
        <v>43878</v>
      </c>
    </row>
    <row r="320" spans="1:13" ht="20.25" customHeight="1" x14ac:dyDescent="0.35">
      <c r="A320" s="290" t="s">
        <v>534</v>
      </c>
      <c r="B320" s="291" t="s">
        <v>541</v>
      </c>
      <c r="C320" s="291" t="s">
        <v>162</v>
      </c>
      <c r="D320" s="323" t="s">
        <v>650</v>
      </c>
      <c r="E320" s="323" t="s">
        <v>621</v>
      </c>
      <c r="F320" s="300">
        <v>15</v>
      </c>
      <c r="G320" s="300">
        <v>6</v>
      </c>
      <c r="H320" s="300">
        <v>0</v>
      </c>
      <c r="I320" s="300">
        <v>0</v>
      </c>
      <c r="J320" s="323" t="s">
        <v>580</v>
      </c>
      <c r="K320" s="316">
        <v>82422</v>
      </c>
      <c r="L320" s="316">
        <v>82422</v>
      </c>
      <c r="M320" s="317">
        <v>82422</v>
      </c>
    </row>
    <row r="321" spans="1:13" ht="20.25" customHeight="1" x14ac:dyDescent="0.35">
      <c r="A321" s="290" t="s">
        <v>534</v>
      </c>
      <c r="B321" s="291" t="s">
        <v>542</v>
      </c>
      <c r="C321" s="291" t="s">
        <v>160</v>
      </c>
      <c r="D321" s="323" t="s">
        <v>655</v>
      </c>
      <c r="E321" s="323" t="s">
        <v>623</v>
      </c>
      <c r="F321" s="300">
        <v>11</v>
      </c>
      <c r="G321" s="300">
        <v>6</v>
      </c>
      <c r="H321" s="300">
        <v>2</v>
      </c>
      <c r="I321" s="300">
        <v>0</v>
      </c>
      <c r="J321" s="323" t="s">
        <v>142</v>
      </c>
      <c r="K321" s="316">
        <v>39403</v>
      </c>
      <c r="L321" s="316">
        <v>39403</v>
      </c>
      <c r="M321" s="317">
        <v>40718</v>
      </c>
    </row>
    <row r="322" spans="1:13" ht="20.25" customHeight="1" x14ac:dyDescent="0.35">
      <c r="A322" s="290" t="s">
        <v>534</v>
      </c>
      <c r="B322" s="291" t="s">
        <v>543</v>
      </c>
      <c r="C322" s="291" t="s">
        <v>160</v>
      </c>
      <c r="D322" s="323" t="s">
        <v>650</v>
      </c>
      <c r="E322" s="323" t="s">
        <v>623</v>
      </c>
      <c r="F322" s="300">
        <v>10</v>
      </c>
      <c r="G322" s="300">
        <v>6</v>
      </c>
      <c r="H322" s="300">
        <v>1</v>
      </c>
      <c r="I322" s="300">
        <v>0</v>
      </c>
      <c r="J322" s="323" t="s">
        <v>654</v>
      </c>
      <c r="K322" s="316">
        <v>24936</v>
      </c>
      <c r="L322" s="316">
        <v>24936</v>
      </c>
      <c r="M322" s="317">
        <v>32063</v>
      </c>
    </row>
    <row r="323" spans="1:13" ht="20.25" customHeight="1" x14ac:dyDescent="0.35">
      <c r="A323" s="290" t="s">
        <v>534</v>
      </c>
      <c r="B323" s="291" t="s">
        <v>544</v>
      </c>
      <c r="C323" s="291" t="s">
        <v>160</v>
      </c>
      <c r="D323" s="323" t="s">
        <v>652</v>
      </c>
      <c r="E323" s="323" t="s">
        <v>623</v>
      </c>
      <c r="F323" s="300">
        <v>10</v>
      </c>
      <c r="G323" s="300">
        <v>6</v>
      </c>
      <c r="H323" s="300">
        <v>0</v>
      </c>
      <c r="I323" s="300">
        <v>0</v>
      </c>
      <c r="J323" s="323" t="s">
        <v>654</v>
      </c>
      <c r="K323" s="316">
        <v>37481</v>
      </c>
      <c r="L323" s="316">
        <v>37682</v>
      </c>
      <c r="M323" s="317">
        <v>37682</v>
      </c>
    </row>
    <row r="324" spans="1:13" ht="20.25" customHeight="1" x14ac:dyDescent="0.35">
      <c r="A324" s="290" t="s">
        <v>545</v>
      </c>
      <c r="B324" s="291" t="s">
        <v>546</v>
      </c>
      <c r="C324" s="291" t="s">
        <v>160</v>
      </c>
      <c r="D324" s="323" t="s">
        <v>650</v>
      </c>
      <c r="E324" s="323" t="s">
        <v>621</v>
      </c>
      <c r="F324" s="300">
        <v>15</v>
      </c>
      <c r="G324" s="300">
        <v>4</v>
      </c>
      <c r="H324" s="300">
        <v>0</v>
      </c>
      <c r="I324" s="300">
        <v>0</v>
      </c>
      <c r="J324" s="323" t="s">
        <v>653</v>
      </c>
      <c r="K324" s="316">
        <v>19668</v>
      </c>
      <c r="L324" s="316">
        <v>31930</v>
      </c>
      <c r="M324" s="317">
        <v>31930</v>
      </c>
    </row>
    <row r="325" spans="1:13" ht="20.25" customHeight="1" x14ac:dyDescent="0.35">
      <c r="A325" s="290" t="s">
        <v>545</v>
      </c>
      <c r="B325" s="291" t="s">
        <v>547</v>
      </c>
      <c r="C325" s="291" t="s">
        <v>160</v>
      </c>
      <c r="D325" s="323" t="s">
        <v>650</v>
      </c>
      <c r="E325" s="323" t="s">
        <v>621</v>
      </c>
      <c r="F325" s="300">
        <v>16</v>
      </c>
      <c r="G325" s="300">
        <v>4</v>
      </c>
      <c r="H325" s="300">
        <v>0</v>
      </c>
      <c r="I325" s="300">
        <v>0</v>
      </c>
      <c r="J325" s="323" t="s">
        <v>653</v>
      </c>
      <c r="K325" s="316">
        <v>27552</v>
      </c>
      <c r="L325" s="316">
        <v>38592</v>
      </c>
      <c r="M325" s="317">
        <v>44320</v>
      </c>
    </row>
    <row r="326" spans="1:13" ht="20.25" customHeight="1" x14ac:dyDescent="0.35">
      <c r="A326" s="290" t="s">
        <v>545</v>
      </c>
      <c r="B326" s="291" t="s">
        <v>548</v>
      </c>
      <c r="C326" s="291" t="s">
        <v>160</v>
      </c>
      <c r="D326" s="323" t="s">
        <v>652</v>
      </c>
      <c r="E326" s="323" t="s">
        <v>621</v>
      </c>
      <c r="F326" s="300">
        <v>16</v>
      </c>
      <c r="G326" s="300">
        <v>8</v>
      </c>
      <c r="H326" s="300">
        <v>1</v>
      </c>
      <c r="I326" s="300">
        <v>0</v>
      </c>
      <c r="J326" s="323" t="s">
        <v>580</v>
      </c>
      <c r="K326" s="316">
        <v>76968</v>
      </c>
      <c r="L326" s="316">
        <v>76968</v>
      </c>
      <c r="M326" s="317">
        <v>155784</v>
      </c>
    </row>
    <row r="327" spans="1:13" ht="20.25" customHeight="1" x14ac:dyDescent="0.35">
      <c r="A327" s="290" t="s">
        <v>549</v>
      </c>
      <c r="B327" s="291" t="s">
        <v>550</v>
      </c>
      <c r="C327" s="291" t="s">
        <v>160</v>
      </c>
      <c r="D327" s="323" t="s">
        <v>650</v>
      </c>
      <c r="E327" s="323" t="s">
        <v>621</v>
      </c>
      <c r="F327" s="300">
        <v>16</v>
      </c>
      <c r="G327" s="300">
        <v>4</v>
      </c>
      <c r="H327" s="300">
        <v>0</v>
      </c>
      <c r="I327" s="300">
        <v>1</v>
      </c>
      <c r="J327" s="323" t="s">
        <v>651</v>
      </c>
      <c r="K327" s="316">
        <v>15130</v>
      </c>
      <c r="L327" s="316">
        <v>18100</v>
      </c>
      <c r="M327" s="317">
        <v>18100</v>
      </c>
    </row>
    <row r="328" spans="1:13" ht="20.25" customHeight="1" x14ac:dyDescent="0.35">
      <c r="A328" s="290" t="s">
        <v>549</v>
      </c>
      <c r="B328" s="291" t="s">
        <v>551</v>
      </c>
      <c r="C328" s="291" t="s">
        <v>160</v>
      </c>
      <c r="D328" s="323" t="s">
        <v>650</v>
      </c>
      <c r="E328" s="323" t="s">
        <v>621</v>
      </c>
      <c r="F328" s="300">
        <v>16</v>
      </c>
      <c r="G328" s="300">
        <v>5</v>
      </c>
      <c r="H328" s="300">
        <v>0</v>
      </c>
      <c r="I328" s="300">
        <v>1</v>
      </c>
      <c r="J328" s="323" t="s">
        <v>651</v>
      </c>
      <c r="K328" s="316">
        <v>16271</v>
      </c>
      <c r="L328" s="316">
        <v>16271</v>
      </c>
      <c r="M328" s="317">
        <v>20940</v>
      </c>
    </row>
    <row r="329" spans="1:13" ht="20.25" customHeight="1" x14ac:dyDescent="0.35">
      <c r="A329" s="290" t="s">
        <v>549</v>
      </c>
      <c r="B329" s="291" t="s">
        <v>552</v>
      </c>
      <c r="C329" s="291" t="s">
        <v>160</v>
      </c>
      <c r="D329" s="323" t="s">
        <v>650</v>
      </c>
      <c r="E329" s="323" t="s">
        <v>621</v>
      </c>
      <c r="F329" s="300">
        <v>18</v>
      </c>
      <c r="G329" s="300">
        <v>6</v>
      </c>
      <c r="H329" s="300">
        <v>0</v>
      </c>
      <c r="I329" s="300">
        <v>0</v>
      </c>
      <c r="J329" s="323" t="s">
        <v>142</v>
      </c>
      <c r="K329" s="316">
        <v>11154</v>
      </c>
      <c r="L329" s="316">
        <v>11154</v>
      </c>
      <c r="M329" s="317">
        <v>13098</v>
      </c>
    </row>
    <row r="330" spans="1:13" ht="20.25" customHeight="1" x14ac:dyDescent="0.35">
      <c r="A330" s="290" t="s">
        <v>549</v>
      </c>
      <c r="B330" s="291" t="s">
        <v>553</v>
      </c>
      <c r="C330" s="291" t="s">
        <v>160</v>
      </c>
      <c r="D330" s="323" t="s">
        <v>650</v>
      </c>
      <c r="E330" s="323" t="s">
        <v>621</v>
      </c>
      <c r="F330" s="300">
        <v>16</v>
      </c>
      <c r="G330" s="300">
        <v>4</v>
      </c>
      <c r="H330" s="300">
        <v>1</v>
      </c>
      <c r="I330" s="300">
        <v>0</v>
      </c>
      <c r="J330" s="323" t="s">
        <v>580</v>
      </c>
      <c r="K330" s="316">
        <v>14655</v>
      </c>
      <c r="L330" s="316">
        <v>14655</v>
      </c>
      <c r="M330" s="317">
        <v>16299</v>
      </c>
    </row>
    <row r="331" spans="1:13" ht="20.25" customHeight="1" x14ac:dyDescent="0.35">
      <c r="A331" s="290" t="s">
        <v>549</v>
      </c>
      <c r="B331" s="291" t="s">
        <v>554</v>
      </c>
      <c r="C331" s="291" t="s">
        <v>160</v>
      </c>
      <c r="D331" s="323" t="s">
        <v>650</v>
      </c>
      <c r="E331" s="323" t="s">
        <v>621</v>
      </c>
      <c r="F331" s="300">
        <v>16</v>
      </c>
      <c r="G331" s="300">
        <v>5</v>
      </c>
      <c r="H331" s="300">
        <v>0</v>
      </c>
      <c r="I331" s="300">
        <v>0</v>
      </c>
      <c r="J331" s="323" t="s">
        <v>580</v>
      </c>
      <c r="K331" s="316">
        <v>16084</v>
      </c>
      <c r="L331" s="316">
        <v>19167</v>
      </c>
      <c r="M331" s="317">
        <v>19167</v>
      </c>
    </row>
    <row r="332" spans="1:13" ht="20.25" customHeight="1" x14ac:dyDescent="0.35">
      <c r="A332" s="290" t="s">
        <v>549</v>
      </c>
      <c r="B332" s="291" t="s">
        <v>555</v>
      </c>
      <c r="C332" s="291" t="s">
        <v>160</v>
      </c>
      <c r="D332" s="323" t="s">
        <v>650</v>
      </c>
      <c r="E332" s="323" t="s">
        <v>621</v>
      </c>
      <c r="F332" s="300">
        <v>16</v>
      </c>
      <c r="G332" s="300">
        <v>4</v>
      </c>
      <c r="H332" s="300">
        <v>1</v>
      </c>
      <c r="I332" s="300">
        <v>0</v>
      </c>
      <c r="J332" s="323" t="s">
        <v>142</v>
      </c>
      <c r="K332" s="316">
        <v>14666</v>
      </c>
      <c r="L332" s="316">
        <v>14666</v>
      </c>
      <c r="M332" s="317">
        <v>14666</v>
      </c>
    </row>
    <row r="333" spans="1:13" ht="20.25" customHeight="1" x14ac:dyDescent="0.35">
      <c r="A333" s="290" t="s">
        <v>549</v>
      </c>
      <c r="B333" s="291" t="s">
        <v>556</v>
      </c>
      <c r="C333" s="291" t="s">
        <v>160</v>
      </c>
      <c r="D333" s="323" t="s">
        <v>650</v>
      </c>
      <c r="E333" s="323" t="s">
        <v>621</v>
      </c>
      <c r="F333" s="300">
        <v>16</v>
      </c>
      <c r="G333" s="300">
        <v>4</v>
      </c>
      <c r="H333" s="300">
        <v>2</v>
      </c>
      <c r="I333" s="300">
        <v>0</v>
      </c>
      <c r="J333" s="323" t="s">
        <v>651</v>
      </c>
      <c r="K333" s="316">
        <v>16475</v>
      </c>
      <c r="L333" s="316">
        <v>16475</v>
      </c>
      <c r="M333" s="317">
        <v>19575</v>
      </c>
    </row>
    <row r="334" spans="1:13" ht="20.25" customHeight="1" x14ac:dyDescent="0.35">
      <c r="A334" s="290" t="s">
        <v>549</v>
      </c>
      <c r="B334" s="291" t="s">
        <v>557</v>
      </c>
      <c r="C334" s="291" t="s">
        <v>160</v>
      </c>
      <c r="D334" s="323" t="s">
        <v>650</v>
      </c>
      <c r="E334" s="323" t="s">
        <v>621</v>
      </c>
      <c r="F334" s="300">
        <v>16</v>
      </c>
      <c r="G334" s="300">
        <v>4</v>
      </c>
      <c r="H334" s="300">
        <v>1</v>
      </c>
      <c r="I334" s="300">
        <v>0</v>
      </c>
      <c r="J334" s="323" t="s">
        <v>580</v>
      </c>
      <c r="K334" s="316">
        <v>14800</v>
      </c>
      <c r="L334" s="316">
        <v>14800</v>
      </c>
      <c r="M334" s="317">
        <v>19000</v>
      </c>
    </row>
    <row r="335" spans="1:13" ht="20.25" customHeight="1" x14ac:dyDescent="0.35">
      <c r="A335" s="290" t="s">
        <v>558</v>
      </c>
      <c r="B335" s="291" t="s">
        <v>559</v>
      </c>
      <c r="C335" s="291" t="s">
        <v>160</v>
      </c>
      <c r="D335" s="323" t="s">
        <v>650</v>
      </c>
      <c r="E335" s="323" t="s">
        <v>625</v>
      </c>
      <c r="F335" s="300">
        <v>13</v>
      </c>
      <c r="G335" s="300">
        <v>4</v>
      </c>
      <c r="H335" s="300">
        <v>0</v>
      </c>
      <c r="I335" s="300">
        <v>0</v>
      </c>
      <c r="J335" s="323" t="s">
        <v>653</v>
      </c>
      <c r="K335" s="316">
        <v>30816</v>
      </c>
      <c r="L335" s="316">
        <v>30816</v>
      </c>
      <c r="M335" s="317">
        <v>41540</v>
      </c>
    </row>
    <row r="336" spans="1:13" ht="20.25" customHeight="1" thickBot="1" x14ac:dyDescent="0.4">
      <c r="A336" s="329" t="s">
        <v>558</v>
      </c>
      <c r="B336" s="330" t="s">
        <v>560</v>
      </c>
      <c r="C336" s="330" t="s">
        <v>160</v>
      </c>
      <c r="D336" s="331" t="s">
        <v>650</v>
      </c>
      <c r="E336" s="331" t="s">
        <v>621</v>
      </c>
      <c r="F336" s="332">
        <v>15</v>
      </c>
      <c r="G336" s="332">
        <v>4</v>
      </c>
      <c r="H336" s="332">
        <v>0</v>
      </c>
      <c r="I336" s="332">
        <v>0</v>
      </c>
      <c r="J336" s="331" t="s">
        <v>653</v>
      </c>
      <c r="K336" s="333">
        <v>30170</v>
      </c>
      <c r="L336" s="333">
        <v>34862</v>
      </c>
      <c r="M336" s="334">
        <v>50152</v>
      </c>
    </row>
    <row r="337" spans="1:3" ht="13.9" thickTop="1" x14ac:dyDescent="0.35"/>
    <row r="338" spans="1:3" ht="13.9" x14ac:dyDescent="0.35">
      <c r="A338" s="268" t="s">
        <v>659</v>
      </c>
    </row>
    <row r="339" spans="1:3" ht="13.9" x14ac:dyDescent="0.35">
      <c r="A339" s="409" t="s">
        <v>921</v>
      </c>
      <c r="B339" s="409"/>
    </row>
    <row r="340" spans="1:3" ht="39" customHeight="1" x14ac:dyDescent="0.35">
      <c r="A340" s="377" t="s">
        <v>164</v>
      </c>
      <c r="B340" s="377"/>
      <c r="C340" s="279"/>
    </row>
    <row r="341" spans="1:3" ht="22.5" customHeight="1" x14ac:dyDescent="0.35">
      <c r="A341" s="257" t="s">
        <v>120</v>
      </c>
    </row>
  </sheetData>
  <autoFilter ref="A4:M336" xr:uid="{00000000-0009-0000-0000-000012000000}"/>
  <mergeCells count="5">
    <mergeCell ref="A2:B2"/>
    <mergeCell ref="K3:M3"/>
    <mergeCell ref="A340:B340"/>
    <mergeCell ref="A339:B339"/>
    <mergeCell ref="A1:C1"/>
  </mergeCells>
  <conditionalFormatting sqref="A5:M336">
    <cfRule type="expression" dxfId="10" priority="1">
      <formula>MOD(ROW(),2)=0</formula>
    </cfRule>
  </conditionalFormatting>
  <hyperlinks>
    <hyperlink ref="A2:B2" location="TOC!A1" display="Return to Table of Contents" xr:uid="{00000000-0004-0000-1200-000000000000}"/>
  </hyperlinks>
  <pageMargins left="0.25" right="0.25" top="0.75" bottom="0.75" header="0.3" footer="0.3"/>
  <pageSetup scale="51" fitToWidth="0" fitToHeight="0" orientation="portrait" r:id="rId1"/>
  <headerFooter>
    <oddHeader>&amp;L&amp;"Arial,Bold"2022-23 &amp;"Arial,Bold Italic"Survey of Allied Dental Education&amp;"Arial,Bold"
Report 1 - Dental Hygiene Education Programs</oddHeader>
  </headerFooter>
  <rowBreaks count="5" manualBreakCount="5">
    <brk id="53" max="16383" man="1"/>
    <brk id="114" max="12" man="1"/>
    <brk id="171" max="16383" man="1"/>
    <brk id="234" max="16383" man="1"/>
    <brk id="299" max="16383" man="1"/>
  </rowBreaks>
  <colBreaks count="2" manualBreakCount="2">
    <brk id="5" max="1048575" man="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11"/>
  <sheetViews>
    <sheetView workbookViewId="0"/>
  </sheetViews>
  <sheetFormatPr defaultColWidth="9" defaultRowHeight="12.75" x14ac:dyDescent="0.35"/>
  <cols>
    <col min="1" max="1" width="90" style="1" customWidth="1"/>
    <col min="2" max="16384" width="9" style="1"/>
  </cols>
  <sheetData>
    <row r="1" spans="1:1" ht="15" x14ac:dyDescent="0.35">
      <c r="A1" s="4" t="s">
        <v>3</v>
      </c>
    </row>
    <row r="2" spans="1:1" ht="15" x14ac:dyDescent="0.4">
      <c r="A2" s="371" t="s">
        <v>52</v>
      </c>
    </row>
    <row r="3" spans="1:1" ht="67.900000000000006" x14ac:dyDescent="0.35">
      <c r="A3" s="336" t="s">
        <v>53</v>
      </c>
    </row>
    <row r="4" spans="1:1" ht="13.9" x14ac:dyDescent="0.35">
      <c r="A4" s="363"/>
    </row>
    <row r="5" spans="1:1" ht="95.25" customHeight="1" x14ac:dyDescent="0.35">
      <c r="A5" s="364" t="s">
        <v>54</v>
      </c>
    </row>
    <row r="6" spans="1:1" ht="13.9" x14ac:dyDescent="0.35">
      <c r="A6" s="363"/>
    </row>
    <row r="7" spans="1:1" ht="54" x14ac:dyDescent="0.35">
      <c r="A7" s="336" t="s">
        <v>55</v>
      </c>
    </row>
    <row r="8" spans="1:1" ht="13.9" x14ac:dyDescent="0.4">
      <c r="A8" s="365"/>
    </row>
    <row r="9" spans="1:1" ht="54" x14ac:dyDescent="0.35">
      <c r="A9" s="336" t="s">
        <v>56</v>
      </c>
    </row>
    <row r="11" spans="1:1" ht="51" x14ac:dyDescent="0.35">
      <c r="A11" s="56" t="s">
        <v>929</v>
      </c>
    </row>
  </sheetData>
  <hyperlinks>
    <hyperlink ref="A2" location="TOC!A1" display="Return to Table of Contents" xr:uid="{00000000-0004-0000-0100-000000000000}"/>
  </hyperlinks>
  <pageMargins left="0.25" right="0.25" top="0.75" bottom="0.75" header="0.3" footer="0.3"/>
  <pageSetup fitToHeight="0" orientation="portrait" r:id="rId1"/>
  <headerFooter>
    <oddHeader>&amp;L&amp;"Arial,Bold"2022-23 &amp;"Arial,Bold Italic"Survey of Allied Dental Education&amp;"Arial,Bold"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X55"/>
  <sheetViews>
    <sheetView zoomScaleNormal="100" workbookViewId="0"/>
  </sheetViews>
  <sheetFormatPr defaultColWidth="9" defaultRowHeight="12.75" x14ac:dyDescent="0.35"/>
  <cols>
    <col min="1" max="1" width="17" style="1" customWidth="1"/>
    <col min="2" max="2" width="12" style="1" customWidth="1"/>
    <col min="3" max="4" width="11" style="1" customWidth="1"/>
    <col min="5" max="5" width="10.265625" style="1" customWidth="1"/>
    <col min="6" max="7" width="11" style="1" bestFit="1" customWidth="1"/>
    <col min="8" max="12" width="9" style="1"/>
    <col min="13" max="13" width="10" style="1" customWidth="1"/>
    <col min="14" max="14" width="2.265625" style="1" customWidth="1"/>
    <col min="15" max="15" width="6.59765625" style="1" customWidth="1"/>
    <col min="16" max="16" width="20" style="1" bestFit="1" customWidth="1"/>
    <col min="17" max="17" width="9" style="1"/>
    <col min="18" max="18" width="56" style="1" customWidth="1"/>
    <col min="19" max="23" width="9" style="1"/>
    <col min="24" max="24" width="56" style="1" customWidth="1"/>
    <col min="25" max="16384" width="9" style="1"/>
  </cols>
  <sheetData>
    <row r="1" spans="1:24" ht="22.15" customHeight="1" x14ac:dyDescent="0.4">
      <c r="A1" s="38" t="s">
        <v>660</v>
      </c>
      <c r="B1" s="127"/>
    </row>
    <row r="2" spans="1:24" ht="21" customHeight="1" x14ac:dyDescent="0.35">
      <c r="A2" s="383" t="s">
        <v>52</v>
      </c>
      <c r="B2" s="374"/>
    </row>
    <row r="3" spans="1:24" x14ac:dyDescent="0.35">
      <c r="A3" s="10"/>
    </row>
    <row r="4" spans="1:24" x14ac:dyDescent="0.35">
      <c r="A4" s="10"/>
      <c r="I4" s="47"/>
      <c r="P4" s="47"/>
    </row>
    <row r="5" spans="1:24" x14ac:dyDescent="0.35">
      <c r="A5" s="10"/>
      <c r="I5" s="47"/>
    </row>
    <row r="6" spans="1:24" x14ac:dyDescent="0.35">
      <c r="A6" s="10"/>
    </row>
    <row r="7" spans="1:24" x14ac:dyDescent="0.35">
      <c r="A7" s="10"/>
    </row>
    <row r="9" spans="1:24" x14ac:dyDescent="0.35">
      <c r="B9" s="117"/>
      <c r="C9" s="117" t="s">
        <v>103</v>
      </c>
      <c r="D9" s="117" t="s">
        <v>104</v>
      </c>
      <c r="E9" s="14" t="s">
        <v>105</v>
      </c>
      <c r="F9" s="14" t="s">
        <v>106</v>
      </c>
      <c r="G9" s="14" t="s">
        <v>107</v>
      </c>
      <c r="H9" s="14" t="s">
        <v>108</v>
      </c>
      <c r="I9" s="14" t="s">
        <v>109</v>
      </c>
      <c r="J9" s="14" t="s">
        <v>110</v>
      </c>
      <c r="K9" s="14" t="s">
        <v>111</v>
      </c>
      <c r="L9" s="14" t="s">
        <v>112</v>
      </c>
      <c r="M9" s="14" t="s">
        <v>113</v>
      </c>
    </row>
    <row r="10" spans="1:24" x14ac:dyDescent="0.35">
      <c r="A10" s="47"/>
      <c r="B10" s="117" t="s">
        <v>661</v>
      </c>
      <c r="C10" s="118">
        <v>24931</v>
      </c>
      <c r="D10" s="118">
        <v>25114.27</v>
      </c>
      <c r="E10" s="119">
        <v>26541.34</v>
      </c>
      <c r="F10" s="119">
        <v>27404</v>
      </c>
      <c r="G10" s="119">
        <v>27646</v>
      </c>
      <c r="H10" s="119">
        <v>28476</v>
      </c>
      <c r="I10" s="119">
        <v>29018</v>
      </c>
      <c r="J10" s="119">
        <v>29707</v>
      </c>
      <c r="K10" s="119">
        <v>30197</v>
      </c>
      <c r="L10" s="119">
        <v>30289</v>
      </c>
      <c r="M10" s="119">
        <v>31626</v>
      </c>
    </row>
    <row r="11" spans="1:24" x14ac:dyDescent="0.35">
      <c r="A11" s="47"/>
      <c r="B11" s="117" t="s">
        <v>662</v>
      </c>
      <c r="C11" s="118">
        <v>26619</v>
      </c>
      <c r="D11" s="118">
        <v>27148.6</v>
      </c>
      <c r="E11" s="119">
        <v>29465.87</v>
      </c>
      <c r="F11" s="119">
        <v>29909</v>
      </c>
      <c r="G11" s="119">
        <v>30599</v>
      </c>
      <c r="H11" s="119">
        <v>30996</v>
      </c>
      <c r="I11" s="119">
        <v>32325</v>
      </c>
      <c r="J11" s="119">
        <v>32368</v>
      </c>
      <c r="K11" s="119">
        <v>32854</v>
      </c>
      <c r="L11" s="119">
        <v>33182</v>
      </c>
      <c r="M11" s="119">
        <v>34494</v>
      </c>
    </row>
    <row r="12" spans="1:24" x14ac:dyDescent="0.35">
      <c r="A12" s="47"/>
      <c r="B12" s="117" t="s">
        <v>663</v>
      </c>
      <c r="C12" s="118">
        <v>34327</v>
      </c>
      <c r="D12" s="118">
        <v>35532.25</v>
      </c>
      <c r="E12" s="119">
        <v>38243.800000000003</v>
      </c>
      <c r="F12" s="119">
        <v>39391</v>
      </c>
      <c r="G12" s="119">
        <v>39943</v>
      </c>
      <c r="H12" s="119">
        <v>41398</v>
      </c>
      <c r="I12" s="119">
        <v>42839</v>
      </c>
      <c r="J12" s="119">
        <v>43215</v>
      </c>
      <c r="K12" s="119">
        <v>44335</v>
      </c>
      <c r="L12" s="119">
        <v>44084</v>
      </c>
      <c r="M12" s="119">
        <v>44814</v>
      </c>
    </row>
    <row r="13" spans="1:24" ht="13.15" x14ac:dyDescent="0.35">
      <c r="A13" s="47"/>
      <c r="B13" s="47"/>
      <c r="C13" s="47"/>
      <c r="D13" s="47"/>
      <c r="E13" s="47"/>
      <c r="F13" s="47"/>
      <c r="G13" s="47"/>
      <c r="H13" s="47"/>
      <c r="I13" s="47"/>
      <c r="J13" s="47"/>
      <c r="K13" s="47"/>
      <c r="L13" s="47"/>
      <c r="M13" s="47"/>
      <c r="P13" s="34"/>
      <c r="Q13" s="34"/>
      <c r="R13" s="34"/>
    </row>
    <row r="14" spans="1:24" ht="13.15" x14ac:dyDescent="0.35">
      <c r="A14" s="47"/>
      <c r="B14" s="47"/>
      <c r="C14" s="47"/>
      <c r="D14" s="47"/>
      <c r="E14" s="47"/>
      <c r="F14" s="47"/>
      <c r="G14" s="47"/>
      <c r="H14" s="47"/>
      <c r="I14" s="47"/>
      <c r="J14" s="47"/>
      <c r="K14" s="47"/>
      <c r="L14" s="47"/>
      <c r="M14" s="47"/>
      <c r="P14" s="35"/>
      <c r="Q14" s="36"/>
      <c r="R14" s="36"/>
    </row>
    <row r="15" spans="1:24" ht="13.15" x14ac:dyDescent="0.35">
      <c r="A15" s="47"/>
      <c r="B15" s="47"/>
      <c r="C15" s="47"/>
      <c r="D15" s="47"/>
      <c r="E15" s="47"/>
      <c r="F15" s="47"/>
      <c r="G15" s="47"/>
      <c r="H15" s="47"/>
      <c r="I15" s="47"/>
      <c r="J15" s="47"/>
      <c r="K15" s="47"/>
      <c r="L15" s="47"/>
      <c r="M15" s="47"/>
      <c r="P15" s="35"/>
      <c r="Q15" s="36"/>
      <c r="R15" s="36"/>
      <c r="S15" s="34"/>
      <c r="T15" s="34"/>
      <c r="U15" s="34"/>
      <c r="V15" s="34"/>
      <c r="W15" s="34"/>
      <c r="X15" s="34"/>
    </row>
    <row r="16" spans="1:24" ht="13.15" x14ac:dyDescent="0.35">
      <c r="A16" s="47"/>
      <c r="B16" s="47"/>
      <c r="C16" s="47"/>
      <c r="D16" s="47"/>
      <c r="E16" s="47"/>
      <c r="F16" s="47"/>
      <c r="G16" s="47"/>
      <c r="H16" s="47"/>
      <c r="I16" s="47"/>
      <c r="J16" s="47"/>
      <c r="K16" s="47"/>
      <c r="L16" s="47"/>
      <c r="M16" s="47"/>
      <c r="P16" s="35"/>
      <c r="Q16" s="36"/>
      <c r="R16" s="36"/>
      <c r="S16" s="45"/>
      <c r="T16" s="45"/>
      <c r="U16" s="45"/>
      <c r="V16" s="45"/>
      <c r="W16" s="45"/>
      <c r="X16" s="45"/>
    </row>
    <row r="17" spans="1:24" ht="13.5" thickBot="1" x14ac:dyDescent="0.4">
      <c r="A17" s="47"/>
      <c r="B17" s="47"/>
      <c r="C17" s="47"/>
      <c r="D17" s="47"/>
      <c r="E17" s="47"/>
      <c r="F17" s="47"/>
      <c r="G17" s="47"/>
      <c r="H17" s="47"/>
      <c r="I17" s="47"/>
      <c r="J17" s="47"/>
      <c r="K17" s="47"/>
      <c r="L17" s="47"/>
      <c r="M17" s="47"/>
      <c r="P17" s="34"/>
      <c r="Q17" s="45"/>
      <c r="R17" s="45"/>
      <c r="S17" s="45"/>
      <c r="T17" s="45"/>
      <c r="U17" s="45"/>
      <c r="V17" s="45"/>
      <c r="W17" s="45"/>
      <c r="X17" s="45"/>
    </row>
    <row r="18" spans="1:24" ht="13.15" x14ac:dyDescent="0.35">
      <c r="A18" s="47"/>
      <c r="B18" s="269" t="s">
        <v>572</v>
      </c>
      <c r="C18" s="83" t="s">
        <v>574</v>
      </c>
      <c r="D18" s="83" t="s">
        <v>83</v>
      </c>
      <c r="E18" s="83" t="s">
        <v>87</v>
      </c>
      <c r="F18" s="83" t="s">
        <v>81</v>
      </c>
      <c r="G18" s="47"/>
      <c r="H18" s="47"/>
      <c r="I18" s="47"/>
      <c r="J18" s="47"/>
      <c r="K18" s="47"/>
      <c r="L18" s="47"/>
      <c r="M18" s="47"/>
      <c r="P18" s="34"/>
      <c r="Q18" s="45"/>
      <c r="R18" s="45"/>
      <c r="S18" s="45"/>
      <c r="T18" s="45"/>
      <c r="U18" s="45"/>
      <c r="V18" s="45"/>
      <c r="W18" s="45"/>
      <c r="X18" s="45"/>
    </row>
    <row r="19" spans="1:24" ht="13.15" x14ac:dyDescent="0.35">
      <c r="A19" s="47"/>
      <c r="B19" s="89" t="s">
        <v>664</v>
      </c>
      <c r="C19" s="86">
        <v>331</v>
      </c>
      <c r="D19" s="86">
        <v>31626</v>
      </c>
      <c r="E19" s="86">
        <v>6750</v>
      </c>
      <c r="F19" s="86">
        <v>188310</v>
      </c>
      <c r="G19" s="47"/>
      <c r="H19" s="47"/>
      <c r="I19" s="47"/>
      <c r="J19" s="47"/>
      <c r="K19" s="47"/>
      <c r="L19" s="47"/>
      <c r="M19" s="47"/>
      <c r="P19" s="34"/>
      <c r="Q19" s="45"/>
      <c r="R19" s="45"/>
      <c r="S19" s="45"/>
      <c r="T19" s="45"/>
      <c r="U19" s="45"/>
      <c r="V19" s="45"/>
      <c r="W19" s="45"/>
      <c r="X19" s="120"/>
    </row>
    <row r="20" spans="1:24" ht="13.15" x14ac:dyDescent="0.35">
      <c r="A20" s="47"/>
      <c r="B20" s="89" t="s">
        <v>665</v>
      </c>
      <c r="C20" s="86">
        <v>331</v>
      </c>
      <c r="D20" s="86">
        <v>34494</v>
      </c>
      <c r="E20" s="86">
        <v>6750</v>
      </c>
      <c r="F20" s="86">
        <v>188310</v>
      </c>
      <c r="G20" s="47"/>
      <c r="H20" s="47"/>
      <c r="I20" s="47"/>
      <c r="J20" s="47"/>
      <c r="K20" s="47"/>
      <c r="L20" s="47"/>
      <c r="M20" s="47"/>
      <c r="P20" s="34"/>
      <c r="Q20" s="45"/>
      <c r="R20" s="45"/>
      <c r="S20" s="45"/>
      <c r="T20" s="45"/>
      <c r="U20" s="45"/>
      <c r="V20" s="45"/>
      <c r="W20" s="45"/>
      <c r="X20" s="45"/>
    </row>
    <row r="21" spans="1:24" ht="13.15" x14ac:dyDescent="0.35">
      <c r="A21" s="47"/>
      <c r="B21" s="89" t="s">
        <v>666</v>
      </c>
      <c r="C21" s="86">
        <v>331</v>
      </c>
      <c r="D21" s="86">
        <v>44814</v>
      </c>
      <c r="E21" s="86">
        <v>8386</v>
      </c>
      <c r="F21" s="86">
        <v>188310</v>
      </c>
      <c r="G21" s="47"/>
      <c r="H21" s="47"/>
      <c r="I21" s="47"/>
      <c r="J21" s="47"/>
      <c r="K21" s="47"/>
      <c r="L21" s="47"/>
      <c r="M21" s="47"/>
      <c r="P21" s="34"/>
      <c r="Q21" s="45"/>
      <c r="R21" s="45"/>
      <c r="S21" s="45"/>
      <c r="T21" s="45"/>
      <c r="U21" s="45"/>
      <c r="V21" s="45"/>
      <c r="W21" s="45"/>
      <c r="X21" s="45"/>
    </row>
    <row r="22" spans="1:24" ht="13.15" x14ac:dyDescent="0.35">
      <c r="A22" s="47"/>
      <c r="B22" s="47"/>
      <c r="C22" s="47"/>
      <c r="D22" s="47"/>
      <c r="E22" s="47"/>
      <c r="F22" s="47"/>
      <c r="G22" s="47"/>
      <c r="H22" s="47"/>
      <c r="I22" s="47"/>
      <c r="J22" s="47"/>
      <c r="K22" s="47"/>
      <c r="L22" s="47"/>
      <c r="M22" s="47"/>
      <c r="P22" s="34"/>
      <c r="Q22" s="45"/>
      <c r="R22" s="45"/>
      <c r="S22" s="45"/>
      <c r="T22" s="45"/>
      <c r="U22" s="45"/>
      <c r="V22" s="45"/>
      <c r="W22" s="45"/>
      <c r="X22" s="45"/>
    </row>
    <row r="23" spans="1:24" ht="13.15" x14ac:dyDescent="0.35">
      <c r="A23" s="47"/>
      <c r="B23" s="47"/>
      <c r="C23" s="47"/>
      <c r="D23" s="47"/>
      <c r="E23" s="47"/>
      <c r="F23" s="47"/>
      <c r="G23" s="47"/>
      <c r="H23" s="47"/>
      <c r="I23" s="47"/>
      <c r="J23" s="47"/>
      <c r="K23" s="47"/>
      <c r="L23" s="47"/>
      <c r="M23" s="47"/>
      <c r="P23" s="34"/>
      <c r="Q23" s="45"/>
      <c r="R23" s="45"/>
      <c r="S23" s="45"/>
      <c r="T23" s="45"/>
      <c r="U23" s="45"/>
      <c r="V23" s="45"/>
      <c r="W23" s="45"/>
      <c r="X23" s="120"/>
    </row>
    <row r="24" spans="1:24" ht="13.15" x14ac:dyDescent="0.35">
      <c r="A24" s="47"/>
      <c r="B24" s="47"/>
      <c r="C24" s="47"/>
      <c r="D24" s="47"/>
      <c r="E24" s="47"/>
      <c r="F24" s="47"/>
      <c r="G24" s="47"/>
      <c r="H24" s="47"/>
      <c r="I24" s="47"/>
      <c r="J24" s="47"/>
      <c r="K24" s="47"/>
      <c r="L24" s="47"/>
      <c r="M24" s="47"/>
      <c r="P24" s="34"/>
      <c r="Q24" s="45"/>
      <c r="R24" s="45"/>
      <c r="S24" s="45"/>
      <c r="T24" s="45"/>
      <c r="U24" s="45"/>
      <c r="V24" s="45"/>
      <c r="W24" s="45"/>
      <c r="X24" s="45"/>
    </row>
    <row r="25" spans="1:24" ht="13.15" x14ac:dyDescent="0.35">
      <c r="A25" s="47"/>
      <c r="B25" s="47"/>
      <c r="C25" s="47"/>
      <c r="D25" s="47"/>
      <c r="E25" s="47"/>
      <c r="F25" s="47"/>
      <c r="G25" s="47"/>
      <c r="H25" s="47"/>
      <c r="I25" s="47"/>
      <c r="J25" s="47"/>
      <c r="K25" s="47"/>
      <c r="L25" s="47"/>
      <c r="M25" s="47"/>
      <c r="P25" s="34"/>
      <c r="Q25" s="45"/>
      <c r="R25" s="45"/>
      <c r="S25" s="45"/>
      <c r="T25" s="45"/>
      <c r="U25" s="45"/>
      <c r="V25" s="45"/>
      <c r="W25" s="45"/>
      <c r="X25" s="120"/>
    </row>
    <row r="26" spans="1:24" x14ac:dyDescent="0.35">
      <c r="A26" s="47"/>
      <c r="B26" s="47"/>
      <c r="C26" s="47"/>
      <c r="D26" s="47"/>
      <c r="E26" s="47"/>
      <c r="F26" s="47"/>
      <c r="G26" s="47"/>
      <c r="H26" s="47"/>
      <c r="I26" s="47"/>
      <c r="J26" s="47"/>
      <c r="K26" s="47"/>
      <c r="L26" s="47"/>
      <c r="M26" s="47"/>
    </row>
    <row r="27" spans="1:24" x14ac:dyDescent="0.35">
      <c r="A27" s="47"/>
      <c r="B27" s="47"/>
      <c r="C27" s="47"/>
      <c r="D27" s="47"/>
      <c r="E27" s="47"/>
      <c r="F27" s="47"/>
      <c r="G27" s="47"/>
      <c r="H27" s="47"/>
      <c r="I27" s="47"/>
      <c r="J27" s="47"/>
      <c r="K27" s="47"/>
      <c r="L27" s="47"/>
      <c r="M27" s="47"/>
    </row>
    <row r="28" spans="1:24" x14ac:dyDescent="0.35">
      <c r="A28" s="47"/>
      <c r="B28" s="47"/>
      <c r="C28" s="47"/>
      <c r="D28" s="47"/>
      <c r="E28" s="47"/>
      <c r="F28" s="47"/>
      <c r="G28" s="47"/>
      <c r="H28" s="47"/>
      <c r="I28" s="47"/>
      <c r="J28" s="47"/>
      <c r="K28" s="47"/>
      <c r="L28" s="47"/>
      <c r="M28" s="47"/>
    </row>
    <row r="29" spans="1:24" x14ac:dyDescent="0.35">
      <c r="A29" s="47"/>
      <c r="B29" s="47"/>
      <c r="C29" s="47"/>
      <c r="D29" s="47"/>
      <c r="E29" s="47"/>
      <c r="F29" s="47"/>
      <c r="G29" s="47"/>
      <c r="H29" s="47"/>
      <c r="I29" s="47"/>
      <c r="J29" s="47"/>
      <c r="K29" s="47"/>
      <c r="L29" s="47"/>
      <c r="M29" s="47"/>
    </row>
    <row r="30" spans="1:24" ht="23.25" customHeight="1" x14ac:dyDescent="0.35">
      <c r="A30" s="259" t="s">
        <v>667</v>
      </c>
      <c r="B30" s="47"/>
      <c r="C30" s="47"/>
      <c r="D30" s="47"/>
      <c r="E30" s="47"/>
      <c r="F30" s="47"/>
      <c r="G30" s="47"/>
      <c r="H30" s="47"/>
      <c r="I30" s="47"/>
      <c r="J30" s="47"/>
      <c r="K30" s="47"/>
      <c r="L30" s="47"/>
      <c r="M30" s="47"/>
    </row>
    <row r="31" spans="1:24" x14ac:dyDescent="0.35">
      <c r="A31" s="259"/>
      <c r="B31" s="47"/>
      <c r="C31" s="47"/>
      <c r="D31" s="47"/>
      <c r="E31" s="47"/>
      <c r="F31" s="47"/>
      <c r="G31" s="47"/>
      <c r="H31" s="47"/>
      <c r="I31" s="47"/>
      <c r="J31" s="47"/>
      <c r="K31" s="47"/>
      <c r="L31" s="47"/>
      <c r="M31" s="47"/>
    </row>
    <row r="32" spans="1:24" x14ac:dyDescent="0.35">
      <c r="A32" s="254" t="s">
        <v>668</v>
      </c>
    </row>
    <row r="33" spans="1:20" x14ac:dyDescent="0.35">
      <c r="A33" s="258" t="s">
        <v>120</v>
      </c>
    </row>
    <row r="35" spans="1:20" ht="15.75" x14ac:dyDescent="0.4">
      <c r="A35" s="38" t="s">
        <v>669</v>
      </c>
      <c r="N35" s="47"/>
    </row>
    <row r="37" spans="1:20" x14ac:dyDescent="0.35">
      <c r="P37" s="47"/>
    </row>
    <row r="38" spans="1:20" x14ac:dyDescent="0.35">
      <c r="N38" s="47"/>
      <c r="P38" s="32"/>
    </row>
    <row r="39" spans="1:20" ht="12.75" customHeight="1" x14ac:dyDescent="0.35">
      <c r="N39" s="121"/>
      <c r="R39" s="122"/>
      <c r="S39" s="122"/>
      <c r="T39" s="122"/>
    </row>
    <row r="40" spans="1:20" ht="140.25" x14ac:dyDescent="0.35">
      <c r="B40" s="123" t="s">
        <v>670</v>
      </c>
      <c r="C40" s="123" t="s">
        <v>671</v>
      </c>
      <c r="D40" s="123" t="s">
        <v>672</v>
      </c>
      <c r="E40" s="123" t="s">
        <v>673</v>
      </c>
      <c r="F40" s="123" t="s">
        <v>674</v>
      </c>
      <c r="G40" s="123" t="s">
        <v>675</v>
      </c>
      <c r="M40" s="122"/>
      <c r="N40" s="122"/>
      <c r="O40" s="122"/>
      <c r="P40" s="122"/>
    </row>
    <row r="41" spans="1:20" ht="13.15" x14ac:dyDescent="0.35">
      <c r="B41" s="124">
        <v>14506</v>
      </c>
      <c r="C41" s="125">
        <v>17630.07</v>
      </c>
      <c r="D41" s="126">
        <v>5232</v>
      </c>
      <c r="E41" s="125">
        <v>10556</v>
      </c>
      <c r="F41" s="125">
        <v>30355</v>
      </c>
      <c r="G41" s="124">
        <v>17304</v>
      </c>
      <c r="M41" s="34"/>
      <c r="N41" s="34"/>
      <c r="O41" s="34"/>
      <c r="P41" s="34"/>
    </row>
    <row r="42" spans="1:20" ht="13.15" x14ac:dyDescent="0.35">
      <c r="M42" s="34"/>
      <c r="N42" s="34"/>
      <c r="O42" s="45"/>
      <c r="P42" s="45"/>
    </row>
    <row r="43" spans="1:20" ht="13.15" x14ac:dyDescent="0.35">
      <c r="M43" s="34"/>
      <c r="N43" s="34"/>
      <c r="O43" s="45"/>
      <c r="P43" s="45"/>
    </row>
    <row r="44" spans="1:20" ht="13.15" x14ac:dyDescent="0.35">
      <c r="B44" s="275"/>
      <c r="C44" s="275">
        <v>15711.28</v>
      </c>
      <c r="F44" s="275">
        <v>29685</v>
      </c>
      <c r="G44" s="275">
        <v>22059</v>
      </c>
      <c r="M44" s="34"/>
      <c r="N44" s="34"/>
      <c r="O44" s="45"/>
      <c r="P44" s="45"/>
    </row>
    <row r="45" spans="1:20" ht="13.15" x14ac:dyDescent="0.35">
      <c r="G45" s="47"/>
      <c r="M45" s="34"/>
      <c r="N45" s="34"/>
      <c r="O45" s="45"/>
      <c r="P45" s="45"/>
    </row>
    <row r="46" spans="1:20" ht="13.15" x14ac:dyDescent="0.35">
      <c r="M46" s="34"/>
      <c r="N46" s="34"/>
      <c r="O46" s="45"/>
      <c r="P46" s="45"/>
    </row>
    <row r="47" spans="1:20" ht="13.15" x14ac:dyDescent="0.35">
      <c r="M47" s="34"/>
      <c r="N47" s="34"/>
      <c r="O47" s="45"/>
      <c r="P47" s="45"/>
    </row>
    <row r="48" spans="1:20" ht="13.15" x14ac:dyDescent="0.35">
      <c r="M48" s="34"/>
      <c r="N48" s="34"/>
      <c r="O48" s="45"/>
      <c r="P48" s="45"/>
    </row>
    <row r="49" spans="1:16" ht="13.15" x14ac:dyDescent="0.35">
      <c r="M49" s="34"/>
      <c r="N49" s="34"/>
      <c r="O49" s="45"/>
      <c r="P49" s="45"/>
    </row>
    <row r="52" spans="1:16" ht="22.9" customHeight="1" x14ac:dyDescent="0.35">
      <c r="A52" s="258" t="s">
        <v>676</v>
      </c>
    </row>
    <row r="53" spans="1:16" x14ac:dyDescent="0.35">
      <c r="A53" s="258"/>
    </row>
    <row r="54" spans="1:16" x14ac:dyDescent="0.35">
      <c r="A54" s="254" t="s">
        <v>677</v>
      </c>
    </row>
    <row r="55" spans="1:16" x14ac:dyDescent="0.35">
      <c r="A55" s="258" t="s">
        <v>120</v>
      </c>
    </row>
  </sheetData>
  <mergeCells count="1">
    <mergeCell ref="A2:B2"/>
  </mergeCells>
  <hyperlinks>
    <hyperlink ref="A2" location="TOC!A1" display="Return to Table of Contents" xr:uid="{00000000-0004-0000-1300-000000000000}"/>
  </hyperlinks>
  <pageMargins left="0.25" right="0.25" top="0.75" bottom="0.75" header="0.3" footer="0.3"/>
  <pageSetup scale="74" fitToHeight="0" orientation="portrait" r:id="rId1"/>
  <headerFooter>
    <oddHeader>&amp;L&amp;"Arial,Bold"2022-23 &amp;"Arial,Bold Italic"Survey of Allied Dental Education&amp;"Arial,Bold"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O375"/>
  <sheetViews>
    <sheetView zoomScaleNormal="100" workbookViewId="0">
      <pane xSplit="3" ySplit="3" topLeftCell="D4" activePane="bottomRight" state="frozen"/>
      <selection pane="topRight" activeCell="J7" sqref="J7"/>
      <selection pane="bottomLeft" activeCell="J7" sqref="J7"/>
      <selection pane="bottomRight"/>
    </sheetView>
  </sheetViews>
  <sheetFormatPr defaultColWidth="9" defaultRowHeight="12.75" x14ac:dyDescent="0.35"/>
  <cols>
    <col min="1" max="1" width="9" style="61" customWidth="1"/>
    <col min="2" max="2" width="73.73046875" style="61" customWidth="1"/>
    <col min="3" max="3" width="28.59765625" style="61" customWidth="1"/>
    <col min="4" max="4" width="13.59765625" style="61" customWidth="1"/>
    <col min="5" max="5" width="13" style="61" customWidth="1"/>
    <col min="6" max="9" width="11.59765625" style="61" customWidth="1"/>
    <col min="10" max="10" width="9" style="61"/>
    <col min="11" max="15" width="9" style="310"/>
    <col min="16" max="16384" width="9" style="61"/>
  </cols>
  <sheetData>
    <row r="1" spans="1:9" ht="22.9" customHeight="1" x14ac:dyDescent="0.35">
      <c r="A1" s="303" t="s">
        <v>678</v>
      </c>
    </row>
    <row r="2" spans="1:9" ht="21.75" customHeight="1" x14ac:dyDescent="0.35">
      <c r="A2" s="390" t="s">
        <v>52</v>
      </c>
      <c r="B2" s="390"/>
      <c r="C2" s="281"/>
    </row>
    <row r="3" spans="1:9" ht="42.75" customHeight="1" x14ac:dyDescent="0.4">
      <c r="A3" s="128" t="s">
        <v>168</v>
      </c>
      <c r="B3" s="129" t="s">
        <v>169</v>
      </c>
      <c r="C3" s="70" t="s">
        <v>170</v>
      </c>
      <c r="D3" s="128" t="s">
        <v>679</v>
      </c>
      <c r="E3" s="128" t="s">
        <v>680</v>
      </c>
      <c r="F3" s="128" t="s">
        <v>681</v>
      </c>
      <c r="G3" s="128" t="s">
        <v>682</v>
      </c>
      <c r="H3" s="128" t="s">
        <v>683</v>
      </c>
      <c r="I3" s="128" t="s">
        <v>684</v>
      </c>
    </row>
    <row r="4" spans="1:9" ht="20.25" customHeight="1" x14ac:dyDescent="0.35">
      <c r="A4" s="290" t="s">
        <v>175</v>
      </c>
      <c r="B4" s="291" t="s">
        <v>176</v>
      </c>
      <c r="C4" s="291" t="s">
        <v>160</v>
      </c>
      <c r="D4" s="304">
        <v>8466</v>
      </c>
      <c r="E4" s="305">
        <v>2200</v>
      </c>
      <c r="F4" s="305">
        <v>175</v>
      </c>
      <c r="G4" s="305">
        <v>1000</v>
      </c>
      <c r="H4" s="305">
        <v>0</v>
      </c>
      <c r="I4" s="306">
        <v>1000</v>
      </c>
    </row>
    <row r="5" spans="1:9" ht="20.25" customHeight="1" x14ac:dyDescent="0.35">
      <c r="A5" s="290" t="s">
        <v>175</v>
      </c>
      <c r="B5" s="291" t="s">
        <v>178</v>
      </c>
      <c r="C5" s="291" t="s">
        <v>162</v>
      </c>
      <c r="D5" s="307">
        <v>19381</v>
      </c>
      <c r="E5" s="308">
        <v>0</v>
      </c>
      <c r="F5" s="308">
        <v>200</v>
      </c>
      <c r="G5" s="308">
        <v>1377</v>
      </c>
      <c r="H5" s="308">
        <v>0</v>
      </c>
      <c r="I5" s="309">
        <v>0</v>
      </c>
    </row>
    <row r="6" spans="1:9" ht="20.25" customHeight="1" x14ac:dyDescent="0.35">
      <c r="A6" s="290" t="s">
        <v>175</v>
      </c>
      <c r="B6" s="291" t="s">
        <v>180</v>
      </c>
      <c r="C6" s="291" t="s">
        <v>160</v>
      </c>
      <c r="D6" s="307">
        <v>4500</v>
      </c>
      <c r="E6" s="308">
        <v>4600</v>
      </c>
      <c r="F6" s="308">
        <v>200</v>
      </c>
      <c r="G6" s="308">
        <v>1000</v>
      </c>
      <c r="H6" s="308">
        <v>0</v>
      </c>
      <c r="I6" s="309">
        <v>360</v>
      </c>
    </row>
    <row r="7" spans="1:9" ht="20.25" customHeight="1" x14ac:dyDescent="0.35">
      <c r="A7" s="290" t="s">
        <v>181</v>
      </c>
      <c r="B7" s="291" t="s">
        <v>182</v>
      </c>
      <c r="C7" s="291" t="s">
        <v>160</v>
      </c>
      <c r="D7" s="307">
        <v>2284</v>
      </c>
      <c r="E7" s="308">
        <v>2753</v>
      </c>
      <c r="F7" s="308">
        <v>200</v>
      </c>
      <c r="G7" s="308">
        <v>1165</v>
      </c>
      <c r="H7" s="308">
        <v>1600</v>
      </c>
      <c r="I7" s="309">
        <v>0</v>
      </c>
    </row>
    <row r="8" spans="1:9" ht="20.25" customHeight="1" x14ac:dyDescent="0.35">
      <c r="A8" s="290" t="s">
        <v>183</v>
      </c>
      <c r="B8" s="291" t="s">
        <v>184</v>
      </c>
      <c r="C8" s="291" t="s">
        <v>162</v>
      </c>
      <c r="D8" s="307">
        <v>25304</v>
      </c>
      <c r="E8" s="308">
        <v>0</v>
      </c>
      <c r="F8" s="308">
        <v>0</v>
      </c>
      <c r="G8" s="308">
        <v>0</v>
      </c>
      <c r="H8" s="308">
        <v>0</v>
      </c>
      <c r="I8" s="309">
        <v>0</v>
      </c>
    </row>
    <row r="9" spans="1:9" ht="20.25" customHeight="1" x14ac:dyDescent="0.35">
      <c r="A9" s="290" t="s">
        <v>183</v>
      </c>
      <c r="B9" s="291" t="s">
        <v>185</v>
      </c>
      <c r="C9" s="291" t="s">
        <v>160</v>
      </c>
      <c r="D9" s="307">
        <v>2850</v>
      </c>
      <c r="E9" s="308">
        <v>4445</v>
      </c>
      <c r="F9" s="308">
        <v>350</v>
      </c>
      <c r="G9" s="308">
        <v>1450</v>
      </c>
      <c r="H9" s="308">
        <v>0</v>
      </c>
      <c r="I9" s="309">
        <v>2142</v>
      </c>
    </row>
    <row r="10" spans="1:9" ht="20.25" customHeight="1" x14ac:dyDescent="0.35">
      <c r="A10" s="290" t="s">
        <v>183</v>
      </c>
      <c r="B10" s="291" t="s">
        <v>186</v>
      </c>
      <c r="C10" s="291" t="s">
        <v>160</v>
      </c>
      <c r="D10" s="315">
        <v>3115</v>
      </c>
      <c r="E10" s="316">
        <v>0</v>
      </c>
      <c r="F10" s="316">
        <v>0</v>
      </c>
      <c r="G10" s="316">
        <v>0</v>
      </c>
      <c r="H10" s="316">
        <v>0</v>
      </c>
      <c r="I10" s="317">
        <v>5235</v>
      </c>
    </row>
    <row r="11" spans="1:9" ht="20.25" customHeight="1" x14ac:dyDescent="0.35">
      <c r="A11" s="290" t="s">
        <v>183</v>
      </c>
      <c r="B11" s="291" t="s">
        <v>187</v>
      </c>
      <c r="C11" s="291" t="s">
        <v>160</v>
      </c>
      <c r="D11" s="316">
        <v>11024</v>
      </c>
      <c r="E11" s="316">
        <v>3200</v>
      </c>
      <c r="F11" s="316">
        <v>200</v>
      </c>
      <c r="G11" s="316">
        <v>650</v>
      </c>
      <c r="H11" s="316">
        <v>0</v>
      </c>
      <c r="I11" s="317">
        <v>400</v>
      </c>
    </row>
    <row r="12" spans="1:9" ht="20.25" customHeight="1" x14ac:dyDescent="0.35">
      <c r="A12" s="290" t="s">
        <v>183</v>
      </c>
      <c r="B12" s="291" t="s">
        <v>188</v>
      </c>
      <c r="C12" s="291" t="s">
        <v>160</v>
      </c>
      <c r="D12" s="315">
        <v>2695</v>
      </c>
      <c r="E12" s="316">
        <v>1924</v>
      </c>
      <c r="F12" s="316">
        <v>425</v>
      </c>
      <c r="G12" s="316">
        <v>1250</v>
      </c>
      <c r="H12" s="316">
        <v>1520</v>
      </c>
      <c r="I12" s="317">
        <v>300</v>
      </c>
    </row>
    <row r="13" spans="1:9" ht="20.25" customHeight="1" x14ac:dyDescent="0.35">
      <c r="A13" s="290" t="s">
        <v>183</v>
      </c>
      <c r="B13" s="291" t="s">
        <v>189</v>
      </c>
      <c r="C13" s="291" t="s">
        <v>160</v>
      </c>
      <c r="D13" s="316">
        <v>4965</v>
      </c>
      <c r="E13" s="318">
        <v>4000</v>
      </c>
      <c r="F13" s="318">
        <v>200</v>
      </c>
      <c r="G13" s="318">
        <v>450</v>
      </c>
      <c r="H13" s="316">
        <v>295</v>
      </c>
      <c r="I13" s="316">
        <v>0</v>
      </c>
    </row>
    <row r="14" spans="1:9" ht="20.25" customHeight="1" x14ac:dyDescent="0.35">
      <c r="A14" s="290" t="s">
        <v>183</v>
      </c>
      <c r="B14" s="291" t="s">
        <v>190</v>
      </c>
      <c r="C14" s="291" t="s">
        <v>160</v>
      </c>
      <c r="D14" s="315">
        <v>2580</v>
      </c>
      <c r="E14" s="316">
        <v>2640</v>
      </c>
      <c r="F14" s="316">
        <v>300</v>
      </c>
      <c r="G14" s="316">
        <v>1110</v>
      </c>
      <c r="H14" s="316">
        <v>2331</v>
      </c>
      <c r="I14" s="317">
        <v>0</v>
      </c>
    </row>
    <row r="15" spans="1:9" ht="20.25" customHeight="1" x14ac:dyDescent="0.35">
      <c r="A15" s="290" t="s">
        <v>191</v>
      </c>
      <c r="B15" s="291" t="s">
        <v>192</v>
      </c>
      <c r="C15" s="291" t="s">
        <v>160</v>
      </c>
      <c r="D15" s="315">
        <v>7830</v>
      </c>
      <c r="E15" s="316">
        <v>4142</v>
      </c>
      <c r="F15" s="316">
        <v>275</v>
      </c>
      <c r="G15" s="316">
        <v>1300</v>
      </c>
      <c r="H15" s="316">
        <v>100</v>
      </c>
      <c r="I15" s="317">
        <v>265</v>
      </c>
    </row>
    <row r="16" spans="1:9" ht="20.25" customHeight="1" x14ac:dyDescent="0.35">
      <c r="A16" s="290" t="s">
        <v>191</v>
      </c>
      <c r="B16" s="291" t="s">
        <v>193</v>
      </c>
      <c r="C16" s="291" t="s">
        <v>160</v>
      </c>
      <c r="D16" s="315">
        <v>9360</v>
      </c>
      <c r="E16" s="316">
        <v>1695</v>
      </c>
      <c r="F16" s="316">
        <v>150</v>
      </c>
      <c r="G16" s="316">
        <v>1375</v>
      </c>
      <c r="H16" s="316">
        <v>360</v>
      </c>
      <c r="I16" s="317">
        <v>6482</v>
      </c>
    </row>
    <row r="17" spans="1:9" ht="20.25" customHeight="1" x14ac:dyDescent="0.35">
      <c r="A17" s="290" t="s">
        <v>194</v>
      </c>
      <c r="B17" s="291" t="s">
        <v>195</v>
      </c>
      <c r="C17" s="291" t="s">
        <v>160</v>
      </c>
      <c r="D17" s="319" t="s">
        <v>685</v>
      </c>
      <c r="E17" s="316" t="s">
        <v>658</v>
      </c>
      <c r="F17" s="316" t="s">
        <v>658</v>
      </c>
      <c r="G17" s="316" t="s">
        <v>658</v>
      </c>
      <c r="H17" s="316" t="s">
        <v>658</v>
      </c>
      <c r="I17" s="317" t="s">
        <v>658</v>
      </c>
    </row>
    <row r="18" spans="1:9" ht="20.25" customHeight="1" x14ac:dyDescent="0.35">
      <c r="A18" s="290" t="s">
        <v>194</v>
      </c>
      <c r="B18" s="291" t="s">
        <v>196</v>
      </c>
      <c r="C18" s="291" t="s">
        <v>162</v>
      </c>
      <c r="D18" s="315">
        <v>32128</v>
      </c>
      <c r="E18" s="316">
        <v>0</v>
      </c>
      <c r="F18" s="316">
        <v>0</v>
      </c>
      <c r="G18" s="316">
        <v>0</v>
      </c>
      <c r="H18" s="316">
        <v>0</v>
      </c>
      <c r="I18" s="317">
        <v>160</v>
      </c>
    </row>
    <row r="19" spans="1:9" ht="20.25" customHeight="1" x14ac:dyDescent="0.35">
      <c r="A19" s="290" t="s">
        <v>194</v>
      </c>
      <c r="B19" s="291" t="s">
        <v>197</v>
      </c>
      <c r="C19" s="291" t="s">
        <v>162</v>
      </c>
      <c r="D19" s="315">
        <v>32128</v>
      </c>
      <c r="E19" s="316">
        <v>0</v>
      </c>
      <c r="F19" s="316">
        <v>0</v>
      </c>
      <c r="G19" s="316">
        <v>0</v>
      </c>
      <c r="H19" s="316">
        <v>0</v>
      </c>
      <c r="I19" s="317">
        <v>160</v>
      </c>
    </row>
    <row r="20" spans="1:9" ht="20.25" customHeight="1" x14ac:dyDescent="0.35">
      <c r="A20" s="290" t="s">
        <v>194</v>
      </c>
      <c r="B20" s="291" t="s">
        <v>198</v>
      </c>
      <c r="C20" s="291" t="s">
        <v>160</v>
      </c>
      <c r="D20" s="315">
        <v>1380</v>
      </c>
      <c r="E20" s="316">
        <v>2285</v>
      </c>
      <c r="F20" s="316">
        <v>375</v>
      </c>
      <c r="G20" s="316">
        <v>2900</v>
      </c>
      <c r="H20" s="316">
        <v>116</v>
      </c>
      <c r="I20" s="317">
        <v>144</v>
      </c>
    </row>
    <row r="21" spans="1:9" ht="20.25" customHeight="1" x14ac:dyDescent="0.35">
      <c r="A21" s="290" t="s">
        <v>194</v>
      </c>
      <c r="B21" s="291" t="s">
        <v>199</v>
      </c>
      <c r="C21" s="291" t="s">
        <v>160</v>
      </c>
      <c r="D21" s="315">
        <v>1500</v>
      </c>
      <c r="E21" s="316">
        <v>4816</v>
      </c>
      <c r="F21" s="316">
        <v>200</v>
      </c>
      <c r="G21" s="316">
        <v>660</v>
      </c>
      <c r="H21" s="316">
        <v>0</v>
      </c>
      <c r="I21" s="317">
        <v>0</v>
      </c>
    </row>
    <row r="22" spans="1:9" ht="20.25" customHeight="1" x14ac:dyDescent="0.35">
      <c r="A22" s="290" t="s">
        <v>194</v>
      </c>
      <c r="B22" s="291" t="s">
        <v>200</v>
      </c>
      <c r="C22" s="291" t="s">
        <v>162</v>
      </c>
      <c r="D22" s="315">
        <v>39773</v>
      </c>
      <c r="E22" s="316">
        <v>6028</v>
      </c>
      <c r="F22" s="316">
        <v>0</v>
      </c>
      <c r="G22" s="316">
        <v>4000</v>
      </c>
      <c r="H22" s="316">
        <v>0</v>
      </c>
      <c r="I22" s="317">
        <v>225</v>
      </c>
    </row>
    <row r="23" spans="1:9" ht="20.25" customHeight="1" x14ac:dyDescent="0.35">
      <c r="A23" s="290" t="s">
        <v>194</v>
      </c>
      <c r="B23" s="291" t="s">
        <v>201</v>
      </c>
      <c r="C23" s="291" t="s">
        <v>162</v>
      </c>
      <c r="D23" s="315">
        <v>40196</v>
      </c>
      <c r="E23" s="316">
        <v>0</v>
      </c>
      <c r="F23" s="316">
        <v>0</v>
      </c>
      <c r="G23" s="316">
        <v>10028</v>
      </c>
      <c r="H23" s="316">
        <v>0</v>
      </c>
      <c r="I23" s="317">
        <v>225</v>
      </c>
    </row>
    <row r="24" spans="1:9" ht="20.25" customHeight="1" x14ac:dyDescent="0.35">
      <c r="A24" s="290" t="s">
        <v>194</v>
      </c>
      <c r="B24" s="291" t="s">
        <v>202</v>
      </c>
      <c r="C24" s="291" t="s">
        <v>162</v>
      </c>
      <c r="D24" s="315">
        <v>26320</v>
      </c>
      <c r="E24" s="316">
        <v>0</v>
      </c>
      <c r="F24" s="316">
        <v>0</v>
      </c>
      <c r="G24" s="316">
        <v>880</v>
      </c>
      <c r="H24" s="316">
        <v>0</v>
      </c>
      <c r="I24" s="317">
        <v>0</v>
      </c>
    </row>
    <row r="25" spans="1:9" ht="20.25" customHeight="1" x14ac:dyDescent="0.35">
      <c r="A25" s="290" t="s">
        <v>194</v>
      </c>
      <c r="B25" s="291" t="s">
        <v>203</v>
      </c>
      <c r="C25" s="291" t="s">
        <v>160</v>
      </c>
      <c r="D25" s="315">
        <v>1449</v>
      </c>
      <c r="E25" s="316">
        <v>3800</v>
      </c>
      <c r="F25" s="316">
        <v>416</v>
      </c>
      <c r="G25" s="316">
        <v>1400</v>
      </c>
      <c r="H25" s="316">
        <v>250</v>
      </c>
      <c r="I25" s="317">
        <v>0</v>
      </c>
    </row>
    <row r="26" spans="1:9" ht="20.25" customHeight="1" x14ac:dyDescent="0.35">
      <c r="A26" s="290" t="s">
        <v>194</v>
      </c>
      <c r="B26" s="291" t="s">
        <v>204</v>
      </c>
      <c r="C26" s="291" t="s">
        <v>160</v>
      </c>
      <c r="D26" s="315">
        <v>1518</v>
      </c>
      <c r="E26" s="316">
        <v>6500</v>
      </c>
      <c r="F26" s="316">
        <v>200</v>
      </c>
      <c r="G26" s="316">
        <v>1000</v>
      </c>
      <c r="H26" s="316">
        <v>0</v>
      </c>
      <c r="I26" s="317">
        <v>0</v>
      </c>
    </row>
    <row r="27" spans="1:9" ht="20.25" customHeight="1" x14ac:dyDescent="0.35">
      <c r="A27" s="290" t="s">
        <v>194</v>
      </c>
      <c r="B27" s="291" t="s">
        <v>205</v>
      </c>
      <c r="C27" s="291" t="s">
        <v>160</v>
      </c>
      <c r="D27" s="315">
        <v>1674</v>
      </c>
      <c r="E27" s="316">
        <v>4400</v>
      </c>
      <c r="F27" s="316">
        <v>200</v>
      </c>
      <c r="G27" s="316">
        <v>900</v>
      </c>
      <c r="H27" s="316">
        <v>0</v>
      </c>
      <c r="I27" s="317">
        <v>3024</v>
      </c>
    </row>
    <row r="28" spans="1:9" ht="20.25" customHeight="1" x14ac:dyDescent="0.35">
      <c r="A28" s="290" t="s">
        <v>194</v>
      </c>
      <c r="B28" s="291" t="s">
        <v>206</v>
      </c>
      <c r="C28" s="291" t="s">
        <v>160</v>
      </c>
      <c r="D28" s="315">
        <v>1403</v>
      </c>
      <c r="E28" s="316">
        <v>7900</v>
      </c>
      <c r="F28" s="316">
        <v>300</v>
      </c>
      <c r="G28" s="316">
        <v>800</v>
      </c>
      <c r="H28" s="316">
        <v>0</v>
      </c>
      <c r="I28" s="317">
        <v>0</v>
      </c>
    </row>
    <row r="29" spans="1:9" ht="20.25" customHeight="1" x14ac:dyDescent="0.35">
      <c r="A29" s="290" t="s">
        <v>194</v>
      </c>
      <c r="B29" s="291" t="s">
        <v>207</v>
      </c>
      <c r="C29" s="291" t="s">
        <v>208</v>
      </c>
      <c r="D29" s="315">
        <v>35790</v>
      </c>
      <c r="E29" s="316">
        <v>9920</v>
      </c>
      <c r="F29" s="316">
        <v>0</v>
      </c>
      <c r="G29" s="316">
        <v>1500</v>
      </c>
      <c r="H29" s="316">
        <v>105</v>
      </c>
      <c r="I29" s="317">
        <v>1575</v>
      </c>
    </row>
    <row r="30" spans="1:9" ht="20.25" customHeight="1" x14ac:dyDescent="0.35">
      <c r="A30" s="290" t="s">
        <v>194</v>
      </c>
      <c r="B30" s="291" t="s">
        <v>209</v>
      </c>
      <c r="C30" s="291" t="s">
        <v>160</v>
      </c>
      <c r="D30" s="315">
        <v>1656</v>
      </c>
      <c r="E30" s="316">
        <v>7849</v>
      </c>
      <c r="F30" s="316">
        <v>102</v>
      </c>
      <c r="G30" s="316">
        <v>900</v>
      </c>
      <c r="H30" s="316">
        <v>0</v>
      </c>
      <c r="I30" s="317">
        <v>300</v>
      </c>
    </row>
    <row r="31" spans="1:9" ht="20.25" customHeight="1" x14ac:dyDescent="0.35">
      <c r="A31" s="290" t="s">
        <v>194</v>
      </c>
      <c r="B31" s="291" t="s">
        <v>210</v>
      </c>
      <c r="C31" s="291" t="s">
        <v>160</v>
      </c>
      <c r="D31" s="315">
        <v>1380</v>
      </c>
      <c r="E31" s="316">
        <v>12000</v>
      </c>
      <c r="F31" s="316">
        <v>200</v>
      </c>
      <c r="G31" s="316">
        <v>1100</v>
      </c>
      <c r="H31" s="316">
        <v>0</v>
      </c>
      <c r="I31" s="317">
        <v>0</v>
      </c>
    </row>
    <row r="32" spans="1:9" ht="20.25" customHeight="1" x14ac:dyDescent="0.35">
      <c r="A32" s="290" t="s">
        <v>194</v>
      </c>
      <c r="B32" s="291" t="s">
        <v>211</v>
      </c>
      <c r="C32" s="291" t="s">
        <v>160</v>
      </c>
      <c r="D32" s="315">
        <v>1541</v>
      </c>
      <c r="E32" s="316">
        <v>6800</v>
      </c>
      <c r="F32" s="316">
        <v>400</v>
      </c>
      <c r="G32" s="316">
        <v>1200</v>
      </c>
      <c r="H32" s="316">
        <v>0</v>
      </c>
      <c r="I32" s="317">
        <v>250</v>
      </c>
    </row>
    <row r="33" spans="1:9" ht="20.25" customHeight="1" x14ac:dyDescent="0.35">
      <c r="A33" s="290" t="s">
        <v>194</v>
      </c>
      <c r="B33" s="291" t="s">
        <v>212</v>
      </c>
      <c r="C33" s="291" t="s">
        <v>160</v>
      </c>
      <c r="D33" s="315">
        <v>1012</v>
      </c>
      <c r="E33" s="316">
        <v>6675</v>
      </c>
      <c r="F33" s="316">
        <v>200</v>
      </c>
      <c r="G33" s="316">
        <v>700</v>
      </c>
      <c r="H33" s="316">
        <v>0</v>
      </c>
      <c r="I33" s="317">
        <v>1000</v>
      </c>
    </row>
    <row r="34" spans="1:9" ht="20.25" customHeight="1" x14ac:dyDescent="0.35">
      <c r="A34" s="290" t="s">
        <v>194</v>
      </c>
      <c r="B34" s="291" t="s">
        <v>213</v>
      </c>
      <c r="C34" s="291" t="s">
        <v>162</v>
      </c>
      <c r="D34" s="320">
        <v>31155</v>
      </c>
      <c r="E34" s="316">
        <v>4105</v>
      </c>
      <c r="F34" s="316">
        <v>0</v>
      </c>
      <c r="G34" s="316">
        <v>0</v>
      </c>
      <c r="H34" s="316">
        <v>0</v>
      </c>
      <c r="I34" s="317">
        <v>0</v>
      </c>
    </row>
    <row r="35" spans="1:9" ht="20.25" customHeight="1" x14ac:dyDescent="0.35">
      <c r="A35" s="290" t="s">
        <v>194</v>
      </c>
      <c r="B35" s="291" t="s">
        <v>214</v>
      </c>
      <c r="C35" s="291" t="s">
        <v>162</v>
      </c>
      <c r="D35" s="315">
        <v>32012</v>
      </c>
      <c r="E35" s="316">
        <v>3650</v>
      </c>
      <c r="F35" s="316">
        <v>300</v>
      </c>
      <c r="G35" s="316">
        <v>0</v>
      </c>
      <c r="H35" s="316">
        <v>0</v>
      </c>
      <c r="I35" s="317">
        <v>0</v>
      </c>
    </row>
    <row r="36" spans="1:9" ht="20.25" customHeight="1" x14ac:dyDescent="0.35">
      <c r="A36" s="290" t="s">
        <v>194</v>
      </c>
      <c r="B36" s="291" t="s">
        <v>215</v>
      </c>
      <c r="C36" s="291" t="s">
        <v>160</v>
      </c>
      <c r="D36" s="315">
        <v>1357</v>
      </c>
      <c r="E36" s="316">
        <v>6932</v>
      </c>
      <c r="F36" s="316">
        <v>300</v>
      </c>
      <c r="G36" s="316">
        <v>1200</v>
      </c>
      <c r="H36" s="316">
        <v>0</v>
      </c>
      <c r="I36" s="317">
        <v>0</v>
      </c>
    </row>
    <row r="37" spans="1:9" ht="20.25" customHeight="1" x14ac:dyDescent="0.35">
      <c r="A37" s="290" t="s">
        <v>194</v>
      </c>
      <c r="B37" s="291" t="s">
        <v>216</v>
      </c>
      <c r="C37" s="291" t="s">
        <v>160</v>
      </c>
      <c r="D37" s="315">
        <v>1334</v>
      </c>
      <c r="E37" s="316">
        <v>6955</v>
      </c>
      <c r="F37" s="316">
        <v>450</v>
      </c>
      <c r="G37" s="316">
        <v>1000</v>
      </c>
      <c r="H37" s="316">
        <v>0</v>
      </c>
      <c r="I37" s="317">
        <v>0</v>
      </c>
    </row>
    <row r="38" spans="1:9" ht="20.25" customHeight="1" x14ac:dyDescent="0.35">
      <c r="A38" s="290" t="s">
        <v>194</v>
      </c>
      <c r="B38" s="291" t="s">
        <v>217</v>
      </c>
      <c r="C38" s="291" t="s">
        <v>160</v>
      </c>
      <c r="D38" s="315">
        <v>1334</v>
      </c>
      <c r="E38" s="316">
        <v>5633</v>
      </c>
      <c r="F38" s="316">
        <v>186</v>
      </c>
      <c r="G38" s="316">
        <v>800</v>
      </c>
      <c r="H38" s="316">
        <v>0</v>
      </c>
      <c r="I38" s="317">
        <v>340</v>
      </c>
    </row>
    <row r="39" spans="1:9" ht="20.25" customHeight="1" x14ac:dyDescent="0.35">
      <c r="A39" s="290" t="s">
        <v>194</v>
      </c>
      <c r="B39" s="291" t="s">
        <v>218</v>
      </c>
      <c r="C39" s="291" t="s">
        <v>160</v>
      </c>
      <c r="D39" s="315">
        <v>1449</v>
      </c>
      <c r="E39" s="316">
        <v>3200</v>
      </c>
      <c r="F39" s="316">
        <v>300</v>
      </c>
      <c r="G39" s="316">
        <v>900</v>
      </c>
      <c r="H39" s="316">
        <v>600</v>
      </c>
      <c r="I39" s="317">
        <v>0</v>
      </c>
    </row>
    <row r="40" spans="1:9" ht="20.25" customHeight="1" x14ac:dyDescent="0.35">
      <c r="A40" s="290" t="s">
        <v>194</v>
      </c>
      <c r="B40" s="291" t="s">
        <v>219</v>
      </c>
      <c r="C40" s="291" t="s">
        <v>208</v>
      </c>
      <c r="D40" s="315">
        <v>52660</v>
      </c>
      <c r="E40" s="316">
        <v>5272</v>
      </c>
      <c r="F40" s="316">
        <v>0</v>
      </c>
      <c r="G40" s="316">
        <v>716</v>
      </c>
      <c r="H40" s="316">
        <v>180</v>
      </c>
      <c r="I40" s="317">
        <v>1951</v>
      </c>
    </row>
    <row r="41" spans="1:9" ht="20.25" customHeight="1" x14ac:dyDescent="0.35">
      <c r="A41" s="290" t="s">
        <v>194</v>
      </c>
      <c r="B41" s="291" t="s">
        <v>220</v>
      </c>
      <c r="C41" s="291" t="s">
        <v>162</v>
      </c>
      <c r="D41" s="315">
        <v>36316</v>
      </c>
      <c r="E41" s="316">
        <v>5700</v>
      </c>
      <c r="F41" s="316">
        <v>125</v>
      </c>
      <c r="G41" s="316">
        <v>1749</v>
      </c>
      <c r="H41" s="316">
        <v>0</v>
      </c>
      <c r="I41" s="317">
        <v>275</v>
      </c>
    </row>
    <row r="42" spans="1:9" ht="20.25" customHeight="1" x14ac:dyDescent="0.35">
      <c r="A42" s="290" t="s">
        <v>194</v>
      </c>
      <c r="B42" s="291" t="s">
        <v>221</v>
      </c>
      <c r="C42" s="291" t="s">
        <v>160</v>
      </c>
      <c r="D42" s="315">
        <v>4420</v>
      </c>
      <c r="E42" s="316">
        <v>8500</v>
      </c>
      <c r="F42" s="316">
        <v>250</v>
      </c>
      <c r="G42" s="316">
        <v>1500</v>
      </c>
      <c r="H42" s="316">
        <v>0</v>
      </c>
      <c r="I42" s="317">
        <v>0</v>
      </c>
    </row>
    <row r="43" spans="1:9" ht="20.25" customHeight="1" x14ac:dyDescent="0.35">
      <c r="A43" s="290" t="s">
        <v>222</v>
      </c>
      <c r="B43" s="291" t="s">
        <v>223</v>
      </c>
      <c r="C43" s="291" t="s">
        <v>160</v>
      </c>
      <c r="D43" s="315">
        <v>10892</v>
      </c>
      <c r="E43" s="316">
        <v>0</v>
      </c>
      <c r="F43" s="316">
        <v>0</v>
      </c>
      <c r="G43" s="316">
        <v>0</v>
      </c>
      <c r="H43" s="316">
        <v>0</v>
      </c>
      <c r="I43" s="317">
        <v>0</v>
      </c>
    </row>
    <row r="44" spans="1:9" ht="20.25" customHeight="1" x14ac:dyDescent="0.35">
      <c r="A44" s="290" t="s">
        <v>222</v>
      </c>
      <c r="B44" s="291" t="s">
        <v>224</v>
      </c>
      <c r="C44" s="291" t="s">
        <v>160</v>
      </c>
      <c r="D44" s="315">
        <v>9335</v>
      </c>
      <c r="E44" s="316">
        <v>4700</v>
      </c>
      <c r="F44" s="316">
        <v>300</v>
      </c>
      <c r="G44" s="316">
        <v>650</v>
      </c>
      <c r="H44" s="316">
        <v>110</v>
      </c>
      <c r="I44" s="317">
        <v>371</v>
      </c>
    </row>
    <row r="45" spans="1:9" ht="20.25" customHeight="1" x14ac:dyDescent="0.35">
      <c r="A45" s="290" t="s">
        <v>222</v>
      </c>
      <c r="B45" s="291" t="s">
        <v>225</v>
      </c>
      <c r="C45" s="291" t="s">
        <v>162</v>
      </c>
      <c r="D45" s="315">
        <v>34000</v>
      </c>
      <c r="E45" s="316">
        <v>0</v>
      </c>
      <c r="F45" s="316">
        <v>0</v>
      </c>
      <c r="G45" s="316">
        <v>3000</v>
      </c>
      <c r="H45" s="316">
        <v>0</v>
      </c>
      <c r="I45" s="317">
        <v>0</v>
      </c>
    </row>
    <row r="46" spans="1:9" ht="20.25" customHeight="1" x14ac:dyDescent="0.35">
      <c r="A46" s="290" t="s">
        <v>222</v>
      </c>
      <c r="B46" s="291" t="s">
        <v>226</v>
      </c>
      <c r="C46" s="291" t="s">
        <v>160</v>
      </c>
      <c r="D46" s="315">
        <v>10374</v>
      </c>
      <c r="E46" s="316">
        <v>5395</v>
      </c>
      <c r="F46" s="316">
        <v>300</v>
      </c>
      <c r="G46" s="316">
        <v>1824</v>
      </c>
      <c r="H46" s="316">
        <v>78</v>
      </c>
      <c r="I46" s="317">
        <v>357</v>
      </c>
    </row>
    <row r="47" spans="1:9" ht="20.25" customHeight="1" x14ac:dyDescent="0.35">
      <c r="A47" s="290" t="s">
        <v>227</v>
      </c>
      <c r="B47" s="291" t="s">
        <v>228</v>
      </c>
      <c r="C47" s="291" t="s">
        <v>208</v>
      </c>
      <c r="D47" s="315">
        <v>15417</v>
      </c>
      <c r="E47" s="316">
        <v>1315</v>
      </c>
      <c r="F47" s="316">
        <v>100</v>
      </c>
      <c r="G47" s="316">
        <v>900</v>
      </c>
      <c r="H47" s="316">
        <v>1100</v>
      </c>
      <c r="I47" s="317">
        <v>1800</v>
      </c>
    </row>
    <row r="48" spans="1:9" ht="20.25" customHeight="1" x14ac:dyDescent="0.35">
      <c r="A48" s="290" t="s">
        <v>227</v>
      </c>
      <c r="B48" s="291" t="s">
        <v>229</v>
      </c>
      <c r="C48" s="291" t="s">
        <v>160</v>
      </c>
      <c r="D48" s="315">
        <v>4820</v>
      </c>
      <c r="E48" s="316">
        <v>6848</v>
      </c>
      <c r="F48" s="316">
        <v>400</v>
      </c>
      <c r="G48" s="316">
        <v>1350</v>
      </c>
      <c r="H48" s="316">
        <v>487</v>
      </c>
      <c r="I48" s="317">
        <v>0</v>
      </c>
    </row>
    <row r="49" spans="1:9" ht="20.25" customHeight="1" x14ac:dyDescent="0.35">
      <c r="A49" s="290" t="s">
        <v>227</v>
      </c>
      <c r="B49" s="291" t="s">
        <v>230</v>
      </c>
      <c r="C49" s="291" t="s">
        <v>208</v>
      </c>
      <c r="D49" s="315">
        <v>39120</v>
      </c>
      <c r="E49" s="316">
        <v>1690</v>
      </c>
      <c r="F49" s="316">
        <v>400</v>
      </c>
      <c r="G49" s="316">
        <v>900</v>
      </c>
      <c r="H49" s="316">
        <v>120</v>
      </c>
      <c r="I49" s="317">
        <v>2370</v>
      </c>
    </row>
    <row r="50" spans="1:9" ht="20.25" customHeight="1" x14ac:dyDescent="0.35">
      <c r="A50" s="290" t="s">
        <v>227</v>
      </c>
      <c r="B50" s="291" t="s">
        <v>231</v>
      </c>
      <c r="C50" s="291" t="s">
        <v>208</v>
      </c>
      <c r="D50" s="315">
        <v>42610</v>
      </c>
      <c r="E50" s="316">
        <v>0</v>
      </c>
      <c r="F50" s="316">
        <v>0</v>
      </c>
      <c r="G50" s="316">
        <v>105</v>
      </c>
      <c r="H50" s="316">
        <v>0</v>
      </c>
      <c r="I50" s="317">
        <v>0</v>
      </c>
    </row>
    <row r="51" spans="1:9" ht="20.25" customHeight="1" x14ac:dyDescent="0.35">
      <c r="A51" s="290" t="s">
        <v>232</v>
      </c>
      <c r="B51" s="291" t="s">
        <v>233</v>
      </c>
      <c r="C51" s="291" t="s">
        <v>160</v>
      </c>
      <c r="D51" s="315">
        <v>2288</v>
      </c>
      <c r="E51" s="316">
        <v>2900</v>
      </c>
      <c r="F51" s="316">
        <v>400</v>
      </c>
      <c r="G51" s="316">
        <v>2600</v>
      </c>
      <c r="H51" s="316">
        <v>540</v>
      </c>
      <c r="I51" s="317">
        <v>160</v>
      </c>
    </row>
    <row r="52" spans="1:9" ht="20.25" customHeight="1" x14ac:dyDescent="0.35">
      <c r="A52" s="290" t="s">
        <v>234</v>
      </c>
      <c r="B52" s="291" t="s">
        <v>235</v>
      </c>
      <c r="C52" s="291" t="s">
        <v>208</v>
      </c>
      <c r="D52" s="315">
        <v>28450</v>
      </c>
      <c r="E52" s="316">
        <v>3325</v>
      </c>
      <c r="F52" s="316">
        <v>400</v>
      </c>
      <c r="G52" s="316">
        <v>1700</v>
      </c>
      <c r="H52" s="316">
        <v>100</v>
      </c>
      <c r="I52" s="317">
        <v>0</v>
      </c>
    </row>
    <row r="53" spans="1:9" ht="20.25" customHeight="1" x14ac:dyDescent="0.35">
      <c r="A53" s="290" t="s">
        <v>236</v>
      </c>
      <c r="B53" s="291" t="s">
        <v>237</v>
      </c>
      <c r="C53" s="291" t="s">
        <v>160</v>
      </c>
      <c r="D53" s="315">
        <v>4834</v>
      </c>
      <c r="E53" s="316">
        <v>5150</v>
      </c>
      <c r="F53" s="316">
        <v>200</v>
      </c>
      <c r="G53" s="316">
        <v>1400</v>
      </c>
      <c r="H53" s="316">
        <v>1048</v>
      </c>
      <c r="I53" s="317">
        <v>1545</v>
      </c>
    </row>
    <row r="54" spans="1:9" ht="20.25" customHeight="1" x14ac:dyDescent="0.35">
      <c r="A54" s="290" t="s">
        <v>236</v>
      </c>
      <c r="B54" s="291" t="s">
        <v>238</v>
      </c>
      <c r="C54" s="291" t="s">
        <v>162</v>
      </c>
      <c r="D54" s="315">
        <v>32037</v>
      </c>
      <c r="E54" s="316">
        <v>0</v>
      </c>
      <c r="F54" s="316">
        <v>0</v>
      </c>
      <c r="G54" s="316">
        <v>6057</v>
      </c>
      <c r="H54" s="316">
        <v>0</v>
      </c>
      <c r="I54" s="317">
        <v>0</v>
      </c>
    </row>
    <row r="55" spans="1:9" ht="20.25" customHeight="1" x14ac:dyDescent="0.35">
      <c r="A55" s="290" t="s">
        <v>236</v>
      </c>
      <c r="B55" s="291" t="s">
        <v>239</v>
      </c>
      <c r="C55" s="291" t="s">
        <v>162</v>
      </c>
      <c r="D55" s="315">
        <v>32391</v>
      </c>
      <c r="E55" s="316">
        <v>0</v>
      </c>
      <c r="F55" s="316">
        <v>0</v>
      </c>
      <c r="G55" s="316">
        <v>3057</v>
      </c>
      <c r="H55" s="316">
        <v>0</v>
      </c>
      <c r="I55" s="317">
        <v>0</v>
      </c>
    </row>
    <row r="56" spans="1:9" ht="20.25" customHeight="1" x14ac:dyDescent="0.35">
      <c r="A56" s="290" t="s">
        <v>236</v>
      </c>
      <c r="B56" s="291" t="s">
        <v>240</v>
      </c>
      <c r="C56" s="291" t="s">
        <v>160</v>
      </c>
      <c r="D56" s="315">
        <v>4300</v>
      </c>
      <c r="E56" s="316">
        <v>3060</v>
      </c>
      <c r="F56" s="316">
        <v>360</v>
      </c>
      <c r="G56" s="316">
        <v>1188</v>
      </c>
      <c r="H56" s="316">
        <v>512</v>
      </c>
      <c r="I56" s="317">
        <v>495</v>
      </c>
    </row>
    <row r="57" spans="1:9" ht="20.25" customHeight="1" x14ac:dyDescent="0.35">
      <c r="A57" s="290" t="s">
        <v>236</v>
      </c>
      <c r="B57" s="291" t="s">
        <v>241</v>
      </c>
      <c r="C57" s="291" t="s">
        <v>160</v>
      </c>
      <c r="D57" s="315">
        <v>5616</v>
      </c>
      <c r="E57" s="316">
        <v>865</v>
      </c>
      <c r="F57" s="316">
        <v>250</v>
      </c>
      <c r="G57" s="316">
        <v>1250</v>
      </c>
      <c r="H57" s="316">
        <v>887</v>
      </c>
      <c r="I57" s="317">
        <v>475</v>
      </c>
    </row>
    <row r="58" spans="1:9" ht="20.25" customHeight="1" x14ac:dyDescent="0.35">
      <c r="A58" s="290" t="s">
        <v>236</v>
      </c>
      <c r="B58" s="291" t="s">
        <v>242</v>
      </c>
      <c r="C58" s="291" t="s">
        <v>160</v>
      </c>
      <c r="D58" s="315">
        <v>5782</v>
      </c>
      <c r="E58" s="316">
        <v>3800</v>
      </c>
      <c r="F58" s="316">
        <v>275</v>
      </c>
      <c r="G58" s="316">
        <v>610</v>
      </c>
      <c r="H58" s="316">
        <v>3000</v>
      </c>
      <c r="I58" s="317">
        <v>0</v>
      </c>
    </row>
    <row r="59" spans="1:9" ht="20.25" customHeight="1" x14ac:dyDescent="0.35">
      <c r="A59" s="290" t="s">
        <v>236</v>
      </c>
      <c r="B59" s="291" t="s">
        <v>243</v>
      </c>
      <c r="C59" s="291" t="s">
        <v>160</v>
      </c>
      <c r="D59" s="315">
        <v>6712</v>
      </c>
      <c r="E59" s="316">
        <v>4000</v>
      </c>
      <c r="F59" s="316">
        <v>350</v>
      </c>
      <c r="G59" s="316">
        <v>400</v>
      </c>
      <c r="H59" s="316">
        <v>12</v>
      </c>
      <c r="I59" s="317">
        <v>0</v>
      </c>
    </row>
    <row r="60" spans="1:9" ht="20.25" customHeight="1" x14ac:dyDescent="0.35">
      <c r="A60" s="290" t="s">
        <v>236</v>
      </c>
      <c r="B60" s="291" t="s">
        <v>244</v>
      </c>
      <c r="C60" s="291" t="s">
        <v>160</v>
      </c>
      <c r="D60" s="315">
        <v>5826</v>
      </c>
      <c r="E60" s="316">
        <v>0</v>
      </c>
      <c r="F60" s="316">
        <v>350</v>
      </c>
      <c r="G60" s="316">
        <v>1922</v>
      </c>
      <c r="H60" s="316">
        <v>2967</v>
      </c>
      <c r="I60" s="317">
        <v>1481</v>
      </c>
    </row>
    <row r="61" spans="1:9" ht="20.25" customHeight="1" x14ac:dyDescent="0.35">
      <c r="A61" s="290" t="s">
        <v>236</v>
      </c>
      <c r="B61" s="291" t="s">
        <v>245</v>
      </c>
      <c r="C61" s="291" t="s">
        <v>160</v>
      </c>
      <c r="D61" s="315">
        <v>3443</v>
      </c>
      <c r="E61" s="316">
        <v>3200</v>
      </c>
      <c r="F61" s="316">
        <v>225</v>
      </c>
      <c r="G61" s="316">
        <v>1300</v>
      </c>
      <c r="H61" s="316">
        <v>840</v>
      </c>
      <c r="I61" s="317">
        <v>0</v>
      </c>
    </row>
    <row r="62" spans="1:9" ht="20.25" customHeight="1" x14ac:dyDescent="0.35">
      <c r="A62" s="290" t="s">
        <v>236</v>
      </c>
      <c r="B62" s="291" t="s">
        <v>246</v>
      </c>
      <c r="C62" s="291" t="s">
        <v>208</v>
      </c>
      <c r="D62" s="315">
        <v>33900</v>
      </c>
      <c r="E62" s="316">
        <v>0</v>
      </c>
      <c r="F62" s="316">
        <v>0</v>
      </c>
      <c r="G62" s="316">
        <v>0</v>
      </c>
      <c r="H62" s="316">
        <v>0</v>
      </c>
      <c r="I62" s="317">
        <v>0</v>
      </c>
    </row>
    <row r="63" spans="1:9" ht="20.25" customHeight="1" x14ac:dyDescent="0.35">
      <c r="A63" s="290" t="s">
        <v>236</v>
      </c>
      <c r="B63" s="291" t="s">
        <v>247</v>
      </c>
      <c r="C63" s="291" t="s">
        <v>160</v>
      </c>
      <c r="D63" s="315">
        <v>4831</v>
      </c>
      <c r="E63" s="316">
        <v>1600</v>
      </c>
      <c r="F63" s="316">
        <v>400</v>
      </c>
      <c r="G63" s="316">
        <v>2000</v>
      </c>
      <c r="H63" s="316">
        <v>500</v>
      </c>
      <c r="I63" s="317">
        <v>640</v>
      </c>
    </row>
    <row r="64" spans="1:9" ht="20.25" customHeight="1" x14ac:dyDescent="0.35">
      <c r="A64" s="290" t="s">
        <v>236</v>
      </c>
      <c r="B64" s="291" t="s">
        <v>248</v>
      </c>
      <c r="C64" s="291" t="s">
        <v>160</v>
      </c>
      <c r="D64" s="315">
        <v>3029</v>
      </c>
      <c r="E64" s="316">
        <v>6000</v>
      </c>
      <c r="F64" s="316">
        <v>150</v>
      </c>
      <c r="G64" s="316">
        <v>350</v>
      </c>
      <c r="H64" s="316">
        <v>150</v>
      </c>
      <c r="I64" s="317">
        <v>0</v>
      </c>
    </row>
    <row r="65" spans="1:9" ht="20.25" customHeight="1" x14ac:dyDescent="0.35">
      <c r="A65" s="290" t="s">
        <v>236</v>
      </c>
      <c r="B65" s="291" t="s">
        <v>249</v>
      </c>
      <c r="C65" s="291" t="s">
        <v>160</v>
      </c>
      <c r="D65" s="315">
        <v>3131</v>
      </c>
      <c r="E65" s="316">
        <v>2000</v>
      </c>
      <c r="F65" s="316">
        <v>300</v>
      </c>
      <c r="G65" s="316">
        <v>1000</v>
      </c>
      <c r="H65" s="316">
        <v>0</v>
      </c>
      <c r="I65" s="317">
        <v>0</v>
      </c>
    </row>
    <row r="66" spans="1:9" ht="20.25" customHeight="1" x14ac:dyDescent="0.35">
      <c r="A66" s="290" t="s">
        <v>236</v>
      </c>
      <c r="B66" s="291" t="s">
        <v>250</v>
      </c>
      <c r="C66" s="291" t="s">
        <v>160</v>
      </c>
      <c r="D66" s="315">
        <v>5334</v>
      </c>
      <c r="E66" s="316">
        <v>3792</v>
      </c>
      <c r="F66" s="316">
        <v>225</v>
      </c>
      <c r="G66" s="316">
        <v>1273</v>
      </c>
      <c r="H66" s="316">
        <v>1085</v>
      </c>
      <c r="I66" s="317">
        <v>190</v>
      </c>
    </row>
    <row r="67" spans="1:9" ht="20.25" customHeight="1" x14ac:dyDescent="0.35">
      <c r="A67" s="290" t="s">
        <v>236</v>
      </c>
      <c r="B67" s="291" t="s">
        <v>251</v>
      </c>
      <c r="C67" s="291" t="s">
        <v>160</v>
      </c>
      <c r="D67" s="315">
        <v>4856</v>
      </c>
      <c r="E67" s="316">
        <v>4200</v>
      </c>
      <c r="F67" s="316">
        <v>400</v>
      </c>
      <c r="G67" s="316">
        <v>1275</v>
      </c>
      <c r="H67" s="316">
        <v>651</v>
      </c>
      <c r="I67" s="317">
        <v>65</v>
      </c>
    </row>
    <row r="68" spans="1:9" ht="20.25" customHeight="1" x14ac:dyDescent="0.35">
      <c r="A68" s="290" t="s">
        <v>236</v>
      </c>
      <c r="B68" s="291" t="s">
        <v>252</v>
      </c>
      <c r="C68" s="291" t="s">
        <v>160</v>
      </c>
      <c r="D68" s="315">
        <v>4698</v>
      </c>
      <c r="E68" s="316">
        <v>3200</v>
      </c>
      <c r="F68" s="316">
        <v>350</v>
      </c>
      <c r="G68" s="316">
        <v>600</v>
      </c>
      <c r="H68" s="316">
        <v>319</v>
      </c>
      <c r="I68" s="317">
        <v>696</v>
      </c>
    </row>
    <row r="69" spans="1:9" ht="20.25" customHeight="1" x14ac:dyDescent="0.35">
      <c r="A69" s="290" t="s">
        <v>236</v>
      </c>
      <c r="B69" s="291" t="s">
        <v>253</v>
      </c>
      <c r="C69" s="291" t="s">
        <v>160</v>
      </c>
      <c r="D69" s="315">
        <v>7563</v>
      </c>
      <c r="E69" s="316">
        <v>0</v>
      </c>
      <c r="F69" s="316">
        <v>250</v>
      </c>
      <c r="G69" s="316">
        <v>1300</v>
      </c>
      <c r="H69" s="316">
        <v>2153</v>
      </c>
      <c r="I69" s="317">
        <v>0</v>
      </c>
    </row>
    <row r="70" spans="1:9" ht="20.25" customHeight="1" x14ac:dyDescent="0.35">
      <c r="A70" s="290" t="s">
        <v>236</v>
      </c>
      <c r="B70" s="291" t="s">
        <v>254</v>
      </c>
      <c r="C70" s="291" t="s">
        <v>160</v>
      </c>
      <c r="D70" s="315">
        <v>3557</v>
      </c>
      <c r="E70" s="316">
        <v>4689</v>
      </c>
      <c r="F70" s="316">
        <v>300</v>
      </c>
      <c r="G70" s="316">
        <v>1600</v>
      </c>
      <c r="H70" s="316">
        <v>408</v>
      </c>
      <c r="I70" s="317">
        <v>855</v>
      </c>
    </row>
    <row r="71" spans="1:9" ht="20.25" customHeight="1" x14ac:dyDescent="0.35">
      <c r="A71" s="290" t="s">
        <v>236</v>
      </c>
      <c r="B71" s="291" t="s">
        <v>255</v>
      </c>
      <c r="C71" s="291" t="s">
        <v>160</v>
      </c>
      <c r="D71" s="315">
        <v>2562</v>
      </c>
      <c r="E71" s="316">
        <v>2000</v>
      </c>
      <c r="F71" s="316">
        <v>260</v>
      </c>
      <c r="G71" s="316">
        <v>1272</v>
      </c>
      <c r="H71" s="316">
        <v>316</v>
      </c>
      <c r="I71" s="317">
        <v>0</v>
      </c>
    </row>
    <row r="72" spans="1:9" ht="20.25" customHeight="1" x14ac:dyDescent="0.35">
      <c r="A72" s="290" t="s">
        <v>236</v>
      </c>
      <c r="B72" s="291" t="s">
        <v>256</v>
      </c>
      <c r="C72" s="291" t="s">
        <v>160</v>
      </c>
      <c r="D72" s="315">
        <v>4638</v>
      </c>
      <c r="E72" s="316">
        <v>2515</v>
      </c>
      <c r="F72" s="316">
        <v>175</v>
      </c>
      <c r="G72" s="316">
        <v>1000</v>
      </c>
      <c r="H72" s="316">
        <v>405</v>
      </c>
      <c r="I72" s="317">
        <v>465</v>
      </c>
    </row>
    <row r="73" spans="1:9" ht="20.25" customHeight="1" x14ac:dyDescent="0.35">
      <c r="A73" s="290" t="s">
        <v>236</v>
      </c>
      <c r="B73" s="291" t="s">
        <v>257</v>
      </c>
      <c r="C73" s="291" t="s">
        <v>160</v>
      </c>
      <c r="D73" s="315">
        <v>5135</v>
      </c>
      <c r="E73" s="316">
        <v>930</v>
      </c>
      <c r="F73" s="316">
        <v>200</v>
      </c>
      <c r="G73" s="316">
        <v>1366</v>
      </c>
      <c r="H73" s="316">
        <v>1784</v>
      </c>
      <c r="I73" s="317">
        <v>0</v>
      </c>
    </row>
    <row r="74" spans="1:9" ht="20.25" customHeight="1" x14ac:dyDescent="0.35">
      <c r="A74" s="290" t="s">
        <v>258</v>
      </c>
      <c r="B74" s="291" t="s">
        <v>259</v>
      </c>
      <c r="C74" s="291" t="s">
        <v>160</v>
      </c>
      <c r="D74" s="315">
        <v>6225</v>
      </c>
      <c r="E74" s="316">
        <v>2500</v>
      </c>
      <c r="F74" s="316">
        <v>200</v>
      </c>
      <c r="G74" s="316">
        <v>1000</v>
      </c>
      <c r="H74" s="316">
        <v>0</v>
      </c>
      <c r="I74" s="317">
        <v>65</v>
      </c>
    </row>
    <row r="75" spans="1:9" ht="20.25" customHeight="1" x14ac:dyDescent="0.35">
      <c r="A75" s="290" t="s">
        <v>258</v>
      </c>
      <c r="B75" s="291" t="s">
        <v>260</v>
      </c>
      <c r="C75" s="291" t="s">
        <v>160</v>
      </c>
      <c r="D75" s="315">
        <v>3200</v>
      </c>
      <c r="E75" s="316">
        <v>3000</v>
      </c>
      <c r="F75" s="316">
        <v>400</v>
      </c>
      <c r="G75" s="316">
        <v>400</v>
      </c>
      <c r="H75" s="316">
        <v>35</v>
      </c>
      <c r="I75" s="317">
        <v>993</v>
      </c>
    </row>
    <row r="76" spans="1:9" ht="20.25" customHeight="1" x14ac:dyDescent="0.35">
      <c r="A76" s="290" t="s">
        <v>258</v>
      </c>
      <c r="B76" s="291" t="s">
        <v>261</v>
      </c>
      <c r="C76" s="291" t="s">
        <v>160</v>
      </c>
      <c r="D76" s="315">
        <v>2200</v>
      </c>
      <c r="E76" s="316">
        <v>1200</v>
      </c>
      <c r="F76" s="316">
        <v>160</v>
      </c>
      <c r="G76" s="316">
        <v>400</v>
      </c>
      <c r="H76" s="316">
        <v>0</v>
      </c>
      <c r="I76" s="317">
        <v>70</v>
      </c>
    </row>
    <row r="77" spans="1:9" ht="20.25" customHeight="1" x14ac:dyDescent="0.35">
      <c r="A77" s="290" t="s">
        <v>258</v>
      </c>
      <c r="B77" s="291" t="s">
        <v>262</v>
      </c>
      <c r="C77" s="291" t="s">
        <v>160</v>
      </c>
      <c r="D77" s="315">
        <v>10107</v>
      </c>
      <c r="E77" s="316">
        <v>0</v>
      </c>
      <c r="F77" s="316">
        <v>250</v>
      </c>
      <c r="G77" s="316">
        <v>800</v>
      </c>
      <c r="H77" s="316">
        <v>0</v>
      </c>
      <c r="I77" s="317">
        <v>0</v>
      </c>
    </row>
    <row r="78" spans="1:9" ht="20.25" customHeight="1" x14ac:dyDescent="0.35">
      <c r="A78" s="290" t="s">
        <v>258</v>
      </c>
      <c r="B78" s="291" t="s">
        <v>263</v>
      </c>
      <c r="C78" s="291" t="s">
        <v>160</v>
      </c>
      <c r="D78" s="315">
        <v>4784</v>
      </c>
      <c r="E78" s="316">
        <v>1680</v>
      </c>
      <c r="F78" s="316">
        <v>300</v>
      </c>
      <c r="G78" s="316">
        <v>1000</v>
      </c>
      <c r="H78" s="316">
        <v>0</v>
      </c>
      <c r="I78" s="317">
        <v>175</v>
      </c>
    </row>
    <row r="79" spans="1:9" ht="20.25" customHeight="1" x14ac:dyDescent="0.35">
      <c r="A79" s="290" t="s">
        <v>258</v>
      </c>
      <c r="B79" s="291" t="s">
        <v>264</v>
      </c>
      <c r="C79" s="291" t="s">
        <v>160</v>
      </c>
      <c r="D79" s="315">
        <v>3042</v>
      </c>
      <c r="E79" s="316">
        <v>5660</v>
      </c>
      <c r="F79" s="316">
        <v>200</v>
      </c>
      <c r="G79" s="316">
        <v>300</v>
      </c>
      <c r="H79" s="316">
        <v>0</v>
      </c>
      <c r="I79" s="317">
        <v>0</v>
      </c>
    </row>
    <row r="80" spans="1:9" ht="20.25" customHeight="1" x14ac:dyDescent="0.35">
      <c r="A80" s="290" t="s">
        <v>258</v>
      </c>
      <c r="B80" s="291" t="s">
        <v>265</v>
      </c>
      <c r="C80" s="291" t="s">
        <v>160</v>
      </c>
      <c r="D80" s="315">
        <v>4063</v>
      </c>
      <c r="E80" s="316">
        <v>2800</v>
      </c>
      <c r="F80" s="316">
        <v>400</v>
      </c>
      <c r="G80" s="316">
        <v>800</v>
      </c>
      <c r="H80" s="316">
        <v>350</v>
      </c>
      <c r="I80" s="317">
        <v>65</v>
      </c>
    </row>
    <row r="81" spans="1:9" ht="20.25" customHeight="1" x14ac:dyDescent="0.35">
      <c r="A81" s="290" t="s">
        <v>258</v>
      </c>
      <c r="B81" s="291" t="s">
        <v>266</v>
      </c>
      <c r="C81" s="291" t="s">
        <v>162</v>
      </c>
      <c r="D81" s="315">
        <v>14976</v>
      </c>
      <c r="E81" s="316">
        <v>0</v>
      </c>
      <c r="F81" s="316">
        <v>69</v>
      </c>
      <c r="G81" s="316">
        <v>1495</v>
      </c>
      <c r="H81" s="316">
        <v>0</v>
      </c>
      <c r="I81" s="317">
        <v>135</v>
      </c>
    </row>
    <row r="82" spans="1:9" ht="20.25" customHeight="1" x14ac:dyDescent="0.35">
      <c r="A82" s="290" t="s">
        <v>258</v>
      </c>
      <c r="B82" s="291" t="s">
        <v>267</v>
      </c>
      <c r="C82" s="291" t="s">
        <v>160</v>
      </c>
      <c r="D82" s="315">
        <v>3256</v>
      </c>
      <c r="E82" s="316">
        <v>3000</v>
      </c>
      <c r="F82" s="316">
        <v>350</v>
      </c>
      <c r="G82" s="316">
        <v>500</v>
      </c>
      <c r="H82" s="316">
        <v>225</v>
      </c>
      <c r="I82" s="317">
        <v>0</v>
      </c>
    </row>
    <row r="83" spans="1:9" ht="20.25" customHeight="1" x14ac:dyDescent="0.35">
      <c r="A83" s="290" t="s">
        <v>258</v>
      </c>
      <c r="B83" s="291" t="s">
        <v>268</v>
      </c>
      <c r="C83" s="291" t="s">
        <v>160</v>
      </c>
      <c r="D83" s="315">
        <v>4032</v>
      </c>
      <c r="E83" s="316">
        <v>5811</v>
      </c>
      <c r="F83" s="316">
        <v>1550</v>
      </c>
      <c r="G83" s="316">
        <v>860</v>
      </c>
      <c r="H83" s="316">
        <v>0</v>
      </c>
      <c r="I83" s="317">
        <v>150</v>
      </c>
    </row>
    <row r="84" spans="1:9" ht="20.25" customHeight="1" x14ac:dyDescent="0.35">
      <c r="A84" s="290" t="s">
        <v>258</v>
      </c>
      <c r="B84" s="291" t="s">
        <v>269</v>
      </c>
      <c r="C84" s="291" t="s">
        <v>160</v>
      </c>
      <c r="D84" s="315">
        <v>3878</v>
      </c>
      <c r="E84" s="316">
        <v>2500</v>
      </c>
      <c r="F84" s="316">
        <v>250</v>
      </c>
      <c r="G84" s="316">
        <v>1100</v>
      </c>
      <c r="H84" s="316">
        <v>195</v>
      </c>
      <c r="I84" s="317">
        <v>65</v>
      </c>
    </row>
    <row r="85" spans="1:9" ht="20.25" customHeight="1" x14ac:dyDescent="0.35">
      <c r="A85" s="290" t="s">
        <v>258</v>
      </c>
      <c r="B85" s="291" t="s">
        <v>270</v>
      </c>
      <c r="C85" s="291" t="s">
        <v>160</v>
      </c>
      <c r="D85" s="315">
        <v>2900</v>
      </c>
      <c r="E85" s="316">
        <v>3484</v>
      </c>
      <c r="F85" s="316">
        <v>300</v>
      </c>
      <c r="G85" s="316">
        <v>1789</v>
      </c>
      <c r="H85" s="316">
        <v>50</v>
      </c>
      <c r="I85" s="317">
        <v>963</v>
      </c>
    </row>
    <row r="86" spans="1:9" ht="20.25" customHeight="1" x14ac:dyDescent="0.35">
      <c r="A86" s="290" t="s">
        <v>258</v>
      </c>
      <c r="B86" s="291" t="s">
        <v>271</v>
      </c>
      <c r="C86" s="291" t="s">
        <v>160</v>
      </c>
      <c r="D86" s="315">
        <v>4453</v>
      </c>
      <c r="E86" s="316">
        <v>2100</v>
      </c>
      <c r="F86" s="316">
        <v>110</v>
      </c>
      <c r="G86" s="316">
        <v>1800</v>
      </c>
      <c r="H86" s="316">
        <v>0</v>
      </c>
      <c r="I86" s="317">
        <v>0</v>
      </c>
    </row>
    <row r="87" spans="1:9" ht="20.25" customHeight="1" x14ac:dyDescent="0.35">
      <c r="A87" s="290" t="s">
        <v>258</v>
      </c>
      <c r="B87" s="291" t="s">
        <v>272</v>
      </c>
      <c r="C87" s="291" t="s">
        <v>160</v>
      </c>
      <c r="D87" s="315">
        <v>2000</v>
      </c>
      <c r="E87" s="316">
        <v>1750</v>
      </c>
      <c r="F87" s="316">
        <v>375</v>
      </c>
      <c r="G87" s="316">
        <v>1400</v>
      </c>
      <c r="H87" s="316">
        <v>40</v>
      </c>
      <c r="I87" s="317">
        <v>0</v>
      </c>
    </row>
    <row r="88" spans="1:9" ht="20.25" customHeight="1" x14ac:dyDescent="0.35">
      <c r="A88" s="290" t="s">
        <v>258</v>
      </c>
      <c r="B88" s="291" t="s">
        <v>273</v>
      </c>
      <c r="C88" s="291" t="s">
        <v>160</v>
      </c>
      <c r="D88" s="315">
        <v>5828</v>
      </c>
      <c r="E88" s="316">
        <v>8715</v>
      </c>
      <c r="F88" s="316">
        <v>724</v>
      </c>
      <c r="G88" s="316">
        <v>1600</v>
      </c>
      <c r="H88" s="316">
        <v>65</v>
      </c>
      <c r="I88" s="317">
        <v>365</v>
      </c>
    </row>
    <row r="89" spans="1:9" ht="20.25" customHeight="1" x14ac:dyDescent="0.35">
      <c r="A89" s="290" t="s">
        <v>274</v>
      </c>
      <c r="B89" s="291" t="s">
        <v>275</v>
      </c>
      <c r="C89" s="291" t="s">
        <v>160</v>
      </c>
      <c r="D89" s="315" t="s">
        <v>658</v>
      </c>
      <c r="E89" s="316" t="s">
        <v>658</v>
      </c>
      <c r="F89" s="316" t="s">
        <v>658</v>
      </c>
      <c r="G89" s="316" t="s">
        <v>658</v>
      </c>
      <c r="H89" s="316" t="s">
        <v>658</v>
      </c>
      <c r="I89" s="317" t="s">
        <v>658</v>
      </c>
    </row>
    <row r="90" spans="1:9" ht="20.25" customHeight="1" x14ac:dyDescent="0.35">
      <c r="A90" s="290" t="s">
        <v>274</v>
      </c>
      <c r="B90" s="291" t="s">
        <v>276</v>
      </c>
      <c r="C90" s="291" t="s">
        <v>160</v>
      </c>
      <c r="D90" s="315">
        <v>11304</v>
      </c>
      <c r="E90" s="316">
        <v>10000</v>
      </c>
      <c r="F90" s="316">
        <v>300</v>
      </c>
      <c r="G90" s="316">
        <v>1200</v>
      </c>
      <c r="H90" s="316">
        <v>0</v>
      </c>
      <c r="I90" s="317">
        <v>1320</v>
      </c>
    </row>
    <row r="91" spans="1:9" ht="20.25" customHeight="1" x14ac:dyDescent="0.35">
      <c r="A91" s="290" t="s">
        <v>277</v>
      </c>
      <c r="B91" s="291" t="s">
        <v>278</v>
      </c>
      <c r="C91" s="291" t="s">
        <v>162</v>
      </c>
      <c r="D91" s="315">
        <v>25294</v>
      </c>
      <c r="E91" s="316">
        <v>0</v>
      </c>
      <c r="F91" s="316">
        <v>0</v>
      </c>
      <c r="G91" s="316">
        <v>0</v>
      </c>
      <c r="H91" s="316">
        <v>0</v>
      </c>
      <c r="I91" s="317">
        <v>0</v>
      </c>
    </row>
    <row r="92" spans="1:9" ht="20.25" customHeight="1" x14ac:dyDescent="0.35">
      <c r="A92" s="290" t="s">
        <v>277</v>
      </c>
      <c r="B92" s="291" t="s">
        <v>279</v>
      </c>
      <c r="C92" s="291" t="s">
        <v>160</v>
      </c>
      <c r="D92" s="315">
        <v>4480</v>
      </c>
      <c r="E92" s="316">
        <v>4222</v>
      </c>
      <c r="F92" s="316">
        <v>700</v>
      </c>
      <c r="G92" s="316">
        <v>1500</v>
      </c>
      <c r="H92" s="316">
        <v>4000</v>
      </c>
      <c r="I92" s="317">
        <v>0</v>
      </c>
    </row>
    <row r="93" spans="1:9" ht="20.25" customHeight="1" x14ac:dyDescent="0.35">
      <c r="A93" s="290" t="s">
        <v>277</v>
      </c>
      <c r="B93" s="291" t="s">
        <v>280</v>
      </c>
      <c r="C93" s="291" t="s">
        <v>160</v>
      </c>
      <c r="D93" s="315">
        <v>7958</v>
      </c>
      <c r="E93" s="316">
        <v>0</v>
      </c>
      <c r="F93" s="316">
        <v>0</v>
      </c>
      <c r="G93" s="316">
        <v>1450</v>
      </c>
      <c r="H93" s="316">
        <v>0</v>
      </c>
      <c r="I93" s="317">
        <v>9340</v>
      </c>
    </row>
    <row r="94" spans="1:9" ht="20.25" customHeight="1" x14ac:dyDescent="0.35">
      <c r="A94" s="290" t="s">
        <v>277</v>
      </c>
      <c r="B94" s="291" t="s">
        <v>281</v>
      </c>
      <c r="C94" s="291" t="s">
        <v>160</v>
      </c>
      <c r="D94" s="315" t="s">
        <v>658</v>
      </c>
      <c r="E94" s="316" t="s">
        <v>658</v>
      </c>
      <c r="F94" s="316" t="s">
        <v>658</v>
      </c>
      <c r="G94" s="316" t="s">
        <v>658</v>
      </c>
      <c r="H94" s="316" t="s">
        <v>658</v>
      </c>
      <c r="I94" s="317" t="s">
        <v>658</v>
      </c>
    </row>
    <row r="95" spans="1:9" ht="20.25" customHeight="1" x14ac:dyDescent="0.35">
      <c r="A95" s="290" t="s">
        <v>282</v>
      </c>
      <c r="B95" s="291" t="s">
        <v>283</v>
      </c>
      <c r="C95" s="291" t="s">
        <v>160</v>
      </c>
      <c r="D95" s="315">
        <v>6388</v>
      </c>
      <c r="E95" s="316">
        <v>2302</v>
      </c>
      <c r="F95" s="316">
        <v>220</v>
      </c>
      <c r="G95" s="316">
        <v>1189</v>
      </c>
      <c r="H95" s="316">
        <v>773</v>
      </c>
      <c r="I95" s="317">
        <v>155</v>
      </c>
    </row>
    <row r="96" spans="1:9" ht="20.25" customHeight="1" x14ac:dyDescent="0.35">
      <c r="A96" s="290" t="s">
        <v>282</v>
      </c>
      <c r="B96" s="291" t="s">
        <v>284</v>
      </c>
      <c r="C96" s="291" t="s">
        <v>160</v>
      </c>
      <c r="D96" s="315">
        <v>8215</v>
      </c>
      <c r="E96" s="316">
        <v>5000</v>
      </c>
      <c r="F96" s="316">
        <v>300</v>
      </c>
      <c r="G96" s="316">
        <v>500</v>
      </c>
      <c r="H96" s="316">
        <v>1700</v>
      </c>
      <c r="I96" s="317">
        <v>0</v>
      </c>
    </row>
    <row r="97" spans="1:9" ht="20.25" customHeight="1" x14ac:dyDescent="0.35">
      <c r="A97" s="290" t="s">
        <v>282</v>
      </c>
      <c r="B97" s="291" t="s">
        <v>285</v>
      </c>
      <c r="C97" s="291" t="s">
        <v>160</v>
      </c>
      <c r="D97" s="315">
        <v>4664</v>
      </c>
      <c r="E97" s="316">
        <v>1517</v>
      </c>
      <c r="F97" s="316">
        <v>59</v>
      </c>
      <c r="G97" s="316">
        <v>382</v>
      </c>
      <c r="H97" s="316">
        <v>0</v>
      </c>
      <c r="I97" s="317">
        <v>2720</v>
      </c>
    </row>
    <row r="98" spans="1:9" ht="20.25" customHeight="1" x14ac:dyDescent="0.35">
      <c r="A98" s="290" t="s">
        <v>282</v>
      </c>
      <c r="B98" s="291" t="s">
        <v>286</v>
      </c>
      <c r="C98" s="291" t="s">
        <v>160</v>
      </c>
      <c r="D98" s="315">
        <v>8247</v>
      </c>
      <c r="E98" s="316">
        <v>4600</v>
      </c>
      <c r="F98" s="316">
        <v>778</v>
      </c>
      <c r="G98" s="316">
        <v>1690</v>
      </c>
      <c r="H98" s="316">
        <v>985</v>
      </c>
      <c r="I98" s="317">
        <v>575</v>
      </c>
    </row>
    <row r="99" spans="1:9" ht="20.25" customHeight="1" x14ac:dyDescent="0.35">
      <c r="A99" s="290" t="s">
        <v>282</v>
      </c>
      <c r="B99" s="291" t="s">
        <v>287</v>
      </c>
      <c r="C99" s="291" t="s">
        <v>160</v>
      </c>
      <c r="D99" s="315">
        <v>4543</v>
      </c>
      <c r="E99" s="316">
        <v>1085</v>
      </c>
      <c r="F99" s="316">
        <v>125</v>
      </c>
      <c r="G99" s="316">
        <v>1045</v>
      </c>
      <c r="H99" s="316">
        <v>0</v>
      </c>
      <c r="I99" s="317">
        <v>253</v>
      </c>
    </row>
    <row r="100" spans="1:9" ht="20.25" customHeight="1" x14ac:dyDescent="0.35">
      <c r="A100" s="290" t="s">
        <v>282</v>
      </c>
      <c r="B100" s="291" t="s">
        <v>288</v>
      </c>
      <c r="C100" s="291" t="s">
        <v>160</v>
      </c>
      <c r="D100" s="315">
        <v>4681</v>
      </c>
      <c r="E100" s="316">
        <v>1290</v>
      </c>
      <c r="F100" s="316">
        <v>0</v>
      </c>
      <c r="G100" s="316">
        <v>3200</v>
      </c>
      <c r="H100" s="316">
        <v>700</v>
      </c>
      <c r="I100" s="317">
        <v>0</v>
      </c>
    </row>
    <row r="101" spans="1:9" ht="20.25" customHeight="1" x14ac:dyDescent="0.35">
      <c r="A101" s="290" t="s">
        <v>282</v>
      </c>
      <c r="B101" s="291" t="s">
        <v>289</v>
      </c>
      <c r="C101" s="291" t="s">
        <v>160</v>
      </c>
      <c r="D101" s="315">
        <v>4500</v>
      </c>
      <c r="E101" s="316">
        <v>4778</v>
      </c>
      <c r="F101" s="316">
        <v>230</v>
      </c>
      <c r="G101" s="316">
        <v>1775</v>
      </c>
      <c r="H101" s="316">
        <v>2016</v>
      </c>
      <c r="I101" s="317">
        <v>3605</v>
      </c>
    </row>
    <row r="102" spans="1:9" ht="20.25" customHeight="1" x14ac:dyDescent="0.35">
      <c r="A102" s="290" t="s">
        <v>282</v>
      </c>
      <c r="B102" s="291" t="s">
        <v>290</v>
      </c>
      <c r="C102" s="291" t="s">
        <v>160</v>
      </c>
      <c r="D102" s="315">
        <v>5464</v>
      </c>
      <c r="E102" s="316">
        <v>3700</v>
      </c>
      <c r="F102" s="316">
        <v>200</v>
      </c>
      <c r="G102" s="316">
        <v>2000</v>
      </c>
      <c r="H102" s="316">
        <v>0</v>
      </c>
      <c r="I102" s="317">
        <v>1835</v>
      </c>
    </row>
    <row r="103" spans="1:9" ht="20.25" customHeight="1" x14ac:dyDescent="0.35">
      <c r="A103" s="290" t="s">
        <v>282</v>
      </c>
      <c r="B103" s="291" t="s">
        <v>291</v>
      </c>
      <c r="C103" s="291" t="s">
        <v>160</v>
      </c>
      <c r="D103" s="315">
        <v>7717</v>
      </c>
      <c r="E103" s="316">
        <v>2400</v>
      </c>
      <c r="F103" s="316">
        <v>150</v>
      </c>
      <c r="G103" s="316">
        <v>2026</v>
      </c>
      <c r="H103" s="316">
        <v>2767</v>
      </c>
      <c r="I103" s="317">
        <v>1675</v>
      </c>
    </row>
    <row r="104" spans="1:9" ht="20.25" customHeight="1" x14ac:dyDescent="0.35">
      <c r="A104" s="290" t="s">
        <v>282</v>
      </c>
      <c r="B104" s="291" t="s">
        <v>292</v>
      </c>
      <c r="C104" s="291" t="s">
        <v>160</v>
      </c>
      <c r="D104" s="315">
        <v>8000</v>
      </c>
      <c r="E104" s="316">
        <v>4056</v>
      </c>
      <c r="F104" s="316">
        <v>251</v>
      </c>
      <c r="G104" s="316">
        <v>650</v>
      </c>
      <c r="H104" s="316">
        <v>745</v>
      </c>
      <c r="I104" s="317">
        <v>1603</v>
      </c>
    </row>
    <row r="105" spans="1:9" ht="20.25" customHeight="1" x14ac:dyDescent="0.35">
      <c r="A105" s="290" t="s">
        <v>282</v>
      </c>
      <c r="B105" s="291" t="s">
        <v>293</v>
      </c>
      <c r="C105" s="291" t="s">
        <v>160</v>
      </c>
      <c r="D105" s="315">
        <v>3875</v>
      </c>
      <c r="E105" s="316">
        <v>4043</v>
      </c>
      <c r="F105" s="316">
        <v>250</v>
      </c>
      <c r="G105" s="316">
        <v>1300</v>
      </c>
      <c r="H105" s="316">
        <v>3678</v>
      </c>
      <c r="I105" s="317">
        <v>365</v>
      </c>
    </row>
    <row r="106" spans="1:9" ht="20.25" customHeight="1" x14ac:dyDescent="0.35">
      <c r="A106" s="290" t="s">
        <v>282</v>
      </c>
      <c r="B106" s="291" t="s">
        <v>294</v>
      </c>
      <c r="C106" s="291" t="s">
        <v>160</v>
      </c>
      <c r="D106" s="315">
        <v>8666</v>
      </c>
      <c r="E106" s="316">
        <v>2238</v>
      </c>
      <c r="F106" s="316">
        <v>300</v>
      </c>
      <c r="G106" s="316">
        <v>750</v>
      </c>
      <c r="H106" s="316">
        <v>0</v>
      </c>
      <c r="I106" s="317">
        <v>245</v>
      </c>
    </row>
    <row r="107" spans="1:9" ht="20.25" customHeight="1" x14ac:dyDescent="0.35">
      <c r="A107" s="290" t="s">
        <v>295</v>
      </c>
      <c r="B107" s="291" t="s">
        <v>296</v>
      </c>
      <c r="C107" s="291" t="s">
        <v>160</v>
      </c>
      <c r="D107" s="315">
        <v>10044</v>
      </c>
      <c r="E107" s="316">
        <v>4569</v>
      </c>
      <c r="F107" s="316">
        <v>100</v>
      </c>
      <c r="G107" s="316">
        <v>500</v>
      </c>
      <c r="H107" s="316">
        <v>50</v>
      </c>
      <c r="I107" s="317">
        <v>215</v>
      </c>
    </row>
    <row r="108" spans="1:9" ht="20.25" customHeight="1" x14ac:dyDescent="0.35">
      <c r="A108" s="290" t="s">
        <v>295</v>
      </c>
      <c r="B108" s="291" t="s">
        <v>297</v>
      </c>
      <c r="C108" s="291" t="s">
        <v>160</v>
      </c>
      <c r="D108" s="315">
        <v>8000</v>
      </c>
      <c r="E108" s="316">
        <v>5500</v>
      </c>
      <c r="F108" s="316">
        <v>150</v>
      </c>
      <c r="G108" s="316">
        <v>300</v>
      </c>
      <c r="H108" s="316">
        <v>500</v>
      </c>
      <c r="I108" s="317">
        <v>0</v>
      </c>
    </row>
    <row r="109" spans="1:9" ht="20.25" customHeight="1" x14ac:dyDescent="0.35">
      <c r="A109" s="290" t="s">
        <v>295</v>
      </c>
      <c r="B109" s="291" t="s">
        <v>298</v>
      </c>
      <c r="C109" s="291" t="s">
        <v>160</v>
      </c>
      <c r="D109" s="315">
        <v>12168</v>
      </c>
      <c r="E109" s="316">
        <v>1088</v>
      </c>
      <c r="F109" s="316">
        <v>225</v>
      </c>
      <c r="G109" s="316">
        <v>1670</v>
      </c>
      <c r="H109" s="316">
        <v>0</v>
      </c>
      <c r="I109" s="317">
        <v>669</v>
      </c>
    </row>
    <row r="110" spans="1:9" ht="20.25" customHeight="1" x14ac:dyDescent="0.35">
      <c r="A110" s="290" t="s">
        <v>295</v>
      </c>
      <c r="B110" s="291" t="s">
        <v>299</v>
      </c>
      <c r="C110" s="291" t="s">
        <v>160</v>
      </c>
      <c r="D110" s="315">
        <v>1836</v>
      </c>
      <c r="E110" s="316">
        <v>0</v>
      </c>
      <c r="F110" s="316">
        <v>0</v>
      </c>
      <c r="G110" s="316">
        <v>1200</v>
      </c>
      <c r="H110" s="316">
        <v>600</v>
      </c>
      <c r="I110" s="317">
        <v>0</v>
      </c>
    </row>
    <row r="111" spans="1:9" ht="20.25" customHeight="1" x14ac:dyDescent="0.35">
      <c r="A111" s="290" t="s">
        <v>295</v>
      </c>
      <c r="B111" s="291" t="s">
        <v>300</v>
      </c>
      <c r="C111" s="291" t="s">
        <v>160</v>
      </c>
      <c r="D111" s="315">
        <v>4486</v>
      </c>
      <c r="E111" s="316">
        <v>2450</v>
      </c>
      <c r="F111" s="316">
        <v>200</v>
      </c>
      <c r="G111" s="316">
        <v>0</v>
      </c>
      <c r="H111" s="316">
        <v>430</v>
      </c>
      <c r="I111" s="317">
        <v>0</v>
      </c>
    </row>
    <row r="112" spans="1:9" ht="20.25" customHeight="1" x14ac:dyDescent="0.35">
      <c r="A112" s="290" t="s">
        <v>295</v>
      </c>
      <c r="B112" s="291" t="s">
        <v>301</v>
      </c>
      <c r="C112" s="291" t="s">
        <v>160</v>
      </c>
      <c r="D112" s="315">
        <v>4487</v>
      </c>
      <c r="E112" s="316">
        <v>2000</v>
      </c>
      <c r="F112" s="316">
        <v>150</v>
      </c>
      <c r="G112" s="316">
        <v>0</v>
      </c>
      <c r="H112" s="316">
        <v>30</v>
      </c>
      <c r="I112" s="317">
        <v>400</v>
      </c>
    </row>
    <row r="113" spans="1:9" ht="20.25" customHeight="1" x14ac:dyDescent="0.35">
      <c r="A113" s="290" t="s">
        <v>295</v>
      </c>
      <c r="B113" s="291" t="s">
        <v>302</v>
      </c>
      <c r="C113" s="291" t="s">
        <v>160</v>
      </c>
      <c r="D113" s="315">
        <v>7920</v>
      </c>
      <c r="E113" s="316">
        <v>4500</v>
      </c>
      <c r="F113" s="316">
        <v>150</v>
      </c>
      <c r="G113" s="316">
        <v>500</v>
      </c>
      <c r="H113" s="316">
        <v>545</v>
      </c>
      <c r="I113" s="317">
        <v>0</v>
      </c>
    </row>
    <row r="114" spans="1:9" ht="20.25" customHeight="1" x14ac:dyDescent="0.35">
      <c r="A114" s="290" t="s">
        <v>303</v>
      </c>
      <c r="B114" s="291" t="s">
        <v>304</v>
      </c>
      <c r="C114" s="291" t="s">
        <v>160</v>
      </c>
      <c r="D114" s="315">
        <v>7480</v>
      </c>
      <c r="E114" s="316">
        <v>826</v>
      </c>
      <c r="F114" s="316">
        <v>250</v>
      </c>
      <c r="G114" s="316">
        <v>1600</v>
      </c>
      <c r="H114" s="316">
        <v>350</v>
      </c>
      <c r="I114" s="317">
        <v>65</v>
      </c>
    </row>
    <row r="115" spans="1:9" ht="20.25" customHeight="1" x14ac:dyDescent="0.35">
      <c r="A115" s="290" t="s">
        <v>303</v>
      </c>
      <c r="B115" s="291" t="s">
        <v>305</v>
      </c>
      <c r="C115" s="291" t="s">
        <v>160</v>
      </c>
      <c r="D115" s="315">
        <v>9898</v>
      </c>
      <c r="E115" s="316">
        <v>441</v>
      </c>
      <c r="F115" s="316">
        <v>0</v>
      </c>
      <c r="G115" s="316">
        <v>1127</v>
      </c>
      <c r="H115" s="316">
        <v>6270</v>
      </c>
      <c r="I115" s="317">
        <v>0</v>
      </c>
    </row>
    <row r="116" spans="1:9" ht="20.25" customHeight="1" x14ac:dyDescent="0.35">
      <c r="A116" s="290" t="s">
        <v>303</v>
      </c>
      <c r="B116" s="291" t="s">
        <v>306</v>
      </c>
      <c r="C116" s="291" t="s">
        <v>160</v>
      </c>
      <c r="D116" s="315">
        <v>8365</v>
      </c>
      <c r="E116" s="316">
        <v>0</v>
      </c>
      <c r="F116" s="316">
        <v>140</v>
      </c>
      <c r="G116" s="316">
        <v>1200</v>
      </c>
      <c r="H116" s="316">
        <v>0</v>
      </c>
      <c r="I116" s="317">
        <v>0</v>
      </c>
    </row>
    <row r="117" spans="1:9" ht="20.25" customHeight="1" x14ac:dyDescent="0.35">
      <c r="A117" s="290" t="s">
        <v>303</v>
      </c>
      <c r="B117" s="291" t="s">
        <v>307</v>
      </c>
      <c r="C117" s="291" t="s">
        <v>160</v>
      </c>
      <c r="D117" s="315">
        <v>7700</v>
      </c>
      <c r="E117" s="316">
        <v>2800</v>
      </c>
      <c r="F117" s="316">
        <v>200</v>
      </c>
      <c r="G117" s="316">
        <v>1300</v>
      </c>
      <c r="H117" s="316">
        <v>2550</v>
      </c>
      <c r="I117" s="317">
        <v>0</v>
      </c>
    </row>
    <row r="118" spans="1:9" ht="20.25" customHeight="1" x14ac:dyDescent="0.35">
      <c r="A118" s="290" t="s">
        <v>303</v>
      </c>
      <c r="B118" s="291" t="s">
        <v>308</v>
      </c>
      <c r="C118" s="291" t="s">
        <v>160</v>
      </c>
      <c r="D118" s="315">
        <v>7596</v>
      </c>
      <c r="E118" s="316">
        <v>3500</v>
      </c>
      <c r="F118" s="316">
        <v>100</v>
      </c>
      <c r="G118" s="316">
        <v>3100</v>
      </c>
      <c r="H118" s="316">
        <v>1576</v>
      </c>
      <c r="I118" s="317">
        <v>0</v>
      </c>
    </row>
    <row r="119" spans="1:9" ht="20.25" customHeight="1" x14ac:dyDescent="0.35">
      <c r="A119" s="290" t="s">
        <v>303</v>
      </c>
      <c r="B119" s="291" t="s">
        <v>309</v>
      </c>
      <c r="C119" s="291" t="s">
        <v>160</v>
      </c>
      <c r="D119" s="315">
        <v>6600</v>
      </c>
      <c r="E119" s="316">
        <v>400</v>
      </c>
      <c r="F119" s="316">
        <v>400</v>
      </c>
      <c r="G119" s="316">
        <v>1500</v>
      </c>
      <c r="H119" s="316">
        <v>1800</v>
      </c>
      <c r="I119" s="317">
        <v>100</v>
      </c>
    </row>
    <row r="120" spans="1:9" ht="20.25" customHeight="1" x14ac:dyDescent="0.35">
      <c r="A120" s="290" t="s">
        <v>310</v>
      </c>
      <c r="B120" s="291" t="s">
        <v>311</v>
      </c>
      <c r="C120" s="291" t="s">
        <v>160</v>
      </c>
      <c r="D120" s="315">
        <v>12041</v>
      </c>
      <c r="E120" s="316">
        <v>4700</v>
      </c>
      <c r="F120" s="316">
        <v>150</v>
      </c>
      <c r="G120" s="316">
        <v>750</v>
      </c>
      <c r="H120" s="316">
        <v>1332</v>
      </c>
      <c r="I120" s="317">
        <v>0</v>
      </c>
    </row>
    <row r="121" spans="1:9" ht="20.25" customHeight="1" x14ac:dyDescent="0.35">
      <c r="A121" s="290" t="s">
        <v>310</v>
      </c>
      <c r="B121" s="291" t="s">
        <v>312</v>
      </c>
      <c r="C121" s="291" t="s">
        <v>160</v>
      </c>
      <c r="D121" s="315">
        <v>2350</v>
      </c>
      <c r="E121" s="316">
        <v>5000</v>
      </c>
      <c r="F121" s="316">
        <v>250</v>
      </c>
      <c r="G121" s="316">
        <v>2000</v>
      </c>
      <c r="H121" s="316">
        <v>200</v>
      </c>
      <c r="I121" s="317">
        <v>300</v>
      </c>
    </row>
    <row r="122" spans="1:9" ht="20.25" customHeight="1" x14ac:dyDescent="0.35">
      <c r="A122" s="290" t="s">
        <v>310</v>
      </c>
      <c r="B122" s="291" t="s">
        <v>313</v>
      </c>
      <c r="C122" s="291" t="s">
        <v>160</v>
      </c>
      <c r="D122" s="315">
        <v>12473</v>
      </c>
      <c r="E122" s="316">
        <v>2125</v>
      </c>
      <c r="F122" s="316">
        <v>300</v>
      </c>
      <c r="G122" s="316">
        <v>1280</v>
      </c>
      <c r="H122" s="316">
        <v>0</v>
      </c>
      <c r="I122" s="317">
        <v>1675</v>
      </c>
    </row>
    <row r="123" spans="1:9" ht="20.25" customHeight="1" x14ac:dyDescent="0.35">
      <c r="A123" s="290" t="s">
        <v>310</v>
      </c>
      <c r="B123" s="291" t="s">
        <v>314</v>
      </c>
      <c r="C123" s="291" t="s">
        <v>160</v>
      </c>
      <c r="D123" s="315">
        <v>8245</v>
      </c>
      <c r="E123" s="316">
        <v>5700</v>
      </c>
      <c r="F123" s="316">
        <v>150</v>
      </c>
      <c r="G123" s="316">
        <v>1200</v>
      </c>
      <c r="H123" s="316">
        <v>0</v>
      </c>
      <c r="I123" s="317">
        <v>2964</v>
      </c>
    </row>
    <row r="124" spans="1:9" ht="20.25" customHeight="1" x14ac:dyDescent="0.35">
      <c r="A124" s="290" t="s">
        <v>315</v>
      </c>
      <c r="B124" s="291" t="s">
        <v>316</v>
      </c>
      <c r="C124" s="291" t="s">
        <v>160</v>
      </c>
      <c r="D124" s="315">
        <v>6565</v>
      </c>
      <c r="E124" s="316">
        <v>3200</v>
      </c>
      <c r="F124" s="316">
        <v>300</v>
      </c>
      <c r="G124" s="316">
        <v>500</v>
      </c>
      <c r="H124" s="316">
        <v>0</v>
      </c>
      <c r="I124" s="317">
        <v>180</v>
      </c>
    </row>
    <row r="125" spans="1:9" ht="20.25" customHeight="1" x14ac:dyDescent="0.35">
      <c r="A125" s="290" t="s">
        <v>315</v>
      </c>
      <c r="B125" s="291" t="s">
        <v>317</v>
      </c>
      <c r="C125" s="291" t="s">
        <v>160</v>
      </c>
      <c r="D125" s="315">
        <v>4004</v>
      </c>
      <c r="E125" s="316">
        <v>2420</v>
      </c>
      <c r="F125" s="316">
        <v>225</v>
      </c>
      <c r="G125" s="316">
        <v>575</v>
      </c>
      <c r="H125" s="316">
        <v>350</v>
      </c>
      <c r="I125" s="317">
        <v>0</v>
      </c>
    </row>
    <row r="126" spans="1:9" ht="20.25" customHeight="1" x14ac:dyDescent="0.35">
      <c r="A126" s="290" t="s">
        <v>315</v>
      </c>
      <c r="B126" s="291" t="s">
        <v>318</v>
      </c>
      <c r="C126" s="291" t="s">
        <v>162</v>
      </c>
      <c r="D126" s="315">
        <v>20825</v>
      </c>
      <c r="E126" s="316">
        <v>1905</v>
      </c>
      <c r="F126" s="316">
        <v>202</v>
      </c>
      <c r="G126" s="316">
        <v>1816</v>
      </c>
      <c r="H126" s="316">
        <v>0</v>
      </c>
      <c r="I126" s="317">
        <v>377</v>
      </c>
    </row>
    <row r="127" spans="1:9" ht="20.25" customHeight="1" x14ac:dyDescent="0.35">
      <c r="A127" s="290" t="s">
        <v>315</v>
      </c>
      <c r="B127" s="291" t="s">
        <v>319</v>
      </c>
      <c r="C127" s="291" t="s">
        <v>160</v>
      </c>
      <c r="D127" s="315">
        <v>14894</v>
      </c>
      <c r="E127" s="316">
        <v>700</v>
      </c>
      <c r="F127" s="316">
        <v>0</v>
      </c>
      <c r="G127" s="316">
        <v>1000</v>
      </c>
      <c r="H127" s="316">
        <v>0</v>
      </c>
      <c r="I127" s="317">
        <v>301</v>
      </c>
    </row>
    <row r="128" spans="1:9" ht="20.25" customHeight="1" x14ac:dyDescent="0.35">
      <c r="A128" s="290" t="s">
        <v>315</v>
      </c>
      <c r="B128" s="291" t="s">
        <v>320</v>
      </c>
      <c r="C128" s="291" t="s">
        <v>160</v>
      </c>
      <c r="D128" s="315">
        <v>11112</v>
      </c>
      <c r="E128" s="316">
        <v>1600</v>
      </c>
      <c r="F128" s="316">
        <v>225</v>
      </c>
      <c r="G128" s="316">
        <v>1000</v>
      </c>
      <c r="H128" s="316">
        <v>25</v>
      </c>
      <c r="I128" s="317">
        <v>0</v>
      </c>
    </row>
    <row r="129" spans="1:9" ht="20.25" customHeight="1" x14ac:dyDescent="0.35">
      <c r="A129" s="290" t="s">
        <v>321</v>
      </c>
      <c r="B129" s="291" t="s">
        <v>322</v>
      </c>
      <c r="C129" s="291" t="s">
        <v>160</v>
      </c>
      <c r="D129" s="315">
        <v>5517</v>
      </c>
      <c r="E129" s="316">
        <v>2550</v>
      </c>
      <c r="F129" s="316">
        <v>225</v>
      </c>
      <c r="G129" s="316">
        <v>1620</v>
      </c>
      <c r="H129" s="316">
        <v>120</v>
      </c>
      <c r="I129" s="317">
        <v>4928</v>
      </c>
    </row>
    <row r="130" spans="1:9" ht="20.25" customHeight="1" x14ac:dyDescent="0.35">
      <c r="A130" s="290" t="s">
        <v>321</v>
      </c>
      <c r="B130" s="291" t="s">
        <v>323</v>
      </c>
      <c r="C130" s="291" t="s">
        <v>160</v>
      </c>
      <c r="D130" s="315">
        <v>2170</v>
      </c>
      <c r="E130" s="316">
        <v>6080</v>
      </c>
      <c r="F130" s="316">
        <v>450</v>
      </c>
      <c r="G130" s="316">
        <v>1200</v>
      </c>
      <c r="H130" s="316">
        <v>0</v>
      </c>
      <c r="I130" s="317">
        <v>100</v>
      </c>
    </row>
    <row r="131" spans="1:9" ht="20.25" customHeight="1" x14ac:dyDescent="0.35">
      <c r="A131" s="290" t="s">
        <v>321</v>
      </c>
      <c r="B131" s="291" t="s">
        <v>324</v>
      </c>
      <c r="C131" s="291" t="s">
        <v>160</v>
      </c>
      <c r="D131" s="315">
        <v>10671</v>
      </c>
      <c r="E131" s="316">
        <v>6506</v>
      </c>
      <c r="F131" s="316">
        <v>400</v>
      </c>
      <c r="G131" s="316">
        <v>1000</v>
      </c>
      <c r="H131" s="316">
        <v>250</v>
      </c>
      <c r="I131" s="317">
        <v>300</v>
      </c>
    </row>
    <row r="132" spans="1:9" ht="20.25" customHeight="1" x14ac:dyDescent="0.35">
      <c r="A132" s="290" t="s">
        <v>325</v>
      </c>
      <c r="B132" s="291" t="s">
        <v>326</v>
      </c>
      <c r="C132" s="291" t="s">
        <v>160</v>
      </c>
      <c r="D132" s="315">
        <v>9215</v>
      </c>
      <c r="E132" s="316">
        <v>0</v>
      </c>
      <c r="F132" s="316">
        <v>0</v>
      </c>
      <c r="G132" s="316">
        <v>1037</v>
      </c>
      <c r="H132" s="316">
        <v>163</v>
      </c>
      <c r="I132" s="317">
        <v>0</v>
      </c>
    </row>
    <row r="133" spans="1:9" ht="20.25" customHeight="1" x14ac:dyDescent="0.35">
      <c r="A133" s="290" t="s">
        <v>325</v>
      </c>
      <c r="B133" s="291" t="s">
        <v>327</v>
      </c>
      <c r="C133" s="291" t="s">
        <v>208</v>
      </c>
      <c r="D133" s="315">
        <v>39510</v>
      </c>
      <c r="E133" s="316">
        <v>0</v>
      </c>
      <c r="F133" s="316">
        <v>0</v>
      </c>
      <c r="G133" s="316">
        <v>0</v>
      </c>
      <c r="H133" s="316">
        <v>0</v>
      </c>
      <c r="I133" s="317">
        <v>0</v>
      </c>
    </row>
    <row r="134" spans="1:9" ht="20.25" customHeight="1" x14ac:dyDescent="0.35">
      <c r="A134" s="290" t="s">
        <v>328</v>
      </c>
      <c r="B134" s="291" t="s">
        <v>329</v>
      </c>
      <c r="C134" s="291" t="s">
        <v>160</v>
      </c>
      <c r="D134" s="315">
        <v>3483</v>
      </c>
      <c r="E134" s="316">
        <v>3478</v>
      </c>
      <c r="F134" s="316">
        <v>225</v>
      </c>
      <c r="G134" s="316">
        <v>726</v>
      </c>
      <c r="H134" s="316">
        <v>660</v>
      </c>
      <c r="I134" s="317">
        <v>1265</v>
      </c>
    </row>
    <row r="135" spans="1:9" ht="20.25" customHeight="1" x14ac:dyDescent="0.35">
      <c r="A135" s="290" t="s">
        <v>328</v>
      </c>
      <c r="B135" s="291" t="s">
        <v>330</v>
      </c>
      <c r="C135" s="291" t="s">
        <v>163</v>
      </c>
      <c r="D135" s="315">
        <v>3000</v>
      </c>
      <c r="E135" s="316">
        <v>3000</v>
      </c>
      <c r="F135" s="316">
        <v>200</v>
      </c>
      <c r="G135" s="316">
        <v>400</v>
      </c>
      <c r="H135" s="316">
        <v>0</v>
      </c>
      <c r="I135" s="317">
        <v>0</v>
      </c>
    </row>
    <row r="136" spans="1:9" ht="20.25" customHeight="1" x14ac:dyDescent="0.35">
      <c r="A136" s="290" t="s">
        <v>328</v>
      </c>
      <c r="B136" s="291" t="s">
        <v>331</v>
      </c>
      <c r="C136" s="291" t="s">
        <v>162</v>
      </c>
      <c r="D136" s="315">
        <v>31008</v>
      </c>
      <c r="E136" s="316">
        <v>0</v>
      </c>
      <c r="F136" s="316">
        <v>0</v>
      </c>
      <c r="G136" s="316">
        <v>0</v>
      </c>
      <c r="H136" s="316">
        <v>0</v>
      </c>
      <c r="I136" s="317">
        <v>0</v>
      </c>
    </row>
    <row r="137" spans="1:9" ht="20.25" customHeight="1" x14ac:dyDescent="0.35">
      <c r="A137" s="290" t="s">
        <v>328</v>
      </c>
      <c r="B137" s="291" t="s">
        <v>332</v>
      </c>
      <c r="C137" s="291" t="s">
        <v>160</v>
      </c>
      <c r="D137" s="315">
        <v>3181</v>
      </c>
      <c r="E137" s="316">
        <v>3180</v>
      </c>
      <c r="F137" s="316">
        <v>200</v>
      </c>
      <c r="G137" s="316">
        <v>1500</v>
      </c>
      <c r="H137" s="316">
        <v>860</v>
      </c>
      <c r="I137" s="317">
        <v>0</v>
      </c>
    </row>
    <row r="138" spans="1:9" ht="20.25" customHeight="1" x14ac:dyDescent="0.35">
      <c r="A138" s="290" t="s">
        <v>328</v>
      </c>
      <c r="B138" s="291" t="s">
        <v>333</v>
      </c>
      <c r="C138" s="291" t="s">
        <v>160</v>
      </c>
      <c r="D138" s="315">
        <v>7494</v>
      </c>
      <c r="E138" s="316">
        <v>2800</v>
      </c>
      <c r="F138" s="316">
        <v>250</v>
      </c>
      <c r="G138" s="316">
        <v>1800</v>
      </c>
      <c r="H138" s="316">
        <v>850</v>
      </c>
      <c r="I138" s="317">
        <v>75</v>
      </c>
    </row>
    <row r="139" spans="1:9" ht="20.25" customHeight="1" x14ac:dyDescent="0.35">
      <c r="A139" s="290" t="s">
        <v>328</v>
      </c>
      <c r="B139" s="291" t="s">
        <v>334</v>
      </c>
      <c r="C139" s="291" t="s">
        <v>160</v>
      </c>
      <c r="D139" s="315">
        <v>4400</v>
      </c>
      <c r="E139" s="316">
        <v>3800</v>
      </c>
      <c r="F139" s="316">
        <v>300</v>
      </c>
      <c r="G139" s="316">
        <v>750</v>
      </c>
      <c r="H139" s="316">
        <v>950</v>
      </c>
      <c r="I139" s="317">
        <v>1200</v>
      </c>
    </row>
    <row r="140" spans="1:9" ht="20.25" customHeight="1" x14ac:dyDescent="0.35">
      <c r="A140" s="290" t="s">
        <v>328</v>
      </c>
      <c r="B140" s="291" t="s">
        <v>335</v>
      </c>
      <c r="C140" s="291" t="s">
        <v>160</v>
      </c>
      <c r="D140" s="315">
        <v>5740</v>
      </c>
      <c r="E140" s="316">
        <v>6306</v>
      </c>
      <c r="F140" s="316">
        <v>450</v>
      </c>
      <c r="G140" s="316">
        <v>900</v>
      </c>
      <c r="H140" s="316">
        <v>0</v>
      </c>
      <c r="I140" s="317">
        <v>6569</v>
      </c>
    </row>
    <row r="141" spans="1:9" ht="20.25" customHeight="1" x14ac:dyDescent="0.35">
      <c r="A141" s="290" t="s">
        <v>336</v>
      </c>
      <c r="B141" s="291" t="s">
        <v>337</v>
      </c>
      <c r="C141" s="291" t="s">
        <v>160</v>
      </c>
      <c r="D141" s="315">
        <v>7000</v>
      </c>
      <c r="E141" s="316">
        <v>3600</v>
      </c>
      <c r="F141" s="316">
        <v>400</v>
      </c>
      <c r="G141" s="316">
        <v>1600</v>
      </c>
      <c r="H141" s="316">
        <v>0</v>
      </c>
      <c r="I141" s="317">
        <v>0</v>
      </c>
    </row>
    <row r="142" spans="1:9" ht="20.25" customHeight="1" x14ac:dyDescent="0.35">
      <c r="A142" s="290" t="s">
        <v>336</v>
      </c>
      <c r="B142" s="291" t="s">
        <v>338</v>
      </c>
      <c r="C142" s="291" t="s">
        <v>160</v>
      </c>
      <c r="D142" s="315">
        <v>13615</v>
      </c>
      <c r="E142" s="316">
        <v>5369</v>
      </c>
      <c r="F142" s="316">
        <v>0</v>
      </c>
      <c r="G142" s="316">
        <v>443</v>
      </c>
      <c r="H142" s="316">
        <v>0</v>
      </c>
      <c r="I142" s="317">
        <v>0</v>
      </c>
    </row>
    <row r="143" spans="1:9" ht="20.25" customHeight="1" x14ac:dyDescent="0.35">
      <c r="A143" s="290" t="s">
        <v>336</v>
      </c>
      <c r="B143" s="291" t="s">
        <v>339</v>
      </c>
      <c r="C143" s="291" t="s">
        <v>208</v>
      </c>
      <c r="D143" s="315">
        <v>52210</v>
      </c>
      <c r="E143" s="316">
        <v>0</v>
      </c>
      <c r="F143" s="316">
        <v>0</v>
      </c>
      <c r="G143" s="316">
        <v>1620</v>
      </c>
      <c r="H143" s="316">
        <v>0</v>
      </c>
      <c r="I143" s="317">
        <v>0</v>
      </c>
    </row>
    <row r="144" spans="1:9" ht="20.25" customHeight="1" x14ac:dyDescent="0.35">
      <c r="A144" s="290" t="s">
        <v>336</v>
      </c>
      <c r="B144" s="291" t="s">
        <v>340</v>
      </c>
      <c r="C144" s="291" t="s">
        <v>160</v>
      </c>
      <c r="D144" s="315">
        <v>13824</v>
      </c>
      <c r="E144" s="316">
        <v>2000</v>
      </c>
      <c r="F144" s="316">
        <v>300</v>
      </c>
      <c r="G144" s="316">
        <v>500</v>
      </c>
      <c r="H144" s="316">
        <v>0</v>
      </c>
      <c r="I144" s="317">
        <v>0</v>
      </c>
    </row>
    <row r="145" spans="1:9" ht="20.25" customHeight="1" x14ac:dyDescent="0.35">
      <c r="A145" s="290" t="s">
        <v>336</v>
      </c>
      <c r="B145" s="291" t="s">
        <v>341</v>
      </c>
      <c r="C145" s="291" t="s">
        <v>160</v>
      </c>
      <c r="D145" s="315">
        <v>11960</v>
      </c>
      <c r="E145" s="316">
        <v>3780</v>
      </c>
      <c r="F145" s="316">
        <v>160</v>
      </c>
      <c r="G145" s="316">
        <v>800</v>
      </c>
      <c r="H145" s="316">
        <v>0</v>
      </c>
      <c r="I145" s="317">
        <v>140</v>
      </c>
    </row>
    <row r="146" spans="1:9" ht="20.25" customHeight="1" x14ac:dyDescent="0.35">
      <c r="A146" s="290" t="s">
        <v>336</v>
      </c>
      <c r="B146" s="291" t="s">
        <v>342</v>
      </c>
      <c r="C146" s="291" t="s">
        <v>160</v>
      </c>
      <c r="D146" s="315">
        <v>10455</v>
      </c>
      <c r="E146" s="316">
        <v>0</v>
      </c>
      <c r="F146" s="316">
        <v>150</v>
      </c>
      <c r="G146" s="316">
        <v>1500</v>
      </c>
      <c r="H146" s="316">
        <v>0</v>
      </c>
      <c r="I146" s="317">
        <v>7360</v>
      </c>
    </row>
    <row r="147" spans="1:9" ht="20.25" customHeight="1" x14ac:dyDescent="0.35">
      <c r="A147" s="290" t="s">
        <v>336</v>
      </c>
      <c r="B147" s="291" t="s">
        <v>343</v>
      </c>
      <c r="C147" s="291" t="s">
        <v>208</v>
      </c>
      <c r="D147" s="315">
        <v>46150</v>
      </c>
      <c r="E147" s="316">
        <v>4342</v>
      </c>
      <c r="F147" s="316">
        <v>100</v>
      </c>
      <c r="G147" s="316">
        <v>600</v>
      </c>
      <c r="H147" s="316">
        <v>575</v>
      </c>
      <c r="I147" s="317">
        <v>65</v>
      </c>
    </row>
    <row r="148" spans="1:9" ht="20.25" customHeight="1" x14ac:dyDescent="0.35">
      <c r="A148" s="290" t="s">
        <v>336</v>
      </c>
      <c r="B148" s="291" t="s">
        <v>344</v>
      </c>
      <c r="C148" s="291" t="s">
        <v>160</v>
      </c>
      <c r="D148" s="315">
        <v>13236</v>
      </c>
      <c r="E148" s="316">
        <v>6516</v>
      </c>
      <c r="F148" s="316">
        <v>135</v>
      </c>
      <c r="G148" s="316">
        <v>474</v>
      </c>
      <c r="H148" s="316">
        <v>200</v>
      </c>
      <c r="I148" s="317">
        <v>0</v>
      </c>
    </row>
    <row r="149" spans="1:9" ht="20.25" customHeight="1" x14ac:dyDescent="0.35">
      <c r="A149" s="290" t="s">
        <v>345</v>
      </c>
      <c r="B149" s="291" t="s">
        <v>346</v>
      </c>
      <c r="C149" s="291" t="s">
        <v>160</v>
      </c>
      <c r="D149" s="315">
        <v>7973</v>
      </c>
      <c r="E149" s="316">
        <v>3500</v>
      </c>
      <c r="F149" s="316">
        <v>300</v>
      </c>
      <c r="G149" s="316">
        <v>1200</v>
      </c>
      <c r="H149" s="316">
        <v>1728</v>
      </c>
      <c r="I149" s="317">
        <v>450</v>
      </c>
    </row>
    <row r="150" spans="1:9" ht="20.25" customHeight="1" x14ac:dyDescent="0.35">
      <c r="A150" s="290" t="s">
        <v>345</v>
      </c>
      <c r="B150" s="291" t="s">
        <v>347</v>
      </c>
      <c r="C150" s="291" t="s">
        <v>160</v>
      </c>
      <c r="D150" s="315">
        <v>13076</v>
      </c>
      <c r="E150" s="316">
        <v>1100</v>
      </c>
      <c r="F150" s="316">
        <v>100</v>
      </c>
      <c r="G150" s="316">
        <v>300</v>
      </c>
      <c r="H150" s="316">
        <v>0</v>
      </c>
      <c r="I150" s="317">
        <v>0</v>
      </c>
    </row>
    <row r="151" spans="1:9" ht="20.25" customHeight="1" x14ac:dyDescent="0.35">
      <c r="A151" s="290" t="s">
        <v>345</v>
      </c>
      <c r="B151" s="291" t="s">
        <v>348</v>
      </c>
      <c r="C151" s="291" t="s">
        <v>160</v>
      </c>
      <c r="D151" s="315">
        <v>9120</v>
      </c>
      <c r="E151" s="316">
        <v>1960</v>
      </c>
      <c r="F151" s="316">
        <v>200</v>
      </c>
      <c r="G151" s="316">
        <v>1398</v>
      </c>
      <c r="H151" s="316">
        <v>1115</v>
      </c>
      <c r="I151" s="317">
        <v>0</v>
      </c>
    </row>
    <row r="152" spans="1:9" ht="20.25" customHeight="1" x14ac:dyDescent="0.35">
      <c r="A152" s="290" t="s">
        <v>345</v>
      </c>
      <c r="B152" s="291" t="s">
        <v>349</v>
      </c>
      <c r="C152" s="291" t="s">
        <v>160</v>
      </c>
      <c r="D152" s="315">
        <v>10251</v>
      </c>
      <c r="E152" s="316">
        <v>1875</v>
      </c>
      <c r="F152" s="316">
        <v>300</v>
      </c>
      <c r="G152" s="316">
        <v>500</v>
      </c>
      <c r="H152" s="316">
        <v>3235</v>
      </c>
      <c r="I152" s="317">
        <v>0</v>
      </c>
    </row>
    <row r="153" spans="1:9" ht="20.25" customHeight="1" x14ac:dyDescent="0.35">
      <c r="A153" s="290" t="s">
        <v>345</v>
      </c>
      <c r="B153" s="291" t="s">
        <v>350</v>
      </c>
      <c r="C153" s="291" t="s">
        <v>160</v>
      </c>
      <c r="D153" s="315">
        <v>4692</v>
      </c>
      <c r="E153" s="316">
        <v>2635</v>
      </c>
      <c r="F153" s="316">
        <v>120</v>
      </c>
      <c r="G153" s="316">
        <v>1160</v>
      </c>
      <c r="H153" s="316">
        <v>474</v>
      </c>
      <c r="I153" s="317">
        <v>0</v>
      </c>
    </row>
    <row r="154" spans="1:9" ht="20.25" customHeight="1" x14ac:dyDescent="0.35">
      <c r="A154" s="290" t="s">
        <v>345</v>
      </c>
      <c r="B154" s="291" t="s">
        <v>351</v>
      </c>
      <c r="C154" s="291" t="s">
        <v>160</v>
      </c>
      <c r="D154" s="315">
        <v>11932</v>
      </c>
      <c r="E154" s="316">
        <v>3250</v>
      </c>
      <c r="F154" s="316">
        <v>350</v>
      </c>
      <c r="G154" s="316">
        <v>2000</v>
      </c>
      <c r="H154" s="316">
        <v>3098</v>
      </c>
      <c r="I154" s="317">
        <v>0</v>
      </c>
    </row>
    <row r="155" spans="1:9" ht="20.25" customHeight="1" x14ac:dyDescent="0.35">
      <c r="A155" s="290" t="s">
        <v>345</v>
      </c>
      <c r="B155" s="291" t="s">
        <v>352</v>
      </c>
      <c r="C155" s="291" t="s">
        <v>160</v>
      </c>
      <c r="D155" s="315">
        <v>5700</v>
      </c>
      <c r="E155" s="316">
        <v>1679</v>
      </c>
      <c r="F155" s="316">
        <v>150</v>
      </c>
      <c r="G155" s="316">
        <v>1320</v>
      </c>
      <c r="H155" s="316">
        <v>10040</v>
      </c>
      <c r="I155" s="317">
        <v>0</v>
      </c>
    </row>
    <row r="156" spans="1:9" ht="20.25" customHeight="1" x14ac:dyDescent="0.35">
      <c r="A156" s="290" t="s">
        <v>345</v>
      </c>
      <c r="B156" s="291" t="s">
        <v>353</v>
      </c>
      <c r="C156" s="291" t="s">
        <v>160</v>
      </c>
      <c r="D156" s="315" t="s">
        <v>658</v>
      </c>
      <c r="E156" s="316" t="s">
        <v>658</v>
      </c>
      <c r="F156" s="316" t="s">
        <v>658</v>
      </c>
      <c r="G156" s="316" t="s">
        <v>658</v>
      </c>
      <c r="H156" s="316" t="s">
        <v>658</v>
      </c>
      <c r="I156" s="317" t="s">
        <v>658</v>
      </c>
    </row>
    <row r="157" spans="1:9" ht="20.25" customHeight="1" x14ac:dyDescent="0.35">
      <c r="A157" s="290" t="s">
        <v>345</v>
      </c>
      <c r="B157" s="291" t="s">
        <v>354</v>
      </c>
      <c r="C157" s="291" t="s">
        <v>160</v>
      </c>
      <c r="D157" s="315">
        <v>5887</v>
      </c>
      <c r="E157" s="316">
        <v>3068</v>
      </c>
      <c r="F157" s="316">
        <v>150</v>
      </c>
      <c r="G157" s="316">
        <v>1275</v>
      </c>
      <c r="H157" s="316">
        <v>0</v>
      </c>
      <c r="I157" s="317">
        <v>0</v>
      </c>
    </row>
    <row r="158" spans="1:9" ht="20.25" customHeight="1" x14ac:dyDescent="0.35">
      <c r="A158" s="290" t="s">
        <v>345</v>
      </c>
      <c r="B158" s="291" t="s">
        <v>355</v>
      </c>
      <c r="C158" s="291" t="s">
        <v>160</v>
      </c>
      <c r="D158" s="315">
        <v>5101</v>
      </c>
      <c r="E158" s="316">
        <v>2786</v>
      </c>
      <c r="F158" s="316">
        <v>156</v>
      </c>
      <c r="G158" s="316">
        <v>2845</v>
      </c>
      <c r="H158" s="316">
        <v>100</v>
      </c>
      <c r="I158" s="317">
        <v>165</v>
      </c>
    </row>
    <row r="159" spans="1:9" ht="20.25" customHeight="1" x14ac:dyDescent="0.35">
      <c r="A159" s="290" t="s">
        <v>345</v>
      </c>
      <c r="B159" s="291" t="s">
        <v>356</v>
      </c>
      <c r="C159" s="291" t="s">
        <v>208</v>
      </c>
      <c r="D159" s="315">
        <v>31058</v>
      </c>
      <c r="E159" s="316">
        <v>6704</v>
      </c>
      <c r="F159" s="316">
        <v>0</v>
      </c>
      <c r="G159" s="316">
        <v>1100</v>
      </c>
      <c r="H159" s="316">
        <v>1277</v>
      </c>
      <c r="I159" s="317">
        <v>115</v>
      </c>
    </row>
    <row r="160" spans="1:9" ht="20.25" customHeight="1" x14ac:dyDescent="0.35">
      <c r="A160" s="290" t="s">
        <v>345</v>
      </c>
      <c r="B160" s="291" t="s">
        <v>357</v>
      </c>
      <c r="C160" s="291" t="s">
        <v>160</v>
      </c>
      <c r="D160" s="315">
        <v>26122</v>
      </c>
      <c r="E160" s="316">
        <v>1796</v>
      </c>
      <c r="F160" s="316">
        <v>175</v>
      </c>
      <c r="G160" s="316">
        <v>800</v>
      </c>
      <c r="H160" s="316">
        <v>0</v>
      </c>
      <c r="I160" s="317">
        <v>660</v>
      </c>
    </row>
    <row r="161" spans="1:9" ht="20.25" customHeight="1" x14ac:dyDescent="0.35">
      <c r="A161" s="290" t="s">
        <v>345</v>
      </c>
      <c r="B161" s="291" t="s">
        <v>358</v>
      </c>
      <c r="C161" s="291" t="s">
        <v>160</v>
      </c>
      <c r="D161" s="315">
        <v>4904</v>
      </c>
      <c r="E161" s="316">
        <v>4338</v>
      </c>
      <c r="F161" s="316">
        <v>160</v>
      </c>
      <c r="G161" s="316">
        <v>1926</v>
      </c>
      <c r="H161" s="316">
        <v>509</v>
      </c>
      <c r="I161" s="317">
        <v>0</v>
      </c>
    </row>
    <row r="162" spans="1:9" ht="20.25" customHeight="1" x14ac:dyDescent="0.35">
      <c r="A162" s="290" t="s">
        <v>359</v>
      </c>
      <c r="B162" s="291" t="s">
        <v>360</v>
      </c>
      <c r="C162" s="291" t="s">
        <v>160</v>
      </c>
      <c r="D162" s="315">
        <v>4800</v>
      </c>
      <c r="E162" s="316">
        <v>1000</v>
      </c>
      <c r="F162" s="316">
        <v>100</v>
      </c>
      <c r="G162" s="316">
        <v>800</v>
      </c>
      <c r="H162" s="316">
        <v>0</v>
      </c>
      <c r="I162" s="317">
        <v>0</v>
      </c>
    </row>
    <row r="163" spans="1:9" ht="20.25" customHeight="1" x14ac:dyDescent="0.35">
      <c r="A163" s="290" t="s">
        <v>359</v>
      </c>
      <c r="B163" s="291" t="s">
        <v>361</v>
      </c>
      <c r="C163" s="291" t="s">
        <v>208</v>
      </c>
      <c r="D163" s="315">
        <v>28945</v>
      </c>
      <c r="E163" s="316">
        <v>0</v>
      </c>
      <c r="F163" s="316">
        <v>0</v>
      </c>
      <c r="G163" s="316">
        <v>0</v>
      </c>
      <c r="H163" s="316">
        <v>0</v>
      </c>
      <c r="I163" s="317">
        <v>0</v>
      </c>
    </row>
    <row r="164" spans="1:9" ht="20.25" customHeight="1" x14ac:dyDescent="0.35">
      <c r="A164" s="290" t="s">
        <v>359</v>
      </c>
      <c r="B164" s="291" t="s">
        <v>362</v>
      </c>
      <c r="C164" s="291" t="s">
        <v>160</v>
      </c>
      <c r="D164" s="315">
        <v>8003</v>
      </c>
      <c r="E164" s="316">
        <v>1170</v>
      </c>
      <c r="F164" s="316">
        <v>320</v>
      </c>
      <c r="G164" s="316">
        <v>1245</v>
      </c>
      <c r="H164" s="316">
        <v>10</v>
      </c>
      <c r="I164" s="317">
        <v>63</v>
      </c>
    </row>
    <row r="165" spans="1:9" ht="20.25" customHeight="1" x14ac:dyDescent="0.35">
      <c r="A165" s="290" t="s">
        <v>359</v>
      </c>
      <c r="B165" s="291" t="s">
        <v>363</v>
      </c>
      <c r="C165" s="291" t="s">
        <v>160</v>
      </c>
      <c r="D165" s="315">
        <v>8288</v>
      </c>
      <c r="E165" s="316">
        <v>1275</v>
      </c>
      <c r="F165" s="316">
        <v>45</v>
      </c>
      <c r="G165" s="316">
        <v>1960</v>
      </c>
      <c r="H165" s="316">
        <v>0</v>
      </c>
      <c r="I165" s="317">
        <v>615</v>
      </c>
    </row>
    <row r="166" spans="1:9" ht="20.25" customHeight="1" x14ac:dyDescent="0.35">
      <c r="A166" s="290" t="s">
        <v>359</v>
      </c>
      <c r="B166" s="291" t="s">
        <v>364</v>
      </c>
      <c r="C166" s="291" t="s">
        <v>160</v>
      </c>
      <c r="D166" s="315">
        <v>9441</v>
      </c>
      <c r="E166" s="316">
        <v>4681</v>
      </c>
      <c r="F166" s="316">
        <v>150</v>
      </c>
      <c r="G166" s="316">
        <v>300</v>
      </c>
      <c r="H166" s="316">
        <v>0</v>
      </c>
      <c r="I166" s="317">
        <v>0</v>
      </c>
    </row>
    <row r="167" spans="1:9" ht="20.25" customHeight="1" x14ac:dyDescent="0.35">
      <c r="A167" s="290" t="s">
        <v>359</v>
      </c>
      <c r="B167" s="291" t="s">
        <v>365</v>
      </c>
      <c r="C167" s="291" t="s">
        <v>160</v>
      </c>
      <c r="D167" s="315">
        <v>8550</v>
      </c>
      <c r="E167" s="316">
        <v>4075</v>
      </c>
      <c r="F167" s="316">
        <v>300</v>
      </c>
      <c r="G167" s="316">
        <v>900</v>
      </c>
      <c r="H167" s="316">
        <v>0</v>
      </c>
      <c r="I167" s="317">
        <v>175</v>
      </c>
    </row>
    <row r="168" spans="1:9" ht="20.25" customHeight="1" x14ac:dyDescent="0.35">
      <c r="A168" s="290" t="s">
        <v>359</v>
      </c>
      <c r="B168" s="291" t="s">
        <v>366</v>
      </c>
      <c r="C168" s="291" t="s">
        <v>160</v>
      </c>
      <c r="D168" s="315">
        <v>9500</v>
      </c>
      <c r="E168" s="316">
        <v>2531</v>
      </c>
      <c r="F168" s="316">
        <v>300</v>
      </c>
      <c r="G168" s="316">
        <v>1000</v>
      </c>
      <c r="H168" s="316">
        <v>0</v>
      </c>
      <c r="I168" s="317">
        <v>0</v>
      </c>
    </row>
    <row r="169" spans="1:9" ht="20.25" customHeight="1" x14ac:dyDescent="0.35">
      <c r="A169" s="290" t="s">
        <v>359</v>
      </c>
      <c r="B169" s="291" t="s">
        <v>367</v>
      </c>
      <c r="C169" s="291" t="s">
        <v>160</v>
      </c>
      <c r="D169" s="315">
        <v>7200</v>
      </c>
      <c r="E169" s="316">
        <v>3000</v>
      </c>
      <c r="F169" s="316">
        <v>200</v>
      </c>
      <c r="G169" s="316">
        <v>800</v>
      </c>
      <c r="H169" s="316">
        <v>0</v>
      </c>
      <c r="I169" s="317">
        <v>350</v>
      </c>
    </row>
    <row r="170" spans="1:9" ht="20.25" customHeight="1" x14ac:dyDescent="0.35">
      <c r="A170" s="290" t="s">
        <v>359</v>
      </c>
      <c r="B170" s="291" t="s">
        <v>368</v>
      </c>
      <c r="C170" s="291" t="s">
        <v>160</v>
      </c>
      <c r="D170" s="315">
        <v>21009</v>
      </c>
      <c r="E170" s="316">
        <v>1891</v>
      </c>
      <c r="F170" s="316">
        <v>145</v>
      </c>
      <c r="G170" s="316">
        <v>1250</v>
      </c>
      <c r="H170" s="316">
        <v>0</v>
      </c>
      <c r="I170" s="317">
        <v>667</v>
      </c>
    </row>
    <row r="171" spans="1:9" ht="20.25" customHeight="1" x14ac:dyDescent="0.35">
      <c r="A171" s="290" t="s">
        <v>369</v>
      </c>
      <c r="B171" s="291" t="s">
        <v>370</v>
      </c>
      <c r="C171" s="291" t="s">
        <v>160</v>
      </c>
      <c r="D171" s="315">
        <v>3552</v>
      </c>
      <c r="E171" s="316">
        <v>1406</v>
      </c>
      <c r="F171" s="316">
        <v>160</v>
      </c>
      <c r="G171" s="316">
        <v>800</v>
      </c>
      <c r="H171" s="316">
        <v>0</v>
      </c>
      <c r="I171" s="317">
        <v>50</v>
      </c>
    </row>
    <row r="172" spans="1:9" ht="20.25" customHeight="1" x14ac:dyDescent="0.35">
      <c r="A172" s="290" t="s">
        <v>369</v>
      </c>
      <c r="B172" s="291" t="s">
        <v>371</v>
      </c>
      <c r="C172" s="291" t="s">
        <v>160</v>
      </c>
      <c r="D172" s="315">
        <v>3840</v>
      </c>
      <c r="E172" s="316">
        <v>3460</v>
      </c>
      <c r="F172" s="316">
        <v>415</v>
      </c>
      <c r="G172" s="316">
        <v>850</v>
      </c>
      <c r="H172" s="316">
        <v>120</v>
      </c>
      <c r="I172" s="317">
        <v>675</v>
      </c>
    </row>
    <row r="173" spans="1:9" ht="20.25" customHeight="1" x14ac:dyDescent="0.35">
      <c r="A173" s="290" t="s">
        <v>369</v>
      </c>
      <c r="B173" s="291" t="s">
        <v>372</v>
      </c>
      <c r="C173" s="291" t="s">
        <v>160</v>
      </c>
      <c r="D173" s="315">
        <v>1825</v>
      </c>
      <c r="E173" s="316">
        <v>1650</v>
      </c>
      <c r="F173" s="316">
        <v>150</v>
      </c>
      <c r="G173" s="316">
        <v>340</v>
      </c>
      <c r="H173" s="316">
        <v>2000</v>
      </c>
      <c r="I173" s="317">
        <v>0</v>
      </c>
    </row>
    <row r="174" spans="1:9" ht="20.25" customHeight="1" x14ac:dyDescent="0.35">
      <c r="A174" s="290" t="s">
        <v>369</v>
      </c>
      <c r="B174" s="291" t="s">
        <v>373</v>
      </c>
      <c r="C174" s="291" t="s">
        <v>160</v>
      </c>
      <c r="D174" s="315">
        <v>5160</v>
      </c>
      <c r="E174" s="316">
        <v>1500</v>
      </c>
      <c r="F174" s="316">
        <v>200</v>
      </c>
      <c r="G174" s="316">
        <v>1000</v>
      </c>
      <c r="H174" s="316">
        <v>0</v>
      </c>
      <c r="I174" s="317">
        <v>0</v>
      </c>
    </row>
    <row r="175" spans="1:9" ht="20.25" customHeight="1" x14ac:dyDescent="0.35">
      <c r="A175" s="290" t="s">
        <v>369</v>
      </c>
      <c r="B175" s="291" t="s">
        <v>374</v>
      </c>
      <c r="C175" s="291" t="s">
        <v>160</v>
      </c>
      <c r="D175" s="315">
        <v>9600</v>
      </c>
      <c r="E175" s="316">
        <v>2200</v>
      </c>
      <c r="F175" s="316">
        <v>350</v>
      </c>
      <c r="G175" s="316">
        <v>900</v>
      </c>
      <c r="H175" s="316">
        <v>0</v>
      </c>
      <c r="I175" s="317">
        <v>0</v>
      </c>
    </row>
    <row r="176" spans="1:9" ht="20.25" customHeight="1" x14ac:dyDescent="0.35">
      <c r="A176" s="290" t="s">
        <v>375</v>
      </c>
      <c r="B176" s="291" t="s">
        <v>376</v>
      </c>
      <c r="C176" s="291" t="s">
        <v>162</v>
      </c>
      <c r="D176" s="315">
        <v>30172</v>
      </c>
      <c r="E176" s="316">
        <v>0</v>
      </c>
      <c r="F176" s="316">
        <v>0</v>
      </c>
      <c r="G176" s="316">
        <v>4419</v>
      </c>
      <c r="H176" s="316">
        <v>0</v>
      </c>
      <c r="I176" s="317">
        <v>0</v>
      </c>
    </row>
    <row r="177" spans="1:9" ht="20.25" customHeight="1" x14ac:dyDescent="0.35">
      <c r="A177" s="290" t="s">
        <v>375</v>
      </c>
      <c r="B177" s="291" t="s">
        <v>377</v>
      </c>
      <c r="C177" s="291" t="s">
        <v>160</v>
      </c>
      <c r="D177" s="315">
        <v>6210</v>
      </c>
      <c r="E177" s="316">
        <v>2580</v>
      </c>
      <c r="F177" s="316">
        <v>200</v>
      </c>
      <c r="G177" s="316">
        <v>1100</v>
      </c>
      <c r="H177" s="316">
        <v>150</v>
      </c>
      <c r="I177" s="317">
        <v>1000</v>
      </c>
    </row>
    <row r="178" spans="1:9" ht="20.25" customHeight="1" x14ac:dyDescent="0.35">
      <c r="A178" s="290" t="s">
        <v>375</v>
      </c>
      <c r="B178" s="291" t="s">
        <v>378</v>
      </c>
      <c r="C178" s="291" t="s">
        <v>160</v>
      </c>
      <c r="D178" s="315">
        <v>8866</v>
      </c>
      <c r="E178" s="316">
        <v>2939</v>
      </c>
      <c r="F178" s="316">
        <v>165</v>
      </c>
      <c r="G178" s="316">
        <v>5200</v>
      </c>
      <c r="H178" s="316">
        <v>500</v>
      </c>
      <c r="I178" s="317">
        <v>570</v>
      </c>
    </row>
    <row r="179" spans="1:9" ht="20.25" customHeight="1" x14ac:dyDescent="0.35">
      <c r="A179" s="290" t="s">
        <v>375</v>
      </c>
      <c r="B179" s="291" t="s">
        <v>379</v>
      </c>
      <c r="C179" s="291" t="s">
        <v>160</v>
      </c>
      <c r="D179" s="315">
        <v>4270</v>
      </c>
      <c r="E179" s="316">
        <v>4000</v>
      </c>
      <c r="F179" s="316">
        <v>400</v>
      </c>
      <c r="G179" s="316">
        <v>1500</v>
      </c>
      <c r="H179" s="316">
        <v>0</v>
      </c>
      <c r="I179" s="317">
        <v>0</v>
      </c>
    </row>
    <row r="180" spans="1:9" ht="20.25" customHeight="1" x14ac:dyDescent="0.35">
      <c r="A180" s="290" t="s">
        <v>375</v>
      </c>
      <c r="B180" s="291" t="s">
        <v>380</v>
      </c>
      <c r="C180" s="291" t="s">
        <v>160</v>
      </c>
      <c r="D180" s="315">
        <v>13800</v>
      </c>
      <c r="E180" s="316">
        <v>1700</v>
      </c>
      <c r="F180" s="316">
        <v>100</v>
      </c>
      <c r="G180" s="316">
        <v>1200</v>
      </c>
      <c r="H180" s="316">
        <v>1000</v>
      </c>
      <c r="I180" s="317">
        <v>0</v>
      </c>
    </row>
    <row r="181" spans="1:9" ht="20.25" customHeight="1" x14ac:dyDescent="0.35">
      <c r="A181" s="290" t="s">
        <v>375</v>
      </c>
      <c r="B181" s="291" t="s">
        <v>381</v>
      </c>
      <c r="C181" s="291" t="s">
        <v>160</v>
      </c>
      <c r="D181" s="321">
        <v>11804</v>
      </c>
      <c r="E181" s="318">
        <v>2638</v>
      </c>
      <c r="F181" s="318">
        <v>250</v>
      </c>
      <c r="G181" s="318">
        <v>2276</v>
      </c>
      <c r="H181" s="318">
        <v>0</v>
      </c>
      <c r="I181" s="317">
        <v>0</v>
      </c>
    </row>
    <row r="182" spans="1:9" ht="20.25" customHeight="1" x14ac:dyDescent="0.35">
      <c r="A182" s="290" t="s">
        <v>382</v>
      </c>
      <c r="B182" s="291" t="s">
        <v>383</v>
      </c>
      <c r="C182" s="291" t="s">
        <v>160</v>
      </c>
      <c r="D182" s="315">
        <v>5175</v>
      </c>
      <c r="E182" s="316">
        <v>5100</v>
      </c>
      <c r="F182" s="316">
        <v>0</v>
      </c>
      <c r="G182" s="316">
        <v>1100</v>
      </c>
      <c r="H182" s="316">
        <v>759</v>
      </c>
      <c r="I182" s="317">
        <v>65</v>
      </c>
    </row>
    <row r="183" spans="1:9" ht="20.25" customHeight="1" x14ac:dyDescent="0.35">
      <c r="A183" s="290" t="s">
        <v>384</v>
      </c>
      <c r="B183" s="291" t="s">
        <v>385</v>
      </c>
      <c r="C183" s="291" t="s">
        <v>160</v>
      </c>
      <c r="D183" s="315">
        <v>4070</v>
      </c>
      <c r="E183" s="316">
        <v>8700</v>
      </c>
      <c r="F183" s="316">
        <v>500</v>
      </c>
      <c r="G183" s="316">
        <v>750</v>
      </c>
      <c r="H183" s="316">
        <v>0</v>
      </c>
      <c r="I183" s="317">
        <v>12</v>
      </c>
    </row>
    <row r="184" spans="1:9" ht="20.25" customHeight="1" x14ac:dyDescent="0.35">
      <c r="A184" s="290" t="s">
        <v>384</v>
      </c>
      <c r="B184" s="291" t="s">
        <v>386</v>
      </c>
      <c r="C184" s="291" t="s">
        <v>160</v>
      </c>
      <c r="D184" s="315">
        <v>10810</v>
      </c>
      <c r="E184" s="316">
        <v>2060</v>
      </c>
      <c r="F184" s="316">
        <v>0</v>
      </c>
      <c r="G184" s="316">
        <v>0</v>
      </c>
      <c r="H184" s="316">
        <v>25</v>
      </c>
      <c r="I184" s="317">
        <v>0</v>
      </c>
    </row>
    <row r="185" spans="1:9" ht="20.25" customHeight="1" x14ac:dyDescent="0.35">
      <c r="A185" s="290" t="s">
        <v>387</v>
      </c>
      <c r="B185" s="291" t="s">
        <v>388</v>
      </c>
      <c r="C185" s="291" t="s">
        <v>160</v>
      </c>
      <c r="D185" s="315">
        <v>6880</v>
      </c>
      <c r="E185" s="316">
        <v>6700</v>
      </c>
      <c r="F185" s="316">
        <v>500</v>
      </c>
      <c r="G185" s="316">
        <v>1250</v>
      </c>
      <c r="H185" s="316">
        <v>0</v>
      </c>
      <c r="I185" s="317">
        <v>3000</v>
      </c>
    </row>
    <row r="186" spans="1:9" ht="20.25" customHeight="1" x14ac:dyDescent="0.35">
      <c r="A186" s="290" t="s">
        <v>387</v>
      </c>
      <c r="B186" s="291" t="s">
        <v>389</v>
      </c>
      <c r="C186" s="291" t="s">
        <v>160</v>
      </c>
      <c r="D186" s="315">
        <v>7698</v>
      </c>
      <c r="E186" s="316">
        <v>4750</v>
      </c>
      <c r="F186" s="316">
        <v>340</v>
      </c>
      <c r="G186" s="316">
        <v>1100</v>
      </c>
      <c r="H186" s="316">
        <v>100</v>
      </c>
      <c r="I186" s="317">
        <v>0</v>
      </c>
    </row>
    <row r="187" spans="1:9" ht="20.25" customHeight="1" x14ac:dyDescent="0.35">
      <c r="A187" s="290" t="s">
        <v>390</v>
      </c>
      <c r="B187" s="291" t="s">
        <v>391</v>
      </c>
      <c r="C187" s="291" t="s">
        <v>160</v>
      </c>
      <c r="D187" s="315">
        <v>7955</v>
      </c>
      <c r="E187" s="316">
        <v>0</v>
      </c>
      <c r="F187" s="316">
        <v>0</v>
      </c>
      <c r="G187" s="316">
        <v>0</v>
      </c>
      <c r="H187" s="316">
        <v>0</v>
      </c>
      <c r="I187" s="317">
        <v>2825</v>
      </c>
    </row>
    <row r="188" spans="1:9" ht="20.25" customHeight="1" x14ac:dyDescent="0.35">
      <c r="A188" s="290" t="s">
        <v>392</v>
      </c>
      <c r="B188" s="291" t="s">
        <v>393</v>
      </c>
      <c r="C188" s="291" t="s">
        <v>160</v>
      </c>
      <c r="D188" s="315">
        <v>5694</v>
      </c>
      <c r="E188" s="316">
        <v>2343</v>
      </c>
      <c r="F188" s="316">
        <v>224</v>
      </c>
      <c r="G188" s="316">
        <v>1000</v>
      </c>
      <c r="H188" s="316">
        <v>204</v>
      </c>
      <c r="I188" s="317">
        <v>90</v>
      </c>
    </row>
    <row r="189" spans="1:9" ht="20.25" customHeight="1" x14ac:dyDescent="0.35">
      <c r="A189" s="290" t="s">
        <v>392</v>
      </c>
      <c r="B189" s="291" t="s">
        <v>394</v>
      </c>
      <c r="C189" s="291" t="s">
        <v>160</v>
      </c>
      <c r="D189" s="315">
        <v>7355</v>
      </c>
      <c r="E189" s="316">
        <v>2500</v>
      </c>
      <c r="F189" s="316">
        <v>125</v>
      </c>
      <c r="G189" s="316">
        <v>1000</v>
      </c>
      <c r="H189" s="316">
        <v>852</v>
      </c>
      <c r="I189" s="317">
        <v>115</v>
      </c>
    </row>
    <row r="190" spans="1:9" ht="20.25" customHeight="1" x14ac:dyDescent="0.35">
      <c r="A190" s="290" t="s">
        <v>392</v>
      </c>
      <c r="B190" s="291" t="s">
        <v>395</v>
      </c>
      <c r="C190" s="291" t="s">
        <v>162</v>
      </c>
      <c r="D190" s="315">
        <v>29000</v>
      </c>
      <c r="E190" s="316">
        <v>0</v>
      </c>
      <c r="F190" s="316">
        <v>0</v>
      </c>
      <c r="G190" s="316">
        <v>1500</v>
      </c>
      <c r="H190" s="316">
        <v>1500</v>
      </c>
      <c r="I190" s="317">
        <v>0</v>
      </c>
    </row>
    <row r="191" spans="1:9" ht="20.25" customHeight="1" x14ac:dyDescent="0.35">
      <c r="A191" s="290" t="s">
        <v>392</v>
      </c>
      <c r="B191" s="291" t="s">
        <v>396</v>
      </c>
      <c r="C191" s="291" t="s">
        <v>160</v>
      </c>
      <c r="D191" s="315">
        <v>5700</v>
      </c>
      <c r="E191" s="316">
        <v>2100</v>
      </c>
      <c r="F191" s="316">
        <v>350</v>
      </c>
      <c r="G191" s="316">
        <v>300</v>
      </c>
      <c r="H191" s="316">
        <v>1000</v>
      </c>
      <c r="I191" s="317">
        <v>0</v>
      </c>
    </row>
    <row r="192" spans="1:9" ht="20.25" customHeight="1" x14ac:dyDescent="0.35">
      <c r="A192" s="290" t="s">
        <v>392</v>
      </c>
      <c r="B192" s="291" t="s">
        <v>397</v>
      </c>
      <c r="C192" s="291" t="s">
        <v>160</v>
      </c>
      <c r="D192" s="315">
        <v>8311</v>
      </c>
      <c r="E192" s="316">
        <v>2500</v>
      </c>
      <c r="F192" s="316">
        <v>300</v>
      </c>
      <c r="G192" s="316">
        <v>1200</v>
      </c>
      <c r="H192" s="316">
        <v>1350</v>
      </c>
      <c r="I192" s="317">
        <v>0</v>
      </c>
    </row>
    <row r="193" spans="1:9" ht="20.25" customHeight="1" x14ac:dyDescent="0.35">
      <c r="A193" s="290" t="s">
        <v>398</v>
      </c>
      <c r="B193" s="291" t="s">
        <v>399</v>
      </c>
      <c r="C193" s="291" t="s">
        <v>160</v>
      </c>
      <c r="D193" s="315">
        <v>1842</v>
      </c>
      <c r="E193" s="316">
        <v>5500</v>
      </c>
      <c r="F193" s="316">
        <v>400</v>
      </c>
      <c r="G193" s="316">
        <v>1200</v>
      </c>
      <c r="H193" s="316">
        <v>400</v>
      </c>
      <c r="I193" s="317">
        <v>0</v>
      </c>
    </row>
    <row r="194" spans="1:9" ht="20.25" customHeight="1" x14ac:dyDescent="0.35">
      <c r="A194" s="290" t="s">
        <v>398</v>
      </c>
      <c r="B194" s="291" t="s">
        <v>400</v>
      </c>
      <c r="C194" s="291" t="s">
        <v>162</v>
      </c>
      <c r="D194" s="315">
        <v>34637</v>
      </c>
      <c r="E194" s="316">
        <v>2528</v>
      </c>
      <c r="F194" s="316">
        <v>165</v>
      </c>
      <c r="G194" s="316">
        <v>1495</v>
      </c>
      <c r="H194" s="316">
        <v>0</v>
      </c>
      <c r="I194" s="317">
        <v>3294</v>
      </c>
    </row>
    <row r="195" spans="1:9" ht="20.25" customHeight="1" x14ac:dyDescent="0.35">
      <c r="A195" s="290" t="s">
        <v>398</v>
      </c>
      <c r="B195" s="291" t="s">
        <v>401</v>
      </c>
      <c r="C195" s="291" t="s">
        <v>160</v>
      </c>
      <c r="D195" s="315">
        <v>2337</v>
      </c>
      <c r="E195" s="316">
        <v>2300</v>
      </c>
      <c r="F195" s="316">
        <v>200</v>
      </c>
      <c r="G195" s="316">
        <v>1500</v>
      </c>
      <c r="H195" s="316">
        <v>1000</v>
      </c>
      <c r="I195" s="317">
        <v>200</v>
      </c>
    </row>
    <row r="196" spans="1:9" ht="20.25" customHeight="1" x14ac:dyDescent="0.35">
      <c r="A196" s="290" t="s">
        <v>398</v>
      </c>
      <c r="B196" s="291" t="s">
        <v>402</v>
      </c>
      <c r="C196" s="291" t="s">
        <v>160</v>
      </c>
      <c r="D196" s="315">
        <v>10308</v>
      </c>
      <c r="E196" s="316">
        <v>4000</v>
      </c>
      <c r="F196" s="316">
        <v>0</v>
      </c>
      <c r="G196" s="316">
        <v>500</v>
      </c>
      <c r="H196" s="316">
        <v>2600</v>
      </c>
      <c r="I196" s="317">
        <v>0</v>
      </c>
    </row>
    <row r="197" spans="1:9" ht="20.25" customHeight="1" x14ac:dyDescent="0.35">
      <c r="A197" s="290" t="s">
        <v>403</v>
      </c>
      <c r="B197" s="291" t="s">
        <v>404</v>
      </c>
      <c r="C197" s="291" t="s">
        <v>160</v>
      </c>
      <c r="D197" s="315">
        <v>5200</v>
      </c>
      <c r="E197" s="316">
        <v>2000</v>
      </c>
      <c r="F197" s="316">
        <v>200</v>
      </c>
      <c r="G197" s="316">
        <v>1000</v>
      </c>
      <c r="H197" s="316">
        <v>640</v>
      </c>
      <c r="I197" s="317">
        <v>1800</v>
      </c>
    </row>
    <row r="198" spans="1:9" ht="20.25" customHeight="1" x14ac:dyDescent="0.35">
      <c r="A198" s="290" t="s">
        <v>403</v>
      </c>
      <c r="B198" s="291" t="s">
        <v>405</v>
      </c>
      <c r="C198" s="291" t="s">
        <v>160</v>
      </c>
      <c r="D198" s="315">
        <v>2400</v>
      </c>
      <c r="E198" s="316">
        <v>2200</v>
      </c>
      <c r="F198" s="316">
        <v>60</v>
      </c>
      <c r="G198" s="316">
        <v>900</v>
      </c>
      <c r="H198" s="316">
        <v>0</v>
      </c>
      <c r="I198" s="317">
        <v>0</v>
      </c>
    </row>
    <row r="199" spans="1:9" ht="20.25" customHeight="1" x14ac:dyDescent="0.35">
      <c r="A199" s="290" t="s">
        <v>403</v>
      </c>
      <c r="B199" s="291" t="s">
        <v>406</v>
      </c>
      <c r="C199" s="291" t="s">
        <v>160</v>
      </c>
      <c r="D199" s="315">
        <v>7070</v>
      </c>
      <c r="E199" s="316">
        <v>1640</v>
      </c>
      <c r="F199" s="316">
        <v>200</v>
      </c>
      <c r="G199" s="316">
        <v>900</v>
      </c>
      <c r="H199" s="316">
        <v>300</v>
      </c>
      <c r="I199" s="317">
        <v>0</v>
      </c>
    </row>
    <row r="200" spans="1:9" ht="20.25" customHeight="1" x14ac:dyDescent="0.35">
      <c r="A200" s="290" t="s">
        <v>403</v>
      </c>
      <c r="B200" s="291" t="s">
        <v>407</v>
      </c>
      <c r="C200" s="291" t="s">
        <v>160</v>
      </c>
      <c r="D200" s="315">
        <v>4800</v>
      </c>
      <c r="E200" s="316">
        <v>2300</v>
      </c>
      <c r="F200" s="316">
        <v>500</v>
      </c>
      <c r="G200" s="316">
        <v>1000</v>
      </c>
      <c r="H200" s="316">
        <v>1545</v>
      </c>
      <c r="I200" s="317">
        <v>0</v>
      </c>
    </row>
    <row r="201" spans="1:9" ht="20.25" customHeight="1" x14ac:dyDescent="0.35">
      <c r="A201" s="290" t="s">
        <v>403</v>
      </c>
      <c r="B201" s="291" t="s">
        <v>408</v>
      </c>
      <c r="C201" s="291" t="s">
        <v>160</v>
      </c>
      <c r="D201" s="315">
        <v>2378</v>
      </c>
      <c r="E201" s="316">
        <v>5450</v>
      </c>
      <c r="F201" s="316">
        <v>350</v>
      </c>
      <c r="G201" s="316">
        <v>600</v>
      </c>
      <c r="H201" s="316">
        <v>1350</v>
      </c>
      <c r="I201" s="317">
        <v>0</v>
      </c>
    </row>
    <row r="202" spans="1:9" ht="20.25" customHeight="1" x14ac:dyDescent="0.35">
      <c r="A202" s="290" t="s">
        <v>403</v>
      </c>
      <c r="B202" s="291" t="s">
        <v>409</v>
      </c>
      <c r="C202" s="291" t="s">
        <v>160</v>
      </c>
      <c r="D202" s="315">
        <v>6930</v>
      </c>
      <c r="E202" s="316">
        <v>950</v>
      </c>
      <c r="F202" s="316">
        <v>150</v>
      </c>
      <c r="G202" s="316">
        <v>980</v>
      </c>
      <c r="H202" s="316">
        <v>175</v>
      </c>
      <c r="I202" s="317">
        <v>0</v>
      </c>
    </row>
    <row r="203" spans="1:9" ht="20.25" customHeight="1" x14ac:dyDescent="0.35">
      <c r="A203" s="290" t="s">
        <v>403</v>
      </c>
      <c r="B203" s="291" t="s">
        <v>410</v>
      </c>
      <c r="C203" s="291" t="s">
        <v>208</v>
      </c>
      <c r="D203" s="315">
        <v>55384</v>
      </c>
      <c r="E203" s="316">
        <v>4432</v>
      </c>
      <c r="F203" s="316">
        <v>0</v>
      </c>
      <c r="G203" s="316">
        <v>990</v>
      </c>
      <c r="H203" s="316">
        <v>7263</v>
      </c>
      <c r="I203" s="317">
        <v>0</v>
      </c>
    </row>
    <row r="204" spans="1:9" ht="20.25" customHeight="1" x14ac:dyDescent="0.35">
      <c r="A204" s="290" t="s">
        <v>403</v>
      </c>
      <c r="B204" s="291" t="s">
        <v>411</v>
      </c>
      <c r="C204" s="291" t="s">
        <v>160</v>
      </c>
      <c r="D204" s="315">
        <v>5544</v>
      </c>
      <c r="E204" s="316">
        <v>3000</v>
      </c>
      <c r="F204" s="316">
        <v>300</v>
      </c>
      <c r="G204" s="316">
        <v>750</v>
      </c>
      <c r="H204" s="316">
        <v>172</v>
      </c>
      <c r="I204" s="317">
        <v>356</v>
      </c>
    </row>
    <row r="205" spans="1:9" ht="20.25" customHeight="1" x14ac:dyDescent="0.35">
      <c r="A205" s="290" t="s">
        <v>403</v>
      </c>
      <c r="B205" s="291" t="s">
        <v>412</v>
      </c>
      <c r="C205" s="291" t="s">
        <v>162</v>
      </c>
      <c r="D205" s="315">
        <v>22000</v>
      </c>
      <c r="E205" s="316">
        <v>3000</v>
      </c>
      <c r="F205" s="316">
        <v>0</v>
      </c>
      <c r="G205" s="316">
        <v>0</v>
      </c>
      <c r="H205" s="316">
        <v>0</v>
      </c>
      <c r="I205" s="317">
        <v>0</v>
      </c>
    </row>
    <row r="206" spans="1:9" ht="20.25" customHeight="1" x14ac:dyDescent="0.35">
      <c r="A206" s="290" t="s">
        <v>403</v>
      </c>
      <c r="B206" s="291" t="s">
        <v>413</v>
      </c>
      <c r="C206" s="291" t="s">
        <v>160</v>
      </c>
      <c r="D206" s="315">
        <v>5280</v>
      </c>
      <c r="E206" s="316">
        <v>3552</v>
      </c>
      <c r="F206" s="316">
        <v>150</v>
      </c>
      <c r="G206" s="316">
        <v>1655</v>
      </c>
      <c r="H206" s="316">
        <v>1040</v>
      </c>
      <c r="I206" s="317">
        <v>2391</v>
      </c>
    </row>
    <row r="207" spans="1:9" ht="20.25" customHeight="1" x14ac:dyDescent="0.35">
      <c r="A207" s="290" t="s">
        <v>414</v>
      </c>
      <c r="B207" s="291" t="s">
        <v>415</v>
      </c>
      <c r="C207" s="291" t="s">
        <v>160</v>
      </c>
      <c r="D207" s="315">
        <v>3684</v>
      </c>
      <c r="E207" s="316">
        <v>650</v>
      </c>
      <c r="F207" s="316">
        <v>400</v>
      </c>
      <c r="G207" s="316">
        <v>1800</v>
      </c>
      <c r="H207" s="316">
        <v>0</v>
      </c>
      <c r="I207" s="317">
        <v>0</v>
      </c>
    </row>
    <row r="208" spans="1:9" ht="20.25" customHeight="1" x14ac:dyDescent="0.35">
      <c r="A208" s="290" t="s">
        <v>414</v>
      </c>
      <c r="B208" s="291" t="s">
        <v>416</v>
      </c>
      <c r="C208" s="291" t="s">
        <v>160</v>
      </c>
      <c r="D208" s="315">
        <v>3116</v>
      </c>
      <c r="E208" s="316">
        <v>2062</v>
      </c>
      <c r="F208" s="316">
        <v>368</v>
      </c>
      <c r="G208" s="316">
        <v>1208</v>
      </c>
      <c r="H208" s="316">
        <v>150</v>
      </c>
      <c r="I208" s="317">
        <v>808</v>
      </c>
    </row>
    <row r="209" spans="1:9" ht="20.25" customHeight="1" x14ac:dyDescent="0.35">
      <c r="A209" s="290" t="s">
        <v>414</v>
      </c>
      <c r="B209" s="291" t="s">
        <v>417</v>
      </c>
      <c r="C209" s="291" t="s">
        <v>160</v>
      </c>
      <c r="D209" s="315">
        <v>2451</v>
      </c>
      <c r="E209" s="316">
        <v>2437</v>
      </c>
      <c r="F209" s="316">
        <v>300</v>
      </c>
      <c r="G209" s="316">
        <v>975</v>
      </c>
      <c r="H209" s="316">
        <v>30</v>
      </c>
      <c r="I209" s="317">
        <v>240</v>
      </c>
    </row>
    <row r="210" spans="1:9" ht="20.25" customHeight="1" x14ac:dyDescent="0.35">
      <c r="A210" s="290" t="s">
        <v>414</v>
      </c>
      <c r="B210" s="291" t="s">
        <v>418</v>
      </c>
      <c r="C210" s="291" t="s">
        <v>160</v>
      </c>
      <c r="D210" s="315">
        <v>3025</v>
      </c>
      <c r="E210" s="316">
        <v>2150</v>
      </c>
      <c r="F210" s="316">
        <v>450</v>
      </c>
      <c r="G210" s="316">
        <v>1600</v>
      </c>
      <c r="H210" s="316">
        <v>145</v>
      </c>
      <c r="I210" s="317">
        <v>210</v>
      </c>
    </row>
    <row r="211" spans="1:9" ht="20.25" customHeight="1" x14ac:dyDescent="0.35">
      <c r="A211" s="290" t="s">
        <v>414</v>
      </c>
      <c r="B211" s="291" t="s">
        <v>419</v>
      </c>
      <c r="C211" s="291" t="s">
        <v>160</v>
      </c>
      <c r="D211" s="315">
        <v>2964</v>
      </c>
      <c r="E211" s="316">
        <v>1500</v>
      </c>
      <c r="F211" s="316">
        <v>350</v>
      </c>
      <c r="G211" s="316">
        <v>2200</v>
      </c>
      <c r="H211" s="316">
        <v>725</v>
      </c>
      <c r="I211" s="317">
        <v>1000</v>
      </c>
    </row>
    <row r="212" spans="1:9" ht="20.25" customHeight="1" x14ac:dyDescent="0.35">
      <c r="A212" s="290" t="s">
        <v>414</v>
      </c>
      <c r="B212" s="291" t="s">
        <v>420</v>
      </c>
      <c r="C212" s="291" t="s">
        <v>160</v>
      </c>
      <c r="D212" s="315">
        <v>2771</v>
      </c>
      <c r="E212" s="316">
        <v>2640</v>
      </c>
      <c r="F212" s="316">
        <v>200</v>
      </c>
      <c r="G212" s="316">
        <v>675</v>
      </c>
      <c r="H212" s="316">
        <v>0</v>
      </c>
      <c r="I212" s="317">
        <v>2163</v>
      </c>
    </row>
    <row r="213" spans="1:9" ht="20.25" customHeight="1" x14ac:dyDescent="0.35">
      <c r="A213" s="290" t="s">
        <v>414</v>
      </c>
      <c r="B213" s="291" t="s">
        <v>421</v>
      </c>
      <c r="C213" s="291" t="s">
        <v>160</v>
      </c>
      <c r="D213" s="315">
        <v>3800</v>
      </c>
      <c r="E213" s="316">
        <v>2000</v>
      </c>
      <c r="F213" s="316">
        <v>600</v>
      </c>
      <c r="G213" s="316">
        <v>2000</v>
      </c>
      <c r="H213" s="316">
        <v>0</v>
      </c>
      <c r="I213" s="317">
        <v>1500</v>
      </c>
    </row>
    <row r="214" spans="1:9" ht="20.25" customHeight="1" x14ac:dyDescent="0.35">
      <c r="A214" s="290" t="s">
        <v>414</v>
      </c>
      <c r="B214" s="291" t="s">
        <v>422</v>
      </c>
      <c r="C214" s="291" t="s">
        <v>160</v>
      </c>
      <c r="D214" s="315">
        <v>2400</v>
      </c>
      <c r="E214" s="316">
        <v>2221</v>
      </c>
      <c r="F214" s="316">
        <v>300</v>
      </c>
      <c r="G214" s="316">
        <v>453</v>
      </c>
      <c r="H214" s="316">
        <v>75</v>
      </c>
      <c r="I214" s="317">
        <v>0</v>
      </c>
    </row>
    <row r="215" spans="1:9" ht="20.25" customHeight="1" x14ac:dyDescent="0.35">
      <c r="A215" s="290" t="s">
        <v>414</v>
      </c>
      <c r="B215" s="291" t="s">
        <v>423</v>
      </c>
      <c r="C215" s="291" t="s">
        <v>160</v>
      </c>
      <c r="D215" s="315">
        <v>3648</v>
      </c>
      <c r="E215" s="316">
        <v>2301</v>
      </c>
      <c r="F215" s="316">
        <v>300</v>
      </c>
      <c r="G215" s="316">
        <v>720</v>
      </c>
      <c r="H215" s="316">
        <v>0</v>
      </c>
      <c r="I215" s="317">
        <v>1200</v>
      </c>
    </row>
    <row r="216" spans="1:9" ht="20.25" customHeight="1" x14ac:dyDescent="0.35">
      <c r="A216" s="290" t="s">
        <v>414</v>
      </c>
      <c r="B216" s="291" t="s">
        <v>424</v>
      </c>
      <c r="C216" s="291" t="s">
        <v>160</v>
      </c>
      <c r="D216" s="315">
        <v>3364</v>
      </c>
      <c r="E216" s="316">
        <v>2000</v>
      </c>
      <c r="F216" s="316">
        <v>250</v>
      </c>
      <c r="G216" s="316">
        <v>650</v>
      </c>
      <c r="H216" s="316">
        <v>0</v>
      </c>
      <c r="I216" s="317">
        <v>100</v>
      </c>
    </row>
    <row r="217" spans="1:9" ht="20.25" customHeight="1" x14ac:dyDescent="0.35">
      <c r="A217" s="290" t="s">
        <v>414</v>
      </c>
      <c r="B217" s="291" t="s">
        <v>425</v>
      </c>
      <c r="C217" s="291" t="s">
        <v>160</v>
      </c>
      <c r="D217" s="315">
        <v>8980</v>
      </c>
      <c r="E217" s="316">
        <v>790</v>
      </c>
      <c r="F217" s="316">
        <v>160</v>
      </c>
      <c r="G217" s="316">
        <v>733</v>
      </c>
      <c r="H217" s="316">
        <v>0</v>
      </c>
      <c r="I217" s="317">
        <v>0</v>
      </c>
    </row>
    <row r="218" spans="1:9" ht="20.25" customHeight="1" x14ac:dyDescent="0.35">
      <c r="A218" s="290" t="s">
        <v>414</v>
      </c>
      <c r="B218" s="291" t="s">
        <v>426</v>
      </c>
      <c r="C218" s="291" t="s">
        <v>160</v>
      </c>
      <c r="D218" s="315">
        <v>3116</v>
      </c>
      <c r="E218" s="316">
        <v>2925</v>
      </c>
      <c r="F218" s="316">
        <v>300</v>
      </c>
      <c r="G218" s="316">
        <v>1265</v>
      </c>
      <c r="H218" s="316">
        <v>431</v>
      </c>
      <c r="I218" s="317">
        <v>467</v>
      </c>
    </row>
    <row r="219" spans="1:9" ht="20.25" customHeight="1" x14ac:dyDescent="0.35">
      <c r="A219" s="290" t="s">
        <v>414</v>
      </c>
      <c r="B219" s="291" t="s">
        <v>427</v>
      </c>
      <c r="C219" s="291" t="s">
        <v>160</v>
      </c>
      <c r="D219" s="315">
        <v>3234</v>
      </c>
      <c r="E219" s="316">
        <v>1872</v>
      </c>
      <c r="F219" s="316">
        <v>350</v>
      </c>
      <c r="G219" s="316">
        <v>1300</v>
      </c>
      <c r="H219" s="316">
        <v>120</v>
      </c>
      <c r="I219" s="317">
        <v>80</v>
      </c>
    </row>
    <row r="220" spans="1:9" ht="20.25" customHeight="1" x14ac:dyDescent="0.35">
      <c r="A220" s="290" t="s">
        <v>428</v>
      </c>
      <c r="B220" s="291" t="s">
        <v>429</v>
      </c>
      <c r="C220" s="291" t="s">
        <v>160</v>
      </c>
      <c r="D220" s="315">
        <v>8904</v>
      </c>
      <c r="E220" s="316">
        <v>4400</v>
      </c>
      <c r="F220" s="316">
        <v>275</v>
      </c>
      <c r="G220" s="316">
        <v>1160</v>
      </c>
      <c r="H220" s="316">
        <v>0</v>
      </c>
      <c r="I220" s="317">
        <v>1465</v>
      </c>
    </row>
    <row r="221" spans="1:9" ht="20.25" customHeight="1" x14ac:dyDescent="0.35">
      <c r="A221" s="290" t="s">
        <v>430</v>
      </c>
      <c r="B221" s="291" t="s">
        <v>431</v>
      </c>
      <c r="C221" s="291" t="s">
        <v>160</v>
      </c>
      <c r="D221" s="315">
        <v>8560</v>
      </c>
      <c r="E221" s="316">
        <v>1545</v>
      </c>
      <c r="F221" s="316">
        <v>300</v>
      </c>
      <c r="G221" s="316">
        <v>1300</v>
      </c>
      <c r="H221" s="316">
        <v>1695</v>
      </c>
      <c r="I221" s="317">
        <v>485</v>
      </c>
    </row>
    <row r="222" spans="1:9" ht="20.25" customHeight="1" x14ac:dyDescent="0.35">
      <c r="A222" s="290" t="s">
        <v>430</v>
      </c>
      <c r="B222" s="291" t="s">
        <v>432</v>
      </c>
      <c r="C222" s="291" t="s">
        <v>160</v>
      </c>
      <c r="D222" s="315">
        <v>3705</v>
      </c>
      <c r="E222" s="316">
        <v>2900</v>
      </c>
      <c r="F222" s="316">
        <v>150</v>
      </c>
      <c r="G222" s="316">
        <v>990</v>
      </c>
      <c r="H222" s="316">
        <v>320</v>
      </c>
      <c r="I222" s="317">
        <v>0</v>
      </c>
    </row>
    <row r="223" spans="1:9" ht="20.25" customHeight="1" x14ac:dyDescent="0.35">
      <c r="A223" s="290" t="s">
        <v>430</v>
      </c>
      <c r="B223" s="291" t="s">
        <v>433</v>
      </c>
      <c r="C223" s="291" t="s">
        <v>160</v>
      </c>
      <c r="D223" s="315">
        <v>20000</v>
      </c>
      <c r="E223" s="316">
        <v>0</v>
      </c>
      <c r="F223" s="316">
        <v>0</v>
      </c>
      <c r="G223" s="316">
        <v>0</v>
      </c>
      <c r="H223" s="316">
        <v>0</v>
      </c>
      <c r="I223" s="317">
        <v>0</v>
      </c>
    </row>
    <row r="224" spans="1:9" ht="20.25" customHeight="1" x14ac:dyDescent="0.35">
      <c r="A224" s="290" t="s">
        <v>430</v>
      </c>
      <c r="B224" s="291" t="s">
        <v>434</v>
      </c>
      <c r="C224" s="291" t="s">
        <v>160</v>
      </c>
      <c r="D224" s="315">
        <v>9024</v>
      </c>
      <c r="E224" s="316">
        <v>2270</v>
      </c>
      <c r="F224" s="316">
        <v>180</v>
      </c>
      <c r="G224" s="316">
        <v>2392</v>
      </c>
      <c r="H224" s="316">
        <v>610</v>
      </c>
      <c r="I224" s="317">
        <v>0</v>
      </c>
    </row>
    <row r="225" spans="1:9" ht="20.25" customHeight="1" x14ac:dyDescent="0.35">
      <c r="A225" s="290" t="s">
        <v>430</v>
      </c>
      <c r="B225" s="291" t="s">
        <v>435</v>
      </c>
      <c r="C225" s="291" t="s">
        <v>160</v>
      </c>
      <c r="D225" s="315">
        <v>4712</v>
      </c>
      <c r="E225" s="316">
        <v>1500</v>
      </c>
      <c r="F225" s="316">
        <v>50</v>
      </c>
      <c r="G225" s="316">
        <v>1500</v>
      </c>
      <c r="H225" s="316">
        <v>390</v>
      </c>
      <c r="I225" s="317">
        <v>1600</v>
      </c>
    </row>
    <row r="226" spans="1:9" ht="20.25" customHeight="1" x14ac:dyDescent="0.35">
      <c r="A226" s="290" t="s">
        <v>430</v>
      </c>
      <c r="B226" s="291" t="s">
        <v>436</v>
      </c>
      <c r="C226" s="291" t="s">
        <v>160</v>
      </c>
      <c r="D226" s="315">
        <v>6006</v>
      </c>
      <c r="E226" s="316">
        <v>5249</v>
      </c>
      <c r="F226" s="316">
        <v>200</v>
      </c>
      <c r="G226" s="316">
        <v>510</v>
      </c>
      <c r="H226" s="316">
        <v>226</v>
      </c>
      <c r="I226" s="317">
        <v>0</v>
      </c>
    </row>
    <row r="227" spans="1:9" ht="20.25" customHeight="1" x14ac:dyDescent="0.35">
      <c r="A227" s="290" t="s">
        <v>430</v>
      </c>
      <c r="B227" s="291" t="s">
        <v>437</v>
      </c>
      <c r="C227" s="291" t="s">
        <v>160</v>
      </c>
      <c r="D227" s="315">
        <v>11164</v>
      </c>
      <c r="E227" s="316">
        <v>3917</v>
      </c>
      <c r="F227" s="316">
        <v>140</v>
      </c>
      <c r="G227" s="316">
        <v>700</v>
      </c>
      <c r="H227" s="316">
        <v>0</v>
      </c>
      <c r="I227" s="317">
        <v>22</v>
      </c>
    </row>
    <row r="228" spans="1:9" ht="20.25" customHeight="1" x14ac:dyDescent="0.35">
      <c r="A228" s="290" t="s">
        <v>430</v>
      </c>
      <c r="B228" s="291" t="s">
        <v>438</v>
      </c>
      <c r="C228" s="291" t="s">
        <v>160</v>
      </c>
      <c r="D228" s="315">
        <v>1467</v>
      </c>
      <c r="E228" s="316">
        <v>2500</v>
      </c>
      <c r="F228" s="316">
        <v>255</v>
      </c>
      <c r="G228" s="316">
        <v>1500</v>
      </c>
      <c r="H228" s="316">
        <v>3997</v>
      </c>
      <c r="I228" s="317">
        <v>239</v>
      </c>
    </row>
    <row r="229" spans="1:9" ht="20.25" customHeight="1" x14ac:dyDescent="0.35">
      <c r="A229" s="290" t="s">
        <v>430</v>
      </c>
      <c r="B229" s="291" t="s">
        <v>439</v>
      </c>
      <c r="C229" s="291" t="s">
        <v>160</v>
      </c>
      <c r="D229" s="315">
        <v>8930</v>
      </c>
      <c r="E229" s="316">
        <v>1500</v>
      </c>
      <c r="F229" s="316">
        <v>200</v>
      </c>
      <c r="G229" s="316">
        <v>700</v>
      </c>
      <c r="H229" s="316">
        <v>665</v>
      </c>
      <c r="I229" s="317">
        <v>160</v>
      </c>
    </row>
    <row r="230" spans="1:9" ht="20.25" customHeight="1" x14ac:dyDescent="0.35">
      <c r="A230" s="290" t="s">
        <v>430</v>
      </c>
      <c r="B230" s="291" t="s">
        <v>440</v>
      </c>
      <c r="C230" s="291" t="s">
        <v>160</v>
      </c>
      <c r="D230" s="315">
        <v>5849</v>
      </c>
      <c r="E230" s="316">
        <v>3300</v>
      </c>
      <c r="F230" s="316">
        <v>75</v>
      </c>
      <c r="G230" s="316">
        <v>830</v>
      </c>
      <c r="H230" s="316">
        <v>900</v>
      </c>
      <c r="I230" s="317">
        <v>90</v>
      </c>
    </row>
    <row r="231" spans="1:9" ht="20.25" customHeight="1" x14ac:dyDescent="0.35">
      <c r="A231" s="290" t="s">
        <v>430</v>
      </c>
      <c r="B231" s="291" t="s">
        <v>441</v>
      </c>
      <c r="C231" s="291" t="s">
        <v>160</v>
      </c>
      <c r="D231" s="315">
        <v>8153</v>
      </c>
      <c r="E231" s="316">
        <v>1640</v>
      </c>
      <c r="F231" s="316">
        <v>200</v>
      </c>
      <c r="G231" s="316">
        <v>1975</v>
      </c>
      <c r="H231" s="316">
        <v>1400</v>
      </c>
      <c r="I231" s="317">
        <v>1180</v>
      </c>
    </row>
    <row r="232" spans="1:9" ht="20.25" customHeight="1" x14ac:dyDescent="0.35">
      <c r="A232" s="290" t="s">
        <v>430</v>
      </c>
      <c r="B232" s="291" t="s">
        <v>442</v>
      </c>
      <c r="C232" s="291" t="s">
        <v>160</v>
      </c>
      <c r="D232" s="315">
        <v>6492</v>
      </c>
      <c r="E232" s="316">
        <v>1980</v>
      </c>
      <c r="F232" s="316">
        <v>304</v>
      </c>
      <c r="G232" s="316">
        <v>2000</v>
      </c>
      <c r="H232" s="316">
        <v>1412</v>
      </c>
      <c r="I232" s="317">
        <v>0</v>
      </c>
    </row>
    <row r="233" spans="1:9" ht="20.25" customHeight="1" x14ac:dyDescent="0.35">
      <c r="A233" s="290" t="s">
        <v>430</v>
      </c>
      <c r="B233" s="291" t="s">
        <v>443</v>
      </c>
      <c r="C233" s="291" t="s">
        <v>160</v>
      </c>
      <c r="D233" s="315">
        <v>9956</v>
      </c>
      <c r="E233" s="316">
        <v>442</v>
      </c>
      <c r="F233" s="316">
        <v>0</v>
      </c>
      <c r="G233" s="316">
        <v>813</v>
      </c>
      <c r="H233" s="316">
        <v>260</v>
      </c>
      <c r="I233" s="317">
        <v>120</v>
      </c>
    </row>
    <row r="234" spans="1:9" ht="20.25" customHeight="1" x14ac:dyDescent="0.35">
      <c r="A234" s="290" t="s">
        <v>444</v>
      </c>
      <c r="B234" s="291" t="s">
        <v>445</v>
      </c>
      <c r="C234" s="291" t="s">
        <v>160</v>
      </c>
      <c r="D234" s="315">
        <v>4880</v>
      </c>
      <c r="E234" s="316">
        <v>1500</v>
      </c>
      <c r="F234" s="316">
        <v>300</v>
      </c>
      <c r="G234" s="316">
        <v>1500</v>
      </c>
      <c r="H234" s="316">
        <v>60</v>
      </c>
      <c r="I234" s="317">
        <v>1500</v>
      </c>
    </row>
    <row r="235" spans="1:9" ht="20.25" customHeight="1" x14ac:dyDescent="0.35">
      <c r="A235" s="290" t="s">
        <v>444</v>
      </c>
      <c r="B235" s="291" t="s">
        <v>446</v>
      </c>
      <c r="C235" s="291" t="s">
        <v>160</v>
      </c>
      <c r="D235" s="315">
        <v>4385</v>
      </c>
      <c r="E235" s="316">
        <v>3898</v>
      </c>
      <c r="F235" s="316">
        <v>300</v>
      </c>
      <c r="G235" s="316">
        <v>1152</v>
      </c>
      <c r="H235" s="316">
        <v>372</v>
      </c>
      <c r="I235" s="317">
        <v>0</v>
      </c>
    </row>
    <row r="236" spans="1:9" ht="20.25" customHeight="1" x14ac:dyDescent="0.35">
      <c r="A236" s="290" t="s">
        <v>444</v>
      </c>
      <c r="B236" s="291" t="s">
        <v>447</v>
      </c>
      <c r="C236" s="291" t="s">
        <v>160</v>
      </c>
      <c r="D236" s="315">
        <v>21458</v>
      </c>
      <c r="E236" s="316">
        <v>4712</v>
      </c>
      <c r="F236" s="316">
        <v>475</v>
      </c>
      <c r="G236" s="316">
        <v>1819</v>
      </c>
      <c r="H236" s="316">
        <v>0</v>
      </c>
      <c r="I236" s="317">
        <v>837</v>
      </c>
    </row>
    <row r="237" spans="1:9" ht="20.25" customHeight="1" x14ac:dyDescent="0.35">
      <c r="A237" s="290" t="s">
        <v>448</v>
      </c>
      <c r="B237" s="291" t="s">
        <v>449</v>
      </c>
      <c r="C237" s="291" t="s">
        <v>160</v>
      </c>
      <c r="D237" s="315">
        <v>5698</v>
      </c>
      <c r="E237" s="316">
        <v>2650</v>
      </c>
      <c r="F237" s="316">
        <v>1900</v>
      </c>
      <c r="G237" s="316">
        <v>1400</v>
      </c>
      <c r="H237" s="316">
        <v>1500</v>
      </c>
      <c r="I237" s="317">
        <v>6540</v>
      </c>
    </row>
    <row r="238" spans="1:9" ht="20.25" customHeight="1" x14ac:dyDescent="0.35">
      <c r="A238" s="290" t="s">
        <v>448</v>
      </c>
      <c r="B238" s="291" t="s">
        <v>450</v>
      </c>
      <c r="C238" s="291" t="s">
        <v>160</v>
      </c>
      <c r="D238" s="315">
        <v>5802</v>
      </c>
      <c r="E238" s="316">
        <v>5200</v>
      </c>
      <c r="F238" s="316">
        <v>50</v>
      </c>
      <c r="G238" s="316">
        <v>760</v>
      </c>
      <c r="H238" s="316">
        <v>3000</v>
      </c>
      <c r="I238" s="317">
        <v>630</v>
      </c>
    </row>
    <row r="239" spans="1:9" ht="20.25" customHeight="1" x14ac:dyDescent="0.35">
      <c r="A239" s="290" t="s">
        <v>448</v>
      </c>
      <c r="B239" s="291" t="s">
        <v>451</v>
      </c>
      <c r="C239" s="291" t="s">
        <v>160</v>
      </c>
      <c r="D239" s="315">
        <v>10002</v>
      </c>
      <c r="E239" s="316">
        <v>4600</v>
      </c>
      <c r="F239" s="316">
        <v>350</v>
      </c>
      <c r="G239" s="316">
        <v>1500</v>
      </c>
      <c r="H239" s="316">
        <v>390</v>
      </c>
      <c r="I239" s="317">
        <v>65</v>
      </c>
    </row>
    <row r="240" spans="1:9" ht="20.25" customHeight="1" x14ac:dyDescent="0.35">
      <c r="A240" s="290" t="s">
        <v>448</v>
      </c>
      <c r="B240" s="291" t="s">
        <v>452</v>
      </c>
      <c r="C240" s="291" t="s">
        <v>208</v>
      </c>
      <c r="D240" s="315">
        <v>34835</v>
      </c>
      <c r="E240" s="316">
        <v>3950</v>
      </c>
      <c r="F240" s="316">
        <v>400</v>
      </c>
      <c r="G240" s="316">
        <v>250</v>
      </c>
      <c r="H240" s="316">
        <v>0</v>
      </c>
      <c r="I240" s="317">
        <v>0</v>
      </c>
    </row>
    <row r="241" spans="1:9" ht="20.25" customHeight="1" x14ac:dyDescent="0.35">
      <c r="A241" s="290" t="s">
        <v>448</v>
      </c>
      <c r="B241" s="291" t="s">
        <v>453</v>
      </c>
      <c r="C241" s="291" t="s">
        <v>160</v>
      </c>
      <c r="D241" s="315">
        <v>6642</v>
      </c>
      <c r="E241" s="316">
        <v>4000</v>
      </c>
      <c r="F241" s="316">
        <v>250</v>
      </c>
      <c r="G241" s="316">
        <v>1000</v>
      </c>
      <c r="H241" s="316">
        <v>1058</v>
      </c>
      <c r="I241" s="317">
        <v>130</v>
      </c>
    </row>
    <row r="242" spans="1:9" ht="20.25" customHeight="1" x14ac:dyDescent="0.35">
      <c r="A242" s="290" t="s">
        <v>454</v>
      </c>
      <c r="B242" s="291" t="s">
        <v>455</v>
      </c>
      <c r="C242" s="291" t="s">
        <v>162</v>
      </c>
      <c r="D242" s="315">
        <v>27013</v>
      </c>
      <c r="E242" s="316">
        <v>1410</v>
      </c>
      <c r="F242" s="316">
        <v>100</v>
      </c>
      <c r="G242" s="316">
        <v>1550</v>
      </c>
      <c r="H242" s="316">
        <v>0</v>
      </c>
      <c r="I242" s="317">
        <v>0</v>
      </c>
    </row>
    <row r="243" spans="1:9" ht="20.25" customHeight="1" x14ac:dyDescent="0.35">
      <c r="A243" s="290" t="s">
        <v>454</v>
      </c>
      <c r="B243" s="291" t="s">
        <v>456</v>
      </c>
      <c r="C243" s="291" t="s">
        <v>160</v>
      </c>
      <c r="D243" s="315">
        <v>9000</v>
      </c>
      <c r="E243" s="316">
        <v>3800</v>
      </c>
      <c r="F243" s="316">
        <v>450</v>
      </c>
      <c r="G243" s="316">
        <v>1600</v>
      </c>
      <c r="H243" s="316">
        <v>1300</v>
      </c>
      <c r="I243" s="317">
        <v>0</v>
      </c>
    </row>
    <row r="244" spans="1:9" ht="20.25" customHeight="1" x14ac:dyDescent="0.35">
      <c r="A244" s="290" t="s">
        <v>454</v>
      </c>
      <c r="B244" s="291" t="s">
        <v>457</v>
      </c>
      <c r="C244" s="291" t="s">
        <v>162</v>
      </c>
      <c r="D244" s="315">
        <v>24649</v>
      </c>
      <c r="E244" s="316">
        <v>3564</v>
      </c>
      <c r="F244" s="316">
        <v>172</v>
      </c>
      <c r="G244" s="316">
        <v>1747</v>
      </c>
      <c r="H244" s="316">
        <v>0</v>
      </c>
      <c r="I244" s="317">
        <v>431</v>
      </c>
    </row>
    <row r="245" spans="1:9" ht="20.25" customHeight="1" x14ac:dyDescent="0.35">
      <c r="A245" s="290" t="s">
        <v>454</v>
      </c>
      <c r="B245" s="291" t="s">
        <v>458</v>
      </c>
      <c r="C245" s="291" t="s">
        <v>208</v>
      </c>
      <c r="D245" s="315">
        <v>27840</v>
      </c>
      <c r="E245" s="316">
        <v>1500</v>
      </c>
      <c r="F245" s="316">
        <v>100</v>
      </c>
      <c r="G245" s="316">
        <v>400</v>
      </c>
      <c r="H245" s="316">
        <v>0</v>
      </c>
      <c r="I245" s="317">
        <v>0</v>
      </c>
    </row>
    <row r="246" spans="1:9" ht="20.25" customHeight="1" x14ac:dyDescent="0.35">
      <c r="A246" s="290" t="s">
        <v>454</v>
      </c>
      <c r="B246" s="291" t="s">
        <v>459</v>
      </c>
      <c r="C246" s="291" t="s">
        <v>160</v>
      </c>
      <c r="D246" s="322">
        <v>9010</v>
      </c>
      <c r="E246" s="316">
        <v>2600</v>
      </c>
      <c r="F246" s="316">
        <v>150</v>
      </c>
      <c r="G246" s="316">
        <v>3440</v>
      </c>
      <c r="H246" s="316">
        <v>2550</v>
      </c>
      <c r="I246" s="317">
        <v>0</v>
      </c>
    </row>
    <row r="247" spans="1:9" ht="20.25" customHeight="1" x14ac:dyDescent="0.35">
      <c r="A247" s="290" t="s">
        <v>454</v>
      </c>
      <c r="B247" s="291" t="s">
        <v>460</v>
      </c>
      <c r="C247" s="291" t="s">
        <v>160</v>
      </c>
      <c r="D247" s="315">
        <v>15000</v>
      </c>
      <c r="E247" s="316">
        <v>2450</v>
      </c>
      <c r="F247" s="316">
        <v>0</v>
      </c>
      <c r="G247" s="316">
        <v>600</v>
      </c>
      <c r="H247" s="316">
        <v>2500</v>
      </c>
      <c r="I247" s="317">
        <v>750</v>
      </c>
    </row>
    <row r="248" spans="1:9" ht="20.25" customHeight="1" x14ac:dyDescent="0.35">
      <c r="A248" s="290" t="s">
        <v>454</v>
      </c>
      <c r="B248" s="291" t="s">
        <v>461</v>
      </c>
      <c r="C248" s="291" t="s">
        <v>160</v>
      </c>
      <c r="D248" s="315">
        <v>5600</v>
      </c>
      <c r="E248" s="316">
        <v>3300</v>
      </c>
      <c r="F248" s="316">
        <v>300</v>
      </c>
      <c r="G248" s="316">
        <v>2100</v>
      </c>
      <c r="H248" s="316">
        <v>3925</v>
      </c>
      <c r="I248" s="317">
        <v>0</v>
      </c>
    </row>
    <row r="249" spans="1:9" ht="20.25" customHeight="1" x14ac:dyDescent="0.35">
      <c r="A249" s="290" t="s">
        <v>454</v>
      </c>
      <c r="B249" s="291" t="s">
        <v>462</v>
      </c>
      <c r="C249" s="291" t="s">
        <v>208</v>
      </c>
      <c r="D249" s="315">
        <v>18614</v>
      </c>
      <c r="E249" s="316">
        <v>2400</v>
      </c>
      <c r="F249" s="316">
        <v>275</v>
      </c>
      <c r="G249" s="316">
        <v>800</v>
      </c>
      <c r="H249" s="316">
        <v>250</v>
      </c>
      <c r="I249" s="317">
        <v>1650</v>
      </c>
    </row>
    <row r="250" spans="1:9" ht="20.25" customHeight="1" x14ac:dyDescent="0.35">
      <c r="A250" s="290" t="s">
        <v>454</v>
      </c>
      <c r="B250" s="291" t="s">
        <v>463</v>
      </c>
      <c r="C250" s="291" t="s">
        <v>160</v>
      </c>
      <c r="D250" s="315">
        <v>3629</v>
      </c>
      <c r="E250" s="316">
        <v>2300</v>
      </c>
      <c r="F250" s="316">
        <v>200</v>
      </c>
      <c r="G250" s="316">
        <v>1000</v>
      </c>
      <c r="H250" s="316">
        <v>430</v>
      </c>
      <c r="I250" s="317">
        <v>430</v>
      </c>
    </row>
    <row r="251" spans="1:9" ht="20.25" customHeight="1" x14ac:dyDescent="0.35">
      <c r="A251" s="290" t="s">
        <v>454</v>
      </c>
      <c r="B251" s="291" t="s">
        <v>464</v>
      </c>
      <c r="C251" s="291" t="s">
        <v>160</v>
      </c>
      <c r="D251" s="315">
        <v>6422</v>
      </c>
      <c r="E251" s="316">
        <v>2300</v>
      </c>
      <c r="F251" s="316">
        <v>100</v>
      </c>
      <c r="G251" s="316">
        <v>2100</v>
      </c>
      <c r="H251" s="316">
        <v>85</v>
      </c>
      <c r="I251" s="317">
        <v>252</v>
      </c>
    </row>
    <row r="252" spans="1:9" ht="20.25" customHeight="1" x14ac:dyDescent="0.35">
      <c r="A252" s="290" t="s">
        <v>454</v>
      </c>
      <c r="B252" s="291" t="s">
        <v>465</v>
      </c>
      <c r="C252" s="291" t="s">
        <v>160</v>
      </c>
      <c r="D252" s="315">
        <v>24518</v>
      </c>
      <c r="E252" s="316">
        <v>2449</v>
      </c>
      <c r="F252" s="316">
        <v>128</v>
      </c>
      <c r="G252" s="316">
        <v>884</v>
      </c>
      <c r="H252" s="316">
        <v>1283</v>
      </c>
      <c r="I252" s="317">
        <v>187</v>
      </c>
    </row>
    <row r="253" spans="1:9" ht="20.25" customHeight="1" x14ac:dyDescent="0.35">
      <c r="A253" s="290" t="s">
        <v>454</v>
      </c>
      <c r="B253" s="291" t="s">
        <v>466</v>
      </c>
      <c r="C253" s="291" t="s">
        <v>163</v>
      </c>
      <c r="D253" s="315">
        <v>29640</v>
      </c>
      <c r="E253" s="316">
        <v>4642</v>
      </c>
      <c r="F253" s="316">
        <v>200</v>
      </c>
      <c r="G253" s="316">
        <v>1000</v>
      </c>
      <c r="H253" s="316">
        <v>0</v>
      </c>
      <c r="I253" s="317">
        <v>1980</v>
      </c>
    </row>
    <row r="254" spans="1:9" ht="20.25" customHeight="1" x14ac:dyDescent="0.35">
      <c r="A254" s="290" t="s">
        <v>454</v>
      </c>
      <c r="B254" s="291" t="s">
        <v>467</v>
      </c>
      <c r="C254" s="291" t="s">
        <v>160</v>
      </c>
      <c r="D254" s="315">
        <v>6251</v>
      </c>
      <c r="E254" s="316">
        <v>2099</v>
      </c>
      <c r="F254" s="316">
        <v>263</v>
      </c>
      <c r="G254" s="316">
        <v>2043</v>
      </c>
      <c r="H254" s="316">
        <v>490</v>
      </c>
      <c r="I254" s="317">
        <v>4121</v>
      </c>
    </row>
    <row r="255" spans="1:9" ht="20.25" customHeight="1" x14ac:dyDescent="0.35">
      <c r="A255" s="290" t="s">
        <v>468</v>
      </c>
      <c r="B255" s="291" t="s">
        <v>469</v>
      </c>
      <c r="C255" s="291" t="s">
        <v>160</v>
      </c>
      <c r="D255" s="315">
        <v>2312</v>
      </c>
      <c r="E255" s="316">
        <v>6197</v>
      </c>
      <c r="F255" s="316">
        <v>315</v>
      </c>
      <c r="G255" s="316">
        <v>875</v>
      </c>
      <c r="H255" s="316">
        <v>0</v>
      </c>
      <c r="I255" s="317">
        <v>0</v>
      </c>
    </row>
    <row r="256" spans="1:9" ht="20.25" customHeight="1" x14ac:dyDescent="0.35">
      <c r="A256" s="290" t="s">
        <v>470</v>
      </c>
      <c r="B256" s="291" t="s">
        <v>471</v>
      </c>
      <c r="C256" s="291" t="s">
        <v>160</v>
      </c>
      <c r="D256" s="315">
        <v>4446</v>
      </c>
      <c r="E256" s="316">
        <v>2825</v>
      </c>
      <c r="F256" s="316">
        <v>260</v>
      </c>
      <c r="G256" s="316">
        <v>1025</v>
      </c>
      <c r="H256" s="316">
        <v>170</v>
      </c>
      <c r="I256" s="317">
        <v>0</v>
      </c>
    </row>
    <row r="257" spans="1:9" ht="20.25" customHeight="1" x14ac:dyDescent="0.35">
      <c r="A257" s="290" t="s">
        <v>470</v>
      </c>
      <c r="B257" s="291" t="s">
        <v>472</v>
      </c>
      <c r="C257" s="291" t="s">
        <v>160</v>
      </c>
      <c r="D257" s="315">
        <v>6783</v>
      </c>
      <c r="E257" s="316">
        <v>5250</v>
      </c>
      <c r="F257" s="316">
        <v>500</v>
      </c>
      <c r="G257" s="316">
        <v>1000</v>
      </c>
      <c r="H257" s="316">
        <v>350</v>
      </c>
      <c r="I257" s="317">
        <v>0</v>
      </c>
    </row>
    <row r="258" spans="1:9" ht="20.25" customHeight="1" x14ac:dyDescent="0.35">
      <c r="A258" s="290" t="s">
        <v>470</v>
      </c>
      <c r="B258" s="291" t="s">
        <v>473</v>
      </c>
      <c r="C258" s="291" t="s">
        <v>160</v>
      </c>
      <c r="D258" s="315">
        <v>7297</v>
      </c>
      <c r="E258" s="316">
        <v>1200</v>
      </c>
      <c r="F258" s="316">
        <v>125</v>
      </c>
      <c r="G258" s="316">
        <v>700</v>
      </c>
      <c r="H258" s="316">
        <v>245</v>
      </c>
      <c r="I258" s="317">
        <v>850</v>
      </c>
    </row>
    <row r="259" spans="1:9" ht="20.25" customHeight="1" x14ac:dyDescent="0.35">
      <c r="A259" s="290" t="s">
        <v>470</v>
      </c>
      <c r="B259" s="291" t="s">
        <v>474</v>
      </c>
      <c r="C259" s="291" t="s">
        <v>160</v>
      </c>
      <c r="D259" s="315">
        <v>6016</v>
      </c>
      <c r="E259" s="316">
        <v>4500</v>
      </c>
      <c r="F259" s="316">
        <v>350</v>
      </c>
      <c r="G259" s="316">
        <v>1340</v>
      </c>
      <c r="H259" s="316">
        <v>0</v>
      </c>
      <c r="I259" s="317">
        <v>1255</v>
      </c>
    </row>
    <row r="260" spans="1:9" ht="20.25" customHeight="1" x14ac:dyDescent="0.35">
      <c r="A260" s="290" t="s">
        <v>470</v>
      </c>
      <c r="B260" s="291" t="s">
        <v>475</v>
      </c>
      <c r="C260" s="291" t="s">
        <v>160</v>
      </c>
      <c r="D260" s="315">
        <v>7978</v>
      </c>
      <c r="E260" s="316">
        <v>2045</v>
      </c>
      <c r="F260" s="316">
        <v>200</v>
      </c>
      <c r="G260" s="316">
        <v>995</v>
      </c>
      <c r="H260" s="316">
        <v>25</v>
      </c>
      <c r="I260" s="317">
        <v>450</v>
      </c>
    </row>
    <row r="261" spans="1:9" ht="20.25" customHeight="1" x14ac:dyDescent="0.35">
      <c r="A261" s="290" t="s">
        <v>470</v>
      </c>
      <c r="B261" s="291" t="s">
        <v>476</v>
      </c>
      <c r="C261" s="291" t="s">
        <v>160</v>
      </c>
      <c r="D261" s="315" t="s">
        <v>658</v>
      </c>
      <c r="E261" s="316" t="s">
        <v>658</v>
      </c>
      <c r="F261" s="316" t="s">
        <v>658</v>
      </c>
      <c r="G261" s="316" t="s">
        <v>658</v>
      </c>
      <c r="H261" s="316" t="s">
        <v>658</v>
      </c>
      <c r="I261" s="317" t="s">
        <v>658</v>
      </c>
    </row>
    <row r="262" spans="1:9" ht="20.25" customHeight="1" x14ac:dyDescent="0.35">
      <c r="A262" s="290" t="s">
        <v>477</v>
      </c>
      <c r="B262" s="291" t="s">
        <v>478</v>
      </c>
      <c r="C262" s="291" t="s">
        <v>160</v>
      </c>
      <c r="D262" s="315">
        <v>8809</v>
      </c>
      <c r="E262" s="316">
        <v>2881</v>
      </c>
      <c r="F262" s="316">
        <v>286</v>
      </c>
      <c r="G262" s="316">
        <v>1050</v>
      </c>
      <c r="H262" s="316">
        <v>0</v>
      </c>
      <c r="I262" s="317">
        <v>5399</v>
      </c>
    </row>
    <row r="263" spans="1:9" ht="20.25" customHeight="1" x14ac:dyDescent="0.35">
      <c r="A263" s="290" t="s">
        <v>479</v>
      </c>
      <c r="B263" s="291" t="s">
        <v>480</v>
      </c>
      <c r="C263" s="291" t="s">
        <v>160</v>
      </c>
      <c r="D263" s="315">
        <v>5200</v>
      </c>
      <c r="E263" s="316">
        <v>4950</v>
      </c>
      <c r="F263" s="316">
        <v>300</v>
      </c>
      <c r="G263" s="316">
        <v>850</v>
      </c>
      <c r="H263" s="316">
        <v>0</v>
      </c>
      <c r="I263" s="317">
        <v>65</v>
      </c>
    </row>
    <row r="264" spans="1:9" ht="20.25" customHeight="1" x14ac:dyDescent="0.35">
      <c r="A264" s="290" t="s">
        <v>479</v>
      </c>
      <c r="B264" s="291" t="s">
        <v>481</v>
      </c>
      <c r="C264" s="291" t="s">
        <v>162</v>
      </c>
      <c r="D264" s="315">
        <v>30931</v>
      </c>
      <c r="E264" s="316">
        <v>0</v>
      </c>
      <c r="F264" s="316">
        <v>0</v>
      </c>
      <c r="G264" s="316">
        <v>6073</v>
      </c>
      <c r="H264" s="316">
        <v>0</v>
      </c>
      <c r="I264" s="317">
        <v>0</v>
      </c>
    </row>
    <row r="265" spans="1:9" ht="20.25" customHeight="1" x14ac:dyDescent="0.35">
      <c r="A265" s="290" t="s">
        <v>479</v>
      </c>
      <c r="B265" s="291" t="s">
        <v>482</v>
      </c>
      <c r="C265" s="291" t="s">
        <v>160</v>
      </c>
      <c r="D265" s="315">
        <v>15438</v>
      </c>
      <c r="E265" s="316">
        <v>3000</v>
      </c>
      <c r="F265" s="316">
        <v>300</v>
      </c>
      <c r="G265" s="316">
        <v>1200</v>
      </c>
      <c r="H265" s="316">
        <v>900</v>
      </c>
      <c r="I265" s="317">
        <v>0</v>
      </c>
    </row>
    <row r="266" spans="1:9" ht="20.25" customHeight="1" x14ac:dyDescent="0.35">
      <c r="A266" s="290" t="s">
        <v>479</v>
      </c>
      <c r="B266" s="291" t="s">
        <v>483</v>
      </c>
      <c r="C266" s="291" t="s">
        <v>208</v>
      </c>
      <c r="D266" s="315">
        <v>37080</v>
      </c>
      <c r="E266" s="316">
        <v>4200</v>
      </c>
      <c r="F266" s="316">
        <v>275</v>
      </c>
      <c r="G266" s="316">
        <v>1000</v>
      </c>
      <c r="H266" s="316">
        <v>360</v>
      </c>
      <c r="I266" s="317">
        <v>3175</v>
      </c>
    </row>
    <row r="267" spans="1:9" ht="20.25" customHeight="1" x14ac:dyDescent="0.35">
      <c r="A267" s="290" t="s">
        <v>479</v>
      </c>
      <c r="B267" s="291" t="s">
        <v>484</v>
      </c>
      <c r="C267" s="291" t="s">
        <v>208</v>
      </c>
      <c r="D267" s="315">
        <v>27240</v>
      </c>
      <c r="E267" s="316">
        <v>0</v>
      </c>
      <c r="F267" s="316">
        <v>0</v>
      </c>
      <c r="G267" s="316">
        <v>0</v>
      </c>
      <c r="H267" s="316">
        <v>0</v>
      </c>
      <c r="I267" s="317">
        <v>0</v>
      </c>
    </row>
    <row r="268" spans="1:9" ht="20.25" customHeight="1" x14ac:dyDescent="0.35">
      <c r="A268" s="290" t="s">
        <v>479</v>
      </c>
      <c r="B268" s="291" t="s">
        <v>485</v>
      </c>
      <c r="C268" s="291" t="s">
        <v>160</v>
      </c>
      <c r="D268" s="315">
        <v>5219</v>
      </c>
      <c r="E268" s="316">
        <v>2552</v>
      </c>
      <c r="F268" s="316">
        <v>220</v>
      </c>
      <c r="G268" s="316">
        <v>420</v>
      </c>
      <c r="H268" s="316">
        <v>0</v>
      </c>
      <c r="I268" s="317">
        <v>161</v>
      </c>
    </row>
    <row r="269" spans="1:9" ht="20.25" customHeight="1" x14ac:dyDescent="0.35">
      <c r="A269" s="290" t="s">
        <v>479</v>
      </c>
      <c r="B269" s="291" t="s">
        <v>486</v>
      </c>
      <c r="C269" s="291" t="s">
        <v>162</v>
      </c>
      <c r="D269" s="315">
        <v>27900</v>
      </c>
      <c r="E269" s="316">
        <v>1500</v>
      </c>
      <c r="F269" s="316">
        <v>304</v>
      </c>
      <c r="G269" s="316">
        <v>1979</v>
      </c>
      <c r="H269" s="316">
        <v>0</v>
      </c>
      <c r="I269" s="317">
        <v>0</v>
      </c>
    </row>
    <row r="270" spans="1:9" ht="20.25" customHeight="1" x14ac:dyDescent="0.35">
      <c r="A270" s="290" t="s">
        <v>479</v>
      </c>
      <c r="B270" s="291" t="s">
        <v>487</v>
      </c>
      <c r="C270" s="291" t="s">
        <v>160</v>
      </c>
      <c r="D270" s="315">
        <v>9820</v>
      </c>
      <c r="E270" s="316">
        <v>7534</v>
      </c>
      <c r="F270" s="316">
        <v>367</v>
      </c>
      <c r="G270" s="316">
        <v>800</v>
      </c>
      <c r="H270" s="316">
        <v>460</v>
      </c>
      <c r="I270" s="317">
        <v>0</v>
      </c>
    </row>
    <row r="271" spans="1:9" ht="20.25" customHeight="1" x14ac:dyDescent="0.35">
      <c r="A271" s="290" t="s">
        <v>479</v>
      </c>
      <c r="B271" s="291" t="s">
        <v>488</v>
      </c>
      <c r="C271" s="291" t="s">
        <v>208</v>
      </c>
      <c r="D271" s="315">
        <v>28056</v>
      </c>
      <c r="E271" s="316">
        <v>4500</v>
      </c>
      <c r="F271" s="316">
        <v>400</v>
      </c>
      <c r="G271" s="316">
        <v>600</v>
      </c>
      <c r="H271" s="316">
        <v>5200</v>
      </c>
      <c r="I271" s="317">
        <v>0</v>
      </c>
    </row>
    <row r="272" spans="1:9" ht="20.25" customHeight="1" x14ac:dyDescent="0.35">
      <c r="A272" s="290" t="s">
        <v>479</v>
      </c>
      <c r="B272" s="291" t="s">
        <v>489</v>
      </c>
      <c r="C272" s="291" t="s">
        <v>160</v>
      </c>
      <c r="D272" s="315">
        <v>11308</v>
      </c>
      <c r="E272" s="316">
        <v>3000</v>
      </c>
      <c r="F272" s="316">
        <v>0</v>
      </c>
      <c r="G272" s="316">
        <v>500</v>
      </c>
      <c r="H272" s="316">
        <v>0</v>
      </c>
      <c r="I272" s="317">
        <v>0</v>
      </c>
    </row>
    <row r="273" spans="1:9" ht="20.25" customHeight="1" x14ac:dyDescent="0.35">
      <c r="A273" s="290" t="s">
        <v>490</v>
      </c>
      <c r="B273" s="291" t="s">
        <v>491</v>
      </c>
      <c r="C273" s="291" t="s">
        <v>160</v>
      </c>
      <c r="D273" s="315">
        <v>1068</v>
      </c>
      <c r="E273" s="316">
        <v>7880</v>
      </c>
      <c r="F273" s="316">
        <v>320</v>
      </c>
      <c r="G273" s="316">
        <v>2023</v>
      </c>
      <c r="H273" s="316">
        <v>72</v>
      </c>
      <c r="I273" s="317">
        <v>450</v>
      </c>
    </row>
    <row r="274" spans="1:9" ht="20.25" customHeight="1" x14ac:dyDescent="0.35">
      <c r="A274" s="290" t="s">
        <v>490</v>
      </c>
      <c r="B274" s="291" t="s">
        <v>492</v>
      </c>
      <c r="C274" s="291" t="s">
        <v>160</v>
      </c>
      <c r="D274" s="315">
        <v>1615</v>
      </c>
      <c r="E274" s="316">
        <v>3042</v>
      </c>
      <c r="F274" s="316">
        <v>210</v>
      </c>
      <c r="G274" s="316">
        <v>1577</v>
      </c>
      <c r="H274" s="316">
        <v>1009</v>
      </c>
      <c r="I274" s="317">
        <v>0</v>
      </c>
    </row>
    <row r="275" spans="1:9" ht="20.25" customHeight="1" x14ac:dyDescent="0.35">
      <c r="A275" s="290" t="s">
        <v>490</v>
      </c>
      <c r="B275" s="291" t="s">
        <v>493</v>
      </c>
      <c r="C275" s="291" t="s">
        <v>160</v>
      </c>
      <c r="D275" s="315">
        <v>4400</v>
      </c>
      <c r="E275" s="316">
        <v>2400</v>
      </c>
      <c r="F275" s="316">
        <v>250</v>
      </c>
      <c r="G275" s="316">
        <v>1000</v>
      </c>
      <c r="H275" s="316">
        <v>400</v>
      </c>
      <c r="I275" s="317">
        <v>1200</v>
      </c>
    </row>
    <row r="276" spans="1:9" ht="20.25" customHeight="1" x14ac:dyDescent="0.35">
      <c r="A276" s="290" t="s">
        <v>490</v>
      </c>
      <c r="B276" s="291" t="s">
        <v>494</v>
      </c>
      <c r="C276" s="291" t="s">
        <v>160</v>
      </c>
      <c r="D276" s="315">
        <v>1805</v>
      </c>
      <c r="E276" s="316">
        <v>2092</v>
      </c>
      <c r="F276" s="316">
        <v>100</v>
      </c>
      <c r="G276" s="316">
        <v>815</v>
      </c>
      <c r="H276" s="316">
        <v>503</v>
      </c>
      <c r="I276" s="317">
        <v>425</v>
      </c>
    </row>
    <row r="277" spans="1:9" ht="20.25" customHeight="1" x14ac:dyDescent="0.35">
      <c r="A277" s="290" t="s">
        <v>490</v>
      </c>
      <c r="B277" s="291" t="s">
        <v>495</v>
      </c>
      <c r="C277" s="291" t="s">
        <v>160</v>
      </c>
      <c r="D277" s="315">
        <v>2800</v>
      </c>
      <c r="E277" s="316">
        <v>3700</v>
      </c>
      <c r="F277" s="316">
        <v>200</v>
      </c>
      <c r="G277" s="316">
        <v>3300</v>
      </c>
      <c r="H277" s="316">
        <v>0</v>
      </c>
      <c r="I277" s="317">
        <v>0</v>
      </c>
    </row>
    <row r="278" spans="1:9" ht="20.25" customHeight="1" x14ac:dyDescent="0.35">
      <c r="A278" s="290" t="s">
        <v>490</v>
      </c>
      <c r="B278" s="291" t="s">
        <v>496</v>
      </c>
      <c r="C278" s="291" t="s">
        <v>160</v>
      </c>
      <c r="D278" s="315">
        <v>1736</v>
      </c>
      <c r="E278" s="316">
        <v>4296</v>
      </c>
      <c r="F278" s="316">
        <v>200</v>
      </c>
      <c r="G278" s="316">
        <v>767</v>
      </c>
      <c r="H278" s="316">
        <v>0</v>
      </c>
      <c r="I278" s="317">
        <v>131</v>
      </c>
    </row>
    <row r="279" spans="1:9" ht="20.25" customHeight="1" x14ac:dyDescent="0.35">
      <c r="A279" s="290" t="s">
        <v>490</v>
      </c>
      <c r="B279" s="291" t="s">
        <v>497</v>
      </c>
      <c r="C279" s="291" t="s">
        <v>162</v>
      </c>
      <c r="D279" s="315">
        <v>28804</v>
      </c>
      <c r="E279" s="316">
        <v>3843</v>
      </c>
      <c r="F279" s="316">
        <v>0</v>
      </c>
      <c r="G279" s="316">
        <v>806</v>
      </c>
      <c r="H279" s="316">
        <v>0</v>
      </c>
      <c r="I279" s="317">
        <v>100</v>
      </c>
    </row>
    <row r="280" spans="1:9" ht="20.25" customHeight="1" x14ac:dyDescent="0.35">
      <c r="A280" s="290" t="s">
        <v>490</v>
      </c>
      <c r="B280" s="291" t="s">
        <v>498</v>
      </c>
      <c r="C280" s="291" t="s">
        <v>162</v>
      </c>
      <c r="D280" s="315">
        <v>35400</v>
      </c>
      <c r="E280" s="316">
        <v>0</v>
      </c>
      <c r="F280" s="316">
        <v>0</v>
      </c>
      <c r="G280" s="316">
        <v>700</v>
      </c>
      <c r="H280" s="316">
        <v>0</v>
      </c>
      <c r="I280" s="317">
        <v>0</v>
      </c>
    </row>
    <row r="281" spans="1:9" ht="20.25" customHeight="1" x14ac:dyDescent="0.35">
      <c r="A281" s="290" t="s">
        <v>490</v>
      </c>
      <c r="B281" s="291" t="s">
        <v>499</v>
      </c>
      <c r="C281" s="291" t="s">
        <v>162</v>
      </c>
      <c r="D281" s="315">
        <v>33541</v>
      </c>
      <c r="E281" s="316">
        <v>0</v>
      </c>
      <c r="F281" s="316">
        <v>0</v>
      </c>
      <c r="G281" s="316">
        <v>474</v>
      </c>
      <c r="H281" s="316">
        <v>0</v>
      </c>
      <c r="I281" s="317">
        <v>0</v>
      </c>
    </row>
    <row r="282" spans="1:9" ht="20.25" customHeight="1" x14ac:dyDescent="0.35">
      <c r="A282" s="290" t="s">
        <v>490</v>
      </c>
      <c r="B282" s="291" t="s">
        <v>500</v>
      </c>
      <c r="C282" s="291" t="s">
        <v>160</v>
      </c>
      <c r="D282" s="315">
        <v>2133</v>
      </c>
      <c r="E282" s="316">
        <v>8318</v>
      </c>
      <c r="F282" s="316">
        <v>310</v>
      </c>
      <c r="G282" s="316">
        <v>0</v>
      </c>
      <c r="H282" s="316">
        <v>0</v>
      </c>
      <c r="I282" s="317">
        <v>105</v>
      </c>
    </row>
    <row r="283" spans="1:9" ht="20.25" customHeight="1" x14ac:dyDescent="0.35">
      <c r="A283" s="290" t="s">
        <v>490</v>
      </c>
      <c r="B283" s="291" t="s">
        <v>501</v>
      </c>
      <c r="C283" s="291" t="s">
        <v>160</v>
      </c>
      <c r="D283" s="315">
        <v>2405</v>
      </c>
      <c r="E283" s="316">
        <v>2550</v>
      </c>
      <c r="F283" s="316">
        <v>175</v>
      </c>
      <c r="G283" s="316">
        <v>425</v>
      </c>
      <c r="H283" s="316">
        <v>228</v>
      </c>
      <c r="I283" s="317">
        <v>388</v>
      </c>
    </row>
    <row r="284" spans="1:9" ht="20.25" customHeight="1" x14ac:dyDescent="0.35">
      <c r="A284" s="290" t="s">
        <v>490</v>
      </c>
      <c r="B284" s="291" t="s">
        <v>502</v>
      </c>
      <c r="C284" s="291" t="s">
        <v>160</v>
      </c>
      <c r="D284" s="315">
        <v>5168</v>
      </c>
      <c r="E284" s="316">
        <v>5030</v>
      </c>
      <c r="F284" s="316">
        <v>360</v>
      </c>
      <c r="G284" s="316">
        <v>1050</v>
      </c>
      <c r="H284" s="316">
        <v>760</v>
      </c>
      <c r="I284" s="317">
        <v>670</v>
      </c>
    </row>
    <row r="285" spans="1:9" ht="20.25" customHeight="1" x14ac:dyDescent="0.35">
      <c r="A285" s="290" t="s">
        <v>490</v>
      </c>
      <c r="B285" s="291" t="s">
        <v>503</v>
      </c>
      <c r="C285" s="291" t="s">
        <v>160</v>
      </c>
      <c r="D285" s="315">
        <v>1213</v>
      </c>
      <c r="E285" s="316">
        <v>4000</v>
      </c>
      <c r="F285" s="316">
        <v>400</v>
      </c>
      <c r="G285" s="316">
        <v>1400</v>
      </c>
      <c r="H285" s="316">
        <v>0</v>
      </c>
      <c r="I285" s="317">
        <v>3500</v>
      </c>
    </row>
    <row r="286" spans="1:9" ht="20.25" customHeight="1" x14ac:dyDescent="0.35">
      <c r="A286" s="290" t="s">
        <v>490</v>
      </c>
      <c r="B286" s="291" t="s">
        <v>504</v>
      </c>
      <c r="C286" s="291" t="s">
        <v>160</v>
      </c>
      <c r="D286" s="315">
        <v>1840</v>
      </c>
      <c r="E286" s="316">
        <v>1480</v>
      </c>
      <c r="F286" s="316">
        <v>250</v>
      </c>
      <c r="G286" s="316">
        <v>850</v>
      </c>
      <c r="H286" s="316">
        <v>201</v>
      </c>
      <c r="I286" s="317">
        <v>0</v>
      </c>
    </row>
    <row r="287" spans="1:9" ht="20.25" customHeight="1" x14ac:dyDescent="0.35">
      <c r="A287" s="290" t="s">
        <v>490</v>
      </c>
      <c r="B287" s="291" t="s">
        <v>505</v>
      </c>
      <c r="C287" s="291" t="s">
        <v>160</v>
      </c>
      <c r="D287" s="315">
        <v>2112</v>
      </c>
      <c r="E287" s="316">
        <v>3200</v>
      </c>
      <c r="F287" s="316">
        <v>250</v>
      </c>
      <c r="G287" s="316">
        <v>800</v>
      </c>
      <c r="H287" s="316">
        <v>250</v>
      </c>
      <c r="I287" s="317">
        <v>200</v>
      </c>
    </row>
    <row r="288" spans="1:9" ht="20.25" customHeight="1" x14ac:dyDescent="0.35">
      <c r="A288" s="290" t="s">
        <v>490</v>
      </c>
      <c r="B288" s="291" t="s">
        <v>506</v>
      </c>
      <c r="C288" s="291" t="s">
        <v>160</v>
      </c>
      <c r="D288" s="315">
        <v>17063</v>
      </c>
      <c r="E288" s="316">
        <v>1700</v>
      </c>
      <c r="F288" s="316">
        <v>200</v>
      </c>
      <c r="G288" s="316">
        <v>900</v>
      </c>
      <c r="H288" s="316">
        <v>0</v>
      </c>
      <c r="I288" s="317">
        <v>1629</v>
      </c>
    </row>
    <row r="289" spans="1:9" ht="20.25" customHeight="1" x14ac:dyDescent="0.35">
      <c r="A289" s="290" t="s">
        <v>490</v>
      </c>
      <c r="B289" s="291" t="s">
        <v>507</v>
      </c>
      <c r="C289" s="291" t="s">
        <v>162</v>
      </c>
      <c r="D289" s="315">
        <v>37721</v>
      </c>
      <c r="E289" s="316">
        <v>2513</v>
      </c>
      <c r="F289" s="316">
        <v>165</v>
      </c>
      <c r="G289" s="316">
        <v>2281</v>
      </c>
      <c r="H289" s="316">
        <v>0</v>
      </c>
      <c r="I289" s="317">
        <v>225</v>
      </c>
    </row>
    <row r="290" spans="1:9" ht="20.25" customHeight="1" x14ac:dyDescent="0.35">
      <c r="A290" s="290" t="s">
        <v>490</v>
      </c>
      <c r="B290" s="291" t="s">
        <v>508</v>
      </c>
      <c r="C290" s="291" t="s">
        <v>160</v>
      </c>
      <c r="D290" s="315">
        <v>2176</v>
      </c>
      <c r="E290" s="316">
        <v>4500</v>
      </c>
      <c r="F290" s="316">
        <v>400</v>
      </c>
      <c r="G290" s="316">
        <v>3700</v>
      </c>
      <c r="H290" s="316">
        <v>0</v>
      </c>
      <c r="I290" s="317">
        <v>0</v>
      </c>
    </row>
    <row r="291" spans="1:9" ht="20.25" customHeight="1" x14ac:dyDescent="0.35">
      <c r="A291" s="290" t="s">
        <v>490</v>
      </c>
      <c r="B291" s="291" t="s">
        <v>509</v>
      </c>
      <c r="C291" s="291" t="s">
        <v>160</v>
      </c>
      <c r="D291" s="315">
        <v>4029</v>
      </c>
      <c r="E291" s="316">
        <v>4550</v>
      </c>
      <c r="F291" s="316">
        <v>250</v>
      </c>
      <c r="G291" s="316">
        <v>850</v>
      </c>
      <c r="H291" s="316">
        <v>0</v>
      </c>
      <c r="I291" s="317">
        <v>515</v>
      </c>
    </row>
    <row r="292" spans="1:9" ht="20.25" customHeight="1" x14ac:dyDescent="0.35">
      <c r="A292" s="290" t="s">
        <v>490</v>
      </c>
      <c r="B292" s="291" t="s">
        <v>510</v>
      </c>
      <c r="C292" s="291" t="s">
        <v>160</v>
      </c>
      <c r="D292" s="315">
        <v>6433</v>
      </c>
      <c r="E292" s="316">
        <v>3244</v>
      </c>
      <c r="F292" s="316">
        <v>0</v>
      </c>
      <c r="G292" s="316">
        <v>1058</v>
      </c>
      <c r="H292" s="316">
        <v>0</v>
      </c>
      <c r="I292" s="317">
        <v>2148</v>
      </c>
    </row>
    <row r="293" spans="1:9" ht="20.25" customHeight="1" x14ac:dyDescent="0.35">
      <c r="A293" s="290" t="s">
        <v>490</v>
      </c>
      <c r="B293" s="291" t="s">
        <v>511</v>
      </c>
      <c r="C293" s="291" t="s">
        <v>160</v>
      </c>
      <c r="D293" s="315">
        <v>8980</v>
      </c>
      <c r="E293" s="316">
        <v>2400</v>
      </c>
      <c r="F293" s="316">
        <v>200</v>
      </c>
      <c r="G293" s="316">
        <v>1450</v>
      </c>
      <c r="H293" s="316">
        <v>0</v>
      </c>
      <c r="I293" s="317">
        <v>2397</v>
      </c>
    </row>
    <row r="294" spans="1:9" ht="20.25" customHeight="1" x14ac:dyDescent="0.35">
      <c r="A294" s="290" t="s">
        <v>490</v>
      </c>
      <c r="B294" s="291" t="s">
        <v>512</v>
      </c>
      <c r="C294" s="291" t="s">
        <v>160</v>
      </c>
      <c r="D294" s="315">
        <v>11835</v>
      </c>
      <c r="E294" s="316">
        <v>3778</v>
      </c>
      <c r="F294" s="316">
        <v>250</v>
      </c>
      <c r="G294" s="316">
        <v>1248</v>
      </c>
      <c r="H294" s="316">
        <v>180</v>
      </c>
      <c r="I294" s="317">
        <v>0</v>
      </c>
    </row>
    <row r="295" spans="1:9" ht="20.25" customHeight="1" x14ac:dyDescent="0.35">
      <c r="A295" s="290" t="s">
        <v>490</v>
      </c>
      <c r="B295" s="291" t="s">
        <v>513</v>
      </c>
      <c r="C295" s="291" t="s">
        <v>160</v>
      </c>
      <c r="D295" s="315">
        <v>5280</v>
      </c>
      <c r="E295" s="316">
        <v>721</v>
      </c>
      <c r="F295" s="316">
        <v>0</v>
      </c>
      <c r="G295" s="316">
        <v>1694</v>
      </c>
      <c r="H295" s="316">
        <v>0</v>
      </c>
      <c r="I295" s="317">
        <v>6041</v>
      </c>
    </row>
    <row r="296" spans="1:9" ht="20.25" customHeight="1" x14ac:dyDescent="0.35">
      <c r="A296" s="290" t="s">
        <v>490</v>
      </c>
      <c r="B296" s="291" t="s">
        <v>514</v>
      </c>
      <c r="C296" s="291" t="s">
        <v>160</v>
      </c>
      <c r="D296" s="315">
        <v>4526</v>
      </c>
      <c r="E296" s="316">
        <v>4095</v>
      </c>
      <c r="F296" s="316">
        <v>105</v>
      </c>
      <c r="G296" s="316">
        <v>1294</v>
      </c>
      <c r="H296" s="316">
        <v>0</v>
      </c>
      <c r="I296" s="317">
        <v>0</v>
      </c>
    </row>
    <row r="297" spans="1:9" ht="20.25" customHeight="1" x14ac:dyDescent="0.35">
      <c r="A297" s="290" t="s">
        <v>490</v>
      </c>
      <c r="B297" s="291" t="s">
        <v>515</v>
      </c>
      <c r="C297" s="291" t="s">
        <v>160</v>
      </c>
      <c r="D297" s="315">
        <v>6059</v>
      </c>
      <c r="E297" s="316">
        <v>6625</v>
      </c>
      <c r="F297" s="316">
        <v>200</v>
      </c>
      <c r="G297" s="316">
        <v>950</v>
      </c>
      <c r="H297" s="316">
        <v>0</v>
      </c>
      <c r="I297" s="317">
        <v>3651</v>
      </c>
    </row>
    <row r="298" spans="1:9" ht="20.25" customHeight="1" x14ac:dyDescent="0.35">
      <c r="A298" s="290" t="s">
        <v>490</v>
      </c>
      <c r="B298" s="291" t="s">
        <v>516</v>
      </c>
      <c r="C298" s="291" t="s">
        <v>160</v>
      </c>
      <c r="D298" s="315">
        <v>2140</v>
      </c>
      <c r="E298" s="316">
        <v>2100</v>
      </c>
      <c r="F298" s="316">
        <v>150</v>
      </c>
      <c r="G298" s="316">
        <v>500</v>
      </c>
      <c r="H298" s="316">
        <v>400</v>
      </c>
      <c r="I298" s="317">
        <v>0</v>
      </c>
    </row>
    <row r="299" spans="1:9" ht="20.25" customHeight="1" x14ac:dyDescent="0.35">
      <c r="A299" s="290" t="s">
        <v>517</v>
      </c>
      <c r="B299" s="291" t="s">
        <v>518</v>
      </c>
      <c r="C299" s="291" t="s">
        <v>162</v>
      </c>
      <c r="D299" s="315">
        <v>12600</v>
      </c>
      <c r="E299" s="316">
        <v>0</v>
      </c>
      <c r="F299" s="316">
        <v>69</v>
      </c>
      <c r="G299" s="316">
        <v>1101</v>
      </c>
      <c r="H299" s="316">
        <v>0</v>
      </c>
      <c r="I299" s="317">
        <v>285</v>
      </c>
    </row>
    <row r="300" spans="1:9" ht="20.25" customHeight="1" x14ac:dyDescent="0.35">
      <c r="A300" s="290" t="s">
        <v>517</v>
      </c>
      <c r="B300" s="291" t="s">
        <v>519</v>
      </c>
      <c r="C300" s="291" t="s">
        <v>160</v>
      </c>
      <c r="D300" s="315">
        <v>4256</v>
      </c>
      <c r="E300" s="316">
        <v>6500</v>
      </c>
      <c r="F300" s="316">
        <v>250</v>
      </c>
      <c r="G300" s="316">
        <v>1500</v>
      </c>
      <c r="H300" s="316">
        <v>1250</v>
      </c>
      <c r="I300" s="317">
        <v>200</v>
      </c>
    </row>
    <row r="301" spans="1:9" ht="20.25" customHeight="1" x14ac:dyDescent="0.35">
      <c r="A301" s="290" t="s">
        <v>517</v>
      </c>
      <c r="B301" s="291" t="s">
        <v>520</v>
      </c>
      <c r="C301" s="291" t="s">
        <v>162</v>
      </c>
      <c r="D301" s="315">
        <v>29070</v>
      </c>
      <c r="E301" s="316">
        <v>4359</v>
      </c>
      <c r="F301" s="316">
        <v>0</v>
      </c>
      <c r="G301" s="316">
        <v>0</v>
      </c>
      <c r="H301" s="316">
        <v>0</v>
      </c>
      <c r="I301" s="317">
        <v>0</v>
      </c>
    </row>
    <row r="302" spans="1:9" ht="20.25" customHeight="1" x14ac:dyDescent="0.35">
      <c r="A302" s="290" t="s">
        <v>517</v>
      </c>
      <c r="B302" s="291" t="s">
        <v>521</v>
      </c>
      <c r="C302" s="291" t="s">
        <v>160</v>
      </c>
      <c r="D302" s="315">
        <v>6074</v>
      </c>
      <c r="E302" s="316">
        <v>0</v>
      </c>
      <c r="F302" s="316">
        <v>0</v>
      </c>
      <c r="G302" s="316">
        <v>1300</v>
      </c>
      <c r="H302" s="316">
        <v>0</v>
      </c>
      <c r="I302" s="317">
        <v>8930</v>
      </c>
    </row>
    <row r="303" spans="1:9" ht="20.25" customHeight="1" x14ac:dyDescent="0.35">
      <c r="A303" s="290" t="s">
        <v>517</v>
      </c>
      <c r="B303" s="291" t="s">
        <v>522</v>
      </c>
      <c r="C303" s="291" t="s">
        <v>160</v>
      </c>
      <c r="D303" s="315">
        <v>5906</v>
      </c>
      <c r="E303" s="316">
        <v>1000</v>
      </c>
      <c r="F303" s="316">
        <v>100</v>
      </c>
      <c r="G303" s="316">
        <v>450</v>
      </c>
      <c r="H303" s="316">
        <v>3070</v>
      </c>
      <c r="I303" s="317">
        <v>6350</v>
      </c>
    </row>
    <row r="304" spans="1:9" ht="20.25" customHeight="1" x14ac:dyDescent="0.35">
      <c r="A304" s="290" t="s">
        <v>517</v>
      </c>
      <c r="B304" s="291" t="s">
        <v>523</v>
      </c>
      <c r="C304" s="291" t="s">
        <v>160</v>
      </c>
      <c r="D304" s="315">
        <v>6200</v>
      </c>
      <c r="E304" s="316">
        <v>3300</v>
      </c>
      <c r="F304" s="316">
        <v>300</v>
      </c>
      <c r="G304" s="316">
        <v>400</v>
      </c>
      <c r="H304" s="316">
        <v>3000</v>
      </c>
      <c r="I304" s="317">
        <v>200</v>
      </c>
    </row>
    <row r="305" spans="1:9" ht="20.25" customHeight="1" x14ac:dyDescent="0.35">
      <c r="A305" s="290" t="s">
        <v>524</v>
      </c>
      <c r="B305" s="291" t="s">
        <v>525</v>
      </c>
      <c r="C305" s="291" t="s">
        <v>160</v>
      </c>
      <c r="D305" s="315">
        <v>27648</v>
      </c>
      <c r="E305" s="316">
        <v>4620</v>
      </c>
      <c r="F305" s="316">
        <v>300</v>
      </c>
      <c r="G305" s="316">
        <v>1600</v>
      </c>
      <c r="H305" s="316">
        <v>50</v>
      </c>
      <c r="I305" s="317">
        <v>2165</v>
      </c>
    </row>
    <row r="306" spans="1:9" ht="20.25" customHeight="1" x14ac:dyDescent="0.35">
      <c r="A306" s="290" t="s">
        <v>526</v>
      </c>
      <c r="B306" s="291" t="s">
        <v>527</v>
      </c>
      <c r="C306" s="291" t="s">
        <v>160</v>
      </c>
      <c r="D306" s="315">
        <v>6878</v>
      </c>
      <c r="E306" s="316">
        <v>3500</v>
      </c>
      <c r="F306" s="316">
        <v>250</v>
      </c>
      <c r="G306" s="316">
        <v>500</v>
      </c>
      <c r="H306" s="316">
        <v>0</v>
      </c>
      <c r="I306" s="317">
        <v>0</v>
      </c>
    </row>
    <row r="307" spans="1:9" ht="20.25" customHeight="1" x14ac:dyDescent="0.35">
      <c r="A307" s="290" t="s">
        <v>526</v>
      </c>
      <c r="B307" s="291" t="s">
        <v>528</v>
      </c>
      <c r="C307" s="291" t="s">
        <v>160</v>
      </c>
      <c r="D307" s="315">
        <v>5008</v>
      </c>
      <c r="E307" s="316">
        <v>6200</v>
      </c>
      <c r="F307" s="316">
        <v>150</v>
      </c>
      <c r="G307" s="316">
        <v>400</v>
      </c>
      <c r="H307" s="316">
        <v>0</v>
      </c>
      <c r="I307" s="317">
        <v>0</v>
      </c>
    </row>
    <row r="308" spans="1:9" ht="20.25" customHeight="1" x14ac:dyDescent="0.35">
      <c r="A308" s="290" t="s">
        <v>526</v>
      </c>
      <c r="B308" s="291" t="s">
        <v>529</v>
      </c>
      <c r="C308" s="291" t="s">
        <v>160</v>
      </c>
      <c r="D308" s="315">
        <v>14212</v>
      </c>
      <c r="E308" s="316">
        <v>0</v>
      </c>
      <c r="F308" s="316">
        <v>0</v>
      </c>
      <c r="G308" s="316">
        <v>0</v>
      </c>
      <c r="H308" s="316">
        <v>0</v>
      </c>
      <c r="I308" s="317">
        <v>0</v>
      </c>
    </row>
    <row r="309" spans="1:9" ht="20.25" customHeight="1" x14ac:dyDescent="0.35">
      <c r="A309" s="290" t="s">
        <v>526</v>
      </c>
      <c r="B309" s="291" t="s">
        <v>530</v>
      </c>
      <c r="C309" s="291" t="s">
        <v>160</v>
      </c>
      <c r="D309" s="315">
        <v>12472</v>
      </c>
      <c r="E309" s="316">
        <v>3526</v>
      </c>
      <c r="F309" s="316">
        <v>340</v>
      </c>
      <c r="G309" s="316">
        <v>0</v>
      </c>
      <c r="H309" s="316">
        <v>0</v>
      </c>
      <c r="I309" s="317">
        <v>0</v>
      </c>
    </row>
    <row r="310" spans="1:9" ht="20.25" customHeight="1" x14ac:dyDescent="0.35">
      <c r="A310" s="290" t="s">
        <v>526</v>
      </c>
      <c r="B310" s="291" t="s">
        <v>531</v>
      </c>
      <c r="C310" s="291" t="s">
        <v>160</v>
      </c>
      <c r="D310" s="315">
        <v>4646</v>
      </c>
      <c r="E310" s="316">
        <v>3500</v>
      </c>
      <c r="F310" s="316">
        <v>300</v>
      </c>
      <c r="G310" s="316">
        <v>800</v>
      </c>
      <c r="H310" s="316">
        <v>200</v>
      </c>
      <c r="I310" s="317">
        <v>1200</v>
      </c>
    </row>
    <row r="311" spans="1:9" ht="20.25" customHeight="1" x14ac:dyDescent="0.35">
      <c r="A311" s="290" t="s">
        <v>526</v>
      </c>
      <c r="B311" s="291" t="s">
        <v>532</v>
      </c>
      <c r="C311" s="291" t="s">
        <v>160</v>
      </c>
      <c r="D311" s="315">
        <v>6803</v>
      </c>
      <c r="E311" s="316">
        <v>2100</v>
      </c>
      <c r="F311" s="316">
        <v>300</v>
      </c>
      <c r="G311" s="316">
        <v>1400</v>
      </c>
      <c r="H311" s="316">
        <v>0</v>
      </c>
      <c r="I311" s="317">
        <v>2000</v>
      </c>
    </row>
    <row r="312" spans="1:9" ht="20.25" customHeight="1" x14ac:dyDescent="0.35">
      <c r="A312" s="290" t="s">
        <v>526</v>
      </c>
      <c r="B312" s="291" t="s">
        <v>533</v>
      </c>
      <c r="C312" s="291" t="s">
        <v>160</v>
      </c>
      <c r="D312" s="315">
        <v>5198</v>
      </c>
      <c r="E312" s="316">
        <v>1800</v>
      </c>
      <c r="F312" s="316">
        <v>100</v>
      </c>
      <c r="G312" s="316">
        <v>849</v>
      </c>
      <c r="H312" s="316">
        <v>0</v>
      </c>
      <c r="I312" s="317">
        <v>0</v>
      </c>
    </row>
    <row r="313" spans="1:9" ht="20.25" customHeight="1" x14ac:dyDescent="0.35">
      <c r="A313" s="290" t="s">
        <v>534</v>
      </c>
      <c r="B313" s="291" t="s">
        <v>535</v>
      </c>
      <c r="C313" s="291" t="s">
        <v>160</v>
      </c>
      <c r="D313" s="315">
        <v>5452</v>
      </c>
      <c r="E313" s="316">
        <v>8350</v>
      </c>
      <c r="F313" s="316">
        <v>600</v>
      </c>
      <c r="G313" s="316">
        <v>1212</v>
      </c>
      <c r="H313" s="316">
        <v>4458</v>
      </c>
      <c r="I313" s="317">
        <v>1100</v>
      </c>
    </row>
    <row r="314" spans="1:9" ht="20.25" customHeight="1" x14ac:dyDescent="0.35">
      <c r="A314" s="290" t="s">
        <v>534</v>
      </c>
      <c r="B314" s="291" t="s">
        <v>536</v>
      </c>
      <c r="C314" s="291" t="s">
        <v>160</v>
      </c>
      <c r="D314" s="322">
        <v>7975</v>
      </c>
      <c r="E314" s="316">
        <v>8000</v>
      </c>
      <c r="F314" s="316">
        <v>300</v>
      </c>
      <c r="G314" s="316">
        <v>2500</v>
      </c>
      <c r="H314" s="316">
        <v>768</v>
      </c>
      <c r="I314" s="317">
        <v>450</v>
      </c>
    </row>
    <row r="315" spans="1:9" ht="20.25" customHeight="1" x14ac:dyDescent="0.35">
      <c r="A315" s="290" t="s">
        <v>534</v>
      </c>
      <c r="B315" s="291" t="s">
        <v>537</v>
      </c>
      <c r="C315" s="291" t="s">
        <v>160</v>
      </c>
      <c r="D315" s="315">
        <v>10485</v>
      </c>
      <c r="E315" s="316">
        <v>10693</v>
      </c>
      <c r="F315" s="316">
        <v>565</v>
      </c>
      <c r="G315" s="316">
        <v>1855</v>
      </c>
      <c r="H315" s="316">
        <v>136</v>
      </c>
      <c r="I315" s="317">
        <v>776</v>
      </c>
    </row>
    <row r="316" spans="1:9" ht="20.25" customHeight="1" x14ac:dyDescent="0.35">
      <c r="A316" s="290" t="s">
        <v>534</v>
      </c>
      <c r="B316" s="291" t="s">
        <v>538</v>
      </c>
      <c r="C316" s="291" t="s">
        <v>160</v>
      </c>
      <c r="D316" s="315">
        <v>3537</v>
      </c>
      <c r="E316" s="316">
        <v>8666</v>
      </c>
      <c r="F316" s="316">
        <v>275</v>
      </c>
      <c r="G316" s="316">
        <v>1475</v>
      </c>
      <c r="H316" s="316">
        <v>411</v>
      </c>
      <c r="I316" s="317">
        <v>3226</v>
      </c>
    </row>
    <row r="317" spans="1:9" ht="20.25" customHeight="1" x14ac:dyDescent="0.35">
      <c r="A317" s="290" t="s">
        <v>534</v>
      </c>
      <c r="B317" s="291" t="s">
        <v>539</v>
      </c>
      <c r="C317" s="291" t="s">
        <v>160</v>
      </c>
      <c r="D317" s="315">
        <v>9030</v>
      </c>
      <c r="E317" s="316">
        <v>12050</v>
      </c>
      <c r="F317" s="316">
        <v>300</v>
      </c>
      <c r="G317" s="316">
        <v>1500</v>
      </c>
      <c r="H317" s="316">
        <v>2300</v>
      </c>
      <c r="I317" s="317">
        <v>800</v>
      </c>
    </row>
    <row r="318" spans="1:9" ht="20.25" customHeight="1" x14ac:dyDescent="0.35">
      <c r="A318" s="290" t="s">
        <v>534</v>
      </c>
      <c r="B318" s="291" t="s">
        <v>540</v>
      </c>
      <c r="C318" s="291" t="s">
        <v>160</v>
      </c>
      <c r="D318" s="315">
        <v>9500</v>
      </c>
      <c r="E318" s="316">
        <v>6618</v>
      </c>
      <c r="F318" s="316">
        <v>350</v>
      </c>
      <c r="G318" s="316">
        <v>2195</v>
      </c>
      <c r="H318" s="316">
        <v>2300</v>
      </c>
      <c r="I318" s="317">
        <v>902</v>
      </c>
    </row>
    <row r="319" spans="1:9" ht="20.25" customHeight="1" x14ac:dyDescent="0.35">
      <c r="A319" s="290" t="s">
        <v>534</v>
      </c>
      <c r="B319" s="291" t="s">
        <v>541</v>
      </c>
      <c r="C319" s="291" t="s">
        <v>162</v>
      </c>
      <c r="D319" s="315">
        <v>37800</v>
      </c>
      <c r="E319" s="316">
        <v>1621</v>
      </c>
      <c r="F319" s="316">
        <v>165</v>
      </c>
      <c r="G319" s="316">
        <v>1470</v>
      </c>
      <c r="H319" s="316">
        <v>0</v>
      </c>
      <c r="I319" s="317">
        <v>475</v>
      </c>
    </row>
    <row r="320" spans="1:9" ht="20.25" customHeight="1" x14ac:dyDescent="0.35">
      <c r="A320" s="290" t="s">
        <v>534</v>
      </c>
      <c r="B320" s="291" t="s">
        <v>542</v>
      </c>
      <c r="C320" s="291" t="s">
        <v>160</v>
      </c>
      <c r="D320" s="315">
        <v>2972</v>
      </c>
      <c r="E320" s="316">
        <v>8970</v>
      </c>
      <c r="F320" s="316">
        <v>350</v>
      </c>
      <c r="G320" s="316">
        <v>875</v>
      </c>
      <c r="H320" s="316">
        <v>610</v>
      </c>
      <c r="I320" s="317">
        <v>0</v>
      </c>
    </row>
    <row r="321" spans="1:14" ht="20.25" customHeight="1" x14ac:dyDescent="0.35">
      <c r="A321" s="290" t="s">
        <v>534</v>
      </c>
      <c r="B321" s="291" t="s">
        <v>543</v>
      </c>
      <c r="C321" s="291" t="s">
        <v>160</v>
      </c>
      <c r="D321" s="315">
        <v>6772</v>
      </c>
      <c r="E321" s="316">
        <v>1552</v>
      </c>
      <c r="F321" s="316">
        <v>200</v>
      </c>
      <c r="G321" s="316">
        <v>1430</v>
      </c>
      <c r="H321" s="316">
        <v>3000</v>
      </c>
      <c r="I321" s="317">
        <v>0</v>
      </c>
    </row>
    <row r="322" spans="1:14" ht="20.25" customHeight="1" x14ac:dyDescent="0.35">
      <c r="A322" s="290" t="s">
        <v>534</v>
      </c>
      <c r="B322" s="291" t="s">
        <v>544</v>
      </c>
      <c r="C322" s="291" t="s">
        <v>160</v>
      </c>
      <c r="D322" s="315">
        <v>8699</v>
      </c>
      <c r="E322" s="316">
        <v>11500</v>
      </c>
      <c r="F322" s="316">
        <v>750</v>
      </c>
      <c r="G322" s="316">
        <v>1450</v>
      </c>
      <c r="H322" s="316">
        <v>875</v>
      </c>
      <c r="I322" s="317">
        <v>0</v>
      </c>
    </row>
    <row r="323" spans="1:14" ht="20.25" customHeight="1" x14ac:dyDescent="0.35">
      <c r="A323" s="290" t="s">
        <v>545</v>
      </c>
      <c r="B323" s="291" t="s">
        <v>546</v>
      </c>
      <c r="C323" s="291" t="s">
        <v>160</v>
      </c>
      <c r="D323" s="315">
        <v>4834</v>
      </c>
      <c r="E323" s="316">
        <v>2500</v>
      </c>
      <c r="F323" s="316">
        <v>300</v>
      </c>
      <c r="G323" s="316">
        <v>1300</v>
      </c>
      <c r="H323" s="316">
        <v>500</v>
      </c>
      <c r="I323" s="317">
        <v>1300</v>
      </c>
    </row>
    <row r="324" spans="1:14" ht="20.25" customHeight="1" x14ac:dyDescent="0.35">
      <c r="A324" s="290" t="s">
        <v>545</v>
      </c>
      <c r="B324" s="291" t="s">
        <v>547</v>
      </c>
      <c r="C324" s="291" t="s">
        <v>160</v>
      </c>
      <c r="D324" s="315">
        <v>8716</v>
      </c>
      <c r="E324" s="316">
        <v>2825</v>
      </c>
      <c r="F324" s="316">
        <v>400</v>
      </c>
      <c r="G324" s="316">
        <v>850</v>
      </c>
      <c r="H324" s="316">
        <v>475</v>
      </c>
      <c r="I324" s="317">
        <v>115</v>
      </c>
    </row>
    <row r="325" spans="1:14" ht="20.25" customHeight="1" x14ac:dyDescent="0.35">
      <c r="A325" s="290" t="s">
        <v>545</v>
      </c>
      <c r="B325" s="291" t="s">
        <v>548</v>
      </c>
      <c r="C325" s="291" t="s">
        <v>160</v>
      </c>
      <c r="D325" s="315">
        <v>12240</v>
      </c>
      <c r="E325" s="316">
        <v>250</v>
      </c>
      <c r="F325" s="316">
        <v>400</v>
      </c>
      <c r="G325" s="316">
        <v>2400</v>
      </c>
      <c r="H325" s="316">
        <v>300</v>
      </c>
      <c r="I325" s="317">
        <v>0</v>
      </c>
      <c r="K325" s="45"/>
      <c r="L325" s="1"/>
      <c r="M325" s="1"/>
      <c r="N325" s="1"/>
    </row>
    <row r="326" spans="1:14" ht="20.25" customHeight="1" x14ac:dyDescent="0.35">
      <c r="A326" s="290" t="s">
        <v>549</v>
      </c>
      <c r="B326" s="291" t="s">
        <v>550</v>
      </c>
      <c r="C326" s="291" t="s">
        <v>160</v>
      </c>
      <c r="D326" s="315">
        <v>6630</v>
      </c>
      <c r="E326" s="316">
        <v>1080</v>
      </c>
      <c r="F326" s="316">
        <v>400</v>
      </c>
      <c r="G326" s="316">
        <v>490</v>
      </c>
      <c r="H326" s="316">
        <v>0</v>
      </c>
      <c r="I326" s="317">
        <v>1500</v>
      </c>
      <c r="K326" s="7"/>
      <c r="L326" s="1"/>
      <c r="M326" s="1"/>
      <c r="N326" s="1"/>
    </row>
    <row r="327" spans="1:14" ht="20.25" customHeight="1" x14ac:dyDescent="0.35">
      <c r="A327" s="290" t="s">
        <v>549</v>
      </c>
      <c r="B327" s="291" t="s">
        <v>551</v>
      </c>
      <c r="C327" s="291" t="s">
        <v>160</v>
      </c>
      <c r="D327" s="315">
        <v>4950</v>
      </c>
      <c r="E327" s="316">
        <v>2500</v>
      </c>
      <c r="F327" s="316">
        <v>150</v>
      </c>
      <c r="G327" s="316">
        <v>1400</v>
      </c>
      <c r="H327" s="316">
        <v>15</v>
      </c>
      <c r="I327" s="317">
        <v>0</v>
      </c>
      <c r="K327" s="31"/>
      <c r="L327" s="1"/>
      <c r="M327" s="1"/>
      <c r="N327" s="1"/>
    </row>
    <row r="328" spans="1:14" ht="20.25" customHeight="1" x14ac:dyDescent="0.35">
      <c r="A328" s="290" t="s">
        <v>549</v>
      </c>
      <c r="B328" s="291" t="s">
        <v>552</v>
      </c>
      <c r="C328" s="291" t="s">
        <v>160</v>
      </c>
      <c r="D328" s="315">
        <v>1091</v>
      </c>
      <c r="E328" s="316">
        <v>200</v>
      </c>
      <c r="F328" s="316">
        <v>50</v>
      </c>
      <c r="G328" s="316">
        <v>25</v>
      </c>
      <c r="H328" s="316">
        <v>0</v>
      </c>
      <c r="I328" s="317">
        <v>0</v>
      </c>
      <c r="K328" s="33"/>
      <c r="L328" s="1"/>
      <c r="M328" s="1"/>
      <c r="N328" s="1"/>
    </row>
    <row r="329" spans="1:14" ht="20.25" customHeight="1" x14ac:dyDescent="0.35">
      <c r="A329" s="290" t="s">
        <v>549</v>
      </c>
      <c r="B329" s="291" t="s">
        <v>553</v>
      </c>
      <c r="C329" s="291" t="s">
        <v>160</v>
      </c>
      <c r="D329" s="315">
        <v>5100</v>
      </c>
      <c r="E329" s="316">
        <v>2200</v>
      </c>
      <c r="F329" s="316">
        <v>50</v>
      </c>
      <c r="G329" s="316">
        <v>0</v>
      </c>
      <c r="H329" s="316">
        <v>0</v>
      </c>
      <c r="I329" s="317">
        <v>0</v>
      </c>
      <c r="K329" s="375"/>
      <c r="L329" s="375"/>
      <c r="M329" s="375"/>
      <c r="N329" s="375"/>
    </row>
    <row r="330" spans="1:14" ht="20.25" customHeight="1" x14ac:dyDescent="0.35">
      <c r="A330" s="290" t="s">
        <v>549</v>
      </c>
      <c r="B330" s="291" t="s">
        <v>554</v>
      </c>
      <c r="C330" s="291" t="s">
        <v>160</v>
      </c>
      <c r="D330" s="315">
        <v>4032</v>
      </c>
      <c r="E330" s="316">
        <v>2650</v>
      </c>
      <c r="F330" s="316">
        <v>200</v>
      </c>
      <c r="G330" s="316">
        <v>2200</v>
      </c>
      <c r="H330" s="316">
        <v>0</v>
      </c>
      <c r="I330" s="317">
        <v>110</v>
      </c>
      <c r="K330" s="34"/>
      <c r="L330" s="34"/>
      <c r="M330" s="34"/>
      <c r="N330" s="34"/>
    </row>
    <row r="331" spans="1:14" ht="20.25" customHeight="1" x14ac:dyDescent="0.35">
      <c r="A331" s="290" t="s">
        <v>549</v>
      </c>
      <c r="B331" s="291" t="s">
        <v>555</v>
      </c>
      <c r="C331" s="291" t="s">
        <v>160</v>
      </c>
      <c r="D331" s="315">
        <v>5803</v>
      </c>
      <c r="E331" s="316">
        <v>2095</v>
      </c>
      <c r="F331" s="316">
        <v>120</v>
      </c>
      <c r="G331" s="316">
        <v>325</v>
      </c>
      <c r="H331" s="316">
        <v>200</v>
      </c>
      <c r="I331" s="317">
        <v>0</v>
      </c>
      <c r="K331" s="45"/>
      <c r="L331" s="45"/>
      <c r="M331" s="45"/>
      <c r="N331" s="45"/>
    </row>
    <row r="332" spans="1:14" ht="20.25" customHeight="1" x14ac:dyDescent="0.35">
      <c r="A332" s="290" t="s">
        <v>549</v>
      </c>
      <c r="B332" s="291" t="s">
        <v>556</v>
      </c>
      <c r="C332" s="291" t="s">
        <v>160</v>
      </c>
      <c r="D332" s="315">
        <v>5850</v>
      </c>
      <c r="E332" s="316">
        <v>1200</v>
      </c>
      <c r="F332" s="316">
        <v>200</v>
      </c>
      <c r="G332" s="316">
        <v>1175</v>
      </c>
      <c r="H332" s="316">
        <v>125</v>
      </c>
      <c r="I332" s="317">
        <v>0</v>
      </c>
      <c r="K332" s="7"/>
      <c r="L332" s="1"/>
      <c r="M332" s="1"/>
      <c r="N332" s="1"/>
    </row>
    <row r="333" spans="1:14" ht="20.25" customHeight="1" x14ac:dyDescent="0.35">
      <c r="A333" s="290" t="s">
        <v>549</v>
      </c>
      <c r="B333" s="291" t="s">
        <v>557</v>
      </c>
      <c r="C333" s="291" t="s">
        <v>160</v>
      </c>
      <c r="D333" s="315">
        <v>4500</v>
      </c>
      <c r="E333" s="316">
        <v>3500</v>
      </c>
      <c r="F333" s="316">
        <v>200</v>
      </c>
      <c r="G333" s="316">
        <v>900</v>
      </c>
      <c r="H333" s="316">
        <v>0</v>
      </c>
      <c r="I333" s="317">
        <v>0</v>
      </c>
      <c r="K333" s="7"/>
      <c r="L333" s="1"/>
      <c r="M333" s="1"/>
      <c r="N333" s="1"/>
    </row>
    <row r="334" spans="1:14" ht="20.25" customHeight="1" x14ac:dyDescent="0.35">
      <c r="A334" s="290" t="s">
        <v>558</v>
      </c>
      <c r="B334" s="291" t="s">
        <v>559</v>
      </c>
      <c r="C334" s="291" t="s">
        <v>160</v>
      </c>
      <c r="D334" s="315">
        <v>4459</v>
      </c>
      <c r="E334" s="316">
        <v>4380</v>
      </c>
      <c r="F334" s="316">
        <v>400</v>
      </c>
      <c r="G334" s="316">
        <v>1300</v>
      </c>
      <c r="H334" s="316">
        <v>7434</v>
      </c>
      <c r="I334" s="317">
        <v>350</v>
      </c>
      <c r="K334" s="1"/>
      <c r="L334" s="1"/>
      <c r="M334" s="1"/>
      <c r="N334" s="1"/>
    </row>
    <row r="335" spans="1:14" ht="20.25" customHeight="1" x14ac:dyDescent="0.35">
      <c r="A335" s="290" t="s">
        <v>558</v>
      </c>
      <c r="B335" s="291" t="s">
        <v>560</v>
      </c>
      <c r="C335" s="291" t="s">
        <v>160</v>
      </c>
      <c r="D335" s="315">
        <v>4830</v>
      </c>
      <c r="E335" s="316">
        <v>5100</v>
      </c>
      <c r="F335" s="316">
        <v>250</v>
      </c>
      <c r="G335" s="316">
        <v>1400</v>
      </c>
      <c r="H335" s="316">
        <v>0</v>
      </c>
      <c r="I335" s="317">
        <v>3781</v>
      </c>
      <c r="K335" s="31"/>
      <c r="L335" s="1"/>
      <c r="M335" s="1"/>
      <c r="N335" s="1"/>
    </row>
    <row r="336" spans="1:14" ht="24.75" customHeight="1" x14ac:dyDescent="0.35">
      <c r="A336" s="130"/>
      <c r="B336" s="131" t="s">
        <v>686</v>
      </c>
      <c r="C336" s="131"/>
      <c r="D336" s="132">
        <v>327</v>
      </c>
      <c r="E336" s="133">
        <v>289</v>
      </c>
      <c r="F336" s="133">
        <v>276</v>
      </c>
      <c r="G336" s="133">
        <v>303</v>
      </c>
      <c r="H336" s="133">
        <v>181</v>
      </c>
      <c r="I336" s="134">
        <v>181</v>
      </c>
      <c r="K336" s="45"/>
      <c r="L336" s="1"/>
      <c r="M336" s="1"/>
      <c r="N336" s="1"/>
    </row>
    <row r="337" spans="1:14" ht="25.5" customHeight="1" x14ac:dyDescent="0.35">
      <c r="A337" s="130"/>
      <c r="B337" s="131" t="s">
        <v>687</v>
      </c>
      <c r="C337" s="131"/>
      <c r="D337" s="135">
        <v>10436</v>
      </c>
      <c r="E337" s="136">
        <v>3553</v>
      </c>
      <c r="F337" s="136">
        <v>270</v>
      </c>
      <c r="G337" s="136">
        <v>1284</v>
      </c>
      <c r="H337" s="136">
        <v>1051</v>
      </c>
      <c r="I337" s="136">
        <v>1201</v>
      </c>
      <c r="K337" s="7"/>
      <c r="L337" s="1"/>
      <c r="M337" s="1"/>
      <c r="N337" s="1"/>
    </row>
    <row r="338" spans="1:14" x14ac:dyDescent="0.35">
      <c r="A338" s="261"/>
      <c r="K338" s="31"/>
      <c r="L338" s="1"/>
      <c r="M338" s="1"/>
      <c r="N338" s="1"/>
    </row>
    <row r="339" spans="1:14" ht="13.9" x14ac:dyDescent="0.35">
      <c r="A339" s="262" t="s">
        <v>922</v>
      </c>
      <c r="D339" s="310"/>
      <c r="E339" s="310"/>
      <c r="K339" s="33"/>
      <c r="L339" s="1"/>
      <c r="M339" s="1"/>
      <c r="N339" s="1"/>
    </row>
    <row r="340" spans="1:14" ht="13.15" x14ac:dyDescent="0.35">
      <c r="A340" s="261"/>
      <c r="D340" s="310"/>
      <c r="E340" s="310"/>
      <c r="K340" s="375"/>
      <c r="L340" s="375"/>
      <c r="M340" s="375"/>
      <c r="N340" s="375"/>
    </row>
    <row r="341" spans="1:14" ht="28.9" customHeight="1" x14ac:dyDescent="0.35">
      <c r="A341" s="377" t="s">
        <v>677</v>
      </c>
      <c r="B341" s="377"/>
      <c r="C341" s="279"/>
      <c r="D341" s="45"/>
      <c r="E341" s="45"/>
      <c r="K341" s="34"/>
      <c r="L341" s="34"/>
      <c r="M341" s="34"/>
      <c r="N341" s="34"/>
    </row>
    <row r="342" spans="1:14" x14ac:dyDescent="0.35">
      <c r="A342" s="258" t="s">
        <v>120</v>
      </c>
      <c r="D342" s="310"/>
      <c r="E342" s="310"/>
      <c r="K342" s="45"/>
      <c r="L342" s="45"/>
      <c r="M342" s="45"/>
      <c r="N342" s="45"/>
    </row>
    <row r="343" spans="1:14" x14ac:dyDescent="0.35">
      <c r="K343" s="7"/>
      <c r="L343" s="1"/>
      <c r="M343" s="1"/>
      <c r="N343" s="1"/>
    </row>
    <row r="344" spans="1:14" x14ac:dyDescent="0.35">
      <c r="K344" s="7"/>
      <c r="L344" s="1"/>
      <c r="M344" s="1"/>
      <c r="N344" s="1"/>
    </row>
    <row r="345" spans="1:14" x14ac:dyDescent="0.35">
      <c r="K345" s="1"/>
      <c r="L345" s="1"/>
      <c r="M345" s="1"/>
      <c r="N345" s="1"/>
    </row>
    <row r="346" spans="1:14" x14ac:dyDescent="0.35">
      <c r="K346" s="31"/>
      <c r="L346" s="1"/>
      <c r="M346" s="1"/>
      <c r="N346" s="1"/>
    </row>
    <row r="347" spans="1:14" x14ac:dyDescent="0.35">
      <c r="K347" s="45"/>
      <c r="L347" s="1"/>
      <c r="M347" s="1"/>
      <c r="N347" s="1"/>
    </row>
    <row r="348" spans="1:14" x14ac:dyDescent="0.35">
      <c r="K348" s="7"/>
      <c r="L348" s="1"/>
      <c r="M348" s="1"/>
      <c r="N348" s="1"/>
    </row>
    <row r="349" spans="1:14" x14ac:dyDescent="0.35">
      <c r="K349" s="31"/>
      <c r="L349" s="1"/>
      <c r="M349" s="1"/>
      <c r="N349" s="1"/>
    </row>
    <row r="350" spans="1:14" x14ac:dyDescent="0.35">
      <c r="K350" s="33"/>
      <c r="L350" s="1"/>
      <c r="M350" s="1"/>
      <c r="N350" s="1"/>
    </row>
    <row r="351" spans="1:14" ht="13.15" customHeight="1" x14ac:dyDescent="0.35">
      <c r="K351" s="375"/>
      <c r="L351" s="375"/>
      <c r="M351" s="375"/>
      <c r="N351" s="375"/>
    </row>
    <row r="352" spans="1:14" ht="13.15" x14ac:dyDescent="0.35">
      <c r="K352" s="34"/>
      <c r="L352" s="34"/>
      <c r="M352" s="34"/>
      <c r="N352" s="34"/>
    </row>
    <row r="353" spans="11:14" x14ac:dyDescent="0.35">
      <c r="K353" s="45"/>
      <c r="L353" s="45"/>
      <c r="M353" s="45"/>
      <c r="N353" s="45"/>
    </row>
    <row r="354" spans="11:14" x14ac:dyDescent="0.35">
      <c r="K354" s="7"/>
      <c r="L354" s="1"/>
      <c r="M354" s="1"/>
      <c r="N354" s="1"/>
    </row>
    <row r="355" spans="11:14" x14ac:dyDescent="0.35">
      <c r="K355" s="7"/>
      <c r="L355" s="1"/>
      <c r="M355" s="1"/>
      <c r="N355" s="1"/>
    </row>
    <row r="356" spans="11:14" x14ac:dyDescent="0.35">
      <c r="K356" s="1"/>
      <c r="L356" s="1"/>
      <c r="M356" s="1"/>
      <c r="N356" s="1"/>
    </row>
    <row r="357" spans="11:14" x14ac:dyDescent="0.35">
      <c r="K357" s="31"/>
      <c r="L357" s="1"/>
      <c r="M357" s="1"/>
      <c r="N357" s="1"/>
    </row>
    <row r="358" spans="11:14" x14ac:dyDescent="0.35">
      <c r="K358" s="45"/>
      <c r="L358" s="1"/>
      <c r="M358" s="1"/>
      <c r="N358" s="1"/>
    </row>
    <row r="359" spans="11:14" x14ac:dyDescent="0.35">
      <c r="K359" s="7"/>
      <c r="L359" s="1"/>
      <c r="M359" s="1"/>
      <c r="N359" s="1"/>
    </row>
    <row r="360" spans="11:14" x14ac:dyDescent="0.35">
      <c r="K360" s="31"/>
      <c r="L360" s="1"/>
      <c r="M360" s="1"/>
      <c r="N360" s="1"/>
    </row>
    <row r="361" spans="11:14" x14ac:dyDescent="0.35">
      <c r="K361" s="33"/>
      <c r="L361" s="1"/>
      <c r="M361" s="1"/>
      <c r="N361" s="1"/>
    </row>
    <row r="362" spans="11:14" ht="13.15" customHeight="1" x14ac:dyDescent="0.35">
      <c r="K362" s="375"/>
      <c r="L362" s="375"/>
      <c r="M362" s="375"/>
      <c r="N362" s="375"/>
    </row>
    <row r="363" spans="11:14" ht="13.15" x14ac:dyDescent="0.35">
      <c r="K363" s="34"/>
      <c r="L363" s="34"/>
      <c r="M363" s="34"/>
      <c r="N363" s="34"/>
    </row>
    <row r="364" spans="11:14" x14ac:dyDescent="0.35">
      <c r="K364" s="45"/>
      <c r="L364" s="45"/>
      <c r="M364" s="45"/>
      <c r="N364" s="45"/>
    </row>
    <row r="365" spans="11:14" x14ac:dyDescent="0.35">
      <c r="K365" s="7"/>
      <c r="L365" s="1"/>
      <c r="M365" s="1"/>
      <c r="N365" s="1"/>
    </row>
    <row r="366" spans="11:14" x14ac:dyDescent="0.35">
      <c r="K366" s="7"/>
      <c r="L366" s="1"/>
      <c r="M366" s="1"/>
      <c r="N366" s="1"/>
    </row>
    <row r="367" spans="11:14" x14ac:dyDescent="0.35">
      <c r="K367" s="1"/>
      <c r="L367" s="1"/>
      <c r="M367" s="1"/>
      <c r="N367" s="1"/>
    </row>
    <row r="368" spans="11:14" x14ac:dyDescent="0.35">
      <c r="K368" s="31"/>
      <c r="L368" s="1"/>
      <c r="M368" s="1"/>
      <c r="N368" s="1"/>
    </row>
    <row r="369" spans="11:14" x14ac:dyDescent="0.35">
      <c r="K369" s="45"/>
      <c r="L369" s="1"/>
      <c r="M369" s="1"/>
      <c r="N369" s="1"/>
    </row>
    <row r="370" spans="11:14" x14ac:dyDescent="0.35">
      <c r="K370" s="7"/>
      <c r="L370" s="1"/>
      <c r="M370" s="1"/>
      <c r="N370" s="1"/>
    </row>
    <row r="371" spans="11:14" x14ac:dyDescent="0.35">
      <c r="K371" s="31"/>
      <c r="L371" s="1"/>
      <c r="M371" s="1"/>
      <c r="N371" s="1"/>
    </row>
    <row r="372" spans="11:14" x14ac:dyDescent="0.35">
      <c r="K372" s="33"/>
      <c r="L372" s="1"/>
      <c r="M372" s="1"/>
      <c r="N372" s="1"/>
    </row>
    <row r="373" spans="11:14" ht="13.15" customHeight="1" x14ac:dyDescent="0.35">
      <c r="K373" s="375"/>
      <c r="L373" s="375"/>
      <c r="M373" s="375"/>
      <c r="N373" s="375"/>
    </row>
    <row r="374" spans="11:14" ht="13.15" x14ac:dyDescent="0.35">
      <c r="K374" s="34"/>
      <c r="L374" s="34"/>
      <c r="M374" s="34"/>
      <c r="N374" s="34"/>
    </row>
    <row r="375" spans="11:14" x14ac:dyDescent="0.35">
      <c r="K375" s="45"/>
      <c r="L375" s="45"/>
      <c r="M375" s="45"/>
      <c r="N375" s="45"/>
    </row>
  </sheetData>
  <autoFilter ref="A3:I337" xr:uid="{00000000-0009-0000-0000-000014000000}"/>
  <mergeCells count="7">
    <mergeCell ref="K362:N362"/>
    <mergeCell ref="K373:N373"/>
    <mergeCell ref="A2:B2"/>
    <mergeCell ref="A341:B341"/>
    <mergeCell ref="K329:N329"/>
    <mergeCell ref="K340:N340"/>
    <mergeCell ref="K351:N351"/>
  </mergeCells>
  <conditionalFormatting sqref="A4:I335">
    <cfRule type="expression" dxfId="9" priority="1">
      <formula>MOD(ROW(),2)=0</formula>
    </cfRule>
  </conditionalFormatting>
  <hyperlinks>
    <hyperlink ref="A2:B2" location="TOC!A1" display="Return to Table of Contents" xr:uid="{00000000-0004-0000-1400-000000000000}"/>
  </hyperlinks>
  <pageMargins left="0.25" right="0.25" top="0.75" bottom="0.75" header="0.3" footer="0.3"/>
  <pageSetup scale="52" fitToHeight="0" orientation="portrait" r:id="rId1"/>
  <headerFooter>
    <oddHeader>&amp;L&amp;"Arial,Bold"2022-23 &amp;"Arial,Bold Italic"Survey of Allied Dental Education&amp;"Arial,Bold"
Report 1 - Dental Hygiene Education Programs</oddHeader>
  </headerFooter>
  <rowBreaks count="5" manualBreakCount="5">
    <brk id="52" max="8" man="1"/>
    <brk id="106" max="8" man="1"/>
    <brk id="170" max="8" man="1"/>
    <brk id="233" max="8" man="1"/>
    <brk id="29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Z34"/>
  <sheetViews>
    <sheetView zoomScaleNormal="100" workbookViewId="0">
      <pane xSplit="1" ySplit="3" topLeftCell="B4" activePane="bottomRight" state="frozen"/>
      <selection pane="topRight" activeCell="J7" sqref="J7"/>
      <selection pane="bottomLeft" activeCell="J7" sqref="J7"/>
      <selection pane="bottomRight"/>
    </sheetView>
  </sheetViews>
  <sheetFormatPr defaultColWidth="9" defaultRowHeight="12.75" x14ac:dyDescent="0.35"/>
  <cols>
    <col min="1" max="1" width="38" style="1" customWidth="1"/>
    <col min="2" max="13" width="8.59765625" style="1" customWidth="1"/>
    <col min="14" max="14" width="9" style="1" bestFit="1" customWidth="1"/>
    <col min="15" max="15" width="9" style="1"/>
    <col min="16" max="16" width="10.59765625" style="1" bestFit="1" customWidth="1"/>
    <col min="17" max="19" width="9" style="1"/>
    <col min="20" max="20" width="12" style="1" bestFit="1" customWidth="1"/>
    <col min="21" max="23" width="9" style="1"/>
    <col min="24" max="24" width="19.265625" style="1" customWidth="1"/>
    <col min="25" max="16384" width="9" style="1"/>
  </cols>
  <sheetData>
    <row r="1" spans="1:26" s="7" customFormat="1" ht="24" customHeight="1" x14ac:dyDescent="0.35">
      <c r="A1" s="60" t="s">
        <v>688</v>
      </c>
    </row>
    <row r="2" spans="1:26" ht="18.75" customHeight="1" thickBot="1" x14ac:dyDescent="0.4">
      <c r="A2" s="41" t="s">
        <v>52</v>
      </c>
      <c r="B2" s="142"/>
      <c r="C2" s="142"/>
      <c r="D2" s="142"/>
      <c r="E2" s="142"/>
      <c r="F2" s="142"/>
      <c r="G2" s="142"/>
      <c r="H2" s="142"/>
      <c r="I2" s="142"/>
      <c r="J2" s="142"/>
      <c r="K2" s="142"/>
      <c r="L2" s="142"/>
      <c r="M2" s="142"/>
    </row>
    <row r="3" spans="1:26" ht="26.25" customHeight="1" thickTop="1" thickBot="1" x14ac:dyDescent="0.4">
      <c r="A3" s="141" t="s">
        <v>113</v>
      </c>
      <c r="B3" s="421" t="s">
        <v>689</v>
      </c>
      <c r="C3" s="422"/>
      <c r="D3" s="422"/>
      <c r="E3" s="422"/>
      <c r="F3" s="422"/>
      <c r="G3" s="422"/>
      <c r="H3" s="425" t="s">
        <v>690</v>
      </c>
      <c r="I3" s="426"/>
      <c r="J3" s="426"/>
      <c r="K3" s="426"/>
      <c r="L3" s="426"/>
      <c r="M3" s="427"/>
      <c r="N3" s="428" t="s">
        <v>691</v>
      </c>
      <c r="O3" s="429"/>
      <c r="P3" s="429"/>
      <c r="Q3" s="429"/>
      <c r="R3" s="429"/>
      <c r="S3" s="430"/>
      <c r="T3" s="419"/>
      <c r="U3" s="420"/>
    </row>
    <row r="4" spans="1:26" ht="26.25" customHeight="1" thickTop="1" thickBot="1" x14ac:dyDescent="0.4">
      <c r="A4" s="140" t="s">
        <v>692</v>
      </c>
      <c r="B4" s="423" t="s">
        <v>693</v>
      </c>
      <c r="C4" s="424"/>
      <c r="D4" s="423" t="s">
        <v>694</v>
      </c>
      <c r="E4" s="424"/>
      <c r="F4" s="423" t="s">
        <v>142</v>
      </c>
      <c r="G4" s="424"/>
      <c r="H4" s="413" t="s">
        <v>693</v>
      </c>
      <c r="I4" s="414"/>
      <c r="J4" s="413" t="s">
        <v>694</v>
      </c>
      <c r="K4" s="414"/>
      <c r="L4" s="413" t="s">
        <v>142</v>
      </c>
      <c r="M4" s="414"/>
      <c r="N4" s="415" t="s">
        <v>693</v>
      </c>
      <c r="O4" s="416"/>
      <c r="P4" s="415" t="s">
        <v>694</v>
      </c>
      <c r="Q4" s="416"/>
      <c r="R4" s="415" t="s">
        <v>142</v>
      </c>
      <c r="S4" s="416"/>
      <c r="T4" s="411" t="s">
        <v>610</v>
      </c>
      <c r="U4" s="412"/>
      <c r="W4" s="34"/>
      <c r="X4" s="34"/>
      <c r="Y4" s="34"/>
      <c r="Z4" s="34"/>
    </row>
    <row r="5" spans="1:26" ht="13.9" thickTop="1" thickBot="1" x14ac:dyDescent="0.4">
      <c r="A5" s="139"/>
      <c r="B5" s="158" t="s">
        <v>574</v>
      </c>
      <c r="C5" s="158" t="s">
        <v>695</v>
      </c>
      <c r="D5" s="158" t="s">
        <v>574</v>
      </c>
      <c r="E5" s="158" t="s">
        <v>695</v>
      </c>
      <c r="F5" s="158" t="s">
        <v>574</v>
      </c>
      <c r="G5" s="158" t="s">
        <v>695</v>
      </c>
      <c r="H5" s="159" t="s">
        <v>574</v>
      </c>
      <c r="I5" s="159" t="s">
        <v>695</v>
      </c>
      <c r="J5" s="159" t="s">
        <v>574</v>
      </c>
      <c r="K5" s="159" t="s">
        <v>695</v>
      </c>
      <c r="L5" s="159" t="s">
        <v>574</v>
      </c>
      <c r="M5" s="159" t="s">
        <v>695</v>
      </c>
      <c r="N5" s="160" t="s">
        <v>574</v>
      </c>
      <c r="O5" s="160" t="s">
        <v>695</v>
      </c>
      <c r="P5" s="160" t="s">
        <v>574</v>
      </c>
      <c r="Q5" s="160" t="s">
        <v>695</v>
      </c>
      <c r="R5" s="160" t="s">
        <v>574</v>
      </c>
      <c r="S5" s="160" t="s">
        <v>695</v>
      </c>
      <c r="T5" s="161" t="s">
        <v>574</v>
      </c>
      <c r="U5" s="161" t="s">
        <v>695</v>
      </c>
      <c r="W5" s="35"/>
      <c r="X5" s="35"/>
      <c r="Y5" s="36"/>
      <c r="Z5" s="36"/>
    </row>
    <row r="6" spans="1:26" ht="14.25" thickTop="1" thickBot="1" x14ac:dyDescent="0.4">
      <c r="A6" s="138" t="s">
        <v>696</v>
      </c>
      <c r="B6" s="162">
        <v>529</v>
      </c>
      <c r="C6" s="163">
        <f>B6/$B$10*100</f>
        <v>92.644483362521896</v>
      </c>
      <c r="D6" s="162">
        <v>7559</v>
      </c>
      <c r="E6" s="157">
        <f>D6/$D$10*100</f>
        <v>94.075917859365276</v>
      </c>
      <c r="F6" s="162">
        <v>9</v>
      </c>
      <c r="G6" s="157">
        <f>F6/$F$10*100</f>
        <v>25</v>
      </c>
      <c r="H6" s="153">
        <v>415</v>
      </c>
      <c r="I6" s="152">
        <f>H6/$H$10*100</f>
        <v>89.826839826839816</v>
      </c>
      <c r="J6" s="153">
        <v>6900</v>
      </c>
      <c r="K6" s="152">
        <f>J6/$J$10*100</f>
        <v>94.728171334431636</v>
      </c>
      <c r="L6" s="153">
        <v>5</v>
      </c>
      <c r="M6" s="152">
        <f>L6/$L$10*100</f>
        <v>17.857142857142858</v>
      </c>
      <c r="N6" s="164">
        <f>SUM(B6,H6)</f>
        <v>944</v>
      </c>
      <c r="O6" s="167">
        <f>N6/$N$10*100</f>
        <v>91.384317521781227</v>
      </c>
      <c r="P6" s="164">
        <f>SUM(D6,J6)</f>
        <v>14459</v>
      </c>
      <c r="Q6" s="167">
        <f>P6/$P$10*100</f>
        <v>94.386056531105169</v>
      </c>
      <c r="R6" s="164">
        <f>SUM(F6,L6)</f>
        <v>14</v>
      </c>
      <c r="S6" s="167">
        <f>R6/$R$10*100</f>
        <v>21.875</v>
      </c>
      <c r="T6" s="165">
        <f>SUM(N6,P6,R6)</f>
        <v>15417</v>
      </c>
      <c r="U6" s="168">
        <f>T6/$T$10*100</f>
        <v>93.914473684210535</v>
      </c>
      <c r="W6" s="35"/>
      <c r="X6" s="35"/>
      <c r="Y6" s="36"/>
      <c r="Z6" s="36"/>
    </row>
    <row r="7" spans="1:26" ht="14.25" thickTop="1" thickBot="1" x14ac:dyDescent="0.4">
      <c r="A7" s="138" t="s">
        <v>697</v>
      </c>
      <c r="B7" s="162">
        <v>7</v>
      </c>
      <c r="C7" s="163">
        <f>B7/$B$10*100</f>
        <v>1.2259194395796849</v>
      </c>
      <c r="D7" s="162">
        <v>4</v>
      </c>
      <c r="E7" s="157">
        <f>D7/$D$10*100</f>
        <v>4.9782202862476657E-2</v>
      </c>
      <c r="F7" s="162">
        <v>0</v>
      </c>
      <c r="G7" s="157">
        <f>F7/$F$10*100</f>
        <v>0</v>
      </c>
      <c r="H7" s="153">
        <v>0</v>
      </c>
      <c r="I7" s="152">
        <f>H7/$H$10*100</f>
        <v>0</v>
      </c>
      <c r="J7" s="153">
        <v>10</v>
      </c>
      <c r="K7" s="152">
        <f>J7/$J$10*100</f>
        <v>0.13728720483250961</v>
      </c>
      <c r="L7" s="153">
        <v>0</v>
      </c>
      <c r="M7" s="152">
        <f>L7/$L$10*100</f>
        <v>0</v>
      </c>
      <c r="N7" s="164">
        <f>SUM(B7,H7)</f>
        <v>7</v>
      </c>
      <c r="O7" s="167">
        <f>N7/$N$10*100</f>
        <v>0.67763794772507258</v>
      </c>
      <c r="P7" s="164">
        <f>SUM(D7,J7)</f>
        <v>14</v>
      </c>
      <c r="Q7" s="167">
        <f>P7/$P$10*100</f>
        <v>9.1389777400613617E-2</v>
      </c>
      <c r="R7" s="164">
        <f>SUM(F7,L7)</f>
        <v>0</v>
      </c>
      <c r="S7" s="167">
        <f>R7/$R$10*100</f>
        <v>0</v>
      </c>
      <c r="T7" s="165">
        <f>SUM(N7,P7,R7)</f>
        <v>21</v>
      </c>
      <c r="U7" s="168">
        <f>T7/$T$10*100</f>
        <v>0.12792397660818713</v>
      </c>
      <c r="W7" s="35"/>
      <c r="X7" s="35"/>
      <c r="Y7" s="36"/>
      <c r="Z7" s="36"/>
    </row>
    <row r="8" spans="1:26" ht="14.25" thickTop="1" thickBot="1" x14ac:dyDescent="0.4">
      <c r="A8" s="138" t="s">
        <v>142</v>
      </c>
      <c r="B8" s="162">
        <v>29</v>
      </c>
      <c r="C8" s="163">
        <f>B8/$B$10*100</f>
        <v>5.0788091068301222</v>
      </c>
      <c r="D8" s="162">
        <v>345</v>
      </c>
      <c r="E8" s="157">
        <f>D8/$D$10*100</f>
        <v>4.2937149968886121</v>
      </c>
      <c r="F8" s="162">
        <v>3</v>
      </c>
      <c r="G8" s="157">
        <f>F8/$F$10*100</f>
        <v>8.3333333333333321</v>
      </c>
      <c r="H8" s="153">
        <v>41</v>
      </c>
      <c r="I8" s="152">
        <f>H8/$H$10*100</f>
        <v>8.8744588744588757</v>
      </c>
      <c r="J8" s="153">
        <v>264</v>
      </c>
      <c r="K8" s="152">
        <f>J8/$J$10*100</f>
        <v>3.6243822075782535</v>
      </c>
      <c r="L8" s="153">
        <v>0</v>
      </c>
      <c r="M8" s="152">
        <f>L8/$L$10*100</f>
        <v>0</v>
      </c>
      <c r="N8" s="164">
        <f>SUM(B8,H8)</f>
        <v>70</v>
      </c>
      <c r="O8" s="167">
        <f>N8/$N$10*100</f>
        <v>6.7763794772507255</v>
      </c>
      <c r="P8" s="164">
        <f>SUM(D8,J8)</f>
        <v>609</v>
      </c>
      <c r="Q8" s="167">
        <f>P8/$P$10*100</f>
        <v>3.9754553169266926</v>
      </c>
      <c r="R8" s="164">
        <f>SUM(F8,L8)</f>
        <v>3</v>
      </c>
      <c r="S8" s="167">
        <f>R8/$R$10*100</f>
        <v>4.6875</v>
      </c>
      <c r="T8" s="165">
        <f>SUM(N8,P8,R8)</f>
        <v>682</v>
      </c>
      <c r="U8" s="168">
        <f>T8/$T$10*100</f>
        <v>4.1544834307992202</v>
      </c>
      <c r="W8" s="35"/>
      <c r="X8" s="35"/>
      <c r="Y8" s="36"/>
      <c r="Z8" s="36"/>
    </row>
    <row r="9" spans="1:26" ht="14.25" thickTop="1" thickBot="1" x14ac:dyDescent="0.4">
      <c r="A9" s="138" t="s">
        <v>698</v>
      </c>
      <c r="B9" s="162">
        <v>6</v>
      </c>
      <c r="C9" s="163">
        <f>B9/$B$10*100</f>
        <v>1.0507880910683012</v>
      </c>
      <c r="D9" s="162">
        <v>127</v>
      </c>
      <c r="E9" s="313">
        <f>D9/$D$10*100</f>
        <v>1.5805849408836341</v>
      </c>
      <c r="F9" s="162">
        <v>24</v>
      </c>
      <c r="G9" s="157">
        <f>F9/$F$10*100</f>
        <v>66.666666666666657</v>
      </c>
      <c r="H9" s="153">
        <v>6</v>
      </c>
      <c r="I9" s="152">
        <f>H9/$H$10*100</f>
        <v>1.2987012987012987</v>
      </c>
      <c r="J9" s="153">
        <v>110</v>
      </c>
      <c r="K9" s="152">
        <f>J9/$J$10*100</f>
        <v>1.5101592531576058</v>
      </c>
      <c r="L9" s="153">
        <v>23</v>
      </c>
      <c r="M9" s="152">
        <f>L9/$L$10*100</f>
        <v>82.142857142857139</v>
      </c>
      <c r="N9" s="164">
        <f>SUM(B9,H9)</f>
        <v>12</v>
      </c>
      <c r="O9" s="167">
        <f>N9/$N$10*100</f>
        <v>1.1616650532429817</v>
      </c>
      <c r="P9" s="164">
        <f>SUM(D9,J9)</f>
        <v>237</v>
      </c>
      <c r="Q9" s="167">
        <f>P9/$P$10*100</f>
        <v>1.5470983745675304</v>
      </c>
      <c r="R9" s="164">
        <f>SUM(F9,L9)</f>
        <v>47</v>
      </c>
      <c r="S9" s="167">
        <f>R9/$R$10*100</f>
        <v>73.4375</v>
      </c>
      <c r="T9" s="165">
        <f>SUM(N9,P9,R9)</f>
        <v>296</v>
      </c>
      <c r="U9" s="168">
        <f>T9/$T$10*100</f>
        <v>1.8031189083820662</v>
      </c>
      <c r="W9" s="35"/>
      <c r="X9" s="35"/>
      <c r="Y9" s="36"/>
      <c r="Z9" s="36"/>
    </row>
    <row r="10" spans="1:26" ht="22.35" customHeight="1" thickTop="1" thickBot="1" x14ac:dyDescent="0.4">
      <c r="A10" s="137" t="s">
        <v>610</v>
      </c>
      <c r="B10" s="144">
        <f>SUM(B6:B9)</f>
        <v>571</v>
      </c>
      <c r="C10" s="166">
        <f>B10/$B$10*100</f>
        <v>100</v>
      </c>
      <c r="D10" s="311">
        <f>SUM(D6:D9)</f>
        <v>8035</v>
      </c>
      <c r="E10" s="166">
        <f>D10/$D$10*100</f>
        <v>100</v>
      </c>
      <c r="F10" s="312">
        <f>SUM(F6:F9)</f>
        <v>36</v>
      </c>
      <c r="G10" s="143">
        <f>F10/$F$10*100</f>
        <v>100</v>
      </c>
      <c r="H10" s="151">
        <f>SUM(H6:H9)</f>
        <v>462</v>
      </c>
      <c r="I10" s="150">
        <f>H10/$H$10*100</f>
        <v>100</v>
      </c>
      <c r="J10" s="151">
        <f>SUM(J6:J9)</f>
        <v>7284</v>
      </c>
      <c r="K10" s="150">
        <f>J10/$J$10*100</f>
        <v>100</v>
      </c>
      <c r="L10" s="151">
        <f>SUM(L6:L9)</f>
        <v>28</v>
      </c>
      <c r="M10" s="150">
        <f>L10/$L$10*100</f>
        <v>100</v>
      </c>
      <c r="N10" s="148">
        <f>SUM(B10,H10)</f>
        <v>1033</v>
      </c>
      <c r="O10" s="147">
        <f>N10/$N$10*100</f>
        <v>100</v>
      </c>
      <c r="P10" s="148">
        <f>SUM(D10,J10)</f>
        <v>15319</v>
      </c>
      <c r="Q10" s="147">
        <f>P10/$P$10*100</f>
        <v>100</v>
      </c>
      <c r="R10" s="148">
        <f>SUM(F10,L10)</f>
        <v>64</v>
      </c>
      <c r="S10" s="147">
        <f>R10/$R$10*100</f>
        <v>100</v>
      </c>
      <c r="T10" s="156">
        <f>SUM(N10,P10,R10)</f>
        <v>16416</v>
      </c>
      <c r="U10" s="155">
        <f>T10/$T$10*100</f>
        <v>100</v>
      </c>
      <c r="W10" s="35"/>
      <c r="X10" s="35"/>
      <c r="Y10" s="36"/>
      <c r="Z10" s="36"/>
    </row>
    <row r="11" spans="1:26" ht="28.5" customHeight="1" thickTop="1" thickBot="1" x14ac:dyDescent="0.4">
      <c r="A11" s="140" t="s">
        <v>699</v>
      </c>
      <c r="B11" s="423" t="s">
        <v>693</v>
      </c>
      <c r="C11" s="424"/>
      <c r="D11" s="423" t="s">
        <v>694</v>
      </c>
      <c r="E11" s="431"/>
      <c r="F11" s="423" t="s">
        <v>142</v>
      </c>
      <c r="G11" s="424"/>
      <c r="H11" s="413" t="s">
        <v>693</v>
      </c>
      <c r="I11" s="414"/>
      <c r="J11" s="413" t="s">
        <v>694</v>
      </c>
      <c r="K11" s="414"/>
      <c r="L11" s="413" t="s">
        <v>142</v>
      </c>
      <c r="M11" s="414"/>
      <c r="N11" s="415" t="s">
        <v>693</v>
      </c>
      <c r="O11" s="416"/>
      <c r="P11" s="415" t="s">
        <v>694</v>
      </c>
      <c r="Q11" s="416"/>
      <c r="R11" s="415" t="s">
        <v>142</v>
      </c>
      <c r="S11" s="416"/>
      <c r="T11" s="411" t="s">
        <v>610</v>
      </c>
      <c r="U11" s="412"/>
      <c r="W11" s="35"/>
      <c r="X11" s="35"/>
      <c r="Y11" s="36"/>
      <c r="Z11" s="36"/>
    </row>
    <row r="12" spans="1:26" ht="13.9" thickTop="1" thickBot="1" x14ac:dyDescent="0.4">
      <c r="A12" s="139"/>
      <c r="B12" s="158" t="s">
        <v>574</v>
      </c>
      <c r="C12" s="158" t="s">
        <v>695</v>
      </c>
      <c r="D12" s="158" t="s">
        <v>574</v>
      </c>
      <c r="E12" s="158" t="s">
        <v>695</v>
      </c>
      <c r="F12" s="158" t="s">
        <v>574</v>
      </c>
      <c r="G12" s="158" t="s">
        <v>695</v>
      </c>
      <c r="H12" s="159" t="s">
        <v>574</v>
      </c>
      <c r="I12" s="159" t="s">
        <v>695</v>
      </c>
      <c r="J12" s="159" t="s">
        <v>574</v>
      </c>
      <c r="K12" s="159" t="s">
        <v>695</v>
      </c>
      <c r="L12" s="159" t="s">
        <v>574</v>
      </c>
      <c r="M12" s="159" t="s">
        <v>695</v>
      </c>
      <c r="N12" s="160" t="s">
        <v>574</v>
      </c>
      <c r="O12" s="160" t="s">
        <v>695</v>
      </c>
      <c r="P12" s="160" t="s">
        <v>574</v>
      </c>
      <c r="Q12" s="160" t="s">
        <v>695</v>
      </c>
      <c r="R12" s="160" t="s">
        <v>574</v>
      </c>
      <c r="S12" s="160" t="s">
        <v>695</v>
      </c>
      <c r="T12" s="161" t="s">
        <v>574</v>
      </c>
      <c r="U12" s="161" t="s">
        <v>695</v>
      </c>
      <c r="W12" s="35"/>
      <c r="X12" s="35"/>
      <c r="Y12" s="36"/>
      <c r="Z12" s="36"/>
    </row>
    <row r="13" spans="1:26" ht="14.25" thickTop="1" thickBot="1" x14ac:dyDescent="0.4">
      <c r="A13" s="138" t="s">
        <v>700</v>
      </c>
      <c r="B13" s="162">
        <v>233</v>
      </c>
      <c r="C13" s="157">
        <f>B13/$B$10*100</f>
        <v>40.805604203152363</v>
      </c>
      <c r="D13" s="162">
        <v>4071</v>
      </c>
      <c r="E13" s="157">
        <f t="shared" ref="E13:E19" si="0">D13/$D$10*100</f>
        <v>50.665836963285628</v>
      </c>
      <c r="F13" s="162">
        <v>15</v>
      </c>
      <c r="G13" s="157">
        <f>F13/$F$10*100</f>
        <v>41.666666666666671</v>
      </c>
      <c r="H13" s="153">
        <v>155</v>
      </c>
      <c r="I13" s="152">
        <f t="shared" ref="I13:I19" si="1">H13/$H$10*100</f>
        <v>33.549783549783555</v>
      </c>
      <c r="J13" s="153">
        <v>3333</v>
      </c>
      <c r="K13" s="152">
        <f t="shared" ref="K13:K19" si="2">J13/$J$10*100</f>
        <v>45.757825370675455</v>
      </c>
      <c r="L13" s="153">
        <v>8</v>
      </c>
      <c r="M13" s="152">
        <f t="shared" ref="M13:M19" si="3">L13/$L$10*100</f>
        <v>28.571428571428569</v>
      </c>
      <c r="N13" s="164">
        <f t="shared" ref="N13:N19" si="4">SUM(B13,H13)</f>
        <v>388</v>
      </c>
      <c r="O13" s="167">
        <f t="shared" ref="O13:O19" si="5">N13/$N$10*100</f>
        <v>37.560503388189737</v>
      </c>
      <c r="P13" s="164">
        <f t="shared" ref="P13:P18" si="6">SUM(D13,J13)</f>
        <v>7404</v>
      </c>
      <c r="Q13" s="167">
        <f>P13/$P$10*100</f>
        <v>48.332136562438798</v>
      </c>
      <c r="R13" s="164">
        <f t="shared" ref="R13:R19" si="7">SUM(F13,L13)</f>
        <v>23</v>
      </c>
      <c r="S13" s="167">
        <f t="shared" ref="S13:S19" si="8">R13/$R$10*100</f>
        <v>35.9375</v>
      </c>
      <c r="T13" s="165">
        <f t="shared" ref="T13:T19" si="9">SUM(N13,P13,R13)</f>
        <v>7815</v>
      </c>
      <c r="U13" s="168">
        <f t="shared" ref="U13:U19" si="10">T13/$T$10*100</f>
        <v>47.605994152046783</v>
      </c>
      <c r="W13" s="35"/>
      <c r="X13" s="35"/>
      <c r="Y13" s="36"/>
      <c r="Z13" s="36"/>
    </row>
    <row r="14" spans="1:26" ht="14.25" thickTop="1" thickBot="1" x14ac:dyDescent="0.4">
      <c r="A14" s="138" t="s">
        <v>701</v>
      </c>
      <c r="B14" s="162">
        <v>196</v>
      </c>
      <c r="C14" s="157">
        <f t="shared" ref="C14:C19" si="11">B14/$B$10*100</f>
        <v>34.325744308231172</v>
      </c>
      <c r="D14" s="162">
        <v>2238</v>
      </c>
      <c r="E14" s="157">
        <f t="shared" si="0"/>
        <v>27.853142501555695</v>
      </c>
      <c r="F14" s="162">
        <v>12</v>
      </c>
      <c r="G14" s="157">
        <f t="shared" ref="G14:G19" si="12">F14/$F$10*100</f>
        <v>33.333333333333329</v>
      </c>
      <c r="H14" s="153">
        <v>179</v>
      </c>
      <c r="I14" s="152">
        <f t="shared" si="1"/>
        <v>38.744588744588739</v>
      </c>
      <c r="J14" s="153">
        <v>2456</v>
      </c>
      <c r="K14" s="152">
        <f t="shared" si="2"/>
        <v>33.71773750686436</v>
      </c>
      <c r="L14" s="153">
        <v>10</v>
      </c>
      <c r="M14" s="152">
        <f t="shared" si="3"/>
        <v>35.714285714285715</v>
      </c>
      <c r="N14" s="164">
        <f t="shared" si="4"/>
        <v>375</v>
      </c>
      <c r="O14" s="167">
        <f t="shared" si="5"/>
        <v>36.302032913843178</v>
      </c>
      <c r="P14" s="164">
        <f t="shared" si="6"/>
        <v>4694</v>
      </c>
      <c r="Q14" s="167">
        <f t="shared" ref="Q14:Q19" si="13">P14/$P$10*100</f>
        <v>30.641686794177165</v>
      </c>
      <c r="R14" s="164">
        <f t="shared" si="7"/>
        <v>22</v>
      </c>
      <c r="S14" s="167">
        <f t="shared" si="8"/>
        <v>34.375</v>
      </c>
      <c r="T14" s="165">
        <f t="shared" si="9"/>
        <v>5091</v>
      </c>
      <c r="U14" s="168">
        <f t="shared" si="10"/>
        <v>31.012426900584796</v>
      </c>
      <c r="W14" s="35"/>
      <c r="X14" s="35"/>
      <c r="Y14" s="36"/>
      <c r="Z14" s="36"/>
    </row>
    <row r="15" spans="1:26" ht="14.25" thickTop="1" thickBot="1" x14ac:dyDescent="0.4">
      <c r="A15" s="138" t="s">
        <v>702</v>
      </c>
      <c r="B15" s="162">
        <v>95</v>
      </c>
      <c r="C15" s="157">
        <f t="shared" si="11"/>
        <v>16.637478108581437</v>
      </c>
      <c r="D15" s="162">
        <v>990</v>
      </c>
      <c r="E15" s="157">
        <f t="shared" si="0"/>
        <v>12.321095208462975</v>
      </c>
      <c r="F15" s="162">
        <v>3</v>
      </c>
      <c r="G15" s="157">
        <f t="shared" si="12"/>
        <v>8.3333333333333321</v>
      </c>
      <c r="H15" s="153">
        <v>73</v>
      </c>
      <c r="I15" s="152">
        <f t="shared" si="1"/>
        <v>15.800865800865802</v>
      </c>
      <c r="J15" s="153">
        <v>895</v>
      </c>
      <c r="K15" s="152">
        <f t="shared" si="2"/>
        <v>12.287204832509611</v>
      </c>
      <c r="L15" s="153">
        <v>6</v>
      </c>
      <c r="M15" s="152">
        <f t="shared" si="3"/>
        <v>21.428571428571427</v>
      </c>
      <c r="N15" s="164">
        <f t="shared" si="4"/>
        <v>168</v>
      </c>
      <c r="O15" s="167">
        <f t="shared" si="5"/>
        <v>16.263310745401743</v>
      </c>
      <c r="P15" s="164">
        <f t="shared" si="6"/>
        <v>1885</v>
      </c>
      <c r="Q15" s="167">
        <f t="shared" si="13"/>
        <v>12.304980742868334</v>
      </c>
      <c r="R15" s="164">
        <f t="shared" si="7"/>
        <v>9</v>
      </c>
      <c r="S15" s="167">
        <f t="shared" si="8"/>
        <v>14.0625</v>
      </c>
      <c r="T15" s="165">
        <f t="shared" si="9"/>
        <v>2062</v>
      </c>
      <c r="U15" s="168">
        <f t="shared" si="10"/>
        <v>12.56091617933723</v>
      </c>
      <c r="W15" s="35"/>
      <c r="X15" s="35"/>
      <c r="Y15" s="36"/>
      <c r="Z15" s="36"/>
    </row>
    <row r="16" spans="1:26" ht="14.25" thickTop="1" thickBot="1" x14ac:dyDescent="0.4">
      <c r="A16" s="138" t="s">
        <v>703</v>
      </c>
      <c r="B16" s="162">
        <v>29</v>
      </c>
      <c r="C16" s="157">
        <f t="shared" si="11"/>
        <v>5.0788091068301222</v>
      </c>
      <c r="D16" s="162">
        <v>439</v>
      </c>
      <c r="E16" s="157">
        <f t="shared" si="0"/>
        <v>5.4635967641568142</v>
      </c>
      <c r="F16" s="162">
        <v>3</v>
      </c>
      <c r="G16" s="157">
        <f t="shared" si="12"/>
        <v>8.3333333333333321</v>
      </c>
      <c r="H16" s="153">
        <v>32</v>
      </c>
      <c r="I16" s="152">
        <f t="shared" si="1"/>
        <v>6.9264069264069263</v>
      </c>
      <c r="J16" s="153">
        <v>398</v>
      </c>
      <c r="K16" s="152">
        <f t="shared" si="2"/>
        <v>5.4640307523338825</v>
      </c>
      <c r="L16" s="153">
        <v>1</v>
      </c>
      <c r="M16" s="152">
        <f t="shared" si="3"/>
        <v>3.5714285714285712</v>
      </c>
      <c r="N16" s="164">
        <f t="shared" si="4"/>
        <v>61</v>
      </c>
      <c r="O16" s="167">
        <f t="shared" si="5"/>
        <v>5.9051306873184899</v>
      </c>
      <c r="P16" s="164">
        <f t="shared" si="6"/>
        <v>837</v>
      </c>
      <c r="Q16" s="167">
        <f t="shared" si="13"/>
        <v>5.4638031203081141</v>
      </c>
      <c r="R16" s="164">
        <f t="shared" si="7"/>
        <v>4</v>
      </c>
      <c r="S16" s="167">
        <f t="shared" si="8"/>
        <v>6.25</v>
      </c>
      <c r="T16" s="165">
        <f t="shared" si="9"/>
        <v>902</v>
      </c>
      <c r="U16" s="168">
        <f t="shared" si="10"/>
        <v>5.4946393762183234</v>
      </c>
      <c r="W16" s="35"/>
      <c r="X16" s="35"/>
      <c r="Y16" s="36"/>
      <c r="Z16" s="36"/>
    </row>
    <row r="17" spans="1:26" ht="14.25" thickTop="1" thickBot="1" x14ac:dyDescent="0.4">
      <c r="A17" s="138" t="s">
        <v>704</v>
      </c>
      <c r="B17" s="162">
        <v>18</v>
      </c>
      <c r="C17" s="157">
        <f t="shared" si="11"/>
        <v>3.1523642732049035</v>
      </c>
      <c r="D17" s="162">
        <v>267</v>
      </c>
      <c r="E17" s="157">
        <f t="shared" si="0"/>
        <v>3.3229620410703173</v>
      </c>
      <c r="F17" s="162">
        <v>2</v>
      </c>
      <c r="G17" s="157">
        <f t="shared" si="12"/>
        <v>5.5555555555555554</v>
      </c>
      <c r="H17" s="153">
        <v>22</v>
      </c>
      <c r="I17" s="152">
        <f t="shared" si="1"/>
        <v>4.7619047619047619</v>
      </c>
      <c r="J17" s="153">
        <v>180</v>
      </c>
      <c r="K17" s="152">
        <f t="shared" si="2"/>
        <v>2.4711696869851729</v>
      </c>
      <c r="L17" s="153">
        <v>2</v>
      </c>
      <c r="M17" s="152">
        <f t="shared" si="3"/>
        <v>7.1428571428571423</v>
      </c>
      <c r="N17" s="164">
        <f t="shared" si="4"/>
        <v>40</v>
      </c>
      <c r="O17" s="167">
        <f t="shared" si="5"/>
        <v>3.8722168441432716</v>
      </c>
      <c r="P17" s="164">
        <f t="shared" si="6"/>
        <v>447</v>
      </c>
      <c r="Q17" s="167">
        <f t="shared" si="13"/>
        <v>2.9179450355767349</v>
      </c>
      <c r="R17" s="164">
        <f t="shared" si="7"/>
        <v>4</v>
      </c>
      <c r="S17" s="167">
        <f t="shared" si="8"/>
        <v>6.25</v>
      </c>
      <c r="T17" s="165">
        <f t="shared" si="9"/>
        <v>491</v>
      </c>
      <c r="U17" s="168">
        <f t="shared" si="10"/>
        <v>2.9909844054580899</v>
      </c>
      <c r="W17" s="35"/>
      <c r="X17" s="35"/>
      <c r="Y17" s="36"/>
      <c r="Z17" s="36"/>
    </row>
    <row r="18" spans="1:26" ht="14.25" thickTop="1" thickBot="1" x14ac:dyDescent="0.4">
      <c r="A18" s="138" t="s">
        <v>698</v>
      </c>
      <c r="B18" s="162">
        <v>0</v>
      </c>
      <c r="C18" s="157">
        <f t="shared" si="11"/>
        <v>0</v>
      </c>
      <c r="D18" s="162">
        <v>30</v>
      </c>
      <c r="E18" s="157">
        <f t="shared" si="0"/>
        <v>0.37336652146857496</v>
      </c>
      <c r="F18" s="162">
        <v>1</v>
      </c>
      <c r="G18" s="157">
        <f t="shared" si="12"/>
        <v>2.7777777777777777</v>
      </c>
      <c r="H18" s="153">
        <v>1</v>
      </c>
      <c r="I18" s="152">
        <f t="shared" si="1"/>
        <v>0.21645021645021645</v>
      </c>
      <c r="J18" s="153">
        <v>22</v>
      </c>
      <c r="K18" s="152">
        <f t="shared" si="2"/>
        <v>0.3020318506315211</v>
      </c>
      <c r="L18" s="153">
        <v>1</v>
      </c>
      <c r="M18" s="152">
        <f t="shared" si="3"/>
        <v>3.5714285714285712</v>
      </c>
      <c r="N18" s="164">
        <f t="shared" si="4"/>
        <v>1</v>
      </c>
      <c r="O18" s="167">
        <f t="shared" si="5"/>
        <v>9.6805421103581799E-2</v>
      </c>
      <c r="P18" s="164">
        <f t="shared" si="6"/>
        <v>52</v>
      </c>
      <c r="Q18" s="167">
        <f t="shared" si="13"/>
        <v>0.33944774463085059</v>
      </c>
      <c r="R18" s="164">
        <f t="shared" si="7"/>
        <v>2</v>
      </c>
      <c r="S18" s="167">
        <f t="shared" si="8"/>
        <v>3.125</v>
      </c>
      <c r="T18" s="165">
        <f t="shared" si="9"/>
        <v>55</v>
      </c>
      <c r="U18" s="168">
        <f t="shared" si="10"/>
        <v>0.3350389863547758</v>
      </c>
      <c r="W18" s="35"/>
      <c r="X18" s="35"/>
      <c r="Y18" s="36"/>
      <c r="Z18" s="36"/>
    </row>
    <row r="19" spans="1:26" ht="22.35" customHeight="1" thickTop="1" thickBot="1" x14ac:dyDescent="0.4">
      <c r="A19" s="137" t="s">
        <v>610</v>
      </c>
      <c r="B19" s="144">
        <f>SUM(B13:B18)</f>
        <v>571</v>
      </c>
      <c r="C19" s="143">
        <f t="shared" si="11"/>
        <v>100</v>
      </c>
      <c r="D19" s="144">
        <f>SUM(D13:D18)</f>
        <v>8035</v>
      </c>
      <c r="E19" s="143">
        <f t="shared" si="0"/>
        <v>100</v>
      </c>
      <c r="F19" s="144">
        <f>SUM(F13:F18)</f>
        <v>36</v>
      </c>
      <c r="G19" s="143">
        <f t="shared" si="12"/>
        <v>100</v>
      </c>
      <c r="H19" s="151">
        <f>SUM(H13:H18)</f>
        <v>462</v>
      </c>
      <c r="I19" s="150">
        <f t="shared" si="1"/>
        <v>100</v>
      </c>
      <c r="J19" s="151">
        <f>SUM(J13:J18)</f>
        <v>7284</v>
      </c>
      <c r="K19" s="150">
        <f t="shared" si="2"/>
        <v>100</v>
      </c>
      <c r="L19" s="149">
        <f>SUM(L13:L18)</f>
        <v>28</v>
      </c>
      <c r="M19" s="150">
        <f t="shared" si="3"/>
        <v>100</v>
      </c>
      <c r="N19" s="148">
        <f t="shared" si="4"/>
        <v>1033</v>
      </c>
      <c r="O19" s="147">
        <f t="shared" si="5"/>
        <v>100</v>
      </c>
      <c r="P19" s="148">
        <f>SUM(D19,J19)</f>
        <v>15319</v>
      </c>
      <c r="Q19" s="147">
        <f t="shared" si="13"/>
        <v>100</v>
      </c>
      <c r="R19" s="148">
        <f t="shared" si="7"/>
        <v>64</v>
      </c>
      <c r="S19" s="147">
        <f t="shared" si="8"/>
        <v>100</v>
      </c>
      <c r="T19" s="156">
        <f t="shared" si="9"/>
        <v>16416</v>
      </c>
      <c r="U19" s="155">
        <f t="shared" si="10"/>
        <v>100</v>
      </c>
      <c r="W19" s="35"/>
      <c r="X19" s="35"/>
      <c r="Y19" s="36"/>
      <c r="Z19" s="36"/>
    </row>
    <row r="20" spans="1:26" ht="28.5" customHeight="1" thickTop="1" thickBot="1" x14ac:dyDescent="0.4">
      <c r="A20" s="140" t="s">
        <v>705</v>
      </c>
      <c r="B20" s="417" t="s">
        <v>693</v>
      </c>
      <c r="C20" s="418"/>
      <c r="D20" s="417" t="s">
        <v>694</v>
      </c>
      <c r="E20" s="418"/>
      <c r="F20" s="417" t="s">
        <v>142</v>
      </c>
      <c r="G20" s="418"/>
      <c r="H20" s="413" t="s">
        <v>693</v>
      </c>
      <c r="I20" s="414"/>
      <c r="J20" s="413" t="s">
        <v>694</v>
      </c>
      <c r="K20" s="414"/>
      <c r="L20" s="413" t="s">
        <v>142</v>
      </c>
      <c r="M20" s="414"/>
      <c r="N20" s="415" t="s">
        <v>693</v>
      </c>
      <c r="O20" s="416"/>
      <c r="P20" s="415" t="s">
        <v>694</v>
      </c>
      <c r="Q20" s="416"/>
      <c r="R20" s="415" t="s">
        <v>142</v>
      </c>
      <c r="S20" s="416"/>
      <c r="T20" s="411" t="s">
        <v>610</v>
      </c>
      <c r="U20" s="412"/>
      <c r="W20" s="35"/>
      <c r="X20" s="35"/>
      <c r="Y20" s="36"/>
      <c r="Z20" s="36"/>
    </row>
    <row r="21" spans="1:26" ht="13.9" thickTop="1" thickBot="1" x14ac:dyDescent="0.4">
      <c r="A21" s="139"/>
      <c r="B21" s="158" t="s">
        <v>574</v>
      </c>
      <c r="C21" s="158" t="s">
        <v>695</v>
      </c>
      <c r="D21" s="158" t="s">
        <v>574</v>
      </c>
      <c r="E21" s="158" t="s">
        <v>695</v>
      </c>
      <c r="F21" s="158" t="s">
        <v>574</v>
      </c>
      <c r="G21" s="158" t="s">
        <v>695</v>
      </c>
      <c r="H21" s="159" t="s">
        <v>574</v>
      </c>
      <c r="I21" s="159" t="s">
        <v>695</v>
      </c>
      <c r="J21" s="159" t="s">
        <v>574</v>
      </c>
      <c r="K21" s="159" t="s">
        <v>695</v>
      </c>
      <c r="L21" s="159" t="s">
        <v>574</v>
      </c>
      <c r="M21" s="159" t="s">
        <v>695</v>
      </c>
      <c r="N21" s="160" t="s">
        <v>574</v>
      </c>
      <c r="O21" s="160" t="s">
        <v>695</v>
      </c>
      <c r="P21" s="160" t="s">
        <v>574</v>
      </c>
      <c r="Q21" s="160" t="s">
        <v>695</v>
      </c>
      <c r="R21" s="160" t="s">
        <v>574</v>
      </c>
      <c r="S21" s="160" t="s">
        <v>695</v>
      </c>
      <c r="T21" s="161" t="s">
        <v>574</v>
      </c>
      <c r="U21" s="161" t="s">
        <v>695</v>
      </c>
      <c r="W21" s="35"/>
      <c r="X21" s="35"/>
      <c r="Y21" s="36"/>
      <c r="Z21" s="36"/>
    </row>
    <row r="22" spans="1:26" ht="14.25" thickTop="1" thickBot="1" x14ac:dyDescent="0.4">
      <c r="A22" s="138" t="s">
        <v>706</v>
      </c>
      <c r="B22" s="162">
        <v>169</v>
      </c>
      <c r="C22" s="157">
        <f>B22/$B$10*100</f>
        <v>29.597197898423815</v>
      </c>
      <c r="D22" s="162">
        <v>1595</v>
      </c>
      <c r="E22" s="157">
        <f t="shared" ref="E22:E31" si="14">D22/$D$10*100</f>
        <v>19.850653391412571</v>
      </c>
      <c r="F22" s="162">
        <v>13</v>
      </c>
      <c r="G22" s="157">
        <f t="shared" ref="G22:G31" si="15">F22/$F$10*100</f>
        <v>36.111111111111107</v>
      </c>
      <c r="H22" s="153">
        <v>146</v>
      </c>
      <c r="I22" s="152">
        <f t="shared" ref="I22:I31" si="16">H22/$H$10*100</f>
        <v>31.601731601731604</v>
      </c>
      <c r="J22" s="154">
        <v>1294</v>
      </c>
      <c r="K22" s="152">
        <f t="shared" ref="K22:K31" si="17">J22/$J$10*100</f>
        <v>17.764964305326743</v>
      </c>
      <c r="L22" s="154">
        <v>13</v>
      </c>
      <c r="M22" s="152">
        <f t="shared" ref="M22:M31" si="18">L22/$L$10*100</f>
        <v>46.428571428571431</v>
      </c>
      <c r="N22" s="164">
        <f t="shared" ref="N22:N30" si="19">SUM(B22,H22)</f>
        <v>315</v>
      </c>
      <c r="O22" s="167">
        <f t="shared" ref="O22:O31" si="20">N22/$N$10*100</f>
        <v>30.493707647628266</v>
      </c>
      <c r="P22" s="164">
        <f t="shared" ref="P22:P30" si="21">SUM(D22,J22)</f>
        <v>2889</v>
      </c>
      <c r="Q22" s="167">
        <f t="shared" ref="Q22:Q31" si="22">P22/$P$10*100</f>
        <v>18.858933350740912</v>
      </c>
      <c r="R22" s="164">
        <f t="shared" ref="R22:R30" si="23">SUM(F22,L22)</f>
        <v>26</v>
      </c>
      <c r="S22" s="167">
        <f t="shared" ref="S22:S31" si="24">R22/$R$10*100</f>
        <v>40.625</v>
      </c>
      <c r="T22" s="165">
        <f t="shared" ref="T22:T31" si="25">SUM(N22,P22,R22)</f>
        <v>3230</v>
      </c>
      <c r="U22" s="168">
        <f t="shared" ref="U22:U31" si="26">T22/$T$10*100</f>
        <v>19.675925925925927</v>
      </c>
      <c r="W22" s="35"/>
      <c r="X22" s="35"/>
      <c r="Y22" s="36"/>
      <c r="Z22" s="36"/>
    </row>
    <row r="23" spans="1:26" ht="14.25" thickTop="1" thickBot="1" x14ac:dyDescent="0.4">
      <c r="A23" s="138" t="s">
        <v>707</v>
      </c>
      <c r="B23" s="162">
        <v>183</v>
      </c>
      <c r="C23" s="157">
        <f t="shared" ref="C23:C31" si="27">B23/$B$10*100</f>
        <v>32.04903677758319</v>
      </c>
      <c r="D23" s="162">
        <v>4648</v>
      </c>
      <c r="E23" s="157">
        <f t="shared" si="14"/>
        <v>57.846919726197889</v>
      </c>
      <c r="F23" s="162">
        <v>13</v>
      </c>
      <c r="G23" s="157">
        <f t="shared" si="15"/>
        <v>36.111111111111107</v>
      </c>
      <c r="H23" s="153">
        <v>138</v>
      </c>
      <c r="I23" s="152">
        <f t="shared" si="16"/>
        <v>29.870129870129869</v>
      </c>
      <c r="J23" s="154">
        <v>4569</v>
      </c>
      <c r="K23" s="152">
        <f t="shared" si="17"/>
        <v>62.726523887973642</v>
      </c>
      <c r="L23" s="154">
        <v>11</v>
      </c>
      <c r="M23" s="152">
        <f t="shared" si="18"/>
        <v>39.285714285714285</v>
      </c>
      <c r="N23" s="164">
        <f t="shared" si="19"/>
        <v>321</v>
      </c>
      <c r="O23" s="167">
        <f t="shared" si="20"/>
        <v>31.074540174249758</v>
      </c>
      <c r="P23" s="164">
        <f t="shared" si="21"/>
        <v>9217</v>
      </c>
      <c r="Q23" s="167">
        <f t="shared" si="22"/>
        <v>60.167112735818264</v>
      </c>
      <c r="R23" s="164">
        <f t="shared" si="23"/>
        <v>24</v>
      </c>
      <c r="S23" s="167">
        <f t="shared" si="24"/>
        <v>37.5</v>
      </c>
      <c r="T23" s="165">
        <f t="shared" si="25"/>
        <v>9562</v>
      </c>
      <c r="U23" s="168">
        <f t="shared" si="26"/>
        <v>58.248050682261209</v>
      </c>
      <c r="W23" s="35"/>
      <c r="X23" s="35"/>
      <c r="Y23" s="36"/>
      <c r="Z23" s="36"/>
    </row>
    <row r="24" spans="1:26" ht="14.25" thickTop="1" thickBot="1" x14ac:dyDescent="0.4">
      <c r="A24" s="138" t="s">
        <v>708</v>
      </c>
      <c r="B24" s="162">
        <v>66</v>
      </c>
      <c r="C24" s="157">
        <f t="shared" si="27"/>
        <v>11.558669001751314</v>
      </c>
      <c r="D24" s="162">
        <v>561</v>
      </c>
      <c r="E24" s="157">
        <f t="shared" si="14"/>
        <v>6.9819539514623523</v>
      </c>
      <c r="F24" s="162">
        <v>0</v>
      </c>
      <c r="G24" s="157">
        <f t="shared" si="15"/>
        <v>0</v>
      </c>
      <c r="H24" s="153">
        <v>38</v>
      </c>
      <c r="I24" s="152">
        <f t="shared" si="16"/>
        <v>8.2251082251082259</v>
      </c>
      <c r="J24" s="154">
        <v>387</v>
      </c>
      <c r="K24" s="152">
        <f t="shared" si="17"/>
        <v>5.3130148270181223</v>
      </c>
      <c r="L24" s="154">
        <v>1</v>
      </c>
      <c r="M24" s="152">
        <f t="shared" si="18"/>
        <v>3.5714285714285712</v>
      </c>
      <c r="N24" s="164">
        <f t="shared" si="19"/>
        <v>104</v>
      </c>
      <c r="O24" s="167">
        <f t="shared" si="20"/>
        <v>10.067763794772508</v>
      </c>
      <c r="P24" s="164">
        <f t="shared" si="21"/>
        <v>948</v>
      </c>
      <c r="Q24" s="167">
        <f t="shared" si="22"/>
        <v>6.1883934982701216</v>
      </c>
      <c r="R24" s="164">
        <f t="shared" si="23"/>
        <v>1</v>
      </c>
      <c r="S24" s="167">
        <f t="shared" si="24"/>
        <v>1.5625</v>
      </c>
      <c r="T24" s="165">
        <f t="shared" si="25"/>
        <v>1053</v>
      </c>
      <c r="U24" s="168">
        <f t="shared" si="26"/>
        <v>6.4144736842105265</v>
      </c>
      <c r="W24" s="35"/>
      <c r="X24" s="35"/>
      <c r="Y24" s="36"/>
      <c r="Z24" s="36"/>
    </row>
    <row r="25" spans="1:26" ht="14.25" thickTop="1" thickBot="1" x14ac:dyDescent="0.4">
      <c r="A25" s="138" t="s">
        <v>709</v>
      </c>
      <c r="B25" s="162">
        <v>2</v>
      </c>
      <c r="C25" s="157">
        <f t="shared" si="27"/>
        <v>0.35026269702276708</v>
      </c>
      <c r="D25" s="162">
        <v>42</v>
      </c>
      <c r="E25" s="157">
        <f t="shared" si="14"/>
        <v>0.52271313005600495</v>
      </c>
      <c r="F25" s="162">
        <v>1</v>
      </c>
      <c r="G25" s="157">
        <f t="shared" si="15"/>
        <v>2.7777777777777777</v>
      </c>
      <c r="H25" s="153">
        <v>4</v>
      </c>
      <c r="I25" s="152">
        <f t="shared" si="16"/>
        <v>0.86580086580086579</v>
      </c>
      <c r="J25" s="154">
        <v>62</v>
      </c>
      <c r="K25" s="152">
        <f t="shared" si="17"/>
        <v>0.85118066996155961</v>
      </c>
      <c r="L25" s="154">
        <v>0</v>
      </c>
      <c r="M25" s="152">
        <f t="shared" si="18"/>
        <v>0</v>
      </c>
      <c r="N25" s="164">
        <f t="shared" si="19"/>
        <v>6</v>
      </c>
      <c r="O25" s="167">
        <f t="shared" si="20"/>
        <v>0.58083252662149087</v>
      </c>
      <c r="P25" s="164">
        <f t="shared" si="21"/>
        <v>104</v>
      </c>
      <c r="Q25" s="167">
        <f t="shared" si="22"/>
        <v>0.67889548926170118</v>
      </c>
      <c r="R25" s="164">
        <f t="shared" si="23"/>
        <v>1</v>
      </c>
      <c r="S25" s="167">
        <f t="shared" si="24"/>
        <v>1.5625</v>
      </c>
      <c r="T25" s="165">
        <f t="shared" si="25"/>
        <v>111</v>
      </c>
      <c r="U25" s="168">
        <f t="shared" si="26"/>
        <v>0.67616959064327486</v>
      </c>
      <c r="W25" s="35"/>
      <c r="X25" s="35"/>
      <c r="Y25" s="36"/>
      <c r="Z25" s="36"/>
    </row>
    <row r="26" spans="1:26" ht="14.25" thickTop="1" thickBot="1" x14ac:dyDescent="0.4">
      <c r="A26" s="138" t="s">
        <v>710</v>
      </c>
      <c r="B26" s="162">
        <v>109</v>
      </c>
      <c r="C26" s="157">
        <f t="shared" si="27"/>
        <v>19.089316987740805</v>
      </c>
      <c r="D26" s="162">
        <v>701</v>
      </c>
      <c r="E26" s="157">
        <f t="shared" si="14"/>
        <v>8.7243310516490347</v>
      </c>
      <c r="F26" s="162">
        <v>6</v>
      </c>
      <c r="G26" s="157">
        <f t="shared" si="15"/>
        <v>16.666666666666664</v>
      </c>
      <c r="H26" s="153">
        <v>100</v>
      </c>
      <c r="I26" s="152">
        <f t="shared" si="16"/>
        <v>21.645021645021643</v>
      </c>
      <c r="J26" s="154">
        <v>589</v>
      </c>
      <c r="K26" s="152">
        <f t="shared" si="17"/>
        <v>8.0862163646348151</v>
      </c>
      <c r="L26" s="154">
        <v>2</v>
      </c>
      <c r="M26" s="152">
        <f t="shared" si="18"/>
        <v>7.1428571428571423</v>
      </c>
      <c r="N26" s="164">
        <f t="shared" si="19"/>
        <v>209</v>
      </c>
      <c r="O26" s="167">
        <f t="shared" si="20"/>
        <v>20.232333010648595</v>
      </c>
      <c r="P26" s="164">
        <f t="shared" si="21"/>
        <v>1290</v>
      </c>
      <c r="Q26" s="167">
        <f t="shared" si="22"/>
        <v>8.4209152033422559</v>
      </c>
      <c r="R26" s="164">
        <f t="shared" si="23"/>
        <v>8</v>
      </c>
      <c r="S26" s="167">
        <f t="shared" si="24"/>
        <v>12.5</v>
      </c>
      <c r="T26" s="165">
        <f t="shared" si="25"/>
        <v>1507</v>
      </c>
      <c r="U26" s="168">
        <f t="shared" si="26"/>
        <v>9.1800682261208575</v>
      </c>
      <c r="W26" s="35"/>
      <c r="X26" s="35"/>
      <c r="Y26" s="36"/>
      <c r="Z26" s="36"/>
    </row>
    <row r="27" spans="1:26" ht="14.25" thickTop="1" thickBot="1" x14ac:dyDescent="0.4">
      <c r="A27" s="138" t="s">
        <v>711</v>
      </c>
      <c r="B27" s="162">
        <v>3</v>
      </c>
      <c r="C27" s="157">
        <f t="shared" si="27"/>
        <v>0.52539404553415059</v>
      </c>
      <c r="D27" s="162">
        <v>35</v>
      </c>
      <c r="E27" s="157">
        <f t="shared" si="14"/>
        <v>0.43559427504667086</v>
      </c>
      <c r="F27" s="162">
        <v>0</v>
      </c>
      <c r="G27" s="157">
        <f t="shared" si="15"/>
        <v>0</v>
      </c>
      <c r="H27" s="153">
        <v>2</v>
      </c>
      <c r="I27" s="152">
        <f t="shared" si="16"/>
        <v>0.4329004329004329</v>
      </c>
      <c r="J27" s="154">
        <v>35</v>
      </c>
      <c r="K27" s="152">
        <f t="shared" si="17"/>
        <v>0.48050521691378362</v>
      </c>
      <c r="L27" s="154">
        <v>0</v>
      </c>
      <c r="M27" s="152">
        <f t="shared" si="18"/>
        <v>0</v>
      </c>
      <c r="N27" s="164">
        <f t="shared" si="19"/>
        <v>5</v>
      </c>
      <c r="O27" s="167">
        <f t="shared" si="20"/>
        <v>0.48402710551790895</v>
      </c>
      <c r="P27" s="164">
        <f t="shared" si="21"/>
        <v>70</v>
      </c>
      <c r="Q27" s="167">
        <f t="shared" si="22"/>
        <v>0.45694888700306813</v>
      </c>
      <c r="R27" s="164">
        <f t="shared" si="23"/>
        <v>0</v>
      </c>
      <c r="S27" s="167">
        <f t="shared" si="24"/>
        <v>0</v>
      </c>
      <c r="T27" s="165">
        <f t="shared" si="25"/>
        <v>75</v>
      </c>
      <c r="U27" s="168">
        <f t="shared" si="26"/>
        <v>0.45687134502923976</v>
      </c>
      <c r="W27" s="35"/>
      <c r="X27" s="35"/>
      <c r="Y27" s="36"/>
      <c r="Z27" s="36"/>
    </row>
    <row r="28" spans="1:26" ht="14.25" thickTop="1" thickBot="1" x14ac:dyDescent="0.4">
      <c r="A28" s="138" t="s">
        <v>712</v>
      </c>
      <c r="B28" s="162">
        <v>22</v>
      </c>
      <c r="C28" s="157">
        <f t="shared" si="27"/>
        <v>3.8528896672504378</v>
      </c>
      <c r="D28" s="162">
        <v>232</v>
      </c>
      <c r="E28" s="157">
        <f t="shared" si="14"/>
        <v>2.8873677660236465</v>
      </c>
      <c r="F28" s="162">
        <v>3</v>
      </c>
      <c r="G28" s="157">
        <f t="shared" si="15"/>
        <v>8.3333333333333321</v>
      </c>
      <c r="H28" s="153">
        <v>14</v>
      </c>
      <c r="I28" s="152">
        <f t="shared" si="16"/>
        <v>3.0303030303030303</v>
      </c>
      <c r="J28" s="154">
        <v>202</v>
      </c>
      <c r="K28" s="152">
        <f t="shared" si="17"/>
        <v>2.7732015376166941</v>
      </c>
      <c r="L28" s="154">
        <v>0</v>
      </c>
      <c r="M28" s="152">
        <f t="shared" si="18"/>
        <v>0</v>
      </c>
      <c r="N28" s="164">
        <f t="shared" si="19"/>
        <v>36</v>
      </c>
      <c r="O28" s="167">
        <f t="shared" si="20"/>
        <v>3.4849951597289452</v>
      </c>
      <c r="P28" s="164">
        <f t="shared" si="21"/>
        <v>434</v>
      </c>
      <c r="Q28" s="167">
        <f t="shared" si="22"/>
        <v>2.8330830994190221</v>
      </c>
      <c r="R28" s="164">
        <f t="shared" si="23"/>
        <v>3</v>
      </c>
      <c r="S28" s="167">
        <f t="shared" si="24"/>
        <v>4.6875</v>
      </c>
      <c r="T28" s="165">
        <f t="shared" si="25"/>
        <v>473</v>
      </c>
      <c r="U28" s="168">
        <f t="shared" si="26"/>
        <v>2.8813352826510723</v>
      </c>
      <c r="W28" s="35"/>
      <c r="X28" s="35"/>
      <c r="Y28" s="36"/>
      <c r="Z28" s="36"/>
    </row>
    <row r="29" spans="1:26" ht="14.25" thickTop="1" thickBot="1" x14ac:dyDescent="0.4">
      <c r="A29" s="138" t="s">
        <v>698</v>
      </c>
      <c r="B29" s="162">
        <v>17</v>
      </c>
      <c r="C29" s="157">
        <f t="shared" si="27"/>
        <v>2.9772329246935203</v>
      </c>
      <c r="D29" s="162">
        <v>205</v>
      </c>
      <c r="E29" s="157">
        <f t="shared" si="14"/>
        <v>2.5513378967019289</v>
      </c>
      <c r="F29" s="162">
        <v>0</v>
      </c>
      <c r="G29" s="157">
        <f t="shared" si="15"/>
        <v>0</v>
      </c>
      <c r="H29" s="153">
        <v>13</v>
      </c>
      <c r="I29" s="152">
        <f t="shared" si="16"/>
        <v>2.8138528138528138</v>
      </c>
      <c r="J29" s="154">
        <v>130</v>
      </c>
      <c r="K29" s="152">
        <f t="shared" si="17"/>
        <v>1.7847336628226251</v>
      </c>
      <c r="L29" s="154">
        <v>1</v>
      </c>
      <c r="M29" s="152">
        <f t="shared" si="18"/>
        <v>3.5714285714285712</v>
      </c>
      <c r="N29" s="164">
        <f t="shared" si="19"/>
        <v>30</v>
      </c>
      <c r="O29" s="167">
        <f t="shared" si="20"/>
        <v>2.9041626331074539</v>
      </c>
      <c r="P29" s="164">
        <f t="shared" si="21"/>
        <v>335</v>
      </c>
      <c r="Q29" s="167">
        <f t="shared" si="22"/>
        <v>2.1868268163718256</v>
      </c>
      <c r="R29" s="164">
        <f t="shared" si="23"/>
        <v>1</v>
      </c>
      <c r="S29" s="167">
        <f t="shared" si="24"/>
        <v>1.5625</v>
      </c>
      <c r="T29" s="165">
        <f t="shared" si="25"/>
        <v>366</v>
      </c>
      <c r="U29" s="168">
        <f t="shared" si="26"/>
        <v>2.2295321637426899</v>
      </c>
      <c r="W29" s="35"/>
      <c r="X29" s="35"/>
      <c r="Y29" s="36"/>
      <c r="Z29" s="36"/>
    </row>
    <row r="30" spans="1:26" ht="14.25" thickTop="1" thickBot="1" x14ac:dyDescent="0.4">
      <c r="A30" s="138" t="s">
        <v>713</v>
      </c>
      <c r="B30" s="162">
        <v>0</v>
      </c>
      <c r="C30" s="157">
        <f t="shared" si="27"/>
        <v>0</v>
      </c>
      <c r="D30" s="162">
        <v>16</v>
      </c>
      <c r="E30" s="157">
        <f t="shared" si="14"/>
        <v>0.19912881144990663</v>
      </c>
      <c r="F30" s="162">
        <v>0</v>
      </c>
      <c r="G30" s="157">
        <f t="shared" si="15"/>
        <v>0</v>
      </c>
      <c r="H30" s="153">
        <v>7</v>
      </c>
      <c r="I30" s="152">
        <f t="shared" si="16"/>
        <v>1.5151515151515151</v>
      </c>
      <c r="J30" s="154">
        <v>16</v>
      </c>
      <c r="K30" s="152">
        <f t="shared" si="17"/>
        <v>0.21965952773201539</v>
      </c>
      <c r="L30" s="154">
        <v>0</v>
      </c>
      <c r="M30" s="152">
        <f t="shared" si="18"/>
        <v>0</v>
      </c>
      <c r="N30" s="164">
        <f t="shared" si="19"/>
        <v>7</v>
      </c>
      <c r="O30" s="167">
        <f t="shared" si="20"/>
        <v>0.67763794772507258</v>
      </c>
      <c r="P30" s="164">
        <f t="shared" si="21"/>
        <v>32</v>
      </c>
      <c r="Q30" s="167">
        <f t="shared" si="22"/>
        <v>0.20889091977283111</v>
      </c>
      <c r="R30" s="164">
        <f t="shared" si="23"/>
        <v>0</v>
      </c>
      <c r="S30" s="167">
        <f t="shared" si="24"/>
        <v>0</v>
      </c>
      <c r="T30" s="165">
        <f t="shared" si="25"/>
        <v>39</v>
      </c>
      <c r="U30" s="168">
        <f t="shared" si="26"/>
        <v>0.23757309941520466</v>
      </c>
      <c r="W30" s="35"/>
      <c r="X30" s="35"/>
      <c r="Y30" s="36"/>
      <c r="Z30" s="36"/>
    </row>
    <row r="31" spans="1:26" ht="22.35" customHeight="1" thickTop="1" thickBot="1" x14ac:dyDescent="0.4">
      <c r="A31" s="137" t="s">
        <v>610</v>
      </c>
      <c r="B31" s="144">
        <f>SUM(B22:B30)</f>
        <v>571</v>
      </c>
      <c r="C31" s="143">
        <f t="shared" si="27"/>
        <v>100</v>
      </c>
      <c r="D31" s="145">
        <f>SUM(D22:D30)</f>
        <v>8035</v>
      </c>
      <c r="E31" s="143">
        <f t="shared" si="14"/>
        <v>100</v>
      </c>
      <c r="F31" s="144">
        <f>SUM(F22:F30)</f>
        <v>36</v>
      </c>
      <c r="G31" s="143">
        <f t="shared" si="15"/>
        <v>100</v>
      </c>
      <c r="H31" s="151">
        <f>SUM(H22:H30)</f>
        <v>462</v>
      </c>
      <c r="I31" s="150">
        <f t="shared" si="16"/>
        <v>100</v>
      </c>
      <c r="J31" s="149">
        <f>SUM(J22:J30)</f>
        <v>7284</v>
      </c>
      <c r="K31" s="150">
        <f t="shared" si="17"/>
        <v>100</v>
      </c>
      <c r="L31" s="149">
        <f>SUM(L22:L30)</f>
        <v>28</v>
      </c>
      <c r="M31" s="150">
        <f t="shared" si="18"/>
        <v>100</v>
      </c>
      <c r="N31" s="148">
        <f t="shared" ref="N31" si="28">SUM(B31,H31)</f>
        <v>1033</v>
      </c>
      <c r="O31" s="147">
        <f t="shared" si="20"/>
        <v>100</v>
      </c>
      <c r="P31" s="148">
        <f>SUM(D31,J31)</f>
        <v>15319</v>
      </c>
      <c r="Q31" s="147">
        <f t="shared" si="22"/>
        <v>100</v>
      </c>
      <c r="R31" s="146">
        <f t="shared" ref="R31" si="29">SUM(F31,L31)</f>
        <v>64</v>
      </c>
      <c r="S31" s="147">
        <f t="shared" si="24"/>
        <v>100</v>
      </c>
      <c r="T31" s="156">
        <f t="shared" si="25"/>
        <v>16416</v>
      </c>
      <c r="U31" s="155">
        <f t="shared" si="26"/>
        <v>100</v>
      </c>
      <c r="W31" s="35"/>
      <c r="X31" s="35"/>
      <c r="Y31" s="36"/>
      <c r="Z31" s="36"/>
    </row>
    <row r="32" spans="1:26" ht="13.5" thickTop="1" x14ac:dyDescent="0.35">
      <c r="W32" s="35"/>
      <c r="X32" s="36"/>
      <c r="Y32" s="36"/>
      <c r="Z32" s="36"/>
    </row>
    <row r="33" spans="1:26" ht="13.15" x14ac:dyDescent="0.35">
      <c r="A33" s="254" t="s">
        <v>164</v>
      </c>
      <c r="W33" s="35"/>
      <c r="X33" s="36"/>
      <c r="Y33" s="36"/>
      <c r="Z33" s="36"/>
    </row>
    <row r="34" spans="1:26" ht="13.15" x14ac:dyDescent="0.35">
      <c r="A34" s="260" t="s">
        <v>120</v>
      </c>
      <c r="W34" s="35"/>
      <c r="X34" s="36"/>
      <c r="Y34" s="36"/>
      <c r="Z34" s="36"/>
    </row>
  </sheetData>
  <mergeCells count="34">
    <mergeCell ref="D11:E11"/>
    <mergeCell ref="F11:G11"/>
    <mergeCell ref="H11:I11"/>
    <mergeCell ref="B4:C4"/>
    <mergeCell ref="J4:K4"/>
    <mergeCell ref="B11:C11"/>
    <mergeCell ref="J11:K11"/>
    <mergeCell ref="T4:U4"/>
    <mergeCell ref="T3:U3"/>
    <mergeCell ref="P4:Q4"/>
    <mergeCell ref="R4:S4"/>
    <mergeCell ref="B3:G3"/>
    <mergeCell ref="D4:E4"/>
    <mergeCell ref="F4:G4"/>
    <mergeCell ref="H3:M3"/>
    <mergeCell ref="H4:I4"/>
    <mergeCell ref="N3:S3"/>
    <mergeCell ref="L4:M4"/>
    <mergeCell ref="N4:O4"/>
    <mergeCell ref="B20:C20"/>
    <mergeCell ref="D20:E20"/>
    <mergeCell ref="F20:G20"/>
    <mergeCell ref="H20:I20"/>
    <mergeCell ref="J20:K20"/>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xr:uid="{00000000-0004-0000-1500-000000000000}"/>
  </hyperlinks>
  <pageMargins left="0.25" right="0.25" top="0.75" bottom="0.75" header="0.3" footer="0.3"/>
  <pageSetup scale="60" orientation="landscape" r:id="rId1"/>
  <headerFooter>
    <oddHeader>&amp;L&amp;"Arial,Bold"2022-23 &amp;"Arial,Bold Italic"Survey of Allied Dental Education&amp;"Arial,Bold"
Report 1 - Dental Hygiene Education Programs</oddHeader>
  </headerFooter>
  <ignoredErrors>
    <ignoredError sqref="N6:S31 C10 E10 G10 I10 K1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N34"/>
  <sheetViews>
    <sheetView zoomScaleNormal="100" workbookViewId="0">
      <pane ySplit="3" topLeftCell="A4" activePane="bottomLeft" state="frozen"/>
      <selection activeCell="J7" sqref="J7"/>
      <selection pane="bottomLeft"/>
    </sheetView>
  </sheetViews>
  <sheetFormatPr defaultColWidth="9" defaultRowHeight="12.75" x14ac:dyDescent="0.35"/>
  <cols>
    <col min="1" max="1" width="38" style="1" customWidth="1"/>
    <col min="2" max="7" width="8.59765625" style="1" customWidth="1"/>
    <col min="8" max="8" width="10" style="1" customWidth="1"/>
    <col min="9" max="11" width="9" style="1"/>
    <col min="12" max="12" width="19.265625" style="1" customWidth="1"/>
    <col min="13" max="16384" width="9" style="1"/>
  </cols>
  <sheetData>
    <row r="1" spans="1:14" s="7" customFormat="1" ht="24" customHeight="1" x14ac:dyDescent="0.35">
      <c r="A1" s="60" t="s">
        <v>714</v>
      </c>
    </row>
    <row r="2" spans="1:14" ht="15.75" customHeight="1" thickBot="1" x14ac:dyDescent="0.4">
      <c r="A2" s="41" t="s">
        <v>52</v>
      </c>
      <c r="B2" s="142"/>
      <c r="C2" s="142"/>
      <c r="D2" s="142"/>
      <c r="E2" s="142"/>
      <c r="F2" s="142"/>
      <c r="G2" s="142"/>
    </row>
    <row r="3" spans="1:14" ht="26.25" customHeight="1" thickTop="1" thickBot="1" x14ac:dyDescent="0.4">
      <c r="A3" s="141"/>
      <c r="B3" s="421" t="s">
        <v>715</v>
      </c>
      <c r="C3" s="422"/>
      <c r="D3" s="422"/>
      <c r="E3" s="422"/>
      <c r="F3" s="422"/>
      <c r="G3" s="422"/>
      <c r="H3" s="419"/>
      <c r="I3" s="420"/>
    </row>
    <row r="4" spans="1:14" ht="26.25" customHeight="1" thickTop="1" thickBot="1" x14ac:dyDescent="0.4">
      <c r="A4" s="140" t="s">
        <v>692</v>
      </c>
      <c r="B4" s="423" t="s">
        <v>693</v>
      </c>
      <c r="C4" s="424"/>
      <c r="D4" s="423" t="s">
        <v>694</v>
      </c>
      <c r="E4" s="424"/>
      <c r="F4" s="423" t="s">
        <v>142</v>
      </c>
      <c r="G4" s="424"/>
      <c r="H4" s="411" t="s">
        <v>610</v>
      </c>
      <c r="I4" s="412"/>
      <c r="K4" s="34"/>
      <c r="L4" s="34"/>
      <c r="N4" s="34"/>
    </row>
    <row r="5" spans="1:14" ht="13.9" thickTop="1" thickBot="1" x14ac:dyDescent="0.4">
      <c r="A5" s="139"/>
      <c r="B5" s="158" t="s">
        <v>574</v>
      </c>
      <c r="C5" s="158" t="s">
        <v>695</v>
      </c>
      <c r="D5" s="158" t="s">
        <v>574</v>
      </c>
      <c r="E5" s="158" t="s">
        <v>695</v>
      </c>
      <c r="F5" s="158" t="s">
        <v>574</v>
      </c>
      <c r="G5" s="158" t="s">
        <v>695</v>
      </c>
      <c r="H5" s="161" t="s">
        <v>574</v>
      </c>
      <c r="I5" s="161" t="s">
        <v>695</v>
      </c>
      <c r="K5" s="35"/>
      <c r="L5" s="34"/>
      <c r="M5" s="34"/>
      <c r="N5" s="36"/>
    </row>
    <row r="6" spans="1:14" ht="14.25" thickTop="1" thickBot="1" x14ac:dyDescent="0.4">
      <c r="A6" s="138" t="s">
        <v>696</v>
      </c>
      <c r="B6" s="162">
        <v>324</v>
      </c>
      <c r="C6" s="157">
        <f>B6/$B$10*100</f>
        <v>88.043478260869563</v>
      </c>
      <c r="D6" s="162">
        <v>6181</v>
      </c>
      <c r="E6" s="157">
        <f>D6/$D$10*100</f>
        <v>95.621905940594047</v>
      </c>
      <c r="F6" s="162">
        <v>1</v>
      </c>
      <c r="G6" s="157">
        <f>F6/$F$10*100</f>
        <v>4</v>
      </c>
      <c r="H6" s="165">
        <f>SUM(B6,D6,F6)</f>
        <v>6506</v>
      </c>
      <c r="I6" s="168">
        <f>H6/$H$10*100</f>
        <v>94.881143357153277</v>
      </c>
      <c r="J6" s="47"/>
      <c r="K6" s="35"/>
      <c r="L6" s="35"/>
      <c r="M6" s="36"/>
      <c r="N6" s="36"/>
    </row>
    <row r="7" spans="1:14" ht="14.25" thickTop="1" thickBot="1" x14ac:dyDescent="0.4">
      <c r="A7" s="138" t="s">
        <v>697</v>
      </c>
      <c r="B7" s="162">
        <v>2</v>
      </c>
      <c r="C7" s="157">
        <f>B7/$B$10*100</f>
        <v>0.54347826086956519</v>
      </c>
      <c r="D7" s="162">
        <v>3</v>
      </c>
      <c r="E7" s="157">
        <f>D7/$D$10*100</f>
        <v>4.641089108910891E-2</v>
      </c>
      <c r="F7" s="162">
        <v>0</v>
      </c>
      <c r="G7" s="157">
        <f>F7/$F$10*100</f>
        <v>0</v>
      </c>
      <c r="H7" s="165">
        <f>SUM(B7,D7,F7)</f>
        <v>5</v>
      </c>
      <c r="I7" s="168">
        <f>H7/$H$10*100</f>
        <v>7.291818579553741E-2</v>
      </c>
      <c r="K7" s="35"/>
      <c r="L7" s="35"/>
      <c r="M7" s="36"/>
      <c r="N7" s="36"/>
    </row>
    <row r="8" spans="1:14" ht="14.25" thickTop="1" thickBot="1" x14ac:dyDescent="0.4">
      <c r="A8" s="138" t="s">
        <v>142</v>
      </c>
      <c r="B8" s="162">
        <v>35</v>
      </c>
      <c r="C8" s="157">
        <f>B8/$B$10*100</f>
        <v>9.5108695652173925</v>
      </c>
      <c r="D8" s="162">
        <v>177</v>
      </c>
      <c r="E8" s="157">
        <f>D8/$D$10*100</f>
        <v>2.7382425742574257</v>
      </c>
      <c r="F8" s="162">
        <v>0</v>
      </c>
      <c r="G8" s="157">
        <f>F8/$F$10*100</f>
        <v>0</v>
      </c>
      <c r="H8" s="165">
        <f>SUM(B8,D8,F8)</f>
        <v>212</v>
      </c>
      <c r="I8" s="168">
        <f>H8/$H$10*100</f>
        <v>3.091731077730786</v>
      </c>
      <c r="K8" s="35"/>
      <c r="L8" s="35"/>
      <c r="M8" s="36"/>
      <c r="N8" s="36"/>
    </row>
    <row r="9" spans="1:14" ht="14.25" thickTop="1" thickBot="1" x14ac:dyDescent="0.4">
      <c r="A9" s="138" t="s">
        <v>698</v>
      </c>
      <c r="B9" s="162">
        <v>7</v>
      </c>
      <c r="C9" s="157">
        <f>B9/$B$10*100</f>
        <v>1.9021739130434785</v>
      </c>
      <c r="D9" s="162">
        <v>103</v>
      </c>
      <c r="E9" s="157">
        <f>D9/$D$10*100</f>
        <v>1.5934405940594059</v>
      </c>
      <c r="F9" s="162">
        <v>24</v>
      </c>
      <c r="G9" s="157">
        <f>F9/$F$10*100</f>
        <v>96</v>
      </c>
      <c r="H9" s="165">
        <f>SUM(B9,D9,F9)</f>
        <v>134</v>
      </c>
      <c r="I9" s="168">
        <f>H9/$H$10*100</f>
        <v>1.9542073793204024</v>
      </c>
      <c r="K9" s="35"/>
      <c r="L9" s="35"/>
      <c r="M9" s="36"/>
      <c r="N9" s="36"/>
    </row>
    <row r="10" spans="1:14" ht="22.35" customHeight="1" thickTop="1" thickBot="1" x14ac:dyDescent="0.4">
      <c r="A10" s="137" t="s">
        <v>610</v>
      </c>
      <c r="B10" s="144">
        <f>SUM(B6:B9)</f>
        <v>368</v>
      </c>
      <c r="C10" s="143">
        <f>B10/$B$10*100</f>
        <v>100</v>
      </c>
      <c r="D10" s="144">
        <f>SUM(D6:D9)</f>
        <v>6464</v>
      </c>
      <c r="E10" s="143">
        <f>D10/$D$10*100</f>
        <v>100</v>
      </c>
      <c r="F10" s="144">
        <f>SUM(F6:F9)</f>
        <v>25</v>
      </c>
      <c r="G10" s="143">
        <f>F10/$F$10*100</f>
        <v>100</v>
      </c>
      <c r="H10" s="156">
        <f>SUM(B10,D10,F10)</f>
        <v>6857</v>
      </c>
      <c r="I10" s="155">
        <f>H10/$H$10*100</f>
        <v>100</v>
      </c>
      <c r="K10" s="35"/>
      <c r="L10" s="35"/>
      <c r="M10" s="36"/>
      <c r="N10" s="36"/>
    </row>
    <row r="11" spans="1:14" ht="28.5" customHeight="1" thickTop="1" thickBot="1" x14ac:dyDescent="0.4">
      <c r="A11" s="140" t="s">
        <v>699</v>
      </c>
      <c r="B11" s="423" t="s">
        <v>693</v>
      </c>
      <c r="C11" s="424"/>
      <c r="D11" s="423" t="s">
        <v>694</v>
      </c>
      <c r="E11" s="424"/>
      <c r="F11" s="423" t="s">
        <v>142</v>
      </c>
      <c r="G11" s="424"/>
      <c r="H11" s="411" t="s">
        <v>610</v>
      </c>
      <c r="I11" s="412"/>
      <c r="K11" s="35"/>
      <c r="L11" s="35"/>
      <c r="M11" s="36"/>
      <c r="N11" s="36"/>
    </row>
    <row r="12" spans="1:14" ht="13.9" thickTop="1" thickBot="1" x14ac:dyDescent="0.4">
      <c r="A12" s="139"/>
      <c r="B12" s="158" t="s">
        <v>574</v>
      </c>
      <c r="C12" s="158" t="s">
        <v>695</v>
      </c>
      <c r="D12" s="158" t="s">
        <v>574</v>
      </c>
      <c r="E12" s="158" t="s">
        <v>695</v>
      </c>
      <c r="F12" s="158" t="s">
        <v>574</v>
      </c>
      <c r="G12" s="158" t="s">
        <v>695</v>
      </c>
      <c r="H12" s="161" t="s">
        <v>574</v>
      </c>
      <c r="I12" s="161" t="s">
        <v>695</v>
      </c>
      <c r="K12" s="35"/>
      <c r="L12" s="35"/>
      <c r="M12" s="36"/>
      <c r="N12" s="36"/>
    </row>
    <row r="13" spans="1:14" ht="14.25" thickTop="1" thickBot="1" x14ac:dyDescent="0.4">
      <c r="A13" s="138" t="s">
        <v>700</v>
      </c>
      <c r="B13" s="162">
        <v>80</v>
      </c>
      <c r="C13" s="157">
        <f>B13/$B$10*100</f>
        <v>21.739130434782609</v>
      </c>
      <c r="D13" s="162">
        <v>2506</v>
      </c>
      <c r="E13" s="157">
        <f t="shared" ref="E13:E19" si="0">D13/$D$10*100</f>
        <v>38.76856435643564</v>
      </c>
      <c r="F13" s="162">
        <v>9</v>
      </c>
      <c r="G13" s="157">
        <f>F13/$F$10*100</f>
        <v>36</v>
      </c>
      <c r="H13" s="165">
        <f t="shared" ref="H13:H19" si="1">SUM(B13,D13,F13)</f>
        <v>2595</v>
      </c>
      <c r="I13" s="168">
        <f t="shared" ref="I13:I19" si="2">H13/$H$10*100</f>
        <v>37.844538427883919</v>
      </c>
      <c r="K13" s="35"/>
      <c r="L13" s="35"/>
      <c r="M13" s="36"/>
      <c r="N13" s="36"/>
    </row>
    <row r="14" spans="1:14" ht="14.25" thickTop="1" thickBot="1" x14ac:dyDescent="0.4">
      <c r="A14" s="138" t="s">
        <v>701</v>
      </c>
      <c r="B14" s="162">
        <v>161</v>
      </c>
      <c r="C14" s="157">
        <f t="shared" ref="C14:C19" si="3">B14/$B$10*100</f>
        <v>43.75</v>
      </c>
      <c r="D14" s="162">
        <v>2430</v>
      </c>
      <c r="E14" s="157">
        <f t="shared" si="0"/>
        <v>37.592821782178213</v>
      </c>
      <c r="F14" s="162">
        <v>9</v>
      </c>
      <c r="G14" s="157">
        <f t="shared" ref="G14:G19" si="4">F14/$F$10*100</f>
        <v>36</v>
      </c>
      <c r="H14" s="165">
        <f t="shared" si="1"/>
        <v>2600</v>
      </c>
      <c r="I14" s="168">
        <f t="shared" si="2"/>
        <v>37.917456613679448</v>
      </c>
      <c r="K14" s="35"/>
      <c r="L14" s="35"/>
      <c r="M14" s="36"/>
      <c r="N14" s="36"/>
    </row>
    <row r="15" spans="1:14" ht="14.25" thickTop="1" thickBot="1" x14ac:dyDescent="0.4">
      <c r="A15" s="138" t="s">
        <v>702</v>
      </c>
      <c r="B15" s="162">
        <v>82</v>
      </c>
      <c r="C15" s="157">
        <f t="shared" si="3"/>
        <v>22.282608695652172</v>
      </c>
      <c r="D15" s="162">
        <v>858</v>
      </c>
      <c r="E15" s="157">
        <f t="shared" si="0"/>
        <v>13.27351485148515</v>
      </c>
      <c r="F15" s="162">
        <v>2</v>
      </c>
      <c r="G15" s="157">
        <f t="shared" si="4"/>
        <v>8</v>
      </c>
      <c r="H15" s="165">
        <f t="shared" si="1"/>
        <v>942</v>
      </c>
      <c r="I15" s="168">
        <f t="shared" si="2"/>
        <v>13.737786203879249</v>
      </c>
      <c r="K15" s="35"/>
      <c r="L15" s="35"/>
      <c r="M15" s="36"/>
      <c r="N15" s="36"/>
    </row>
    <row r="16" spans="1:14" ht="14.25" thickTop="1" thickBot="1" x14ac:dyDescent="0.4">
      <c r="A16" s="138" t="s">
        <v>703</v>
      </c>
      <c r="B16" s="162">
        <v>25</v>
      </c>
      <c r="C16" s="157">
        <f t="shared" si="3"/>
        <v>6.7934782608695645</v>
      </c>
      <c r="D16" s="162">
        <v>356</v>
      </c>
      <c r="E16" s="157">
        <f t="shared" si="0"/>
        <v>5.5074257425742577</v>
      </c>
      <c r="F16" s="162">
        <v>1</v>
      </c>
      <c r="G16" s="157">
        <f t="shared" si="4"/>
        <v>4</v>
      </c>
      <c r="H16" s="165">
        <f t="shared" si="1"/>
        <v>382</v>
      </c>
      <c r="I16" s="168">
        <f t="shared" si="2"/>
        <v>5.570949394779058</v>
      </c>
      <c r="K16" s="35"/>
      <c r="L16" s="35"/>
      <c r="M16" s="36"/>
      <c r="N16" s="36"/>
    </row>
    <row r="17" spans="1:14" ht="14.25" thickTop="1" thickBot="1" x14ac:dyDescent="0.4">
      <c r="A17" s="138" t="s">
        <v>704</v>
      </c>
      <c r="B17" s="162">
        <v>14</v>
      </c>
      <c r="C17" s="157">
        <f t="shared" si="3"/>
        <v>3.804347826086957</v>
      </c>
      <c r="D17" s="162">
        <v>187</v>
      </c>
      <c r="E17" s="157">
        <f t="shared" si="0"/>
        <v>2.8929455445544554</v>
      </c>
      <c r="F17" s="162">
        <v>4</v>
      </c>
      <c r="G17" s="157">
        <f t="shared" si="4"/>
        <v>16</v>
      </c>
      <c r="H17" s="165">
        <f t="shared" si="1"/>
        <v>205</v>
      </c>
      <c r="I17" s="168">
        <f t="shared" si="2"/>
        <v>2.9896456176170338</v>
      </c>
      <c r="K17" s="35"/>
      <c r="L17" s="35"/>
      <c r="M17" s="36"/>
      <c r="N17" s="36"/>
    </row>
    <row r="18" spans="1:14" ht="14.25" thickTop="1" thickBot="1" x14ac:dyDescent="0.4">
      <c r="A18" s="138" t="s">
        <v>698</v>
      </c>
      <c r="B18" s="162">
        <v>6</v>
      </c>
      <c r="C18" s="157">
        <f t="shared" si="3"/>
        <v>1.6304347826086956</v>
      </c>
      <c r="D18" s="162">
        <v>127</v>
      </c>
      <c r="E18" s="157">
        <f t="shared" si="0"/>
        <v>1.9647277227722773</v>
      </c>
      <c r="F18" s="162">
        <v>0</v>
      </c>
      <c r="G18" s="157">
        <f t="shared" si="4"/>
        <v>0</v>
      </c>
      <c r="H18" s="165">
        <f t="shared" si="1"/>
        <v>133</v>
      </c>
      <c r="I18" s="168">
        <f t="shared" si="2"/>
        <v>1.939623742161295</v>
      </c>
      <c r="K18" s="35"/>
      <c r="L18" s="35"/>
      <c r="M18" s="36"/>
      <c r="N18" s="36"/>
    </row>
    <row r="19" spans="1:14" ht="22.35" customHeight="1" thickTop="1" thickBot="1" x14ac:dyDescent="0.4">
      <c r="A19" s="137" t="s">
        <v>610</v>
      </c>
      <c r="B19" s="144">
        <f>SUM(B13:B18)</f>
        <v>368</v>
      </c>
      <c r="C19" s="143">
        <f t="shared" si="3"/>
        <v>100</v>
      </c>
      <c r="D19" s="144">
        <f>SUM(D13:D18)</f>
        <v>6464</v>
      </c>
      <c r="E19" s="143">
        <f t="shared" si="0"/>
        <v>100</v>
      </c>
      <c r="F19" s="144">
        <f>SUM(F13:F18)</f>
        <v>25</v>
      </c>
      <c r="G19" s="143">
        <f t="shared" si="4"/>
        <v>100</v>
      </c>
      <c r="H19" s="156">
        <f t="shared" si="1"/>
        <v>6857</v>
      </c>
      <c r="I19" s="155">
        <f t="shared" si="2"/>
        <v>100</v>
      </c>
      <c r="K19" s="35"/>
      <c r="L19" s="35"/>
      <c r="M19" s="36"/>
      <c r="N19" s="36"/>
    </row>
    <row r="20" spans="1:14" ht="28.5" customHeight="1" thickTop="1" thickBot="1" x14ac:dyDescent="0.4">
      <c r="A20" s="140" t="s">
        <v>705</v>
      </c>
      <c r="B20" s="417" t="s">
        <v>693</v>
      </c>
      <c r="C20" s="418"/>
      <c r="D20" s="417" t="s">
        <v>694</v>
      </c>
      <c r="E20" s="418"/>
      <c r="F20" s="417" t="s">
        <v>142</v>
      </c>
      <c r="G20" s="418"/>
      <c r="H20" s="411" t="s">
        <v>610</v>
      </c>
      <c r="I20" s="412"/>
      <c r="K20" s="35"/>
      <c r="L20" s="35"/>
      <c r="M20" s="36"/>
      <c r="N20" s="36"/>
    </row>
    <row r="21" spans="1:14" ht="13.9" thickTop="1" thickBot="1" x14ac:dyDescent="0.4">
      <c r="A21" s="139"/>
      <c r="B21" s="158" t="s">
        <v>574</v>
      </c>
      <c r="C21" s="158" t="s">
        <v>695</v>
      </c>
      <c r="D21" s="158" t="s">
        <v>574</v>
      </c>
      <c r="E21" s="158" t="s">
        <v>695</v>
      </c>
      <c r="F21" s="158" t="s">
        <v>574</v>
      </c>
      <c r="G21" s="158" t="s">
        <v>695</v>
      </c>
      <c r="H21" s="161" t="s">
        <v>574</v>
      </c>
      <c r="I21" s="161" t="s">
        <v>695</v>
      </c>
      <c r="K21" s="35"/>
      <c r="L21" s="35"/>
      <c r="M21" s="36"/>
      <c r="N21" s="36"/>
    </row>
    <row r="22" spans="1:14" ht="14.25" thickTop="1" thickBot="1" x14ac:dyDescent="0.4">
      <c r="A22" s="138" t="s">
        <v>706</v>
      </c>
      <c r="B22" s="162">
        <v>118</v>
      </c>
      <c r="C22" s="157">
        <f t="shared" ref="C22:C31" si="5">B22/$B$10*100</f>
        <v>32.065217391304344</v>
      </c>
      <c r="D22" s="162">
        <v>1095</v>
      </c>
      <c r="E22" s="157">
        <f t="shared" ref="E22:E31" si="6">D22/$D$10*100</f>
        <v>16.939975247524753</v>
      </c>
      <c r="F22" s="162">
        <v>9</v>
      </c>
      <c r="G22" s="157">
        <f t="shared" ref="G22:G31" si="7">F22/$F$10*100</f>
        <v>36</v>
      </c>
      <c r="H22" s="165">
        <f t="shared" ref="H22:H31" si="8">SUM(B22,D22,F22)</f>
        <v>1222</v>
      </c>
      <c r="I22" s="168">
        <f t="shared" ref="I22:I31" si="9">H22/$H$10*100</f>
        <v>17.821204608429341</v>
      </c>
      <c r="K22" s="35"/>
      <c r="L22" s="35"/>
      <c r="M22" s="36"/>
      <c r="N22" s="36"/>
    </row>
    <row r="23" spans="1:14" ht="14.25" thickTop="1" thickBot="1" x14ac:dyDescent="0.4">
      <c r="A23" s="138" t="s">
        <v>707</v>
      </c>
      <c r="B23" s="162">
        <v>115</v>
      </c>
      <c r="C23" s="157">
        <f t="shared" si="5"/>
        <v>31.25</v>
      </c>
      <c r="D23" s="162">
        <v>4075</v>
      </c>
      <c r="E23" s="157">
        <f t="shared" si="6"/>
        <v>63.041460396039604</v>
      </c>
      <c r="F23" s="162">
        <v>8</v>
      </c>
      <c r="G23" s="157">
        <f t="shared" si="7"/>
        <v>32</v>
      </c>
      <c r="H23" s="165">
        <f t="shared" si="8"/>
        <v>4198</v>
      </c>
      <c r="I23" s="168">
        <f t="shared" si="9"/>
        <v>61.222108793933202</v>
      </c>
      <c r="L23" s="35"/>
      <c r="M23" s="36"/>
      <c r="N23" s="36"/>
    </row>
    <row r="24" spans="1:14" ht="14.25" thickTop="1" thickBot="1" x14ac:dyDescent="0.4">
      <c r="A24" s="138" t="s">
        <v>708</v>
      </c>
      <c r="B24" s="162">
        <v>41</v>
      </c>
      <c r="C24" s="157">
        <f t="shared" si="5"/>
        <v>11.141304347826086</v>
      </c>
      <c r="D24" s="162">
        <v>353</v>
      </c>
      <c r="E24" s="157">
        <f t="shared" si="6"/>
        <v>5.4610148514851486</v>
      </c>
      <c r="F24" s="162">
        <v>1</v>
      </c>
      <c r="G24" s="157">
        <f t="shared" si="7"/>
        <v>4</v>
      </c>
      <c r="H24" s="165">
        <f t="shared" si="8"/>
        <v>395</v>
      </c>
      <c r="I24" s="168">
        <f t="shared" si="9"/>
        <v>5.7605366778474556</v>
      </c>
      <c r="L24" s="35"/>
      <c r="M24" s="36"/>
      <c r="N24" s="36"/>
    </row>
    <row r="25" spans="1:14" ht="14.25" thickTop="1" thickBot="1" x14ac:dyDescent="0.4">
      <c r="A25" s="138" t="s">
        <v>709</v>
      </c>
      <c r="B25" s="162">
        <v>4</v>
      </c>
      <c r="C25" s="157">
        <f t="shared" si="5"/>
        <v>1.0869565217391304</v>
      </c>
      <c r="D25" s="162">
        <v>60</v>
      </c>
      <c r="E25" s="157">
        <f t="shared" si="6"/>
        <v>0.92821782178217815</v>
      </c>
      <c r="F25" s="162">
        <v>0</v>
      </c>
      <c r="G25" s="157">
        <f t="shared" si="7"/>
        <v>0</v>
      </c>
      <c r="H25" s="165">
        <f t="shared" si="8"/>
        <v>64</v>
      </c>
      <c r="I25" s="168">
        <f t="shared" si="9"/>
        <v>0.93335277818287887</v>
      </c>
      <c r="L25" s="35"/>
      <c r="M25" s="36"/>
      <c r="N25" s="36"/>
    </row>
    <row r="26" spans="1:14" ht="14.25" thickTop="1" thickBot="1" x14ac:dyDescent="0.4">
      <c r="A26" s="138" t="s">
        <v>710</v>
      </c>
      <c r="B26" s="162">
        <v>66</v>
      </c>
      <c r="C26" s="157">
        <f t="shared" si="5"/>
        <v>17.934782608695652</v>
      </c>
      <c r="D26" s="162">
        <v>500</v>
      </c>
      <c r="E26" s="157">
        <f t="shared" si="6"/>
        <v>7.7351485148514847</v>
      </c>
      <c r="F26" s="162">
        <v>4</v>
      </c>
      <c r="G26" s="157">
        <f t="shared" si="7"/>
        <v>16</v>
      </c>
      <c r="H26" s="165">
        <f t="shared" si="8"/>
        <v>570</v>
      </c>
      <c r="I26" s="168">
        <f t="shared" si="9"/>
        <v>8.3126731806912648</v>
      </c>
      <c r="L26" s="35"/>
      <c r="M26" s="36"/>
      <c r="N26" s="36"/>
    </row>
    <row r="27" spans="1:14" ht="14.25" thickTop="1" thickBot="1" x14ac:dyDescent="0.4">
      <c r="A27" s="138" t="s">
        <v>711</v>
      </c>
      <c r="B27" s="162">
        <v>1</v>
      </c>
      <c r="C27" s="157">
        <f t="shared" si="5"/>
        <v>0.27173913043478259</v>
      </c>
      <c r="D27" s="162">
        <v>32</v>
      </c>
      <c r="E27" s="157">
        <f t="shared" si="6"/>
        <v>0.49504950495049505</v>
      </c>
      <c r="F27" s="162">
        <v>0</v>
      </c>
      <c r="G27" s="157">
        <f t="shared" si="7"/>
        <v>0</v>
      </c>
      <c r="H27" s="165">
        <f t="shared" si="8"/>
        <v>33</v>
      </c>
      <c r="I27" s="168">
        <f t="shared" si="9"/>
        <v>0.48126002625054687</v>
      </c>
      <c r="L27" s="35"/>
      <c r="M27" s="36"/>
      <c r="N27" s="36"/>
    </row>
    <row r="28" spans="1:14" ht="14.25" thickTop="1" thickBot="1" x14ac:dyDescent="0.4">
      <c r="A28" s="138" t="s">
        <v>712</v>
      </c>
      <c r="B28" s="162">
        <v>7</v>
      </c>
      <c r="C28" s="157">
        <f t="shared" si="5"/>
        <v>1.9021739130434785</v>
      </c>
      <c r="D28" s="162">
        <v>187</v>
      </c>
      <c r="E28" s="157">
        <f t="shared" si="6"/>
        <v>2.8929455445544554</v>
      </c>
      <c r="F28" s="162">
        <v>3</v>
      </c>
      <c r="G28" s="157">
        <f t="shared" si="7"/>
        <v>12</v>
      </c>
      <c r="H28" s="165">
        <f t="shared" si="8"/>
        <v>197</v>
      </c>
      <c r="I28" s="168">
        <f t="shared" si="9"/>
        <v>2.8729765203441739</v>
      </c>
      <c r="L28" s="35"/>
      <c r="M28" s="36"/>
      <c r="N28" s="36"/>
    </row>
    <row r="29" spans="1:14" ht="14.25" thickTop="1" thickBot="1" x14ac:dyDescent="0.4">
      <c r="A29" s="138" t="s">
        <v>698</v>
      </c>
      <c r="B29" s="162">
        <v>15</v>
      </c>
      <c r="C29" s="157">
        <f t="shared" si="5"/>
        <v>4.0760869565217392</v>
      </c>
      <c r="D29" s="162">
        <v>146</v>
      </c>
      <c r="E29" s="157">
        <f t="shared" si="6"/>
        <v>2.2586633663366338</v>
      </c>
      <c r="F29" s="162">
        <v>0</v>
      </c>
      <c r="G29" s="157">
        <f t="shared" si="7"/>
        <v>0</v>
      </c>
      <c r="H29" s="165">
        <f t="shared" si="8"/>
        <v>161</v>
      </c>
      <c r="I29" s="168">
        <f t="shared" si="9"/>
        <v>2.3479655826163048</v>
      </c>
      <c r="L29" s="35"/>
      <c r="M29" s="36"/>
      <c r="N29" s="36"/>
    </row>
    <row r="30" spans="1:14" ht="14.25" thickTop="1" thickBot="1" x14ac:dyDescent="0.4">
      <c r="A30" s="138" t="s">
        <v>713</v>
      </c>
      <c r="B30" s="162">
        <v>1</v>
      </c>
      <c r="C30" s="157">
        <f t="shared" si="5"/>
        <v>0.27173913043478259</v>
      </c>
      <c r="D30" s="162">
        <v>16</v>
      </c>
      <c r="E30" s="157">
        <f t="shared" si="6"/>
        <v>0.24752475247524752</v>
      </c>
      <c r="F30" s="162">
        <v>0</v>
      </c>
      <c r="G30" s="157">
        <f t="shared" si="7"/>
        <v>0</v>
      </c>
      <c r="H30" s="165">
        <f t="shared" si="8"/>
        <v>17</v>
      </c>
      <c r="I30" s="168">
        <f t="shared" si="9"/>
        <v>0.24792183170482718</v>
      </c>
      <c r="L30" s="35"/>
      <c r="M30" s="36"/>
      <c r="N30" s="36"/>
    </row>
    <row r="31" spans="1:14" ht="22.35" customHeight="1" thickTop="1" thickBot="1" x14ac:dyDescent="0.4">
      <c r="A31" s="137" t="s">
        <v>610</v>
      </c>
      <c r="B31" s="144">
        <f>SUM(B22:B30)</f>
        <v>368</v>
      </c>
      <c r="C31" s="143">
        <f t="shared" si="5"/>
        <v>100</v>
      </c>
      <c r="D31" s="145">
        <f>SUM(D22:D30)</f>
        <v>6464</v>
      </c>
      <c r="E31" s="143">
        <f t="shared" si="6"/>
        <v>100</v>
      </c>
      <c r="F31" s="144">
        <f>SUM(F22:F30)</f>
        <v>25</v>
      </c>
      <c r="G31" s="143">
        <f t="shared" si="7"/>
        <v>100</v>
      </c>
      <c r="H31" s="156">
        <f t="shared" si="8"/>
        <v>6857</v>
      </c>
      <c r="I31" s="155">
        <f t="shared" si="9"/>
        <v>100</v>
      </c>
      <c r="L31" s="35"/>
      <c r="M31" s="36"/>
      <c r="N31" s="36"/>
    </row>
    <row r="32" spans="1:14" ht="13.5" thickTop="1" x14ac:dyDescent="0.35">
      <c r="L32" s="35"/>
      <c r="M32" s="36"/>
      <c r="N32" s="36"/>
    </row>
    <row r="33" spans="1:14" ht="29.65" customHeight="1" x14ac:dyDescent="0.35">
      <c r="A33" s="377" t="s">
        <v>164</v>
      </c>
      <c r="B33" s="377"/>
      <c r="C33" s="377"/>
      <c r="D33" s="377"/>
      <c r="E33" s="377"/>
      <c r="F33" s="377"/>
      <c r="M33" s="36"/>
      <c r="N33" s="36"/>
    </row>
    <row r="34" spans="1:14" ht="20.25" customHeight="1" x14ac:dyDescent="0.35">
      <c r="A34" s="260" t="s">
        <v>120</v>
      </c>
      <c r="M34" s="36"/>
      <c r="N34" s="36"/>
    </row>
  </sheetData>
  <mergeCells count="15">
    <mergeCell ref="H4:I4"/>
    <mergeCell ref="B11:C11"/>
    <mergeCell ref="D11:E11"/>
    <mergeCell ref="F11:G11"/>
    <mergeCell ref="B3:G3"/>
    <mergeCell ref="H3:I3"/>
    <mergeCell ref="B4:C4"/>
    <mergeCell ref="D4:E4"/>
    <mergeCell ref="F4:G4"/>
    <mergeCell ref="A33:F33"/>
    <mergeCell ref="H20:I20"/>
    <mergeCell ref="H11:I11"/>
    <mergeCell ref="B20:C20"/>
    <mergeCell ref="D20:E20"/>
    <mergeCell ref="F20:G20"/>
  </mergeCells>
  <hyperlinks>
    <hyperlink ref="A2" location="TOC!A1" display="Return to Table of Contents" xr:uid="{00000000-0004-0000-1600-000000000000}"/>
  </hyperlinks>
  <pageMargins left="0.25" right="0.25" top="0.75" bottom="0.75" header="0.3" footer="0.3"/>
  <pageSetup scale="88" orientation="landscape" r:id="rId1"/>
  <headerFooter>
    <oddHeader>&amp;L&amp;"Arial,Bold"2022-23 &amp;"Arial,Bold Italic"Survey of Allied Dental Education&amp;"Arial,Bold"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pageSetUpPr fitToPage="1"/>
  </sheetPr>
  <dimension ref="A1:Q60"/>
  <sheetViews>
    <sheetView workbookViewId="0"/>
  </sheetViews>
  <sheetFormatPr defaultColWidth="9" defaultRowHeight="12.75" x14ac:dyDescent="0.35"/>
  <cols>
    <col min="1" max="1" width="24" style="1" customWidth="1"/>
    <col min="2" max="2" width="20" style="1" customWidth="1"/>
    <col min="3" max="16384" width="9" style="1"/>
  </cols>
  <sheetData>
    <row r="1" spans="1:17" ht="18.600000000000001" customHeight="1" x14ac:dyDescent="0.4">
      <c r="A1" s="38" t="s">
        <v>36</v>
      </c>
    </row>
    <row r="2" spans="1:17" ht="22.9" customHeight="1" x14ac:dyDescent="0.35">
      <c r="A2" s="41" t="s">
        <v>52</v>
      </c>
    </row>
    <row r="5" spans="1:17" x14ac:dyDescent="0.35">
      <c r="B5" s="1" t="s">
        <v>716</v>
      </c>
      <c r="C5" s="1" t="s">
        <v>717</v>
      </c>
      <c r="K5" s="47"/>
      <c r="O5" s="170"/>
      <c r="P5" s="47"/>
      <c r="Q5" s="47"/>
    </row>
    <row r="6" spans="1:17" x14ac:dyDescent="0.35">
      <c r="B6" s="1" t="s">
        <v>718</v>
      </c>
      <c r="C6" s="86">
        <v>16416</v>
      </c>
      <c r="O6" s="171"/>
      <c r="P6" s="47"/>
      <c r="Q6" s="47"/>
    </row>
    <row r="7" spans="1:17" x14ac:dyDescent="0.35">
      <c r="B7" s="1" t="s">
        <v>719</v>
      </c>
      <c r="C7" s="86">
        <v>2088</v>
      </c>
      <c r="O7" s="171"/>
      <c r="P7" s="47"/>
      <c r="Q7" s="47"/>
    </row>
    <row r="8" spans="1:17" x14ac:dyDescent="0.35">
      <c r="B8" s="1" t="s">
        <v>720</v>
      </c>
      <c r="C8" s="86">
        <v>48</v>
      </c>
      <c r="E8" s="47"/>
      <c r="O8" s="172"/>
      <c r="P8" s="47"/>
      <c r="Q8" s="47"/>
    </row>
    <row r="9" spans="1:17" ht="13.15" x14ac:dyDescent="0.35">
      <c r="B9" s="1" t="s">
        <v>721</v>
      </c>
      <c r="C9" s="86">
        <v>1811</v>
      </c>
      <c r="O9" s="173"/>
      <c r="P9" s="173"/>
      <c r="Q9" s="47"/>
    </row>
    <row r="10" spans="1:17" ht="13.15" x14ac:dyDescent="0.35">
      <c r="B10" s="174" t="s">
        <v>722</v>
      </c>
      <c r="C10" s="86">
        <v>75</v>
      </c>
      <c r="O10" s="173"/>
      <c r="P10" s="170"/>
      <c r="Q10" s="47"/>
    </row>
    <row r="11" spans="1:17" ht="13.15" x14ac:dyDescent="0.35">
      <c r="C11" s="86"/>
      <c r="O11" s="173"/>
      <c r="P11" s="170"/>
      <c r="Q11" s="47"/>
    </row>
    <row r="12" spans="1:17" ht="13.15" x14ac:dyDescent="0.35">
      <c r="B12" s="174"/>
      <c r="C12" s="86"/>
      <c r="O12" s="173"/>
      <c r="P12" s="170"/>
      <c r="Q12" s="47"/>
    </row>
    <row r="13" spans="1:17" ht="13.15" x14ac:dyDescent="0.35">
      <c r="O13" s="173"/>
      <c r="P13" s="170"/>
      <c r="Q13" s="47"/>
    </row>
    <row r="14" spans="1:17" ht="13.5" thickBot="1" x14ac:dyDescent="0.4">
      <c r="O14" s="173"/>
      <c r="P14" s="170"/>
      <c r="Q14" s="47"/>
    </row>
    <row r="15" spans="1:17" ht="13.15" x14ac:dyDescent="0.35">
      <c r="B15" s="269" t="s">
        <v>572</v>
      </c>
      <c r="C15" s="83" t="s">
        <v>573</v>
      </c>
      <c r="O15" s="171"/>
      <c r="P15" s="47"/>
      <c r="Q15" s="47"/>
    </row>
    <row r="16" spans="1:17" ht="13.15" x14ac:dyDescent="0.35">
      <c r="B16" s="89" t="s">
        <v>723</v>
      </c>
      <c r="C16" s="86">
        <v>16416</v>
      </c>
      <c r="O16" s="171"/>
      <c r="P16" s="47"/>
      <c r="Q16" s="47"/>
    </row>
    <row r="17" spans="1:17" ht="13.15" x14ac:dyDescent="0.35">
      <c r="B17" s="89" t="s">
        <v>724</v>
      </c>
      <c r="C17" s="86">
        <v>2088</v>
      </c>
      <c r="O17" s="47"/>
      <c r="P17" s="47"/>
      <c r="Q17" s="47"/>
    </row>
    <row r="18" spans="1:17" ht="13.15" x14ac:dyDescent="0.35">
      <c r="B18" s="89" t="s">
        <v>725</v>
      </c>
      <c r="C18" s="86">
        <v>48</v>
      </c>
      <c r="O18" s="171"/>
      <c r="P18" s="47"/>
      <c r="Q18" s="47"/>
    </row>
    <row r="19" spans="1:17" ht="13.15" x14ac:dyDescent="0.35">
      <c r="B19" s="89" t="s">
        <v>726</v>
      </c>
      <c r="C19" s="86">
        <v>1811</v>
      </c>
      <c r="O19" s="170"/>
      <c r="P19" s="47"/>
      <c r="Q19" s="47"/>
    </row>
    <row r="20" spans="1:17" ht="13.15" x14ac:dyDescent="0.35">
      <c r="B20" s="89" t="s">
        <v>727</v>
      </c>
      <c r="C20" s="86">
        <v>75</v>
      </c>
      <c r="O20" s="171"/>
      <c r="P20" s="47"/>
      <c r="Q20" s="47"/>
    </row>
    <row r="21" spans="1:17" x14ac:dyDescent="0.35">
      <c r="O21" s="171"/>
      <c r="P21" s="47"/>
      <c r="Q21" s="47"/>
    </row>
    <row r="22" spans="1:17" x14ac:dyDescent="0.35">
      <c r="O22" s="172"/>
      <c r="P22" s="47"/>
      <c r="Q22" s="47"/>
    </row>
    <row r="23" spans="1:17" ht="13.15" x14ac:dyDescent="0.35">
      <c r="O23" s="173"/>
      <c r="P23" s="173"/>
      <c r="Q23" s="47"/>
    </row>
    <row r="24" spans="1:17" ht="13.15" x14ac:dyDescent="0.35">
      <c r="O24" s="173"/>
      <c r="P24" s="170"/>
      <c r="Q24" s="47"/>
    </row>
    <row r="25" spans="1:17" ht="13.15" x14ac:dyDescent="0.35">
      <c r="O25" s="173"/>
      <c r="P25" s="170"/>
      <c r="Q25" s="47"/>
    </row>
    <row r="26" spans="1:17" ht="13.15" x14ac:dyDescent="0.35">
      <c r="O26" s="173"/>
      <c r="P26" s="170"/>
      <c r="Q26" s="47"/>
    </row>
    <row r="27" spans="1:17" ht="13.15" x14ac:dyDescent="0.35">
      <c r="A27" s="13"/>
      <c r="O27" s="173"/>
      <c r="P27" s="170"/>
      <c r="Q27" s="47"/>
    </row>
    <row r="28" spans="1:17" x14ac:dyDescent="0.35">
      <c r="A28" s="254" t="s">
        <v>601</v>
      </c>
    </row>
    <row r="29" spans="1:17" x14ac:dyDescent="0.35">
      <c r="A29" s="258" t="s">
        <v>120</v>
      </c>
    </row>
    <row r="32" spans="1:17" ht="13.9" x14ac:dyDescent="0.4">
      <c r="A32" s="38" t="s">
        <v>37</v>
      </c>
    </row>
    <row r="33" spans="2:5" ht="13.15" x14ac:dyDescent="0.35">
      <c r="D33" s="175"/>
    </row>
    <row r="34" spans="2:5" ht="13.15" x14ac:dyDescent="0.35">
      <c r="D34" s="176"/>
    </row>
    <row r="35" spans="2:5" x14ac:dyDescent="0.35">
      <c r="C35" s="1" t="s">
        <v>717</v>
      </c>
      <c r="D35" s="177"/>
    </row>
    <row r="36" spans="2:5" x14ac:dyDescent="0.35">
      <c r="B36" s="1" t="s">
        <v>728</v>
      </c>
      <c r="C36" s="86">
        <v>16416</v>
      </c>
      <c r="D36" s="177"/>
    </row>
    <row r="37" spans="2:5" x14ac:dyDescent="0.35">
      <c r="B37" s="1" t="s">
        <v>729</v>
      </c>
      <c r="C37" s="178">
        <v>9400</v>
      </c>
    </row>
    <row r="38" spans="2:5" x14ac:dyDescent="0.35">
      <c r="B38" s="1" t="s">
        <v>730</v>
      </c>
      <c r="C38" s="86">
        <v>12294</v>
      </c>
      <c r="E38" s="47"/>
    </row>
    <row r="39" spans="2:5" x14ac:dyDescent="0.35">
      <c r="B39" s="1" t="s">
        <v>731</v>
      </c>
      <c r="C39" s="86">
        <v>10817</v>
      </c>
    </row>
    <row r="40" spans="2:5" ht="13.15" thickBot="1" x14ac:dyDescent="0.4"/>
    <row r="41" spans="2:5" ht="13.15" x14ac:dyDescent="0.35">
      <c r="B41" s="269" t="s">
        <v>572</v>
      </c>
      <c r="C41" s="83" t="s">
        <v>573</v>
      </c>
    </row>
    <row r="42" spans="2:5" ht="13.15" x14ac:dyDescent="0.35">
      <c r="B42" s="89" t="s">
        <v>732</v>
      </c>
      <c r="C42" s="86">
        <v>9140</v>
      </c>
    </row>
    <row r="43" spans="2:5" ht="13.15" x14ac:dyDescent="0.35">
      <c r="B43" s="89" t="s">
        <v>733</v>
      </c>
      <c r="C43" s="86">
        <v>260</v>
      </c>
      <c r="D43" s="1">
        <f>SUM(C42:C43)</f>
        <v>9400</v>
      </c>
    </row>
    <row r="44" spans="2:5" ht="13.15" x14ac:dyDescent="0.35">
      <c r="B44" s="89" t="s">
        <v>734</v>
      </c>
      <c r="C44" s="86">
        <v>12294</v>
      </c>
    </row>
    <row r="45" spans="2:5" ht="13.15" x14ac:dyDescent="0.35">
      <c r="B45" s="89" t="s">
        <v>735</v>
      </c>
      <c r="C45" s="86">
        <v>10817</v>
      </c>
    </row>
    <row r="46" spans="2:5" ht="13.15" x14ac:dyDescent="0.35">
      <c r="B46" s="89"/>
      <c r="C46" s="86"/>
    </row>
    <row r="53" spans="1:1" x14ac:dyDescent="0.35">
      <c r="A53" s="13"/>
    </row>
    <row r="54" spans="1:1" x14ac:dyDescent="0.35">
      <c r="A54" s="14"/>
    </row>
    <row r="59" spans="1:1" x14ac:dyDescent="0.35">
      <c r="A59" s="254" t="s">
        <v>601</v>
      </c>
    </row>
    <row r="60" spans="1:1" x14ac:dyDescent="0.35">
      <c r="A60" s="258" t="s">
        <v>120</v>
      </c>
    </row>
  </sheetData>
  <hyperlinks>
    <hyperlink ref="A2" location="TOC!A1" display="Return to Table of Contents" xr:uid="{00000000-0004-0000-1700-000000000000}"/>
  </hyperlinks>
  <pageMargins left="0.25" right="0.25" top="0.75" bottom="0.75" header="0.3" footer="0.3"/>
  <pageSetup scale="83" fitToHeight="0" orientation="portrait" r:id="rId1"/>
  <headerFooter>
    <oddHeader>&amp;L&amp;"Arial,Bold"2022-23 &amp;"Arial,Bold Italic"Survey of Allied Dental Education&amp;"Arial,Bold"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M342"/>
  <sheetViews>
    <sheetView zoomScaleNormal="100" workbookViewId="0">
      <pane xSplit="3" ySplit="5" topLeftCell="D6" activePane="bottomRight" state="frozen"/>
      <selection pane="topRight" activeCell="J7" sqref="J7"/>
      <selection pane="bottomLeft" activeCell="J7" sqref="J7"/>
      <selection pane="bottomRight" sqref="A1:B1"/>
    </sheetView>
  </sheetViews>
  <sheetFormatPr defaultColWidth="9" defaultRowHeight="12.75" x14ac:dyDescent="0.35"/>
  <cols>
    <col min="1" max="1" width="8" style="61" customWidth="1"/>
    <col min="2" max="2" width="70.73046875" style="61" customWidth="1"/>
    <col min="3" max="3" width="23.86328125" style="61" customWidth="1"/>
    <col min="4" max="10" width="13" style="61" customWidth="1"/>
    <col min="11" max="11" width="13.59765625" style="61" customWidth="1"/>
    <col min="12" max="12" width="13" style="61" customWidth="1"/>
    <col min="13" max="13" width="12.265625" style="61" customWidth="1"/>
    <col min="14" max="16384" width="9" style="61"/>
  </cols>
  <sheetData>
    <row r="1" spans="1:13" ht="30" customHeight="1" x14ac:dyDescent="0.4">
      <c r="A1" s="384" t="s">
        <v>38</v>
      </c>
      <c r="B1" s="384"/>
      <c r="C1" s="280"/>
    </row>
    <row r="2" spans="1:13" ht="21" customHeight="1" x14ac:dyDescent="0.35">
      <c r="A2" s="390" t="s">
        <v>52</v>
      </c>
      <c r="B2" s="390"/>
      <c r="C2" s="281"/>
    </row>
    <row r="3" spans="1:13" ht="13.9" x14ac:dyDescent="0.4">
      <c r="A3" s="391" t="s">
        <v>168</v>
      </c>
      <c r="B3" s="406" t="s">
        <v>169</v>
      </c>
      <c r="C3" s="70"/>
      <c r="D3" s="432" t="s">
        <v>736</v>
      </c>
      <c r="E3" s="432" t="s">
        <v>737</v>
      </c>
      <c r="F3" s="432" t="s">
        <v>738</v>
      </c>
      <c r="G3" s="432" t="s">
        <v>739</v>
      </c>
      <c r="H3" s="432" t="s">
        <v>650</v>
      </c>
      <c r="I3" s="432" t="s">
        <v>740</v>
      </c>
      <c r="J3" s="432" t="s">
        <v>741</v>
      </c>
      <c r="K3" s="432" t="s">
        <v>742</v>
      </c>
      <c r="L3" s="432" t="s">
        <v>142</v>
      </c>
      <c r="M3" s="432" t="s">
        <v>743</v>
      </c>
    </row>
    <row r="4" spans="1:13" ht="25.5" customHeight="1" x14ac:dyDescent="0.35">
      <c r="A4" s="391"/>
      <c r="B4" s="406"/>
      <c r="C4" s="433" t="s">
        <v>170</v>
      </c>
      <c r="D4" s="432"/>
      <c r="E4" s="432"/>
      <c r="F4" s="432"/>
      <c r="G4" s="432"/>
      <c r="H4" s="432"/>
      <c r="I4" s="432"/>
      <c r="J4" s="432"/>
      <c r="K4" s="432"/>
      <c r="L4" s="432"/>
      <c r="M4" s="432"/>
    </row>
    <row r="5" spans="1:13" ht="22.15" customHeight="1" x14ac:dyDescent="0.35">
      <c r="A5" s="391"/>
      <c r="B5" s="406"/>
      <c r="C5" s="433"/>
      <c r="D5" s="432"/>
      <c r="E5" s="432"/>
      <c r="F5" s="432"/>
      <c r="G5" s="432"/>
      <c r="H5" s="432"/>
      <c r="I5" s="432"/>
      <c r="J5" s="432"/>
      <c r="K5" s="432"/>
      <c r="L5" s="432"/>
      <c r="M5" s="432"/>
    </row>
    <row r="6" spans="1:13" ht="20.25" customHeight="1" x14ac:dyDescent="0.35">
      <c r="A6" s="290" t="s">
        <v>175</v>
      </c>
      <c r="B6" s="291" t="s">
        <v>176</v>
      </c>
      <c r="C6" s="291" t="s">
        <v>160</v>
      </c>
      <c r="D6" s="314">
        <v>0</v>
      </c>
      <c r="E6" s="314">
        <v>0</v>
      </c>
      <c r="F6" s="314">
        <v>0</v>
      </c>
      <c r="G6" s="314">
        <v>8</v>
      </c>
      <c r="H6" s="314">
        <v>4</v>
      </c>
      <c r="I6" s="314">
        <v>0</v>
      </c>
      <c r="J6" s="314">
        <v>0</v>
      </c>
      <c r="K6" s="314">
        <v>2</v>
      </c>
      <c r="L6" s="314">
        <v>0</v>
      </c>
      <c r="M6" s="314">
        <v>14</v>
      </c>
    </row>
    <row r="7" spans="1:13" ht="20.25" customHeight="1" x14ac:dyDescent="0.35">
      <c r="A7" s="290" t="s">
        <v>175</v>
      </c>
      <c r="B7" s="291" t="s">
        <v>178</v>
      </c>
      <c r="C7" s="291" t="s">
        <v>162</v>
      </c>
      <c r="D7" s="314">
        <v>7</v>
      </c>
      <c r="E7" s="314">
        <v>6</v>
      </c>
      <c r="F7" s="314">
        <v>9</v>
      </c>
      <c r="G7" s="314">
        <v>0</v>
      </c>
      <c r="H7" s="314">
        <v>2</v>
      </c>
      <c r="I7" s="314">
        <v>0</v>
      </c>
      <c r="J7" s="314">
        <v>0</v>
      </c>
      <c r="K7" s="314">
        <v>3</v>
      </c>
      <c r="L7" s="314">
        <v>1</v>
      </c>
      <c r="M7" s="314">
        <v>28</v>
      </c>
    </row>
    <row r="8" spans="1:13" ht="20.25" customHeight="1" x14ac:dyDescent="0.35">
      <c r="A8" s="290" t="s">
        <v>175</v>
      </c>
      <c r="B8" s="291" t="s">
        <v>180</v>
      </c>
      <c r="C8" s="291" t="s">
        <v>160</v>
      </c>
      <c r="D8" s="314">
        <v>0</v>
      </c>
      <c r="E8" s="314">
        <v>0</v>
      </c>
      <c r="F8" s="314">
        <v>6</v>
      </c>
      <c r="G8" s="314">
        <v>9</v>
      </c>
      <c r="H8" s="314">
        <v>9</v>
      </c>
      <c r="I8" s="314">
        <v>2</v>
      </c>
      <c r="J8" s="314">
        <v>2</v>
      </c>
      <c r="K8" s="314">
        <v>1</v>
      </c>
      <c r="L8" s="314">
        <v>0</v>
      </c>
      <c r="M8" s="314">
        <v>29</v>
      </c>
    </row>
    <row r="9" spans="1:13" ht="20.25" customHeight="1" x14ac:dyDescent="0.35">
      <c r="A9" s="290" t="s">
        <v>181</v>
      </c>
      <c r="B9" s="291" t="s">
        <v>182</v>
      </c>
      <c r="C9" s="291" t="s">
        <v>160</v>
      </c>
      <c r="D9" s="314">
        <v>0</v>
      </c>
      <c r="E9" s="314">
        <v>0</v>
      </c>
      <c r="F9" s="314">
        <v>12</v>
      </c>
      <c r="G9" s="314">
        <v>0</v>
      </c>
      <c r="H9" s="314">
        <v>1</v>
      </c>
      <c r="I9" s="314">
        <v>0</v>
      </c>
      <c r="J9" s="314">
        <v>0</v>
      </c>
      <c r="K9" s="314">
        <v>1</v>
      </c>
      <c r="L9" s="314">
        <v>0</v>
      </c>
      <c r="M9" s="314">
        <v>14</v>
      </c>
    </row>
    <row r="10" spans="1:13" ht="20.25" customHeight="1" x14ac:dyDescent="0.35">
      <c r="A10" s="290" t="s">
        <v>183</v>
      </c>
      <c r="B10" s="291" t="s">
        <v>184</v>
      </c>
      <c r="C10" s="291" t="s">
        <v>162</v>
      </c>
      <c r="D10" s="314">
        <v>3</v>
      </c>
      <c r="E10" s="314">
        <v>8</v>
      </c>
      <c r="F10" s="314">
        <v>5</v>
      </c>
      <c r="G10" s="314">
        <v>23</v>
      </c>
      <c r="H10" s="314">
        <v>15</v>
      </c>
      <c r="I10" s="314">
        <v>15</v>
      </c>
      <c r="J10" s="314">
        <v>11</v>
      </c>
      <c r="K10" s="314">
        <v>9</v>
      </c>
      <c r="L10" s="314">
        <v>0</v>
      </c>
      <c r="M10" s="314">
        <v>89</v>
      </c>
    </row>
    <row r="11" spans="1:13" ht="20.25" customHeight="1" x14ac:dyDescent="0.35">
      <c r="A11" s="290" t="s">
        <v>183</v>
      </c>
      <c r="B11" s="291" t="s">
        <v>185</v>
      </c>
      <c r="C11" s="291" t="s">
        <v>160</v>
      </c>
      <c r="D11" s="314">
        <v>0</v>
      </c>
      <c r="E11" s="314">
        <v>0</v>
      </c>
      <c r="F11" s="314">
        <v>2</v>
      </c>
      <c r="G11" s="314">
        <v>7</v>
      </c>
      <c r="H11" s="314">
        <v>7</v>
      </c>
      <c r="I11" s="314">
        <v>0</v>
      </c>
      <c r="J11" s="314">
        <v>1</v>
      </c>
      <c r="K11" s="314">
        <v>2</v>
      </c>
      <c r="L11" s="314">
        <v>0</v>
      </c>
      <c r="M11" s="314">
        <v>19</v>
      </c>
    </row>
    <row r="12" spans="1:13" ht="20.25" customHeight="1" x14ac:dyDescent="0.35">
      <c r="A12" s="290" t="s">
        <v>183</v>
      </c>
      <c r="B12" s="291" t="s">
        <v>186</v>
      </c>
      <c r="C12" s="291" t="s">
        <v>160</v>
      </c>
      <c r="D12" s="314">
        <v>0</v>
      </c>
      <c r="E12" s="314">
        <v>0</v>
      </c>
      <c r="F12" s="314">
        <v>2</v>
      </c>
      <c r="G12" s="314">
        <v>7</v>
      </c>
      <c r="H12" s="314">
        <v>3</v>
      </c>
      <c r="I12" s="314">
        <v>2</v>
      </c>
      <c r="J12" s="314">
        <v>0</v>
      </c>
      <c r="K12" s="314">
        <v>4</v>
      </c>
      <c r="L12" s="314">
        <v>0</v>
      </c>
      <c r="M12" s="314">
        <v>18</v>
      </c>
    </row>
    <row r="13" spans="1:13" ht="20.25" customHeight="1" x14ac:dyDescent="0.35">
      <c r="A13" s="290" t="s">
        <v>183</v>
      </c>
      <c r="B13" s="291" t="s">
        <v>187</v>
      </c>
      <c r="C13" s="291" t="s">
        <v>160</v>
      </c>
      <c r="D13" s="314">
        <v>0</v>
      </c>
      <c r="E13" s="314">
        <v>0</v>
      </c>
      <c r="F13" s="314">
        <v>1</v>
      </c>
      <c r="G13" s="314">
        <v>10</v>
      </c>
      <c r="H13" s="314">
        <v>9</v>
      </c>
      <c r="I13" s="314">
        <v>3</v>
      </c>
      <c r="J13" s="314">
        <v>9</v>
      </c>
      <c r="K13" s="314">
        <v>0</v>
      </c>
      <c r="L13" s="314">
        <v>1</v>
      </c>
      <c r="M13" s="314">
        <v>33</v>
      </c>
    </row>
    <row r="14" spans="1:13" ht="20.25" customHeight="1" x14ac:dyDescent="0.35">
      <c r="A14" s="290" t="s">
        <v>183</v>
      </c>
      <c r="B14" s="291" t="s">
        <v>188</v>
      </c>
      <c r="C14" s="291" t="s">
        <v>160</v>
      </c>
      <c r="D14" s="314">
        <v>1</v>
      </c>
      <c r="E14" s="314">
        <v>0</v>
      </c>
      <c r="F14" s="314">
        <v>2</v>
      </c>
      <c r="G14" s="314">
        <v>4</v>
      </c>
      <c r="H14" s="314">
        <v>12</v>
      </c>
      <c r="I14" s="314">
        <v>0</v>
      </c>
      <c r="J14" s="314">
        <v>1</v>
      </c>
      <c r="K14" s="314">
        <v>1</v>
      </c>
      <c r="L14" s="314">
        <v>0</v>
      </c>
      <c r="M14" s="314">
        <v>21</v>
      </c>
    </row>
    <row r="15" spans="1:13" ht="20.25" customHeight="1" x14ac:dyDescent="0.35">
      <c r="A15" s="290" t="s">
        <v>183</v>
      </c>
      <c r="B15" s="291" t="s">
        <v>189</v>
      </c>
      <c r="C15" s="291" t="s">
        <v>160</v>
      </c>
      <c r="D15" s="314">
        <v>3</v>
      </c>
      <c r="E15" s="314">
        <v>0</v>
      </c>
      <c r="F15" s="314">
        <v>0</v>
      </c>
      <c r="G15" s="314">
        <v>11</v>
      </c>
      <c r="H15" s="314">
        <v>8</v>
      </c>
      <c r="I15" s="314">
        <v>3</v>
      </c>
      <c r="J15" s="314">
        <v>2</v>
      </c>
      <c r="K15" s="314">
        <v>0</v>
      </c>
      <c r="L15" s="314">
        <v>1</v>
      </c>
      <c r="M15" s="314">
        <v>28</v>
      </c>
    </row>
    <row r="16" spans="1:13" ht="20.25" customHeight="1" x14ac:dyDescent="0.35">
      <c r="A16" s="290" t="s">
        <v>183</v>
      </c>
      <c r="B16" s="291" t="s">
        <v>190</v>
      </c>
      <c r="C16" s="291" t="s">
        <v>160</v>
      </c>
      <c r="D16" s="314">
        <v>0</v>
      </c>
      <c r="E16" s="314">
        <v>0</v>
      </c>
      <c r="F16" s="314">
        <v>0</v>
      </c>
      <c r="G16" s="314">
        <v>8</v>
      </c>
      <c r="H16" s="314">
        <v>8</v>
      </c>
      <c r="I16" s="314">
        <v>0</v>
      </c>
      <c r="J16" s="314">
        <v>1</v>
      </c>
      <c r="K16" s="314">
        <v>3</v>
      </c>
      <c r="L16" s="314">
        <v>1</v>
      </c>
      <c r="M16" s="314">
        <v>21</v>
      </c>
    </row>
    <row r="17" spans="1:13" ht="20.25" customHeight="1" x14ac:dyDescent="0.35">
      <c r="A17" s="290" t="s">
        <v>191</v>
      </c>
      <c r="B17" s="291" t="s">
        <v>192</v>
      </c>
      <c r="C17" s="291" t="s">
        <v>160</v>
      </c>
      <c r="D17" s="314">
        <v>0</v>
      </c>
      <c r="E17" s="314">
        <v>0</v>
      </c>
      <c r="F17" s="314">
        <v>0</v>
      </c>
      <c r="G17" s="314">
        <v>6</v>
      </c>
      <c r="H17" s="314">
        <v>3</v>
      </c>
      <c r="I17" s="314">
        <v>3</v>
      </c>
      <c r="J17" s="314">
        <v>0</v>
      </c>
      <c r="K17" s="314">
        <v>2</v>
      </c>
      <c r="L17" s="314">
        <v>2</v>
      </c>
      <c r="M17" s="314">
        <v>16</v>
      </c>
    </row>
    <row r="18" spans="1:13" ht="20.25" customHeight="1" x14ac:dyDescent="0.35">
      <c r="A18" s="290" t="s">
        <v>191</v>
      </c>
      <c r="B18" s="291" t="s">
        <v>193</v>
      </c>
      <c r="C18" s="291" t="s">
        <v>160</v>
      </c>
      <c r="D18" s="314">
        <v>0</v>
      </c>
      <c r="E18" s="314">
        <v>0</v>
      </c>
      <c r="F18" s="314">
        <v>2</v>
      </c>
      <c r="G18" s="314">
        <v>10</v>
      </c>
      <c r="H18" s="314">
        <v>12</v>
      </c>
      <c r="I18" s="314">
        <v>1</v>
      </c>
      <c r="J18" s="314">
        <v>0</v>
      </c>
      <c r="K18" s="314">
        <v>11</v>
      </c>
      <c r="L18" s="314">
        <v>0</v>
      </c>
      <c r="M18" s="314">
        <v>36</v>
      </c>
    </row>
    <row r="19" spans="1:13" ht="20.25" customHeight="1" x14ac:dyDescent="0.35">
      <c r="A19" s="290" t="s">
        <v>194</v>
      </c>
      <c r="B19" s="291" t="s">
        <v>195</v>
      </c>
      <c r="C19" s="291" t="s">
        <v>160</v>
      </c>
      <c r="D19" s="314">
        <v>0</v>
      </c>
      <c r="E19" s="314">
        <v>0</v>
      </c>
      <c r="F19" s="314">
        <v>0</v>
      </c>
      <c r="G19" s="314">
        <v>0</v>
      </c>
      <c r="H19" s="314">
        <v>0</v>
      </c>
      <c r="I19" s="314">
        <v>0</v>
      </c>
      <c r="J19" s="314">
        <v>0</v>
      </c>
      <c r="K19" s="314">
        <v>0</v>
      </c>
      <c r="L19" s="314">
        <v>0</v>
      </c>
      <c r="M19" s="314">
        <v>0</v>
      </c>
    </row>
    <row r="20" spans="1:13" ht="20.25" customHeight="1" x14ac:dyDescent="0.35">
      <c r="A20" s="290" t="s">
        <v>194</v>
      </c>
      <c r="B20" s="291" t="s">
        <v>196</v>
      </c>
      <c r="C20" s="291" t="s">
        <v>162</v>
      </c>
      <c r="D20" s="314">
        <v>0</v>
      </c>
      <c r="E20" s="314">
        <v>22</v>
      </c>
      <c r="F20" s="314">
        <v>1</v>
      </c>
      <c r="G20" s="314">
        <v>4</v>
      </c>
      <c r="H20" s="314">
        <v>5</v>
      </c>
      <c r="I20" s="314">
        <v>24</v>
      </c>
      <c r="J20" s="314">
        <v>2</v>
      </c>
      <c r="K20" s="314">
        <v>3</v>
      </c>
      <c r="L20" s="314">
        <v>0</v>
      </c>
      <c r="M20" s="314">
        <v>61</v>
      </c>
    </row>
    <row r="21" spans="1:13" ht="20.25" customHeight="1" x14ac:dyDescent="0.35">
      <c r="A21" s="290" t="s">
        <v>194</v>
      </c>
      <c r="B21" s="291" t="s">
        <v>197</v>
      </c>
      <c r="C21" s="291" t="s">
        <v>162</v>
      </c>
      <c r="D21" s="314">
        <v>0</v>
      </c>
      <c r="E21" s="314">
        <v>0</v>
      </c>
      <c r="F21" s="314">
        <v>2</v>
      </c>
      <c r="G21" s="314">
        <v>3</v>
      </c>
      <c r="H21" s="314">
        <v>2</v>
      </c>
      <c r="I21" s="314">
        <v>5</v>
      </c>
      <c r="J21" s="314">
        <v>9</v>
      </c>
      <c r="K21" s="314">
        <v>9</v>
      </c>
      <c r="L21" s="314">
        <v>0</v>
      </c>
      <c r="M21" s="314">
        <v>30</v>
      </c>
    </row>
    <row r="22" spans="1:13" ht="20.25" customHeight="1" x14ac:dyDescent="0.35">
      <c r="A22" s="290" t="s">
        <v>194</v>
      </c>
      <c r="B22" s="291" t="s">
        <v>198</v>
      </c>
      <c r="C22" s="291" t="s">
        <v>160</v>
      </c>
      <c r="D22" s="314">
        <v>0</v>
      </c>
      <c r="E22" s="314">
        <v>0</v>
      </c>
      <c r="F22" s="314">
        <v>1</v>
      </c>
      <c r="G22" s="314">
        <v>1</v>
      </c>
      <c r="H22" s="314">
        <v>11</v>
      </c>
      <c r="I22" s="314">
        <v>2</v>
      </c>
      <c r="J22" s="314">
        <v>0</v>
      </c>
      <c r="K22" s="314">
        <v>5</v>
      </c>
      <c r="L22" s="314">
        <v>0</v>
      </c>
      <c r="M22" s="314">
        <v>20</v>
      </c>
    </row>
    <row r="23" spans="1:13" ht="20.25" customHeight="1" x14ac:dyDescent="0.35">
      <c r="A23" s="290" t="s">
        <v>194</v>
      </c>
      <c r="B23" s="291" t="s">
        <v>199</v>
      </c>
      <c r="C23" s="291" t="s">
        <v>160</v>
      </c>
      <c r="D23" s="314">
        <v>0</v>
      </c>
      <c r="E23" s="314">
        <v>0</v>
      </c>
      <c r="F23" s="314">
        <v>0</v>
      </c>
      <c r="G23" s="314">
        <v>5</v>
      </c>
      <c r="H23" s="314">
        <v>5</v>
      </c>
      <c r="I23" s="314">
        <v>4</v>
      </c>
      <c r="J23" s="314">
        <v>1</v>
      </c>
      <c r="K23" s="314">
        <v>4</v>
      </c>
      <c r="L23" s="314">
        <v>1</v>
      </c>
      <c r="M23" s="314">
        <v>20</v>
      </c>
    </row>
    <row r="24" spans="1:13" ht="20.25" customHeight="1" x14ac:dyDescent="0.35">
      <c r="A24" s="290" t="s">
        <v>194</v>
      </c>
      <c r="B24" s="291" t="s">
        <v>200</v>
      </c>
      <c r="C24" s="291" t="s">
        <v>162</v>
      </c>
      <c r="D24" s="314">
        <v>3</v>
      </c>
      <c r="E24" s="314">
        <v>2</v>
      </c>
      <c r="F24" s="314">
        <v>3</v>
      </c>
      <c r="G24" s="314">
        <v>4</v>
      </c>
      <c r="H24" s="314">
        <v>19</v>
      </c>
      <c r="I24" s="314">
        <v>4</v>
      </c>
      <c r="J24" s="314">
        <v>1</v>
      </c>
      <c r="K24" s="314">
        <v>18</v>
      </c>
      <c r="L24" s="314">
        <v>4</v>
      </c>
      <c r="M24" s="314">
        <v>58</v>
      </c>
    </row>
    <row r="25" spans="1:13" ht="20.25" customHeight="1" x14ac:dyDescent="0.35">
      <c r="A25" s="290" t="s">
        <v>194</v>
      </c>
      <c r="B25" s="291" t="s">
        <v>201</v>
      </c>
      <c r="C25" s="291" t="s">
        <v>162</v>
      </c>
      <c r="D25" s="314">
        <v>5</v>
      </c>
      <c r="E25" s="314">
        <v>19</v>
      </c>
      <c r="F25" s="314">
        <v>12</v>
      </c>
      <c r="G25" s="314">
        <v>5</v>
      </c>
      <c r="H25" s="314">
        <v>9</v>
      </c>
      <c r="I25" s="314">
        <v>0</v>
      </c>
      <c r="J25" s="314">
        <v>0</v>
      </c>
      <c r="K25" s="314">
        <v>5</v>
      </c>
      <c r="L25" s="314">
        <v>0</v>
      </c>
      <c r="M25" s="314">
        <v>55</v>
      </c>
    </row>
    <row r="26" spans="1:13" ht="20.25" customHeight="1" x14ac:dyDescent="0.35">
      <c r="A26" s="290" t="s">
        <v>194</v>
      </c>
      <c r="B26" s="291" t="s">
        <v>202</v>
      </c>
      <c r="C26" s="291" t="s">
        <v>162</v>
      </c>
      <c r="D26" s="314">
        <v>1</v>
      </c>
      <c r="E26" s="314">
        <v>1</v>
      </c>
      <c r="F26" s="314">
        <v>1</v>
      </c>
      <c r="G26" s="314">
        <v>8</v>
      </c>
      <c r="H26" s="314">
        <v>11</v>
      </c>
      <c r="I26" s="314">
        <v>3</v>
      </c>
      <c r="J26" s="314">
        <v>6</v>
      </c>
      <c r="K26" s="314">
        <v>9</v>
      </c>
      <c r="L26" s="314">
        <v>2</v>
      </c>
      <c r="M26" s="314">
        <v>42</v>
      </c>
    </row>
    <row r="27" spans="1:13" ht="20.25" customHeight="1" x14ac:dyDescent="0.35">
      <c r="A27" s="290" t="s">
        <v>194</v>
      </c>
      <c r="B27" s="291" t="s">
        <v>203</v>
      </c>
      <c r="C27" s="291" t="s">
        <v>160</v>
      </c>
      <c r="D27" s="314">
        <v>1</v>
      </c>
      <c r="E27" s="314">
        <v>0</v>
      </c>
      <c r="F27" s="314">
        <v>1</v>
      </c>
      <c r="G27" s="314">
        <v>4</v>
      </c>
      <c r="H27" s="314">
        <v>4</v>
      </c>
      <c r="I27" s="314">
        <v>2</v>
      </c>
      <c r="J27" s="314">
        <v>4</v>
      </c>
      <c r="K27" s="314">
        <v>3</v>
      </c>
      <c r="L27" s="314">
        <v>0</v>
      </c>
      <c r="M27" s="314">
        <v>19</v>
      </c>
    </row>
    <row r="28" spans="1:13" ht="20.25" customHeight="1" x14ac:dyDescent="0.35">
      <c r="A28" s="290" t="s">
        <v>194</v>
      </c>
      <c r="B28" s="291" t="s">
        <v>204</v>
      </c>
      <c r="C28" s="291" t="s">
        <v>160</v>
      </c>
      <c r="D28" s="314">
        <v>0</v>
      </c>
      <c r="E28" s="314">
        <v>0</v>
      </c>
      <c r="F28" s="314">
        <v>4</v>
      </c>
      <c r="G28" s="314">
        <v>2</v>
      </c>
      <c r="H28" s="314">
        <v>4</v>
      </c>
      <c r="I28" s="314">
        <v>2</v>
      </c>
      <c r="J28" s="314">
        <v>3</v>
      </c>
      <c r="K28" s="314">
        <v>5</v>
      </c>
      <c r="L28" s="314">
        <v>0</v>
      </c>
      <c r="M28" s="314">
        <v>20</v>
      </c>
    </row>
    <row r="29" spans="1:13" ht="20.25" customHeight="1" x14ac:dyDescent="0.35">
      <c r="A29" s="290" t="s">
        <v>194</v>
      </c>
      <c r="B29" s="291" t="s">
        <v>205</v>
      </c>
      <c r="C29" s="291" t="s">
        <v>160</v>
      </c>
      <c r="D29" s="314">
        <v>0</v>
      </c>
      <c r="E29" s="314">
        <v>0</v>
      </c>
      <c r="F29" s="314">
        <v>0</v>
      </c>
      <c r="G29" s="314">
        <v>6</v>
      </c>
      <c r="H29" s="314">
        <v>11</v>
      </c>
      <c r="I29" s="314">
        <v>1</v>
      </c>
      <c r="J29" s="314">
        <v>1</v>
      </c>
      <c r="K29" s="314">
        <v>5</v>
      </c>
      <c r="L29" s="314">
        <v>0</v>
      </c>
      <c r="M29" s="314">
        <v>24</v>
      </c>
    </row>
    <row r="30" spans="1:13" ht="20.25" customHeight="1" x14ac:dyDescent="0.35">
      <c r="A30" s="290" t="s">
        <v>194</v>
      </c>
      <c r="B30" s="291" t="s">
        <v>206</v>
      </c>
      <c r="C30" s="291" t="s">
        <v>160</v>
      </c>
      <c r="D30" s="314">
        <v>0</v>
      </c>
      <c r="E30" s="314">
        <v>0</v>
      </c>
      <c r="F30" s="314">
        <v>0</v>
      </c>
      <c r="G30" s="314">
        <v>4</v>
      </c>
      <c r="H30" s="314">
        <v>19</v>
      </c>
      <c r="I30" s="314">
        <v>3</v>
      </c>
      <c r="J30" s="314">
        <v>1</v>
      </c>
      <c r="K30" s="314">
        <v>2</v>
      </c>
      <c r="L30" s="314">
        <v>0</v>
      </c>
      <c r="M30" s="314">
        <v>29</v>
      </c>
    </row>
    <row r="31" spans="1:13" ht="20.25" customHeight="1" x14ac:dyDescent="0.35">
      <c r="A31" s="290" t="s">
        <v>194</v>
      </c>
      <c r="B31" s="291" t="s">
        <v>207</v>
      </c>
      <c r="C31" s="291" t="s">
        <v>208</v>
      </c>
      <c r="D31" s="314">
        <v>0</v>
      </c>
      <c r="E31" s="314">
        <v>0</v>
      </c>
      <c r="F31" s="314">
        <v>0</v>
      </c>
      <c r="G31" s="314">
        <v>1</v>
      </c>
      <c r="H31" s="314">
        <v>16</v>
      </c>
      <c r="I31" s="314">
        <v>2</v>
      </c>
      <c r="J31" s="314">
        <v>1</v>
      </c>
      <c r="K31" s="314">
        <v>7</v>
      </c>
      <c r="L31" s="314">
        <v>0</v>
      </c>
      <c r="M31" s="314">
        <v>27</v>
      </c>
    </row>
    <row r="32" spans="1:13" ht="20.25" customHeight="1" x14ac:dyDescent="0.35">
      <c r="A32" s="290" t="s">
        <v>194</v>
      </c>
      <c r="B32" s="291" t="s">
        <v>209</v>
      </c>
      <c r="C32" s="291" t="s">
        <v>160</v>
      </c>
      <c r="D32" s="314">
        <v>0</v>
      </c>
      <c r="E32" s="314">
        <v>0</v>
      </c>
      <c r="F32" s="314">
        <v>0</v>
      </c>
      <c r="G32" s="314">
        <v>3</v>
      </c>
      <c r="H32" s="314">
        <v>11</v>
      </c>
      <c r="I32" s="314">
        <v>0</v>
      </c>
      <c r="J32" s="314">
        <v>2</v>
      </c>
      <c r="K32" s="314">
        <v>4</v>
      </c>
      <c r="L32" s="314">
        <v>0</v>
      </c>
      <c r="M32" s="314">
        <v>20</v>
      </c>
    </row>
    <row r="33" spans="1:13" ht="20.25" customHeight="1" x14ac:dyDescent="0.35">
      <c r="A33" s="290" t="s">
        <v>194</v>
      </c>
      <c r="B33" s="291" t="s">
        <v>210</v>
      </c>
      <c r="C33" s="291" t="s">
        <v>160</v>
      </c>
      <c r="D33" s="314">
        <v>0</v>
      </c>
      <c r="E33" s="314">
        <v>0</v>
      </c>
      <c r="F33" s="314">
        <v>0</v>
      </c>
      <c r="G33" s="314">
        <v>2</v>
      </c>
      <c r="H33" s="314">
        <v>12</v>
      </c>
      <c r="I33" s="314">
        <v>4</v>
      </c>
      <c r="J33" s="314">
        <v>0</v>
      </c>
      <c r="K33" s="314">
        <v>2</v>
      </c>
      <c r="L33" s="314">
        <v>0</v>
      </c>
      <c r="M33" s="314">
        <v>20</v>
      </c>
    </row>
    <row r="34" spans="1:13" ht="20.25" customHeight="1" x14ac:dyDescent="0.35">
      <c r="A34" s="290" t="s">
        <v>194</v>
      </c>
      <c r="B34" s="291" t="s">
        <v>211</v>
      </c>
      <c r="C34" s="291" t="s">
        <v>160</v>
      </c>
      <c r="D34" s="314">
        <v>0</v>
      </c>
      <c r="E34" s="314">
        <v>4</v>
      </c>
      <c r="F34" s="314">
        <v>0</v>
      </c>
      <c r="G34" s="314">
        <v>0</v>
      </c>
      <c r="H34" s="314">
        <v>6</v>
      </c>
      <c r="I34" s="314">
        <v>1</v>
      </c>
      <c r="J34" s="314">
        <v>0</v>
      </c>
      <c r="K34" s="314">
        <v>4</v>
      </c>
      <c r="L34" s="314">
        <v>0</v>
      </c>
      <c r="M34" s="314">
        <v>15</v>
      </c>
    </row>
    <row r="35" spans="1:13" ht="20.25" customHeight="1" x14ac:dyDescent="0.35">
      <c r="A35" s="290" t="s">
        <v>194</v>
      </c>
      <c r="B35" s="291" t="s">
        <v>212</v>
      </c>
      <c r="C35" s="291" t="s">
        <v>160</v>
      </c>
      <c r="D35" s="314">
        <v>0</v>
      </c>
      <c r="E35" s="314">
        <v>0</v>
      </c>
      <c r="F35" s="314">
        <v>0</v>
      </c>
      <c r="G35" s="314">
        <v>0</v>
      </c>
      <c r="H35" s="314">
        <v>0</v>
      </c>
      <c r="I35" s="314">
        <v>12</v>
      </c>
      <c r="J35" s="314">
        <v>0</v>
      </c>
      <c r="K35" s="314">
        <v>2</v>
      </c>
      <c r="L35" s="314">
        <v>0</v>
      </c>
      <c r="M35" s="314">
        <v>14</v>
      </c>
    </row>
    <row r="36" spans="1:13" ht="20.25" customHeight="1" x14ac:dyDescent="0.35">
      <c r="A36" s="290" t="s">
        <v>194</v>
      </c>
      <c r="B36" s="291" t="s">
        <v>213</v>
      </c>
      <c r="C36" s="291" t="s">
        <v>162</v>
      </c>
      <c r="D36" s="314">
        <v>0</v>
      </c>
      <c r="E36" s="314">
        <v>2</v>
      </c>
      <c r="F36" s="314">
        <v>1</v>
      </c>
      <c r="G36" s="314">
        <v>12</v>
      </c>
      <c r="H36" s="314">
        <v>33</v>
      </c>
      <c r="I36" s="314">
        <v>3</v>
      </c>
      <c r="J36" s="314">
        <v>2</v>
      </c>
      <c r="K36" s="314">
        <v>7</v>
      </c>
      <c r="L36" s="314">
        <v>0</v>
      </c>
      <c r="M36" s="314">
        <v>60</v>
      </c>
    </row>
    <row r="37" spans="1:13" ht="20.25" customHeight="1" x14ac:dyDescent="0.35">
      <c r="A37" s="290" t="s">
        <v>194</v>
      </c>
      <c r="B37" s="291" t="s">
        <v>214</v>
      </c>
      <c r="C37" s="291" t="s">
        <v>162</v>
      </c>
      <c r="D37" s="314">
        <v>0</v>
      </c>
      <c r="E37" s="314">
        <v>0</v>
      </c>
      <c r="F37" s="314">
        <v>0</v>
      </c>
      <c r="G37" s="314">
        <v>6</v>
      </c>
      <c r="H37" s="314">
        <v>8</v>
      </c>
      <c r="I37" s="314">
        <v>0</v>
      </c>
      <c r="J37" s="314">
        <v>0</v>
      </c>
      <c r="K37" s="314">
        <v>3</v>
      </c>
      <c r="L37" s="314">
        <v>0</v>
      </c>
      <c r="M37" s="314">
        <v>17</v>
      </c>
    </row>
    <row r="38" spans="1:13" ht="20.25" customHeight="1" x14ac:dyDescent="0.35">
      <c r="A38" s="290" t="s">
        <v>194</v>
      </c>
      <c r="B38" s="291" t="s">
        <v>215</v>
      </c>
      <c r="C38" s="291" t="s">
        <v>160</v>
      </c>
      <c r="D38" s="314">
        <v>0</v>
      </c>
      <c r="E38" s="314">
        <v>0</v>
      </c>
      <c r="F38" s="314">
        <v>0</v>
      </c>
      <c r="G38" s="314">
        <v>1</v>
      </c>
      <c r="H38" s="314">
        <v>15</v>
      </c>
      <c r="I38" s="314">
        <v>2</v>
      </c>
      <c r="J38" s="314">
        <v>4</v>
      </c>
      <c r="K38" s="314">
        <v>2</v>
      </c>
      <c r="L38" s="314">
        <v>0</v>
      </c>
      <c r="M38" s="314">
        <v>24</v>
      </c>
    </row>
    <row r="39" spans="1:13" ht="20.25" customHeight="1" x14ac:dyDescent="0.35">
      <c r="A39" s="290" t="s">
        <v>194</v>
      </c>
      <c r="B39" s="291" t="s">
        <v>216</v>
      </c>
      <c r="C39" s="291" t="s">
        <v>160</v>
      </c>
      <c r="D39" s="314">
        <v>0</v>
      </c>
      <c r="E39" s="314">
        <v>0</v>
      </c>
      <c r="F39" s="314">
        <v>0</v>
      </c>
      <c r="G39" s="314">
        <v>1</v>
      </c>
      <c r="H39" s="314">
        <v>7</v>
      </c>
      <c r="I39" s="314">
        <v>0</v>
      </c>
      <c r="J39" s="314">
        <v>0</v>
      </c>
      <c r="K39" s="314">
        <v>3</v>
      </c>
      <c r="L39" s="314">
        <v>0</v>
      </c>
      <c r="M39" s="314">
        <v>11</v>
      </c>
    </row>
    <row r="40" spans="1:13" ht="20.25" customHeight="1" x14ac:dyDescent="0.35">
      <c r="A40" s="290" t="s">
        <v>194</v>
      </c>
      <c r="B40" s="291" t="s">
        <v>217</v>
      </c>
      <c r="C40" s="291" t="s">
        <v>160</v>
      </c>
      <c r="D40" s="314">
        <v>0</v>
      </c>
      <c r="E40" s="314">
        <v>0</v>
      </c>
      <c r="F40" s="314">
        <v>0</v>
      </c>
      <c r="G40" s="314">
        <v>19</v>
      </c>
      <c r="H40" s="314">
        <v>12</v>
      </c>
      <c r="I40" s="314">
        <v>0</v>
      </c>
      <c r="J40" s="314">
        <v>0</v>
      </c>
      <c r="K40" s="314">
        <v>5</v>
      </c>
      <c r="L40" s="314">
        <v>0</v>
      </c>
      <c r="M40" s="314">
        <v>36</v>
      </c>
    </row>
    <row r="41" spans="1:13" ht="20.25" customHeight="1" x14ac:dyDescent="0.35">
      <c r="A41" s="290" t="s">
        <v>194</v>
      </c>
      <c r="B41" s="291" t="s">
        <v>218</v>
      </c>
      <c r="C41" s="291" t="s">
        <v>160</v>
      </c>
      <c r="D41" s="314">
        <v>0</v>
      </c>
      <c r="E41" s="314">
        <v>0</v>
      </c>
      <c r="F41" s="314">
        <v>0</v>
      </c>
      <c r="G41" s="314">
        <v>1</v>
      </c>
      <c r="H41" s="314">
        <v>16</v>
      </c>
      <c r="I41" s="314">
        <v>0</v>
      </c>
      <c r="J41" s="314">
        <v>0</v>
      </c>
      <c r="K41" s="314">
        <v>2</v>
      </c>
      <c r="L41" s="314">
        <v>0</v>
      </c>
      <c r="M41" s="314">
        <v>19</v>
      </c>
    </row>
    <row r="42" spans="1:13" ht="20.25" customHeight="1" x14ac:dyDescent="0.35">
      <c r="A42" s="290" t="s">
        <v>194</v>
      </c>
      <c r="B42" s="291" t="s">
        <v>219</v>
      </c>
      <c r="C42" s="291" t="s">
        <v>208</v>
      </c>
      <c r="D42" s="314">
        <v>0</v>
      </c>
      <c r="E42" s="314">
        <v>0</v>
      </c>
      <c r="F42" s="314">
        <v>0</v>
      </c>
      <c r="G42" s="314">
        <v>9</v>
      </c>
      <c r="H42" s="314">
        <v>2</v>
      </c>
      <c r="I42" s="314">
        <v>0</v>
      </c>
      <c r="J42" s="314">
        <v>0</v>
      </c>
      <c r="K42" s="314">
        <v>4</v>
      </c>
      <c r="L42" s="314">
        <v>1</v>
      </c>
      <c r="M42" s="314">
        <v>16</v>
      </c>
    </row>
    <row r="43" spans="1:13" ht="20.25" customHeight="1" x14ac:dyDescent="0.35">
      <c r="A43" s="290" t="s">
        <v>194</v>
      </c>
      <c r="B43" s="291" t="s">
        <v>220</v>
      </c>
      <c r="C43" s="291" t="s">
        <v>162</v>
      </c>
      <c r="D43" s="314">
        <v>11</v>
      </c>
      <c r="E43" s="314">
        <v>0</v>
      </c>
      <c r="F43" s="314">
        <v>4</v>
      </c>
      <c r="G43" s="314">
        <v>10</v>
      </c>
      <c r="H43" s="314">
        <v>20</v>
      </c>
      <c r="I43" s="314">
        <v>11</v>
      </c>
      <c r="J43" s="314">
        <v>5</v>
      </c>
      <c r="K43" s="314">
        <v>10</v>
      </c>
      <c r="L43" s="314">
        <v>1</v>
      </c>
      <c r="M43" s="314">
        <v>72</v>
      </c>
    </row>
    <row r="44" spans="1:13" ht="20.25" customHeight="1" x14ac:dyDescent="0.35">
      <c r="A44" s="290" t="s">
        <v>194</v>
      </c>
      <c r="B44" s="291" t="s">
        <v>221</v>
      </c>
      <c r="C44" s="291" t="s">
        <v>160</v>
      </c>
      <c r="D44" s="314">
        <v>0</v>
      </c>
      <c r="E44" s="314">
        <v>0</v>
      </c>
      <c r="F44" s="314">
        <v>0</v>
      </c>
      <c r="G44" s="314">
        <v>5</v>
      </c>
      <c r="H44" s="314">
        <v>48</v>
      </c>
      <c r="I44" s="314">
        <v>2</v>
      </c>
      <c r="J44" s="314">
        <v>1</v>
      </c>
      <c r="K44" s="314">
        <v>11</v>
      </c>
      <c r="L44" s="314">
        <v>0</v>
      </c>
      <c r="M44" s="314">
        <v>67</v>
      </c>
    </row>
    <row r="45" spans="1:13" ht="20.25" customHeight="1" x14ac:dyDescent="0.35">
      <c r="A45" s="290" t="s">
        <v>222</v>
      </c>
      <c r="B45" s="291" t="s">
        <v>223</v>
      </c>
      <c r="C45" s="291" t="s">
        <v>160</v>
      </c>
      <c r="D45" s="314">
        <v>0</v>
      </c>
      <c r="E45" s="314">
        <v>0</v>
      </c>
      <c r="F45" s="314">
        <v>3</v>
      </c>
      <c r="G45" s="314">
        <v>9</v>
      </c>
      <c r="H45" s="314">
        <v>6</v>
      </c>
      <c r="I45" s="314">
        <v>0</v>
      </c>
      <c r="J45" s="314">
        <v>1</v>
      </c>
      <c r="K45" s="314">
        <v>5</v>
      </c>
      <c r="L45" s="314">
        <v>0</v>
      </c>
      <c r="M45" s="314">
        <v>24</v>
      </c>
    </row>
    <row r="46" spans="1:13" ht="20.25" customHeight="1" x14ac:dyDescent="0.35">
      <c r="A46" s="290" t="s">
        <v>222</v>
      </c>
      <c r="B46" s="291" t="s">
        <v>224</v>
      </c>
      <c r="C46" s="291" t="s">
        <v>160</v>
      </c>
      <c r="D46" s="314">
        <v>1</v>
      </c>
      <c r="E46" s="314">
        <v>0</v>
      </c>
      <c r="F46" s="314">
        <v>3</v>
      </c>
      <c r="G46" s="314">
        <v>7</v>
      </c>
      <c r="H46" s="314">
        <v>5</v>
      </c>
      <c r="I46" s="314">
        <v>2</v>
      </c>
      <c r="J46" s="314">
        <v>1</v>
      </c>
      <c r="K46" s="314">
        <v>6</v>
      </c>
      <c r="L46" s="314">
        <v>1</v>
      </c>
      <c r="M46" s="314">
        <v>26</v>
      </c>
    </row>
    <row r="47" spans="1:13" ht="20.25" customHeight="1" x14ac:dyDescent="0.35">
      <c r="A47" s="290" t="s">
        <v>222</v>
      </c>
      <c r="B47" s="291" t="s">
        <v>225</v>
      </c>
      <c r="C47" s="291" t="s">
        <v>162</v>
      </c>
      <c r="D47" s="314">
        <v>32</v>
      </c>
      <c r="E47" s="314">
        <v>0</v>
      </c>
      <c r="F47" s="314">
        <v>3</v>
      </c>
      <c r="G47" s="314">
        <v>0</v>
      </c>
      <c r="H47" s="314">
        <v>0</v>
      </c>
      <c r="I47" s="314">
        <v>0</v>
      </c>
      <c r="J47" s="314">
        <v>0</v>
      </c>
      <c r="K47" s="314">
        <v>1</v>
      </c>
      <c r="L47" s="314">
        <v>0</v>
      </c>
      <c r="M47" s="314">
        <v>36</v>
      </c>
    </row>
    <row r="48" spans="1:13" ht="20.25" customHeight="1" x14ac:dyDescent="0.35">
      <c r="A48" s="290" t="s">
        <v>222</v>
      </c>
      <c r="B48" s="291" t="s">
        <v>226</v>
      </c>
      <c r="C48" s="291" t="s">
        <v>160</v>
      </c>
      <c r="D48" s="314">
        <v>0</v>
      </c>
      <c r="E48" s="314">
        <v>0</v>
      </c>
      <c r="F48" s="314">
        <v>8</v>
      </c>
      <c r="G48" s="314">
        <v>7</v>
      </c>
      <c r="H48" s="314">
        <v>5</v>
      </c>
      <c r="I48" s="314">
        <v>1</v>
      </c>
      <c r="J48" s="314">
        <v>1</v>
      </c>
      <c r="K48" s="314">
        <v>4</v>
      </c>
      <c r="L48" s="314">
        <v>0</v>
      </c>
      <c r="M48" s="314">
        <v>26</v>
      </c>
    </row>
    <row r="49" spans="1:13" ht="20.25" customHeight="1" x14ac:dyDescent="0.35">
      <c r="A49" s="290" t="s">
        <v>227</v>
      </c>
      <c r="B49" s="291" t="s">
        <v>228</v>
      </c>
      <c r="C49" s="291" t="s">
        <v>208</v>
      </c>
      <c r="D49" s="314">
        <v>0</v>
      </c>
      <c r="E49" s="314">
        <v>0</v>
      </c>
      <c r="F49" s="314">
        <v>0</v>
      </c>
      <c r="G49" s="314">
        <v>5</v>
      </c>
      <c r="H49" s="314">
        <v>2</v>
      </c>
      <c r="I49" s="314">
        <v>6</v>
      </c>
      <c r="J49" s="314">
        <v>1</v>
      </c>
      <c r="K49" s="314">
        <v>4</v>
      </c>
      <c r="L49" s="314">
        <v>4</v>
      </c>
      <c r="M49" s="314">
        <v>22</v>
      </c>
    </row>
    <row r="50" spans="1:13" ht="20.25" customHeight="1" x14ac:dyDescent="0.35">
      <c r="A50" s="290" t="s">
        <v>227</v>
      </c>
      <c r="B50" s="291" t="s">
        <v>229</v>
      </c>
      <c r="C50" s="291" t="s">
        <v>160</v>
      </c>
      <c r="D50" s="314">
        <v>0</v>
      </c>
      <c r="E50" s="314">
        <v>0</v>
      </c>
      <c r="F50" s="314">
        <v>2</v>
      </c>
      <c r="G50" s="314">
        <v>10</v>
      </c>
      <c r="H50" s="314">
        <v>4</v>
      </c>
      <c r="I50" s="314">
        <v>3</v>
      </c>
      <c r="J50" s="314">
        <v>3</v>
      </c>
      <c r="K50" s="314">
        <v>4</v>
      </c>
      <c r="L50" s="314">
        <v>0</v>
      </c>
      <c r="M50" s="314">
        <v>26</v>
      </c>
    </row>
    <row r="51" spans="1:13" ht="20.25" customHeight="1" x14ac:dyDescent="0.35">
      <c r="A51" s="290" t="s">
        <v>227</v>
      </c>
      <c r="B51" s="291" t="s">
        <v>230</v>
      </c>
      <c r="C51" s="291" t="s">
        <v>208</v>
      </c>
      <c r="D51" s="314">
        <v>0</v>
      </c>
      <c r="E51" s="314">
        <v>3</v>
      </c>
      <c r="F51" s="314">
        <v>12</v>
      </c>
      <c r="G51" s="314">
        <v>15</v>
      </c>
      <c r="H51" s="314">
        <v>8</v>
      </c>
      <c r="I51" s="314">
        <v>1</v>
      </c>
      <c r="J51" s="314">
        <v>3</v>
      </c>
      <c r="K51" s="314">
        <v>6</v>
      </c>
      <c r="L51" s="314">
        <v>1</v>
      </c>
      <c r="M51" s="314">
        <v>49</v>
      </c>
    </row>
    <row r="52" spans="1:13" ht="20.25" customHeight="1" x14ac:dyDescent="0.35">
      <c r="A52" s="290" t="s">
        <v>227</v>
      </c>
      <c r="B52" s="291" t="s">
        <v>231</v>
      </c>
      <c r="C52" s="291" t="s">
        <v>208</v>
      </c>
      <c r="D52" s="314">
        <v>37</v>
      </c>
      <c r="E52" s="314">
        <v>5</v>
      </c>
      <c r="F52" s="314">
        <v>7</v>
      </c>
      <c r="G52" s="314">
        <v>3</v>
      </c>
      <c r="H52" s="314">
        <v>1</v>
      </c>
      <c r="I52" s="314">
        <v>0</v>
      </c>
      <c r="J52" s="314">
        <v>0</v>
      </c>
      <c r="K52" s="314">
        <v>1</v>
      </c>
      <c r="L52" s="314">
        <v>0</v>
      </c>
      <c r="M52" s="314">
        <v>54</v>
      </c>
    </row>
    <row r="53" spans="1:13" ht="20.25" customHeight="1" x14ac:dyDescent="0.35">
      <c r="A53" s="290" t="s">
        <v>232</v>
      </c>
      <c r="B53" s="291" t="s">
        <v>233</v>
      </c>
      <c r="C53" s="291" t="s">
        <v>160</v>
      </c>
      <c r="D53" s="314">
        <v>0</v>
      </c>
      <c r="E53" s="314">
        <v>1</v>
      </c>
      <c r="F53" s="314">
        <v>7</v>
      </c>
      <c r="G53" s="314">
        <v>11</v>
      </c>
      <c r="H53" s="314">
        <v>1</v>
      </c>
      <c r="I53" s="314">
        <v>3</v>
      </c>
      <c r="J53" s="314">
        <v>1</v>
      </c>
      <c r="K53" s="314">
        <v>2</v>
      </c>
      <c r="L53" s="314">
        <v>0</v>
      </c>
      <c r="M53" s="314">
        <v>26</v>
      </c>
    </row>
    <row r="54" spans="1:13" ht="20.25" customHeight="1" x14ac:dyDescent="0.35">
      <c r="A54" s="290" t="s">
        <v>234</v>
      </c>
      <c r="B54" s="291" t="s">
        <v>235</v>
      </c>
      <c r="C54" s="291" t="s">
        <v>208</v>
      </c>
      <c r="D54" s="314">
        <v>0</v>
      </c>
      <c r="E54" s="314">
        <v>0</v>
      </c>
      <c r="F54" s="314">
        <v>0</v>
      </c>
      <c r="G54" s="314">
        <v>0</v>
      </c>
      <c r="H54" s="314">
        <v>2</v>
      </c>
      <c r="I54" s="314">
        <v>0</v>
      </c>
      <c r="J54" s="314">
        <v>0</v>
      </c>
      <c r="K54" s="314">
        <v>1</v>
      </c>
      <c r="L54" s="314">
        <v>0</v>
      </c>
      <c r="M54" s="314">
        <v>3</v>
      </c>
    </row>
    <row r="55" spans="1:13" ht="20.25" customHeight="1" x14ac:dyDescent="0.35">
      <c r="A55" s="290" t="s">
        <v>236</v>
      </c>
      <c r="B55" s="291" t="s">
        <v>237</v>
      </c>
      <c r="C55" s="291" t="s">
        <v>160</v>
      </c>
      <c r="D55" s="314">
        <v>0</v>
      </c>
      <c r="E55" s="314">
        <v>0</v>
      </c>
      <c r="F55" s="314">
        <v>0</v>
      </c>
      <c r="G55" s="314">
        <v>8</v>
      </c>
      <c r="H55" s="314">
        <v>6</v>
      </c>
      <c r="I55" s="314">
        <v>2</v>
      </c>
      <c r="J55" s="314">
        <v>0</v>
      </c>
      <c r="K55" s="314">
        <v>4</v>
      </c>
      <c r="L55" s="314">
        <v>0</v>
      </c>
      <c r="M55" s="314">
        <v>20</v>
      </c>
    </row>
    <row r="56" spans="1:13" ht="20.25" customHeight="1" x14ac:dyDescent="0.35">
      <c r="A56" s="290" t="s">
        <v>236</v>
      </c>
      <c r="B56" s="291" t="s">
        <v>238</v>
      </c>
      <c r="C56" s="291" t="s">
        <v>162</v>
      </c>
      <c r="D56" s="314">
        <v>15</v>
      </c>
      <c r="E56" s="314">
        <v>5</v>
      </c>
      <c r="F56" s="314">
        <v>24</v>
      </c>
      <c r="G56" s="314">
        <v>5</v>
      </c>
      <c r="H56" s="314">
        <v>10</v>
      </c>
      <c r="I56" s="314">
        <v>0</v>
      </c>
      <c r="J56" s="314">
        <v>1</v>
      </c>
      <c r="K56" s="314">
        <v>2</v>
      </c>
      <c r="L56" s="314">
        <v>0</v>
      </c>
      <c r="M56" s="314">
        <v>62</v>
      </c>
    </row>
    <row r="57" spans="1:13" ht="20.25" customHeight="1" x14ac:dyDescent="0.35">
      <c r="A57" s="290" t="s">
        <v>236</v>
      </c>
      <c r="B57" s="291" t="s">
        <v>239</v>
      </c>
      <c r="C57" s="291" t="s">
        <v>162</v>
      </c>
      <c r="D57" s="314">
        <v>46</v>
      </c>
      <c r="E57" s="314">
        <v>0</v>
      </c>
      <c r="F57" s="314">
        <v>0</v>
      </c>
      <c r="G57" s="314">
        <v>0</v>
      </c>
      <c r="H57" s="314">
        <v>0</v>
      </c>
      <c r="I57" s="314">
        <v>0</v>
      </c>
      <c r="J57" s="314">
        <v>0</v>
      </c>
      <c r="K57" s="314">
        <v>0</v>
      </c>
      <c r="L57" s="314">
        <v>0</v>
      </c>
      <c r="M57" s="314">
        <v>46</v>
      </c>
    </row>
    <row r="58" spans="1:13" ht="20.25" customHeight="1" x14ac:dyDescent="0.35">
      <c r="A58" s="290" t="s">
        <v>236</v>
      </c>
      <c r="B58" s="291" t="s">
        <v>240</v>
      </c>
      <c r="C58" s="291" t="s">
        <v>160</v>
      </c>
      <c r="D58" s="314">
        <v>0</v>
      </c>
      <c r="E58" s="314">
        <v>0</v>
      </c>
      <c r="F58" s="314">
        <v>0</v>
      </c>
      <c r="G58" s="314">
        <v>4</v>
      </c>
      <c r="H58" s="314">
        <v>12</v>
      </c>
      <c r="I58" s="314">
        <v>1</v>
      </c>
      <c r="J58" s="314">
        <v>1</v>
      </c>
      <c r="K58" s="314">
        <v>0</v>
      </c>
      <c r="L58" s="314">
        <v>0</v>
      </c>
      <c r="M58" s="314">
        <v>18</v>
      </c>
    </row>
    <row r="59" spans="1:13" ht="20.25" customHeight="1" x14ac:dyDescent="0.35">
      <c r="A59" s="290" t="s">
        <v>236</v>
      </c>
      <c r="B59" s="291" t="s">
        <v>241</v>
      </c>
      <c r="C59" s="291" t="s">
        <v>160</v>
      </c>
      <c r="D59" s="314">
        <v>1</v>
      </c>
      <c r="E59" s="314">
        <v>0</v>
      </c>
      <c r="F59" s="314">
        <v>0</v>
      </c>
      <c r="G59" s="314">
        <v>3</v>
      </c>
      <c r="H59" s="314">
        <v>1</v>
      </c>
      <c r="I59" s="314">
        <v>1</v>
      </c>
      <c r="J59" s="314">
        <v>0</v>
      </c>
      <c r="K59" s="314">
        <v>5</v>
      </c>
      <c r="L59" s="314">
        <v>1</v>
      </c>
      <c r="M59" s="314">
        <v>12</v>
      </c>
    </row>
    <row r="60" spans="1:13" ht="20.25" customHeight="1" x14ac:dyDescent="0.35">
      <c r="A60" s="290" t="s">
        <v>236</v>
      </c>
      <c r="B60" s="291" t="s">
        <v>242</v>
      </c>
      <c r="C60" s="291" t="s">
        <v>160</v>
      </c>
      <c r="D60" s="314">
        <v>0</v>
      </c>
      <c r="E60" s="314">
        <v>1</v>
      </c>
      <c r="F60" s="314">
        <v>1</v>
      </c>
      <c r="G60" s="314">
        <v>4</v>
      </c>
      <c r="H60" s="314">
        <v>8</v>
      </c>
      <c r="I60" s="314">
        <v>3</v>
      </c>
      <c r="J60" s="314">
        <v>0</v>
      </c>
      <c r="K60" s="314">
        <v>1</v>
      </c>
      <c r="L60" s="314">
        <v>0</v>
      </c>
      <c r="M60" s="314">
        <v>18</v>
      </c>
    </row>
    <row r="61" spans="1:13" ht="20.25" customHeight="1" x14ac:dyDescent="0.35">
      <c r="A61" s="290" t="s">
        <v>236</v>
      </c>
      <c r="B61" s="291" t="s">
        <v>243</v>
      </c>
      <c r="C61" s="291" t="s">
        <v>160</v>
      </c>
      <c r="D61" s="314">
        <v>0</v>
      </c>
      <c r="E61" s="314">
        <v>0</v>
      </c>
      <c r="F61" s="314">
        <v>5</v>
      </c>
      <c r="G61" s="314">
        <v>10</v>
      </c>
      <c r="H61" s="314">
        <v>5</v>
      </c>
      <c r="I61" s="314">
        <v>1</v>
      </c>
      <c r="J61" s="314">
        <v>1</v>
      </c>
      <c r="K61" s="314">
        <v>5</v>
      </c>
      <c r="L61" s="314">
        <v>1</v>
      </c>
      <c r="M61" s="314">
        <v>28</v>
      </c>
    </row>
    <row r="62" spans="1:13" ht="20.25" customHeight="1" x14ac:dyDescent="0.35">
      <c r="A62" s="290" t="s">
        <v>236</v>
      </c>
      <c r="B62" s="291" t="s">
        <v>244</v>
      </c>
      <c r="C62" s="291" t="s">
        <v>160</v>
      </c>
      <c r="D62" s="314">
        <v>0</v>
      </c>
      <c r="E62" s="314">
        <v>2</v>
      </c>
      <c r="F62" s="314">
        <v>1</v>
      </c>
      <c r="G62" s="314">
        <v>4</v>
      </c>
      <c r="H62" s="314">
        <v>5</v>
      </c>
      <c r="I62" s="314">
        <v>2</v>
      </c>
      <c r="J62" s="314">
        <v>0</v>
      </c>
      <c r="K62" s="314">
        <v>2</v>
      </c>
      <c r="L62" s="314">
        <v>0</v>
      </c>
      <c r="M62" s="314">
        <v>16</v>
      </c>
    </row>
    <row r="63" spans="1:13" ht="20.25" customHeight="1" x14ac:dyDescent="0.35">
      <c r="A63" s="290" t="s">
        <v>236</v>
      </c>
      <c r="B63" s="291" t="s">
        <v>245</v>
      </c>
      <c r="C63" s="291" t="s">
        <v>160</v>
      </c>
      <c r="D63" s="314">
        <v>3</v>
      </c>
      <c r="E63" s="314">
        <v>0</v>
      </c>
      <c r="F63" s="314">
        <v>1</v>
      </c>
      <c r="G63" s="314">
        <v>4</v>
      </c>
      <c r="H63" s="314">
        <v>4</v>
      </c>
      <c r="I63" s="314">
        <v>1</v>
      </c>
      <c r="J63" s="314">
        <v>0</v>
      </c>
      <c r="K63" s="314">
        <v>2</v>
      </c>
      <c r="L63" s="314">
        <v>0</v>
      </c>
      <c r="M63" s="314">
        <v>15</v>
      </c>
    </row>
    <row r="64" spans="1:13" ht="20.25" customHeight="1" x14ac:dyDescent="0.35">
      <c r="A64" s="290" t="s">
        <v>236</v>
      </c>
      <c r="B64" s="291" t="s">
        <v>246</v>
      </c>
      <c r="C64" s="291" t="s">
        <v>208</v>
      </c>
      <c r="D64" s="314">
        <v>0</v>
      </c>
      <c r="E64" s="314">
        <v>0</v>
      </c>
      <c r="F64" s="314">
        <v>0</v>
      </c>
      <c r="G64" s="314">
        <v>0</v>
      </c>
      <c r="H64" s="314">
        <v>8</v>
      </c>
      <c r="I64" s="314">
        <v>1</v>
      </c>
      <c r="J64" s="314">
        <v>2</v>
      </c>
      <c r="K64" s="314">
        <v>0</v>
      </c>
      <c r="L64" s="314">
        <v>0</v>
      </c>
      <c r="M64" s="314">
        <v>11</v>
      </c>
    </row>
    <row r="65" spans="1:13" ht="20.25" customHeight="1" x14ac:dyDescent="0.35">
      <c r="A65" s="290" t="s">
        <v>236</v>
      </c>
      <c r="B65" s="291" t="s">
        <v>247</v>
      </c>
      <c r="C65" s="291" t="s">
        <v>160</v>
      </c>
      <c r="D65" s="314">
        <v>0</v>
      </c>
      <c r="E65" s="314">
        <v>0</v>
      </c>
      <c r="F65" s="314">
        <v>1</v>
      </c>
      <c r="G65" s="314">
        <v>0</v>
      </c>
      <c r="H65" s="314">
        <v>5</v>
      </c>
      <c r="I65" s="314">
        <v>2</v>
      </c>
      <c r="J65" s="314">
        <v>2</v>
      </c>
      <c r="K65" s="314">
        <v>0</v>
      </c>
      <c r="L65" s="314">
        <v>0</v>
      </c>
      <c r="M65" s="314">
        <v>10</v>
      </c>
    </row>
    <row r="66" spans="1:13" ht="20.25" customHeight="1" x14ac:dyDescent="0.35">
      <c r="A66" s="290" t="s">
        <v>236</v>
      </c>
      <c r="B66" s="291" t="s">
        <v>248</v>
      </c>
      <c r="C66" s="291" t="s">
        <v>160</v>
      </c>
      <c r="D66" s="314">
        <v>0</v>
      </c>
      <c r="E66" s="314">
        <v>0</v>
      </c>
      <c r="F66" s="314">
        <v>0</v>
      </c>
      <c r="G66" s="314">
        <v>8</v>
      </c>
      <c r="H66" s="314">
        <v>24</v>
      </c>
      <c r="I66" s="314">
        <v>12</v>
      </c>
      <c r="J66" s="314">
        <v>0</v>
      </c>
      <c r="K66" s="314">
        <v>5</v>
      </c>
      <c r="L66" s="314">
        <v>0</v>
      </c>
      <c r="M66" s="314">
        <v>49</v>
      </c>
    </row>
    <row r="67" spans="1:13" ht="20.25" customHeight="1" x14ac:dyDescent="0.35">
      <c r="A67" s="290" t="s">
        <v>236</v>
      </c>
      <c r="B67" s="291" t="s">
        <v>249</v>
      </c>
      <c r="C67" s="291" t="s">
        <v>160</v>
      </c>
      <c r="D67" s="314">
        <v>0</v>
      </c>
      <c r="E67" s="314">
        <v>0</v>
      </c>
      <c r="F67" s="314">
        <v>0</v>
      </c>
      <c r="G67" s="314">
        <v>2</v>
      </c>
      <c r="H67" s="314">
        <v>16</v>
      </c>
      <c r="I67" s="314">
        <v>0</v>
      </c>
      <c r="J67" s="314">
        <v>4</v>
      </c>
      <c r="K67" s="314">
        <v>3</v>
      </c>
      <c r="L67" s="314">
        <v>1</v>
      </c>
      <c r="M67" s="314">
        <v>26</v>
      </c>
    </row>
    <row r="68" spans="1:13" ht="20.25" customHeight="1" x14ac:dyDescent="0.35">
      <c r="A68" s="290" t="s">
        <v>236</v>
      </c>
      <c r="B68" s="291" t="s">
        <v>250</v>
      </c>
      <c r="C68" s="291" t="s">
        <v>160</v>
      </c>
      <c r="D68" s="314">
        <v>0</v>
      </c>
      <c r="E68" s="314">
        <v>0</v>
      </c>
      <c r="F68" s="314">
        <v>1</v>
      </c>
      <c r="G68" s="314">
        <v>5</v>
      </c>
      <c r="H68" s="314">
        <v>4</v>
      </c>
      <c r="I68" s="314">
        <v>0</v>
      </c>
      <c r="J68" s="314">
        <v>1</v>
      </c>
      <c r="K68" s="314">
        <v>1</v>
      </c>
      <c r="L68" s="314">
        <v>0</v>
      </c>
      <c r="M68" s="314">
        <v>12</v>
      </c>
    </row>
    <row r="69" spans="1:13" ht="20.25" customHeight="1" x14ac:dyDescent="0.35">
      <c r="A69" s="290" t="s">
        <v>236</v>
      </c>
      <c r="B69" s="291" t="s">
        <v>251</v>
      </c>
      <c r="C69" s="291" t="s">
        <v>160</v>
      </c>
      <c r="D69" s="314">
        <v>0</v>
      </c>
      <c r="E69" s="314">
        <v>8</v>
      </c>
      <c r="F69" s="314">
        <v>20</v>
      </c>
      <c r="G69" s="314">
        <v>0</v>
      </c>
      <c r="H69" s="314">
        <v>7</v>
      </c>
      <c r="I69" s="314">
        <v>0</v>
      </c>
      <c r="J69" s="314">
        <v>0</v>
      </c>
      <c r="K69" s="314">
        <v>0</v>
      </c>
      <c r="L69" s="314">
        <v>0</v>
      </c>
      <c r="M69" s="314">
        <v>35</v>
      </c>
    </row>
    <row r="70" spans="1:13" ht="20.25" customHeight="1" x14ac:dyDescent="0.35">
      <c r="A70" s="290" t="s">
        <v>236</v>
      </c>
      <c r="B70" s="291" t="s">
        <v>252</v>
      </c>
      <c r="C70" s="291" t="s">
        <v>160</v>
      </c>
      <c r="D70" s="314">
        <v>0</v>
      </c>
      <c r="E70" s="314">
        <v>0</v>
      </c>
      <c r="F70" s="314">
        <v>0</v>
      </c>
      <c r="G70" s="314">
        <v>3</v>
      </c>
      <c r="H70" s="314">
        <v>11</v>
      </c>
      <c r="I70" s="314">
        <v>2</v>
      </c>
      <c r="J70" s="314">
        <v>0</v>
      </c>
      <c r="K70" s="314">
        <v>5</v>
      </c>
      <c r="L70" s="314">
        <v>3</v>
      </c>
      <c r="M70" s="314">
        <v>24</v>
      </c>
    </row>
    <row r="71" spans="1:13" ht="20.25" customHeight="1" x14ac:dyDescent="0.35">
      <c r="A71" s="290" t="s">
        <v>236</v>
      </c>
      <c r="B71" s="291" t="s">
        <v>253</v>
      </c>
      <c r="C71" s="291" t="s">
        <v>160</v>
      </c>
      <c r="D71" s="314">
        <v>0</v>
      </c>
      <c r="E71" s="314">
        <v>2</v>
      </c>
      <c r="F71" s="314">
        <v>1</v>
      </c>
      <c r="G71" s="314">
        <v>2</v>
      </c>
      <c r="H71" s="314">
        <v>2</v>
      </c>
      <c r="I71" s="314">
        <v>2</v>
      </c>
      <c r="J71" s="314">
        <v>0</v>
      </c>
      <c r="K71" s="314">
        <v>2</v>
      </c>
      <c r="L71" s="314">
        <v>1</v>
      </c>
      <c r="M71" s="314">
        <v>12</v>
      </c>
    </row>
    <row r="72" spans="1:13" ht="20.25" customHeight="1" x14ac:dyDescent="0.35">
      <c r="A72" s="290" t="s">
        <v>236</v>
      </c>
      <c r="B72" s="291" t="s">
        <v>254</v>
      </c>
      <c r="C72" s="291" t="s">
        <v>160</v>
      </c>
      <c r="D72" s="314">
        <v>0</v>
      </c>
      <c r="E72" s="314">
        <v>0</v>
      </c>
      <c r="F72" s="314">
        <v>0</v>
      </c>
      <c r="G72" s="314">
        <v>7</v>
      </c>
      <c r="H72" s="314">
        <v>7</v>
      </c>
      <c r="I72" s="314">
        <v>3</v>
      </c>
      <c r="J72" s="314">
        <v>0</v>
      </c>
      <c r="K72" s="314">
        <v>6</v>
      </c>
      <c r="L72" s="314">
        <v>1</v>
      </c>
      <c r="M72" s="314">
        <v>24</v>
      </c>
    </row>
    <row r="73" spans="1:13" ht="20.25" customHeight="1" x14ac:dyDescent="0.35">
      <c r="A73" s="290" t="s">
        <v>236</v>
      </c>
      <c r="B73" s="291" t="s">
        <v>255</v>
      </c>
      <c r="C73" s="291" t="s">
        <v>160</v>
      </c>
      <c r="D73" s="314">
        <v>0</v>
      </c>
      <c r="E73" s="314">
        <v>0</v>
      </c>
      <c r="F73" s="314">
        <v>4</v>
      </c>
      <c r="G73" s="314">
        <v>5</v>
      </c>
      <c r="H73" s="314">
        <v>5</v>
      </c>
      <c r="I73" s="314">
        <v>0</v>
      </c>
      <c r="J73" s="314">
        <v>1</v>
      </c>
      <c r="K73" s="314">
        <v>1</v>
      </c>
      <c r="L73" s="314">
        <v>0</v>
      </c>
      <c r="M73" s="314">
        <v>16</v>
      </c>
    </row>
    <row r="74" spans="1:13" ht="20.25" customHeight="1" x14ac:dyDescent="0.35">
      <c r="A74" s="290" t="s">
        <v>236</v>
      </c>
      <c r="B74" s="291" t="s">
        <v>256</v>
      </c>
      <c r="C74" s="291" t="s">
        <v>160</v>
      </c>
      <c r="D74" s="314">
        <v>0</v>
      </c>
      <c r="E74" s="314">
        <v>0</v>
      </c>
      <c r="F74" s="314">
        <v>5</v>
      </c>
      <c r="G74" s="314">
        <v>8</v>
      </c>
      <c r="H74" s="314">
        <v>12</v>
      </c>
      <c r="I74" s="314">
        <v>0</v>
      </c>
      <c r="J74" s="314">
        <v>0</v>
      </c>
      <c r="K74" s="314">
        <v>4</v>
      </c>
      <c r="L74" s="314">
        <v>0</v>
      </c>
      <c r="M74" s="314">
        <v>29</v>
      </c>
    </row>
    <row r="75" spans="1:13" ht="20.25" customHeight="1" x14ac:dyDescent="0.35">
      <c r="A75" s="290" t="s">
        <v>236</v>
      </c>
      <c r="B75" s="291" t="s">
        <v>257</v>
      </c>
      <c r="C75" s="291" t="s">
        <v>160</v>
      </c>
      <c r="D75" s="314">
        <v>0</v>
      </c>
      <c r="E75" s="314">
        <v>1</v>
      </c>
      <c r="F75" s="314">
        <v>1</v>
      </c>
      <c r="G75" s="314">
        <v>6</v>
      </c>
      <c r="H75" s="314">
        <v>6</v>
      </c>
      <c r="I75" s="314">
        <v>2</v>
      </c>
      <c r="J75" s="314">
        <v>2</v>
      </c>
      <c r="K75" s="314">
        <v>4</v>
      </c>
      <c r="L75" s="314">
        <v>0</v>
      </c>
      <c r="M75" s="314">
        <v>22</v>
      </c>
    </row>
    <row r="76" spans="1:13" ht="20.25" customHeight="1" x14ac:dyDescent="0.35">
      <c r="A76" s="290" t="s">
        <v>258</v>
      </c>
      <c r="B76" s="291" t="s">
        <v>259</v>
      </c>
      <c r="C76" s="291" t="s">
        <v>160</v>
      </c>
      <c r="D76" s="314">
        <v>0</v>
      </c>
      <c r="E76" s="314">
        <v>0</v>
      </c>
      <c r="F76" s="314">
        <v>5</v>
      </c>
      <c r="G76" s="314">
        <v>2</v>
      </c>
      <c r="H76" s="314">
        <v>4</v>
      </c>
      <c r="I76" s="314">
        <v>4</v>
      </c>
      <c r="J76" s="314">
        <v>1</v>
      </c>
      <c r="K76" s="314">
        <v>2</v>
      </c>
      <c r="L76" s="314">
        <v>0</v>
      </c>
      <c r="M76" s="314">
        <v>18</v>
      </c>
    </row>
    <row r="77" spans="1:13" ht="20.25" customHeight="1" x14ac:dyDescent="0.35">
      <c r="A77" s="290" t="s">
        <v>258</v>
      </c>
      <c r="B77" s="291" t="s">
        <v>260</v>
      </c>
      <c r="C77" s="291" t="s">
        <v>160</v>
      </c>
      <c r="D77" s="314">
        <v>0</v>
      </c>
      <c r="E77" s="314">
        <v>0</v>
      </c>
      <c r="F77" s="314">
        <v>0</v>
      </c>
      <c r="G77" s="314">
        <v>7</v>
      </c>
      <c r="H77" s="314">
        <v>3</v>
      </c>
      <c r="I77" s="314">
        <v>2</v>
      </c>
      <c r="J77" s="314">
        <v>2</v>
      </c>
      <c r="K77" s="314">
        <v>2</v>
      </c>
      <c r="L77" s="314">
        <v>0</v>
      </c>
      <c r="M77" s="314">
        <v>16</v>
      </c>
    </row>
    <row r="78" spans="1:13" ht="20.25" customHeight="1" x14ac:dyDescent="0.35">
      <c r="A78" s="290" t="s">
        <v>258</v>
      </c>
      <c r="B78" s="291" t="s">
        <v>261</v>
      </c>
      <c r="C78" s="291" t="s">
        <v>160</v>
      </c>
      <c r="D78" s="314">
        <v>0</v>
      </c>
      <c r="E78" s="314">
        <v>3</v>
      </c>
      <c r="F78" s="314">
        <v>4</v>
      </c>
      <c r="G78" s="314">
        <v>1</v>
      </c>
      <c r="H78" s="314">
        <v>0</v>
      </c>
      <c r="I78" s="314">
        <v>1</v>
      </c>
      <c r="J78" s="314">
        <v>2</v>
      </c>
      <c r="K78" s="314">
        <v>3</v>
      </c>
      <c r="L78" s="314">
        <v>0</v>
      </c>
      <c r="M78" s="314">
        <v>14</v>
      </c>
    </row>
    <row r="79" spans="1:13" ht="20.25" customHeight="1" x14ac:dyDescent="0.35">
      <c r="A79" s="290" t="s">
        <v>258</v>
      </c>
      <c r="B79" s="291" t="s">
        <v>262</v>
      </c>
      <c r="C79" s="291" t="s">
        <v>160</v>
      </c>
      <c r="D79" s="314">
        <v>0</v>
      </c>
      <c r="E79" s="314">
        <v>0</v>
      </c>
      <c r="F79" s="314">
        <v>0</v>
      </c>
      <c r="G79" s="314">
        <v>8</v>
      </c>
      <c r="H79" s="314">
        <v>12</v>
      </c>
      <c r="I79" s="314">
        <v>7</v>
      </c>
      <c r="J79" s="314">
        <v>0</v>
      </c>
      <c r="K79" s="314">
        <v>3</v>
      </c>
      <c r="L79" s="314">
        <v>0</v>
      </c>
      <c r="M79" s="314">
        <v>30</v>
      </c>
    </row>
    <row r="80" spans="1:13" ht="20.25" customHeight="1" x14ac:dyDescent="0.35">
      <c r="A80" s="290" t="s">
        <v>258</v>
      </c>
      <c r="B80" s="291" t="s">
        <v>263</v>
      </c>
      <c r="C80" s="291" t="s">
        <v>160</v>
      </c>
      <c r="D80" s="314">
        <v>0</v>
      </c>
      <c r="E80" s="314">
        <v>0</v>
      </c>
      <c r="F80" s="314">
        <v>10</v>
      </c>
      <c r="G80" s="314">
        <v>13</v>
      </c>
      <c r="H80" s="314">
        <v>4</v>
      </c>
      <c r="I80" s="314">
        <v>2</v>
      </c>
      <c r="J80" s="314">
        <v>0</v>
      </c>
      <c r="K80" s="314">
        <v>3</v>
      </c>
      <c r="L80" s="314">
        <v>0</v>
      </c>
      <c r="M80" s="314">
        <v>32</v>
      </c>
    </row>
    <row r="81" spans="1:13" ht="20.25" customHeight="1" x14ac:dyDescent="0.35">
      <c r="A81" s="290" t="s">
        <v>258</v>
      </c>
      <c r="B81" s="291" t="s">
        <v>264</v>
      </c>
      <c r="C81" s="291" t="s">
        <v>160</v>
      </c>
      <c r="D81" s="314">
        <v>0</v>
      </c>
      <c r="E81" s="314">
        <v>0</v>
      </c>
      <c r="F81" s="314">
        <v>0</v>
      </c>
      <c r="G81" s="314">
        <v>5</v>
      </c>
      <c r="H81" s="314">
        <v>5</v>
      </c>
      <c r="I81" s="314">
        <v>10</v>
      </c>
      <c r="J81" s="314">
        <v>2</v>
      </c>
      <c r="K81" s="314">
        <v>3</v>
      </c>
      <c r="L81" s="314">
        <v>0</v>
      </c>
      <c r="M81" s="314">
        <v>25</v>
      </c>
    </row>
    <row r="82" spans="1:13" ht="20.25" customHeight="1" x14ac:dyDescent="0.35">
      <c r="A82" s="290" t="s">
        <v>258</v>
      </c>
      <c r="B82" s="291" t="s">
        <v>265</v>
      </c>
      <c r="C82" s="291" t="s">
        <v>160</v>
      </c>
      <c r="D82" s="314">
        <v>1</v>
      </c>
      <c r="E82" s="314">
        <v>0</v>
      </c>
      <c r="F82" s="314">
        <v>0</v>
      </c>
      <c r="G82" s="314">
        <v>10</v>
      </c>
      <c r="H82" s="314">
        <v>2</v>
      </c>
      <c r="I82" s="314">
        <v>0</v>
      </c>
      <c r="J82" s="314">
        <v>1</v>
      </c>
      <c r="K82" s="314">
        <v>1</v>
      </c>
      <c r="L82" s="314">
        <v>0</v>
      </c>
      <c r="M82" s="314">
        <v>15</v>
      </c>
    </row>
    <row r="83" spans="1:13" ht="20.25" customHeight="1" x14ac:dyDescent="0.35">
      <c r="A83" s="290" t="s">
        <v>258</v>
      </c>
      <c r="B83" s="291" t="s">
        <v>266</v>
      </c>
      <c r="C83" s="291" t="s">
        <v>162</v>
      </c>
      <c r="D83" s="314">
        <v>4</v>
      </c>
      <c r="E83" s="314">
        <v>3</v>
      </c>
      <c r="F83" s="314">
        <v>9</v>
      </c>
      <c r="G83" s="314">
        <v>6</v>
      </c>
      <c r="H83" s="314">
        <v>7</v>
      </c>
      <c r="I83" s="314">
        <v>2</v>
      </c>
      <c r="J83" s="314">
        <v>2</v>
      </c>
      <c r="K83" s="314">
        <v>3</v>
      </c>
      <c r="L83" s="314">
        <v>0</v>
      </c>
      <c r="M83" s="314">
        <v>36</v>
      </c>
    </row>
    <row r="84" spans="1:13" ht="20.25" customHeight="1" x14ac:dyDescent="0.35">
      <c r="A84" s="290" t="s">
        <v>258</v>
      </c>
      <c r="B84" s="291" t="s">
        <v>267</v>
      </c>
      <c r="C84" s="291" t="s">
        <v>160</v>
      </c>
      <c r="D84" s="314">
        <v>0</v>
      </c>
      <c r="E84" s="314">
        <v>0</v>
      </c>
      <c r="F84" s="314">
        <v>1</v>
      </c>
      <c r="G84" s="314">
        <v>4</v>
      </c>
      <c r="H84" s="314">
        <v>4</v>
      </c>
      <c r="I84" s="314">
        <v>3</v>
      </c>
      <c r="J84" s="314">
        <v>1</v>
      </c>
      <c r="K84" s="314">
        <v>1</v>
      </c>
      <c r="L84" s="314">
        <v>0</v>
      </c>
      <c r="M84" s="314">
        <v>14</v>
      </c>
    </row>
    <row r="85" spans="1:13" ht="20.25" customHeight="1" x14ac:dyDescent="0.35">
      <c r="A85" s="290" t="s">
        <v>258</v>
      </c>
      <c r="B85" s="291" t="s">
        <v>268</v>
      </c>
      <c r="C85" s="291" t="s">
        <v>160</v>
      </c>
      <c r="D85" s="314">
        <v>0</v>
      </c>
      <c r="E85" s="314">
        <v>0</v>
      </c>
      <c r="F85" s="314">
        <v>2</v>
      </c>
      <c r="G85" s="314">
        <v>7</v>
      </c>
      <c r="H85" s="314">
        <v>2</v>
      </c>
      <c r="I85" s="314">
        <v>3</v>
      </c>
      <c r="J85" s="314">
        <v>0</v>
      </c>
      <c r="K85" s="314">
        <v>1</v>
      </c>
      <c r="L85" s="314">
        <v>0</v>
      </c>
      <c r="M85" s="314">
        <v>15</v>
      </c>
    </row>
    <row r="86" spans="1:13" ht="20.25" customHeight="1" x14ac:dyDescent="0.35">
      <c r="A86" s="290" t="s">
        <v>258</v>
      </c>
      <c r="B86" s="291" t="s">
        <v>269</v>
      </c>
      <c r="C86" s="291" t="s">
        <v>160</v>
      </c>
      <c r="D86" s="314">
        <v>2</v>
      </c>
      <c r="E86" s="314">
        <v>0</v>
      </c>
      <c r="F86" s="314">
        <v>2</v>
      </c>
      <c r="G86" s="314">
        <v>15</v>
      </c>
      <c r="H86" s="314">
        <v>8</v>
      </c>
      <c r="I86" s="314">
        <v>0</v>
      </c>
      <c r="J86" s="314">
        <v>0</v>
      </c>
      <c r="K86" s="314">
        <v>4</v>
      </c>
      <c r="L86" s="314">
        <v>1</v>
      </c>
      <c r="M86" s="314">
        <v>32</v>
      </c>
    </row>
    <row r="87" spans="1:13" ht="20.25" customHeight="1" x14ac:dyDescent="0.35">
      <c r="A87" s="290" t="s">
        <v>258</v>
      </c>
      <c r="B87" s="291" t="s">
        <v>270</v>
      </c>
      <c r="C87" s="291" t="s">
        <v>160</v>
      </c>
      <c r="D87" s="314">
        <v>0</v>
      </c>
      <c r="E87" s="314">
        <v>0</v>
      </c>
      <c r="F87" s="314">
        <v>5</v>
      </c>
      <c r="G87" s="314">
        <v>11</v>
      </c>
      <c r="H87" s="314">
        <v>3</v>
      </c>
      <c r="I87" s="314">
        <v>3</v>
      </c>
      <c r="J87" s="314">
        <v>2</v>
      </c>
      <c r="K87" s="314">
        <v>1</v>
      </c>
      <c r="L87" s="314">
        <v>0</v>
      </c>
      <c r="M87" s="314">
        <v>25</v>
      </c>
    </row>
    <row r="88" spans="1:13" ht="20.25" customHeight="1" x14ac:dyDescent="0.35">
      <c r="A88" s="290" t="s">
        <v>258</v>
      </c>
      <c r="B88" s="291" t="s">
        <v>271</v>
      </c>
      <c r="C88" s="291" t="s">
        <v>160</v>
      </c>
      <c r="D88" s="314">
        <v>0</v>
      </c>
      <c r="E88" s="314">
        <v>2</v>
      </c>
      <c r="F88" s="314">
        <v>8</v>
      </c>
      <c r="G88" s="314">
        <v>2</v>
      </c>
      <c r="H88" s="314">
        <v>0</v>
      </c>
      <c r="I88" s="314">
        <v>0</v>
      </c>
      <c r="J88" s="314">
        <v>0</v>
      </c>
      <c r="K88" s="314">
        <v>0</v>
      </c>
      <c r="L88" s="314">
        <v>0</v>
      </c>
      <c r="M88" s="314">
        <v>12</v>
      </c>
    </row>
    <row r="89" spans="1:13" ht="20.25" customHeight="1" x14ac:dyDescent="0.35">
      <c r="A89" s="290" t="s">
        <v>258</v>
      </c>
      <c r="B89" s="291" t="s">
        <v>272</v>
      </c>
      <c r="C89" s="291" t="s">
        <v>160</v>
      </c>
      <c r="D89" s="314">
        <v>8</v>
      </c>
      <c r="E89" s="314">
        <v>1</v>
      </c>
      <c r="F89" s="314">
        <v>4</v>
      </c>
      <c r="G89" s="314">
        <v>0</v>
      </c>
      <c r="H89" s="314">
        <v>0</v>
      </c>
      <c r="I89" s="314">
        <v>0</v>
      </c>
      <c r="J89" s="314">
        <v>0</v>
      </c>
      <c r="K89" s="314">
        <v>0</v>
      </c>
      <c r="L89" s="314">
        <v>0</v>
      </c>
      <c r="M89" s="314">
        <v>13</v>
      </c>
    </row>
    <row r="90" spans="1:13" ht="20.25" customHeight="1" x14ac:dyDescent="0.35">
      <c r="A90" s="290" t="s">
        <v>258</v>
      </c>
      <c r="B90" s="291" t="s">
        <v>273</v>
      </c>
      <c r="C90" s="291" t="s">
        <v>160</v>
      </c>
      <c r="D90" s="314">
        <v>0</v>
      </c>
      <c r="E90" s="314">
        <v>0</v>
      </c>
      <c r="F90" s="314">
        <v>0</v>
      </c>
      <c r="G90" s="314">
        <v>8</v>
      </c>
      <c r="H90" s="314">
        <v>2</v>
      </c>
      <c r="I90" s="314">
        <v>1</v>
      </c>
      <c r="J90" s="314">
        <v>0</v>
      </c>
      <c r="K90" s="314">
        <v>3</v>
      </c>
      <c r="L90" s="314">
        <v>0</v>
      </c>
      <c r="M90" s="314">
        <v>14</v>
      </c>
    </row>
    <row r="91" spans="1:13" ht="20.25" customHeight="1" x14ac:dyDescent="0.35">
      <c r="A91" s="290" t="s">
        <v>274</v>
      </c>
      <c r="B91" s="291" t="s">
        <v>275</v>
      </c>
      <c r="C91" s="291" t="s">
        <v>160</v>
      </c>
      <c r="D91" s="314">
        <v>0</v>
      </c>
      <c r="E91" s="314">
        <v>0</v>
      </c>
      <c r="F91" s="314">
        <v>0</v>
      </c>
      <c r="G91" s="314">
        <v>0</v>
      </c>
      <c r="H91" s="314">
        <v>0</v>
      </c>
      <c r="I91" s="314">
        <v>0</v>
      </c>
      <c r="J91" s="314">
        <v>0</v>
      </c>
      <c r="K91" s="314">
        <v>0</v>
      </c>
      <c r="L91" s="314">
        <v>0</v>
      </c>
      <c r="M91" s="314">
        <v>0</v>
      </c>
    </row>
    <row r="92" spans="1:13" ht="20.25" customHeight="1" x14ac:dyDescent="0.35">
      <c r="A92" s="290" t="s">
        <v>274</v>
      </c>
      <c r="B92" s="291" t="s">
        <v>276</v>
      </c>
      <c r="C92" s="291" t="s">
        <v>160</v>
      </c>
      <c r="D92" s="314">
        <v>1</v>
      </c>
      <c r="E92" s="314">
        <v>0</v>
      </c>
      <c r="F92" s="314">
        <v>1</v>
      </c>
      <c r="G92" s="314">
        <v>3</v>
      </c>
      <c r="H92" s="314">
        <v>9</v>
      </c>
      <c r="I92" s="314">
        <v>4</v>
      </c>
      <c r="J92" s="314">
        <v>0</v>
      </c>
      <c r="K92" s="314">
        <v>2</v>
      </c>
      <c r="L92" s="314">
        <v>0</v>
      </c>
      <c r="M92" s="314">
        <v>20</v>
      </c>
    </row>
    <row r="93" spans="1:13" ht="20.25" customHeight="1" x14ac:dyDescent="0.35">
      <c r="A93" s="290" t="s">
        <v>277</v>
      </c>
      <c r="B93" s="291" t="s">
        <v>278</v>
      </c>
      <c r="C93" s="291" t="s">
        <v>162</v>
      </c>
      <c r="D93" s="314">
        <v>2</v>
      </c>
      <c r="E93" s="314">
        <v>6</v>
      </c>
      <c r="F93" s="314">
        <v>3</v>
      </c>
      <c r="G93" s="314">
        <v>12</v>
      </c>
      <c r="H93" s="314">
        <v>19</v>
      </c>
      <c r="I93" s="314">
        <v>5</v>
      </c>
      <c r="J93" s="314">
        <v>3</v>
      </c>
      <c r="K93" s="314">
        <v>7</v>
      </c>
      <c r="L93" s="314">
        <v>0</v>
      </c>
      <c r="M93" s="314">
        <v>57</v>
      </c>
    </row>
    <row r="94" spans="1:13" ht="20.25" customHeight="1" x14ac:dyDescent="0.35">
      <c r="A94" s="290" t="s">
        <v>277</v>
      </c>
      <c r="B94" s="291" t="s">
        <v>279</v>
      </c>
      <c r="C94" s="291" t="s">
        <v>160</v>
      </c>
      <c r="D94" s="314">
        <v>0</v>
      </c>
      <c r="E94" s="314">
        <v>0</v>
      </c>
      <c r="F94" s="314">
        <v>0</v>
      </c>
      <c r="G94" s="314">
        <v>4</v>
      </c>
      <c r="H94" s="314">
        <v>4</v>
      </c>
      <c r="I94" s="314">
        <v>2</v>
      </c>
      <c r="J94" s="314">
        <v>0</v>
      </c>
      <c r="K94" s="314">
        <v>0</v>
      </c>
      <c r="L94" s="314">
        <v>0</v>
      </c>
      <c r="M94" s="314">
        <v>10</v>
      </c>
    </row>
    <row r="95" spans="1:13" ht="20.25" customHeight="1" x14ac:dyDescent="0.35">
      <c r="A95" s="290" t="s">
        <v>277</v>
      </c>
      <c r="B95" s="291" t="s">
        <v>280</v>
      </c>
      <c r="C95" s="291" t="s">
        <v>160</v>
      </c>
      <c r="D95" s="314">
        <v>0</v>
      </c>
      <c r="E95" s="314">
        <v>0</v>
      </c>
      <c r="F95" s="314">
        <v>0</v>
      </c>
      <c r="G95" s="314">
        <v>11</v>
      </c>
      <c r="H95" s="314">
        <v>13</v>
      </c>
      <c r="I95" s="314">
        <v>5</v>
      </c>
      <c r="J95" s="314">
        <v>1</v>
      </c>
      <c r="K95" s="314">
        <v>1</v>
      </c>
      <c r="L95" s="314">
        <v>0</v>
      </c>
      <c r="M95" s="314">
        <v>31</v>
      </c>
    </row>
    <row r="96" spans="1:13" ht="20.25" customHeight="1" x14ac:dyDescent="0.35">
      <c r="A96" s="290" t="s">
        <v>277</v>
      </c>
      <c r="B96" s="291" t="s">
        <v>281</v>
      </c>
      <c r="C96" s="291" t="s">
        <v>160</v>
      </c>
      <c r="D96" s="314">
        <v>0</v>
      </c>
      <c r="E96" s="314">
        <v>0</v>
      </c>
      <c r="F96" s="314">
        <v>0</v>
      </c>
      <c r="G96" s="314">
        <v>0</v>
      </c>
      <c r="H96" s="314">
        <v>0</v>
      </c>
      <c r="I96" s="314">
        <v>0</v>
      </c>
      <c r="J96" s="314">
        <v>0</v>
      </c>
      <c r="K96" s="314">
        <v>0</v>
      </c>
      <c r="L96" s="314">
        <v>0</v>
      </c>
      <c r="M96" s="314">
        <v>0</v>
      </c>
    </row>
    <row r="97" spans="1:13" ht="20.25" customHeight="1" x14ac:dyDescent="0.35">
      <c r="A97" s="290" t="s">
        <v>282</v>
      </c>
      <c r="B97" s="291" t="s">
        <v>283</v>
      </c>
      <c r="C97" s="291" t="s">
        <v>160</v>
      </c>
      <c r="D97" s="314">
        <v>0</v>
      </c>
      <c r="E97" s="314">
        <v>3</v>
      </c>
      <c r="F97" s="314">
        <v>4</v>
      </c>
      <c r="G97" s="314">
        <v>13</v>
      </c>
      <c r="H97" s="314">
        <v>3</v>
      </c>
      <c r="I97" s="314">
        <v>1</v>
      </c>
      <c r="J97" s="314">
        <v>1</v>
      </c>
      <c r="K97" s="314">
        <v>2</v>
      </c>
      <c r="L97" s="314">
        <v>1</v>
      </c>
      <c r="M97" s="314">
        <v>28</v>
      </c>
    </row>
    <row r="98" spans="1:13" ht="20.25" customHeight="1" x14ac:dyDescent="0.35">
      <c r="A98" s="290" t="s">
        <v>282</v>
      </c>
      <c r="B98" s="291" t="s">
        <v>284</v>
      </c>
      <c r="C98" s="291" t="s">
        <v>160</v>
      </c>
      <c r="D98" s="314">
        <v>0</v>
      </c>
      <c r="E98" s="314">
        <v>0</v>
      </c>
      <c r="F98" s="314">
        <v>10</v>
      </c>
      <c r="G98" s="314">
        <v>10</v>
      </c>
      <c r="H98" s="314">
        <v>3</v>
      </c>
      <c r="I98" s="314">
        <v>4</v>
      </c>
      <c r="J98" s="314">
        <v>2</v>
      </c>
      <c r="K98" s="314">
        <v>0</v>
      </c>
      <c r="L98" s="314">
        <v>1</v>
      </c>
      <c r="M98" s="314">
        <v>30</v>
      </c>
    </row>
    <row r="99" spans="1:13" ht="20.25" customHeight="1" x14ac:dyDescent="0.35">
      <c r="A99" s="290" t="s">
        <v>282</v>
      </c>
      <c r="B99" s="291" t="s">
        <v>285</v>
      </c>
      <c r="C99" s="291" t="s">
        <v>160</v>
      </c>
      <c r="D99" s="314">
        <v>0</v>
      </c>
      <c r="E99" s="314">
        <v>0</v>
      </c>
      <c r="F99" s="314">
        <v>0</v>
      </c>
      <c r="G99" s="314">
        <v>12</v>
      </c>
      <c r="H99" s="314">
        <v>2</v>
      </c>
      <c r="I99" s="314">
        <v>3</v>
      </c>
      <c r="J99" s="314">
        <v>1</v>
      </c>
      <c r="K99" s="314">
        <v>6</v>
      </c>
      <c r="L99" s="314">
        <v>0</v>
      </c>
      <c r="M99" s="314">
        <v>24</v>
      </c>
    </row>
    <row r="100" spans="1:13" ht="20.25" customHeight="1" x14ac:dyDescent="0.35">
      <c r="A100" s="290" t="s">
        <v>282</v>
      </c>
      <c r="B100" s="291" t="s">
        <v>286</v>
      </c>
      <c r="C100" s="291" t="s">
        <v>160</v>
      </c>
      <c r="D100" s="314">
        <v>0</v>
      </c>
      <c r="E100" s="314">
        <v>0</v>
      </c>
      <c r="F100" s="314">
        <v>3</v>
      </c>
      <c r="G100" s="314">
        <v>5</v>
      </c>
      <c r="H100" s="314">
        <v>10</v>
      </c>
      <c r="I100" s="314">
        <v>3</v>
      </c>
      <c r="J100" s="314">
        <v>2</v>
      </c>
      <c r="K100" s="314">
        <v>4</v>
      </c>
      <c r="L100" s="314">
        <v>3</v>
      </c>
      <c r="M100" s="314">
        <v>30</v>
      </c>
    </row>
    <row r="101" spans="1:13" ht="20.25" customHeight="1" x14ac:dyDescent="0.35">
      <c r="A101" s="290" t="s">
        <v>282</v>
      </c>
      <c r="B101" s="291" t="s">
        <v>287</v>
      </c>
      <c r="C101" s="291" t="s">
        <v>160</v>
      </c>
      <c r="D101" s="314">
        <v>1</v>
      </c>
      <c r="E101" s="314">
        <v>3</v>
      </c>
      <c r="F101" s="314">
        <v>3</v>
      </c>
      <c r="G101" s="314">
        <v>7</v>
      </c>
      <c r="H101" s="314">
        <v>6</v>
      </c>
      <c r="I101" s="314">
        <v>1</v>
      </c>
      <c r="J101" s="314">
        <v>2</v>
      </c>
      <c r="K101" s="314">
        <v>1</v>
      </c>
      <c r="L101" s="314">
        <v>0</v>
      </c>
      <c r="M101" s="314">
        <v>24</v>
      </c>
    </row>
    <row r="102" spans="1:13" ht="20.25" customHeight="1" x14ac:dyDescent="0.35">
      <c r="A102" s="290" t="s">
        <v>282</v>
      </c>
      <c r="B102" s="291" t="s">
        <v>288</v>
      </c>
      <c r="C102" s="291" t="s">
        <v>160</v>
      </c>
      <c r="D102" s="314">
        <v>0</v>
      </c>
      <c r="E102" s="314">
        <v>0</v>
      </c>
      <c r="F102" s="314">
        <v>1</v>
      </c>
      <c r="G102" s="314">
        <v>5</v>
      </c>
      <c r="H102" s="314">
        <v>10</v>
      </c>
      <c r="I102" s="314">
        <v>4</v>
      </c>
      <c r="J102" s="314">
        <v>1</v>
      </c>
      <c r="K102" s="314">
        <v>1</v>
      </c>
      <c r="L102" s="314">
        <v>4</v>
      </c>
      <c r="M102" s="314">
        <v>26</v>
      </c>
    </row>
    <row r="103" spans="1:13" ht="20.25" customHeight="1" x14ac:dyDescent="0.35">
      <c r="A103" s="290" t="s">
        <v>282</v>
      </c>
      <c r="B103" s="291" t="s">
        <v>289</v>
      </c>
      <c r="C103" s="291" t="s">
        <v>160</v>
      </c>
      <c r="D103" s="314">
        <v>1</v>
      </c>
      <c r="E103" s="314">
        <v>0</v>
      </c>
      <c r="F103" s="314">
        <v>4</v>
      </c>
      <c r="G103" s="314">
        <v>1</v>
      </c>
      <c r="H103" s="314">
        <v>3</v>
      </c>
      <c r="I103" s="314">
        <v>4</v>
      </c>
      <c r="J103" s="314">
        <v>0</v>
      </c>
      <c r="K103" s="314">
        <v>2</v>
      </c>
      <c r="L103" s="314">
        <v>0</v>
      </c>
      <c r="M103" s="314">
        <v>15</v>
      </c>
    </row>
    <row r="104" spans="1:13" ht="20.25" customHeight="1" x14ac:dyDescent="0.35">
      <c r="A104" s="290" t="s">
        <v>282</v>
      </c>
      <c r="B104" s="291" t="s">
        <v>290</v>
      </c>
      <c r="C104" s="291" t="s">
        <v>160</v>
      </c>
      <c r="D104" s="314">
        <v>0</v>
      </c>
      <c r="E104" s="314">
        <v>0</v>
      </c>
      <c r="F104" s="314">
        <v>0</v>
      </c>
      <c r="G104" s="314">
        <v>9</v>
      </c>
      <c r="H104" s="314">
        <v>5</v>
      </c>
      <c r="I104" s="314">
        <v>4</v>
      </c>
      <c r="J104" s="314">
        <v>6</v>
      </c>
      <c r="K104" s="314">
        <v>3</v>
      </c>
      <c r="L104" s="314">
        <v>0</v>
      </c>
      <c r="M104" s="314">
        <v>27</v>
      </c>
    </row>
    <row r="105" spans="1:13" ht="20.25" customHeight="1" x14ac:dyDescent="0.35">
      <c r="A105" s="290" t="s">
        <v>282</v>
      </c>
      <c r="B105" s="291" t="s">
        <v>291</v>
      </c>
      <c r="C105" s="291" t="s">
        <v>160</v>
      </c>
      <c r="D105" s="314">
        <v>0</v>
      </c>
      <c r="E105" s="314">
        <v>0</v>
      </c>
      <c r="F105" s="314">
        <v>13</v>
      </c>
      <c r="G105" s="314">
        <v>9</v>
      </c>
      <c r="H105" s="314">
        <v>6</v>
      </c>
      <c r="I105" s="314">
        <v>3</v>
      </c>
      <c r="J105" s="314">
        <v>0</v>
      </c>
      <c r="K105" s="314">
        <v>5</v>
      </c>
      <c r="L105" s="314">
        <v>0</v>
      </c>
      <c r="M105" s="314">
        <v>36</v>
      </c>
    </row>
    <row r="106" spans="1:13" ht="20.25" customHeight="1" x14ac:dyDescent="0.35">
      <c r="A106" s="290" t="s">
        <v>282</v>
      </c>
      <c r="B106" s="291" t="s">
        <v>292</v>
      </c>
      <c r="C106" s="291" t="s">
        <v>160</v>
      </c>
      <c r="D106" s="314">
        <v>2</v>
      </c>
      <c r="E106" s="314">
        <v>0</v>
      </c>
      <c r="F106" s="314">
        <v>3</v>
      </c>
      <c r="G106" s="314">
        <v>9</v>
      </c>
      <c r="H106" s="314">
        <v>9</v>
      </c>
      <c r="I106" s="314">
        <v>5</v>
      </c>
      <c r="J106" s="314">
        <v>4</v>
      </c>
      <c r="K106" s="314">
        <v>1</v>
      </c>
      <c r="L106" s="314">
        <v>0</v>
      </c>
      <c r="M106" s="314">
        <v>33</v>
      </c>
    </row>
    <row r="107" spans="1:13" ht="20.25" customHeight="1" x14ac:dyDescent="0.35">
      <c r="A107" s="290" t="s">
        <v>282</v>
      </c>
      <c r="B107" s="291" t="s">
        <v>293</v>
      </c>
      <c r="C107" s="291" t="s">
        <v>160</v>
      </c>
      <c r="D107" s="314">
        <v>0</v>
      </c>
      <c r="E107" s="314">
        <v>0</v>
      </c>
      <c r="F107" s="314">
        <v>0</v>
      </c>
      <c r="G107" s="314">
        <v>4</v>
      </c>
      <c r="H107" s="314">
        <v>12</v>
      </c>
      <c r="I107" s="314">
        <v>1</v>
      </c>
      <c r="J107" s="314">
        <v>3</v>
      </c>
      <c r="K107" s="314">
        <v>0</v>
      </c>
      <c r="L107" s="314">
        <v>0</v>
      </c>
      <c r="M107" s="314">
        <v>20</v>
      </c>
    </row>
    <row r="108" spans="1:13" ht="20.25" customHeight="1" x14ac:dyDescent="0.35">
      <c r="A108" s="290" t="s">
        <v>282</v>
      </c>
      <c r="B108" s="291" t="s">
        <v>294</v>
      </c>
      <c r="C108" s="291" t="s">
        <v>160</v>
      </c>
      <c r="D108" s="314">
        <v>0</v>
      </c>
      <c r="E108" s="314">
        <v>0</v>
      </c>
      <c r="F108" s="314">
        <v>10</v>
      </c>
      <c r="G108" s="314">
        <v>4</v>
      </c>
      <c r="H108" s="314">
        <v>4</v>
      </c>
      <c r="I108" s="314">
        <v>0</v>
      </c>
      <c r="J108" s="314">
        <v>0</v>
      </c>
      <c r="K108" s="314">
        <v>0</v>
      </c>
      <c r="L108" s="314">
        <v>0</v>
      </c>
      <c r="M108" s="314">
        <v>18</v>
      </c>
    </row>
    <row r="109" spans="1:13" ht="20.25" customHeight="1" x14ac:dyDescent="0.35">
      <c r="A109" s="290" t="s">
        <v>295</v>
      </c>
      <c r="B109" s="291" t="s">
        <v>296</v>
      </c>
      <c r="C109" s="291" t="s">
        <v>160</v>
      </c>
      <c r="D109" s="314">
        <v>0</v>
      </c>
      <c r="E109" s="314">
        <v>0</v>
      </c>
      <c r="F109" s="314">
        <v>13</v>
      </c>
      <c r="G109" s="314">
        <v>6</v>
      </c>
      <c r="H109" s="314">
        <v>1</v>
      </c>
      <c r="I109" s="314">
        <v>3</v>
      </c>
      <c r="J109" s="314">
        <v>0</v>
      </c>
      <c r="K109" s="314">
        <v>1</v>
      </c>
      <c r="L109" s="314">
        <v>0</v>
      </c>
      <c r="M109" s="314">
        <v>24</v>
      </c>
    </row>
    <row r="110" spans="1:13" ht="20.25" customHeight="1" x14ac:dyDescent="0.35">
      <c r="A110" s="290" t="s">
        <v>295</v>
      </c>
      <c r="B110" s="291" t="s">
        <v>297</v>
      </c>
      <c r="C110" s="291" t="s">
        <v>160</v>
      </c>
      <c r="D110" s="314">
        <v>0</v>
      </c>
      <c r="E110" s="314">
        <v>0</v>
      </c>
      <c r="F110" s="314">
        <v>0</v>
      </c>
      <c r="G110" s="314">
        <v>13</v>
      </c>
      <c r="H110" s="314">
        <v>1</v>
      </c>
      <c r="I110" s="314">
        <v>6</v>
      </c>
      <c r="J110" s="314">
        <v>2</v>
      </c>
      <c r="K110" s="314">
        <v>1</v>
      </c>
      <c r="L110" s="314">
        <v>0</v>
      </c>
      <c r="M110" s="314">
        <v>23</v>
      </c>
    </row>
    <row r="111" spans="1:13" ht="20.25" customHeight="1" x14ac:dyDescent="0.35">
      <c r="A111" s="290" t="s">
        <v>295</v>
      </c>
      <c r="B111" s="291" t="s">
        <v>298</v>
      </c>
      <c r="C111" s="291" t="s">
        <v>160</v>
      </c>
      <c r="D111" s="314">
        <v>0</v>
      </c>
      <c r="E111" s="314">
        <v>0</v>
      </c>
      <c r="F111" s="314">
        <v>3</v>
      </c>
      <c r="G111" s="314">
        <v>9</v>
      </c>
      <c r="H111" s="314">
        <v>0</v>
      </c>
      <c r="I111" s="314">
        <v>4</v>
      </c>
      <c r="J111" s="314">
        <v>2</v>
      </c>
      <c r="K111" s="314">
        <v>1</v>
      </c>
      <c r="L111" s="314">
        <v>1</v>
      </c>
      <c r="M111" s="314">
        <v>20</v>
      </c>
    </row>
    <row r="112" spans="1:13" ht="20.25" customHeight="1" x14ac:dyDescent="0.35">
      <c r="A112" s="290" t="s">
        <v>295</v>
      </c>
      <c r="B112" s="291" t="s">
        <v>299</v>
      </c>
      <c r="C112" s="291" t="s">
        <v>160</v>
      </c>
      <c r="D112" s="314">
        <v>0</v>
      </c>
      <c r="E112" s="314">
        <v>0</v>
      </c>
      <c r="F112" s="314">
        <v>8</v>
      </c>
      <c r="G112" s="314">
        <v>7</v>
      </c>
      <c r="H112" s="314">
        <v>1</v>
      </c>
      <c r="I112" s="314">
        <v>4</v>
      </c>
      <c r="J112" s="314">
        <v>0</v>
      </c>
      <c r="K112" s="314">
        <v>0</v>
      </c>
      <c r="L112" s="314">
        <v>0</v>
      </c>
      <c r="M112" s="314">
        <v>20</v>
      </c>
    </row>
    <row r="113" spans="1:13" ht="20.25" customHeight="1" x14ac:dyDescent="0.35">
      <c r="A113" s="290" t="s">
        <v>295</v>
      </c>
      <c r="B113" s="291" t="s">
        <v>300</v>
      </c>
      <c r="C113" s="291" t="s">
        <v>160</v>
      </c>
      <c r="D113" s="314">
        <v>0</v>
      </c>
      <c r="E113" s="314">
        <v>0</v>
      </c>
      <c r="F113" s="314">
        <v>4</v>
      </c>
      <c r="G113" s="314">
        <v>3</v>
      </c>
      <c r="H113" s="314">
        <v>4</v>
      </c>
      <c r="I113" s="314">
        <v>2</v>
      </c>
      <c r="J113" s="314">
        <v>1</v>
      </c>
      <c r="K113" s="314">
        <v>4</v>
      </c>
      <c r="L113" s="314">
        <v>1</v>
      </c>
      <c r="M113" s="314">
        <v>19</v>
      </c>
    </row>
    <row r="114" spans="1:13" ht="20.25" customHeight="1" x14ac:dyDescent="0.35">
      <c r="A114" s="290" t="s">
        <v>295</v>
      </c>
      <c r="B114" s="291" t="s">
        <v>301</v>
      </c>
      <c r="C114" s="291" t="s">
        <v>160</v>
      </c>
      <c r="D114" s="314">
        <v>0</v>
      </c>
      <c r="E114" s="314">
        <v>0</v>
      </c>
      <c r="F114" s="314">
        <v>7</v>
      </c>
      <c r="G114" s="314">
        <v>8</v>
      </c>
      <c r="H114" s="314">
        <v>1</v>
      </c>
      <c r="I114" s="314">
        <v>0</v>
      </c>
      <c r="J114" s="314">
        <v>0</v>
      </c>
      <c r="K114" s="314">
        <v>0</v>
      </c>
      <c r="L114" s="314">
        <v>0</v>
      </c>
      <c r="M114" s="314">
        <v>16</v>
      </c>
    </row>
    <row r="115" spans="1:13" ht="20.25" customHeight="1" x14ac:dyDescent="0.35">
      <c r="A115" s="290" t="s">
        <v>295</v>
      </c>
      <c r="B115" s="291" t="s">
        <v>302</v>
      </c>
      <c r="C115" s="291" t="s">
        <v>160</v>
      </c>
      <c r="D115" s="314">
        <v>0</v>
      </c>
      <c r="E115" s="314">
        <v>0</v>
      </c>
      <c r="F115" s="314">
        <v>1</v>
      </c>
      <c r="G115" s="314">
        <v>13</v>
      </c>
      <c r="H115" s="314">
        <v>4</v>
      </c>
      <c r="I115" s="314">
        <v>5</v>
      </c>
      <c r="J115" s="314">
        <v>0</v>
      </c>
      <c r="K115" s="314">
        <v>0</v>
      </c>
      <c r="L115" s="314">
        <v>0</v>
      </c>
      <c r="M115" s="314">
        <v>23</v>
      </c>
    </row>
    <row r="116" spans="1:13" ht="20.25" customHeight="1" x14ac:dyDescent="0.35">
      <c r="A116" s="290" t="s">
        <v>303</v>
      </c>
      <c r="B116" s="291" t="s">
        <v>304</v>
      </c>
      <c r="C116" s="291" t="s">
        <v>160</v>
      </c>
      <c r="D116" s="314">
        <v>4</v>
      </c>
      <c r="E116" s="314">
        <v>1</v>
      </c>
      <c r="F116" s="314">
        <v>4</v>
      </c>
      <c r="G116" s="314">
        <v>4</v>
      </c>
      <c r="H116" s="314">
        <v>8</v>
      </c>
      <c r="I116" s="314">
        <v>3</v>
      </c>
      <c r="J116" s="314">
        <v>0</v>
      </c>
      <c r="K116" s="314">
        <v>0</v>
      </c>
      <c r="L116" s="314">
        <v>0</v>
      </c>
      <c r="M116" s="314">
        <v>24</v>
      </c>
    </row>
    <row r="117" spans="1:13" ht="20.25" customHeight="1" x14ac:dyDescent="0.35">
      <c r="A117" s="290" t="s">
        <v>303</v>
      </c>
      <c r="B117" s="291" t="s">
        <v>305</v>
      </c>
      <c r="C117" s="291" t="s">
        <v>160</v>
      </c>
      <c r="D117" s="314">
        <v>0</v>
      </c>
      <c r="E117" s="314">
        <v>0</v>
      </c>
      <c r="F117" s="314">
        <v>2</v>
      </c>
      <c r="G117" s="314">
        <v>5</v>
      </c>
      <c r="H117" s="314">
        <v>5</v>
      </c>
      <c r="I117" s="314">
        <v>6</v>
      </c>
      <c r="J117" s="314">
        <v>1</v>
      </c>
      <c r="K117" s="314">
        <v>1</v>
      </c>
      <c r="L117" s="314">
        <v>0</v>
      </c>
      <c r="M117" s="314">
        <v>20</v>
      </c>
    </row>
    <row r="118" spans="1:13" ht="20.25" customHeight="1" x14ac:dyDescent="0.35">
      <c r="A118" s="290" t="s">
        <v>303</v>
      </c>
      <c r="B118" s="291" t="s">
        <v>306</v>
      </c>
      <c r="C118" s="291" t="s">
        <v>160</v>
      </c>
      <c r="D118" s="314">
        <v>0</v>
      </c>
      <c r="E118" s="314">
        <v>0</v>
      </c>
      <c r="F118" s="314">
        <v>3</v>
      </c>
      <c r="G118" s="314">
        <v>4</v>
      </c>
      <c r="H118" s="314">
        <v>1</v>
      </c>
      <c r="I118" s="314">
        <v>2</v>
      </c>
      <c r="J118" s="314">
        <v>0</v>
      </c>
      <c r="K118" s="314">
        <v>1</v>
      </c>
      <c r="L118" s="314">
        <v>0</v>
      </c>
      <c r="M118" s="314">
        <v>11</v>
      </c>
    </row>
    <row r="119" spans="1:13" ht="20.25" customHeight="1" x14ac:dyDescent="0.35">
      <c r="A119" s="290" t="s">
        <v>303</v>
      </c>
      <c r="B119" s="291" t="s">
        <v>307</v>
      </c>
      <c r="C119" s="291" t="s">
        <v>160</v>
      </c>
      <c r="D119" s="314">
        <v>1</v>
      </c>
      <c r="E119" s="314">
        <v>0</v>
      </c>
      <c r="F119" s="314">
        <v>4</v>
      </c>
      <c r="G119" s="314">
        <v>4</v>
      </c>
      <c r="H119" s="314">
        <v>5</v>
      </c>
      <c r="I119" s="314">
        <v>0</v>
      </c>
      <c r="J119" s="314">
        <v>0</v>
      </c>
      <c r="K119" s="314">
        <v>0</v>
      </c>
      <c r="L119" s="314">
        <v>1</v>
      </c>
      <c r="M119" s="314">
        <v>15</v>
      </c>
    </row>
    <row r="120" spans="1:13" ht="20.25" customHeight="1" x14ac:dyDescent="0.35">
      <c r="A120" s="290" t="s">
        <v>303</v>
      </c>
      <c r="B120" s="291" t="s">
        <v>308</v>
      </c>
      <c r="C120" s="291" t="s">
        <v>160</v>
      </c>
      <c r="D120" s="314">
        <v>0</v>
      </c>
      <c r="E120" s="314">
        <v>0</v>
      </c>
      <c r="F120" s="314">
        <v>2</v>
      </c>
      <c r="G120" s="314">
        <v>0</v>
      </c>
      <c r="H120" s="314">
        <v>4</v>
      </c>
      <c r="I120" s="314">
        <v>7</v>
      </c>
      <c r="J120" s="314">
        <v>1</v>
      </c>
      <c r="K120" s="314">
        <v>2</v>
      </c>
      <c r="L120" s="314">
        <v>2</v>
      </c>
      <c r="M120" s="314">
        <v>18</v>
      </c>
    </row>
    <row r="121" spans="1:13" ht="20.25" customHeight="1" x14ac:dyDescent="0.35">
      <c r="A121" s="290" t="s">
        <v>303</v>
      </c>
      <c r="B121" s="291" t="s">
        <v>309</v>
      </c>
      <c r="C121" s="291" t="s">
        <v>160</v>
      </c>
      <c r="D121" s="314">
        <v>0</v>
      </c>
      <c r="E121" s="314">
        <v>3</v>
      </c>
      <c r="F121" s="314">
        <v>1</v>
      </c>
      <c r="G121" s="314">
        <v>5</v>
      </c>
      <c r="H121" s="314">
        <v>7</v>
      </c>
      <c r="I121" s="314">
        <v>3</v>
      </c>
      <c r="J121" s="314">
        <v>2</v>
      </c>
      <c r="K121" s="314">
        <v>3</v>
      </c>
      <c r="L121" s="314">
        <v>0</v>
      </c>
      <c r="M121" s="314">
        <v>24</v>
      </c>
    </row>
    <row r="122" spans="1:13" ht="20.25" customHeight="1" x14ac:dyDescent="0.35">
      <c r="A122" s="290" t="s">
        <v>310</v>
      </c>
      <c r="B122" s="291" t="s">
        <v>311</v>
      </c>
      <c r="C122" s="291" t="s">
        <v>160</v>
      </c>
      <c r="D122" s="314">
        <v>0</v>
      </c>
      <c r="E122" s="314">
        <v>0</v>
      </c>
      <c r="F122" s="314">
        <v>3</v>
      </c>
      <c r="G122" s="314">
        <v>9</v>
      </c>
      <c r="H122" s="314">
        <v>2</v>
      </c>
      <c r="I122" s="314">
        <v>2</v>
      </c>
      <c r="J122" s="314">
        <v>0</v>
      </c>
      <c r="K122" s="314">
        <v>0</v>
      </c>
      <c r="L122" s="314">
        <v>0</v>
      </c>
      <c r="M122" s="314">
        <v>16</v>
      </c>
    </row>
    <row r="123" spans="1:13" ht="20.25" customHeight="1" x14ac:dyDescent="0.35">
      <c r="A123" s="290" t="s">
        <v>310</v>
      </c>
      <c r="B123" s="291" t="s">
        <v>312</v>
      </c>
      <c r="C123" s="291" t="s">
        <v>160</v>
      </c>
      <c r="D123" s="314">
        <v>1</v>
      </c>
      <c r="E123" s="314">
        <v>0</v>
      </c>
      <c r="F123" s="314">
        <v>0</v>
      </c>
      <c r="G123" s="314">
        <v>9</v>
      </c>
      <c r="H123" s="314">
        <v>3</v>
      </c>
      <c r="I123" s="314">
        <v>0</v>
      </c>
      <c r="J123" s="314">
        <v>4</v>
      </c>
      <c r="K123" s="314">
        <v>3</v>
      </c>
      <c r="L123" s="314">
        <v>0</v>
      </c>
      <c r="M123" s="314">
        <v>20</v>
      </c>
    </row>
    <row r="124" spans="1:13" ht="20.25" customHeight="1" x14ac:dyDescent="0.35">
      <c r="A124" s="290" t="s">
        <v>310</v>
      </c>
      <c r="B124" s="291" t="s">
        <v>313</v>
      </c>
      <c r="C124" s="291" t="s">
        <v>160</v>
      </c>
      <c r="D124" s="314">
        <v>6</v>
      </c>
      <c r="E124" s="314">
        <v>0</v>
      </c>
      <c r="F124" s="314">
        <v>0</v>
      </c>
      <c r="G124" s="314">
        <v>0</v>
      </c>
      <c r="H124" s="314">
        <v>5</v>
      </c>
      <c r="I124" s="314">
        <v>0</v>
      </c>
      <c r="J124" s="314">
        <v>0</v>
      </c>
      <c r="K124" s="314">
        <v>1</v>
      </c>
      <c r="L124" s="314">
        <v>0</v>
      </c>
      <c r="M124" s="314">
        <v>12</v>
      </c>
    </row>
    <row r="125" spans="1:13" ht="20.25" customHeight="1" x14ac:dyDescent="0.35">
      <c r="A125" s="290" t="s">
        <v>310</v>
      </c>
      <c r="B125" s="291" t="s">
        <v>314</v>
      </c>
      <c r="C125" s="291" t="s">
        <v>160</v>
      </c>
      <c r="D125" s="314">
        <v>0</v>
      </c>
      <c r="E125" s="314">
        <v>0</v>
      </c>
      <c r="F125" s="314">
        <v>0</v>
      </c>
      <c r="G125" s="314">
        <v>14</v>
      </c>
      <c r="H125" s="314">
        <v>14</v>
      </c>
      <c r="I125" s="314">
        <v>6</v>
      </c>
      <c r="J125" s="314">
        <v>0</v>
      </c>
      <c r="K125" s="314">
        <v>2</v>
      </c>
      <c r="L125" s="314">
        <v>0</v>
      </c>
      <c r="M125" s="314">
        <v>36</v>
      </c>
    </row>
    <row r="126" spans="1:13" ht="20.25" customHeight="1" x14ac:dyDescent="0.35">
      <c r="A126" s="290" t="s">
        <v>315</v>
      </c>
      <c r="B126" s="291" t="s">
        <v>316</v>
      </c>
      <c r="C126" s="291" t="s">
        <v>160</v>
      </c>
      <c r="D126" s="314">
        <v>0</v>
      </c>
      <c r="E126" s="314">
        <v>0</v>
      </c>
      <c r="F126" s="314">
        <v>1</v>
      </c>
      <c r="G126" s="314">
        <v>6</v>
      </c>
      <c r="H126" s="314">
        <v>7</v>
      </c>
      <c r="I126" s="314">
        <v>0</v>
      </c>
      <c r="J126" s="314">
        <v>0</v>
      </c>
      <c r="K126" s="314">
        <v>1</v>
      </c>
      <c r="L126" s="314">
        <v>0</v>
      </c>
      <c r="M126" s="314">
        <v>15</v>
      </c>
    </row>
    <row r="127" spans="1:13" ht="20.25" customHeight="1" x14ac:dyDescent="0.35">
      <c r="A127" s="290" t="s">
        <v>315</v>
      </c>
      <c r="B127" s="291" t="s">
        <v>317</v>
      </c>
      <c r="C127" s="291" t="s">
        <v>160</v>
      </c>
      <c r="D127" s="314">
        <v>0</v>
      </c>
      <c r="E127" s="314">
        <v>0</v>
      </c>
      <c r="F127" s="314">
        <v>6</v>
      </c>
      <c r="G127" s="314">
        <v>7</v>
      </c>
      <c r="H127" s="314">
        <v>6</v>
      </c>
      <c r="I127" s="314">
        <v>0</v>
      </c>
      <c r="J127" s="314">
        <v>1</v>
      </c>
      <c r="K127" s="314">
        <v>4</v>
      </c>
      <c r="L127" s="314">
        <v>0</v>
      </c>
      <c r="M127" s="314">
        <v>24</v>
      </c>
    </row>
    <row r="128" spans="1:13" ht="20.25" customHeight="1" x14ac:dyDescent="0.35">
      <c r="A128" s="290" t="s">
        <v>315</v>
      </c>
      <c r="B128" s="291" t="s">
        <v>318</v>
      </c>
      <c r="C128" s="291" t="s">
        <v>162</v>
      </c>
      <c r="D128" s="314">
        <v>0</v>
      </c>
      <c r="E128" s="314">
        <v>2</v>
      </c>
      <c r="F128" s="314">
        <v>7</v>
      </c>
      <c r="G128" s="314">
        <v>0</v>
      </c>
      <c r="H128" s="314">
        <v>0</v>
      </c>
      <c r="I128" s="314">
        <v>0</v>
      </c>
      <c r="J128" s="314">
        <v>0</v>
      </c>
      <c r="K128" s="314">
        <v>1</v>
      </c>
      <c r="L128" s="314">
        <v>0</v>
      </c>
      <c r="M128" s="314">
        <v>10</v>
      </c>
    </row>
    <row r="129" spans="1:13" ht="20.25" customHeight="1" x14ac:dyDescent="0.35">
      <c r="A129" s="290" t="s">
        <v>315</v>
      </c>
      <c r="B129" s="291" t="s">
        <v>319</v>
      </c>
      <c r="C129" s="291" t="s">
        <v>160</v>
      </c>
      <c r="D129" s="314">
        <v>0</v>
      </c>
      <c r="E129" s="314">
        <v>0</v>
      </c>
      <c r="F129" s="314">
        <v>0</v>
      </c>
      <c r="G129" s="314">
        <v>6</v>
      </c>
      <c r="H129" s="314">
        <v>5</v>
      </c>
      <c r="I129" s="314">
        <v>12</v>
      </c>
      <c r="J129" s="314">
        <v>5</v>
      </c>
      <c r="K129" s="314">
        <v>2</v>
      </c>
      <c r="L129" s="314">
        <v>0</v>
      </c>
      <c r="M129" s="314">
        <v>30</v>
      </c>
    </row>
    <row r="130" spans="1:13" ht="20.25" customHeight="1" x14ac:dyDescent="0.35">
      <c r="A130" s="290" t="s">
        <v>315</v>
      </c>
      <c r="B130" s="291" t="s">
        <v>320</v>
      </c>
      <c r="C130" s="291" t="s">
        <v>160</v>
      </c>
      <c r="D130" s="314">
        <v>0</v>
      </c>
      <c r="E130" s="314">
        <v>0</v>
      </c>
      <c r="F130" s="314">
        <v>2</v>
      </c>
      <c r="G130" s="314">
        <v>7</v>
      </c>
      <c r="H130" s="314">
        <v>9</v>
      </c>
      <c r="I130" s="314">
        <v>7</v>
      </c>
      <c r="J130" s="314">
        <v>1</v>
      </c>
      <c r="K130" s="314">
        <v>2</v>
      </c>
      <c r="L130" s="314">
        <v>0</v>
      </c>
      <c r="M130" s="314">
        <v>28</v>
      </c>
    </row>
    <row r="131" spans="1:13" ht="20.25" customHeight="1" x14ac:dyDescent="0.35">
      <c r="A131" s="290" t="s">
        <v>321</v>
      </c>
      <c r="B131" s="291" t="s">
        <v>322</v>
      </c>
      <c r="C131" s="291" t="s">
        <v>160</v>
      </c>
      <c r="D131" s="314">
        <v>0</v>
      </c>
      <c r="E131" s="314">
        <v>0</v>
      </c>
      <c r="F131" s="314">
        <v>0</v>
      </c>
      <c r="G131" s="314">
        <v>17</v>
      </c>
      <c r="H131" s="314">
        <v>5</v>
      </c>
      <c r="I131" s="314">
        <v>9</v>
      </c>
      <c r="J131" s="314">
        <v>1</v>
      </c>
      <c r="K131" s="314">
        <v>6</v>
      </c>
      <c r="L131" s="314">
        <v>0</v>
      </c>
      <c r="M131" s="314">
        <v>38</v>
      </c>
    </row>
    <row r="132" spans="1:13" ht="20.25" customHeight="1" x14ac:dyDescent="0.35">
      <c r="A132" s="290" t="s">
        <v>321</v>
      </c>
      <c r="B132" s="291" t="s">
        <v>323</v>
      </c>
      <c r="C132" s="291" t="s">
        <v>160</v>
      </c>
      <c r="D132" s="314">
        <v>0</v>
      </c>
      <c r="E132" s="314">
        <v>0</v>
      </c>
      <c r="F132" s="314">
        <v>3</v>
      </c>
      <c r="G132" s="314">
        <v>2</v>
      </c>
      <c r="H132" s="314">
        <v>1</v>
      </c>
      <c r="I132" s="314">
        <v>2</v>
      </c>
      <c r="J132" s="314">
        <v>0</v>
      </c>
      <c r="K132" s="314">
        <v>0</v>
      </c>
      <c r="L132" s="314">
        <v>0</v>
      </c>
      <c r="M132" s="314">
        <v>8</v>
      </c>
    </row>
    <row r="133" spans="1:13" ht="20.25" customHeight="1" x14ac:dyDescent="0.35">
      <c r="A133" s="290" t="s">
        <v>321</v>
      </c>
      <c r="B133" s="291" t="s">
        <v>324</v>
      </c>
      <c r="C133" s="291" t="s">
        <v>160</v>
      </c>
      <c r="D133" s="314">
        <v>0</v>
      </c>
      <c r="E133" s="314">
        <v>0</v>
      </c>
      <c r="F133" s="314">
        <v>0</v>
      </c>
      <c r="G133" s="314">
        <v>10</v>
      </c>
      <c r="H133" s="314">
        <v>4</v>
      </c>
      <c r="I133" s="314">
        <v>5</v>
      </c>
      <c r="J133" s="314">
        <v>11</v>
      </c>
      <c r="K133" s="314">
        <v>0</v>
      </c>
      <c r="L133" s="314">
        <v>0</v>
      </c>
      <c r="M133" s="314">
        <v>30</v>
      </c>
    </row>
    <row r="134" spans="1:13" ht="20.25" customHeight="1" x14ac:dyDescent="0.35">
      <c r="A134" s="290" t="s">
        <v>325</v>
      </c>
      <c r="B134" s="291" t="s">
        <v>326</v>
      </c>
      <c r="C134" s="291" t="s">
        <v>160</v>
      </c>
      <c r="D134" s="314">
        <v>2</v>
      </c>
      <c r="E134" s="314">
        <v>4</v>
      </c>
      <c r="F134" s="314">
        <v>5</v>
      </c>
      <c r="G134" s="314">
        <v>4</v>
      </c>
      <c r="H134" s="314">
        <v>1</v>
      </c>
      <c r="I134" s="314">
        <v>1</v>
      </c>
      <c r="J134" s="314">
        <v>0</v>
      </c>
      <c r="K134" s="314">
        <v>2</v>
      </c>
      <c r="L134" s="314">
        <v>1</v>
      </c>
      <c r="M134" s="314">
        <v>20</v>
      </c>
    </row>
    <row r="135" spans="1:13" ht="20.25" customHeight="1" x14ac:dyDescent="0.35">
      <c r="A135" s="290" t="s">
        <v>325</v>
      </c>
      <c r="B135" s="291" t="s">
        <v>327</v>
      </c>
      <c r="C135" s="291" t="s">
        <v>208</v>
      </c>
      <c r="D135" s="314">
        <v>38</v>
      </c>
      <c r="E135" s="314">
        <v>1</v>
      </c>
      <c r="F135" s="314">
        <v>0</v>
      </c>
      <c r="G135" s="314">
        <v>0</v>
      </c>
      <c r="H135" s="314">
        <v>0</v>
      </c>
      <c r="I135" s="314">
        <v>0</v>
      </c>
      <c r="J135" s="314">
        <v>0</v>
      </c>
      <c r="K135" s="314">
        <v>0</v>
      </c>
      <c r="L135" s="314">
        <v>0</v>
      </c>
      <c r="M135" s="314">
        <v>39</v>
      </c>
    </row>
    <row r="136" spans="1:13" ht="20.25" customHeight="1" x14ac:dyDescent="0.35">
      <c r="A136" s="290" t="s">
        <v>328</v>
      </c>
      <c r="B136" s="291" t="s">
        <v>329</v>
      </c>
      <c r="C136" s="291" t="s">
        <v>160</v>
      </c>
      <c r="D136" s="314">
        <v>0</v>
      </c>
      <c r="E136" s="314">
        <v>0</v>
      </c>
      <c r="F136" s="314">
        <v>4</v>
      </c>
      <c r="G136" s="314">
        <v>9</v>
      </c>
      <c r="H136" s="314">
        <v>2</v>
      </c>
      <c r="I136" s="314">
        <v>5</v>
      </c>
      <c r="J136" s="314">
        <v>0</v>
      </c>
      <c r="K136" s="314">
        <v>0</v>
      </c>
      <c r="L136" s="314">
        <v>0</v>
      </c>
      <c r="M136" s="314">
        <v>20</v>
      </c>
    </row>
    <row r="137" spans="1:13" ht="20.25" customHeight="1" x14ac:dyDescent="0.35">
      <c r="A137" s="290" t="s">
        <v>328</v>
      </c>
      <c r="B137" s="291" t="s">
        <v>330</v>
      </c>
      <c r="C137" s="291" t="s">
        <v>163</v>
      </c>
      <c r="D137" s="314">
        <v>11</v>
      </c>
      <c r="E137" s="314">
        <v>0</v>
      </c>
      <c r="F137" s="314">
        <v>2</v>
      </c>
      <c r="G137" s="314">
        <v>0</v>
      </c>
      <c r="H137" s="314">
        <v>2</v>
      </c>
      <c r="I137" s="314">
        <v>0</v>
      </c>
      <c r="J137" s="314">
        <v>0</v>
      </c>
      <c r="K137" s="314">
        <v>2</v>
      </c>
      <c r="L137" s="314">
        <v>0</v>
      </c>
      <c r="M137" s="314">
        <v>17</v>
      </c>
    </row>
    <row r="138" spans="1:13" ht="20.25" customHeight="1" x14ac:dyDescent="0.35">
      <c r="A138" s="290" t="s">
        <v>328</v>
      </c>
      <c r="B138" s="291" t="s">
        <v>331</v>
      </c>
      <c r="C138" s="291" t="s">
        <v>162</v>
      </c>
      <c r="D138" s="314">
        <v>4</v>
      </c>
      <c r="E138" s="314">
        <v>0</v>
      </c>
      <c r="F138" s="314">
        <v>15</v>
      </c>
      <c r="G138" s="314">
        <v>0</v>
      </c>
      <c r="H138" s="314">
        <v>4</v>
      </c>
      <c r="I138" s="314">
        <v>0</v>
      </c>
      <c r="J138" s="314">
        <v>0</v>
      </c>
      <c r="K138" s="314">
        <v>8</v>
      </c>
      <c r="L138" s="314">
        <v>1</v>
      </c>
      <c r="M138" s="314">
        <v>32</v>
      </c>
    </row>
    <row r="139" spans="1:13" ht="20.25" customHeight="1" x14ac:dyDescent="0.35">
      <c r="A139" s="290" t="s">
        <v>328</v>
      </c>
      <c r="B139" s="291" t="s">
        <v>332</v>
      </c>
      <c r="C139" s="291" t="s">
        <v>160</v>
      </c>
      <c r="D139" s="314">
        <v>0</v>
      </c>
      <c r="E139" s="314">
        <v>1</v>
      </c>
      <c r="F139" s="314">
        <v>4</v>
      </c>
      <c r="G139" s="314">
        <v>12</v>
      </c>
      <c r="H139" s="314">
        <v>10</v>
      </c>
      <c r="I139" s="314">
        <v>0</v>
      </c>
      <c r="J139" s="314">
        <v>2</v>
      </c>
      <c r="K139" s="314">
        <v>5</v>
      </c>
      <c r="L139" s="314">
        <v>2</v>
      </c>
      <c r="M139" s="314">
        <v>36</v>
      </c>
    </row>
    <row r="140" spans="1:13" ht="20.25" customHeight="1" x14ac:dyDescent="0.35">
      <c r="A140" s="290" t="s">
        <v>328</v>
      </c>
      <c r="B140" s="291" t="s">
        <v>333</v>
      </c>
      <c r="C140" s="291" t="s">
        <v>160</v>
      </c>
      <c r="D140" s="314">
        <v>0</v>
      </c>
      <c r="E140" s="314">
        <v>0</v>
      </c>
      <c r="F140" s="314">
        <v>0</v>
      </c>
      <c r="G140" s="314">
        <v>5</v>
      </c>
      <c r="H140" s="314">
        <v>3</v>
      </c>
      <c r="I140" s="314">
        <v>5</v>
      </c>
      <c r="J140" s="314">
        <v>0</v>
      </c>
      <c r="K140" s="314">
        <v>2</v>
      </c>
      <c r="L140" s="314">
        <v>1</v>
      </c>
      <c r="M140" s="314">
        <v>16</v>
      </c>
    </row>
    <row r="141" spans="1:13" ht="20.25" customHeight="1" x14ac:dyDescent="0.35">
      <c r="A141" s="290" t="s">
        <v>328</v>
      </c>
      <c r="B141" s="291" t="s">
        <v>334</v>
      </c>
      <c r="C141" s="291" t="s">
        <v>160</v>
      </c>
      <c r="D141" s="314">
        <v>0</v>
      </c>
      <c r="E141" s="314">
        <v>0</v>
      </c>
      <c r="F141" s="314">
        <v>0</v>
      </c>
      <c r="G141" s="314">
        <v>12</v>
      </c>
      <c r="H141" s="314">
        <v>3</v>
      </c>
      <c r="I141" s="314">
        <v>10</v>
      </c>
      <c r="J141" s="314">
        <v>3</v>
      </c>
      <c r="K141" s="314">
        <v>8</v>
      </c>
      <c r="L141" s="314">
        <v>2</v>
      </c>
      <c r="M141" s="314">
        <v>38</v>
      </c>
    </row>
    <row r="142" spans="1:13" ht="20.25" customHeight="1" x14ac:dyDescent="0.35">
      <c r="A142" s="290" t="s">
        <v>328</v>
      </c>
      <c r="B142" s="291" t="s">
        <v>335</v>
      </c>
      <c r="C142" s="291" t="s">
        <v>160</v>
      </c>
      <c r="D142" s="314">
        <v>0</v>
      </c>
      <c r="E142" s="314">
        <v>0</v>
      </c>
      <c r="F142" s="314">
        <v>0</v>
      </c>
      <c r="G142" s="314">
        <v>3</v>
      </c>
      <c r="H142" s="314">
        <v>4</v>
      </c>
      <c r="I142" s="314">
        <v>0</v>
      </c>
      <c r="J142" s="314">
        <v>0</v>
      </c>
      <c r="K142" s="314">
        <v>6</v>
      </c>
      <c r="L142" s="314">
        <v>0</v>
      </c>
      <c r="M142" s="314">
        <v>13</v>
      </c>
    </row>
    <row r="143" spans="1:13" ht="20.25" customHeight="1" x14ac:dyDescent="0.35">
      <c r="A143" s="290" t="s">
        <v>336</v>
      </c>
      <c r="B143" s="291" t="s">
        <v>337</v>
      </c>
      <c r="C143" s="291" t="s">
        <v>160</v>
      </c>
      <c r="D143" s="314">
        <v>0</v>
      </c>
      <c r="E143" s="314">
        <v>0</v>
      </c>
      <c r="F143" s="314">
        <v>0</v>
      </c>
      <c r="G143" s="314">
        <v>9</v>
      </c>
      <c r="H143" s="314">
        <v>8</v>
      </c>
      <c r="I143" s="314">
        <v>0</v>
      </c>
      <c r="J143" s="314">
        <v>2</v>
      </c>
      <c r="K143" s="314">
        <v>1</v>
      </c>
      <c r="L143" s="314">
        <v>1</v>
      </c>
      <c r="M143" s="314">
        <v>21</v>
      </c>
    </row>
    <row r="144" spans="1:13" ht="20.25" customHeight="1" x14ac:dyDescent="0.35">
      <c r="A144" s="290" t="s">
        <v>336</v>
      </c>
      <c r="B144" s="291" t="s">
        <v>338</v>
      </c>
      <c r="C144" s="291" t="s">
        <v>160</v>
      </c>
      <c r="D144" s="314">
        <v>0</v>
      </c>
      <c r="E144" s="314">
        <v>0</v>
      </c>
      <c r="F144" s="314">
        <v>4</v>
      </c>
      <c r="G144" s="314">
        <v>12</v>
      </c>
      <c r="H144" s="314">
        <v>3</v>
      </c>
      <c r="I144" s="314">
        <v>3</v>
      </c>
      <c r="J144" s="314">
        <v>0</v>
      </c>
      <c r="K144" s="314">
        <v>2</v>
      </c>
      <c r="L144" s="314">
        <v>0</v>
      </c>
      <c r="M144" s="314">
        <v>24</v>
      </c>
    </row>
    <row r="145" spans="1:13" ht="20.25" customHeight="1" x14ac:dyDescent="0.35">
      <c r="A145" s="290" t="s">
        <v>336</v>
      </c>
      <c r="B145" s="291" t="s">
        <v>339</v>
      </c>
      <c r="C145" s="291" t="s">
        <v>208</v>
      </c>
      <c r="D145" s="314">
        <v>38</v>
      </c>
      <c r="E145" s="314">
        <v>28</v>
      </c>
      <c r="F145" s="314">
        <v>4</v>
      </c>
      <c r="G145" s="314">
        <v>0</v>
      </c>
      <c r="H145" s="314">
        <v>1</v>
      </c>
      <c r="I145" s="314">
        <v>2</v>
      </c>
      <c r="J145" s="314">
        <v>1</v>
      </c>
      <c r="K145" s="314">
        <v>25</v>
      </c>
      <c r="L145" s="314">
        <v>0</v>
      </c>
      <c r="M145" s="314">
        <v>99</v>
      </c>
    </row>
    <row r="146" spans="1:13" ht="20.25" customHeight="1" x14ac:dyDescent="0.35">
      <c r="A146" s="290" t="s">
        <v>336</v>
      </c>
      <c r="B146" s="291" t="s">
        <v>340</v>
      </c>
      <c r="C146" s="291" t="s">
        <v>160</v>
      </c>
      <c r="D146" s="314">
        <v>3</v>
      </c>
      <c r="E146" s="314">
        <v>0</v>
      </c>
      <c r="F146" s="314">
        <v>0</v>
      </c>
      <c r="G146" s="314">
        <v>11</v>
      </c>
      <c r="H146" s="314">
        <v>4</v>
      </c>
      <c r="I146" s="314">
        <v>1</v>
      </c>
      <c r="J146" s="314">
        <v>4</v>
      </c>
      <c r="K146" s="314">
        <v>0</v>
      </c>
      <c r="L146" s="314">
        <v>1</v>
      </c>
      <c r="M146" s="314">
        <v>24</v>
      </c>
    </row>
    <row r="147" spans="1:13" ht="20.25" customHeight="1" x14ac:dyDescent="0.35">
      <c r="A147" s="290" t="s">
        <v>336</v>
      </c>
      <c r="B147" s="291" t="s">
        <v>341</v>
      </c>
      <c r="C147" s="291" t="s">
        <v>160</v>
      </c>
      <c r="D147" s="314">
        <v>0</v>
      </c>
      <c r="E147" s="314">
        <v>1</v>
      </c>
      <c r="F147" s="314">
        <v>12</v>
      </c>
      <c r="G147" s="314">
        <v>0</v>
      </c>
      <c r="H147" s="314">
        <v>0</v>
      </c>
      <c r="I147" s="314">
        <v>0</v>
      </c>
      <c r="J147" s="314">
        <v>0</v>
      </c>
      <c r="K147" s="314">
        <v>1</v>
      </c>
      <c r="L147" s="314">
        <v>0</v>
      </c>
      <c r="M147" s="314">
        <v>14</v>
      </c>
    </row>
    <row r="148" spans="1:13" ht="20.25" customHeight="1" x14ac:dyDescent="0.35">
      <c r="A148" s="290" t="s">
        <v>336</v>
      </c>
      <c r="B148" s="291" t="s">
        <v>342</v>
      </c>
      <c r="C148" s="291" t="s">
        <v>160</v>
      </c>
      <c r="D148" s="314">
        <v>0</v>
      </c>
      <c r="E148" s="314">
        <v>0</v>
      </c>
      <c r="F148" s="314">
        <v>3</v>
      </c>
      <c r="G148" s="314">
        <v>7</v>
      </c>
      <c r="H148" s="314">
        <v>3</v>
      </c>
      <c r="I148" s="314">
        <v>0</v>
      </c>
      <c r="J148" s="314">
        <v>3</v>
      </c>
      <c r="K148" s="314">
        <v>2</v>
      </c>
      <c r="L148" s="314">
        <v>1</v>
      </c>
      <c r="M148" s="314">
        <v>19</v>
      </c>
    </row>
    <row r="149" spans="1:13" ht="20.25" customHeight="1" x14ac:dyDescent="0.35">
      <c r="A149" s="290" t="s">
        <v>336</v>
      </c>
      <c r="B149" s="291" t="s">
        <v>343</v>
      </c>
      <c r="C149" s="291" t="s">
        <v>208</v>
      </c>
      <c r="D149" s="314">
        <v>0</v>
      </c>
      <c r="E149" s="314">
        <v>0</v>
      </c>
      <c r="F149" s="314">
        <v>18</v>
      </c>
      <c r="G149" s="314">
        <v>6</v>
      </c>
      <c r="H149" s="314">
        <v>1</v>
      </c>
      <c r="I149" s="314">
        <v>2</v>
      </c>
      <c r="J149" s="314">
        <v>0</v>
      </c>
      <c r="K149" s="314">
        <v>3</v>
      </c>
      <c r="L149" s="314">
        <v>0</v>
      </c>
      <c r="M149" s="314">
        <v>30</v>
      </c>
    </row>
    <row r="150" spans="1:13" ht="20.25" customHeight="1" x14ac:dyDescent="0.35">
      <c r="A150" s="290" t="s">
        <v>336</v>
      </c>
      <c r="B150" s="291" t="s">
        <v>344</v>
      </c>
      <c r="C150" s="291" t="s">
        <v>160</v>
      </c>
      <c r="D150" s="314">
        <v>3</v>
      </c>
      <c r="E150" s="314">
        <v>0</v>
      </c>
      <c r="F150" s="314">
        <v>1</v>
      </c>
      <c r="G150" s="314">
        <v>8</v>
      </c>
      <c r="H150" s="314">
        <v>1</v>
      </c>
      <c r="I150" s="314">
        <v>4</v>
      </c>
      <c r="J150" s="314">
        <v>1</v>
      </c>
      <c r="K150" s="314">
        <v>2</v>
      </c>
      <c r="L150" s="314">
        <v>0</v>
      </c>
      <c r="M150" s="314">
        <v>20</v>
      </c>
    </row>
    <row r="151" spans="1:13" ht="20.25" customHeight="1" x14ac:dyDescent="0.35">
      <c r="A151" s="290" t="s">
        <v>345</v>
      </c>
      <c r="B151" s="291" t="s">
        <v>346</v>
      </c>
      <c r="C151" s="291" t="s">
        <v>160</v>
      </c>
      <c r="D151" s="314">
        <v>0</v>
      </c>
      <c r="E151" s="314">
        <v>0</v>
      </c>
      <c r="F151" s="314">
        <v>4</v>
      </c>
      <c r="G151" s="314">
        <v>9</v>
      </c>
      <c r="H151" s="314">
        <v>6</v>
      </c>
      <c r="I151" s="314">
        <v>1</v>
      </c>
      <c r="J151" s="314">
        <v>0</v>
      </c>
      <c r="K151" s="314">
        <v>0</v>
      </c>
      <c r="L151" s="314">
        <v>0</v>
      </c>
      <c r="M151" s="314">
        <v>20</v>
      </c>
    </row>
    <row r="152" spans="1:13" ht="20.25" customHeight="1" x14ac:dyDescent="0.35">
      <c r="A152" s="290" t="s">
        <v>345</v>
      </c>
      <c r="B152" s="291" t="s">
        <v>347</v>
      </c>
      <c r="C152" s="291" t="s">
        <v>160</v>
      </c>
      <c r="D152" s="314">
        <v>0</v>
      </c>
      <c r="E152" s="314">
        <v>0</v>
      </c>
      <c r="F152" s="314">
        <v>0</v>
      </c>
      <c r="G152" s="314">
        <v>35</v>
      </c>
      <c r="H152" s="314">
        <v>3</v>
      </c>
      <c r="I152" s="314">
        <v>0</v>
      </c>
      <c r="J152" s="314">
        <v>0</v>
      </c>
      <c r="K152" s="314">
        <v>2</v>
      </c>
      <c r="L152" s="314">
        <v>0</v>
      </c>
      <c r="M152" s="314">
        <v>40</v>
      </c>
    </row>
    <row r="153" spans="1:13" ht="20.25" customHeight="1" x14ac:dyDescent="0.35">
      <c r="A153" s="290" t="s">
        <v>345</v>
      </c>
      <c r="B153" s="291" t="s">
        <v>348</v>
      </c>
      <c r="C153" s="291" t="s">
        <v>160</v>
      </c>
      <c r="D153" s="314">
        <v>0</v>
      </c>
      <c r="E153" s="314">
        <v>0</v>
      </c>
      <c r="F153" s="314">
        <v>1</v>
      </c>
      <c r="G153" s="314">
        <v>14</v>
      </c>
      <c r="H153" s="314">
        <v>8</v>
      </c>
      <c r="I153" s="314">
        <v>6</v>
      </c>
      <c r="J153" s="314">
        <v>0</v>
      </c>
      <c r="K153" s="314">
        <v>3</v>
      </c>
      <c r="L153" s="314">
        <v>0</v>
      </c>
      <c r="M153" s="314">
        <v>32</v>
      </c>
    </row>
    <row r="154" spans="1:13" ht="20.25" customHeight="1" x14ac:dyDescent="0.35">
      <c r="A154" s="290" t="s">
        <v>345</v>
      </c>
      <c r="B154" s="291" t="s">
        <v>349</v>
      </c>
      <c r="C154" s="291" t="s">
        <v>160</v>
      </c>
      <c r="D154" s="314">
        <v>1</v>
      </c>
      <c r="E154" s="314">
        <v>0</v>
      </c>
      <c r="F154" s="314">
        <v>3</v>
      </c>
      <c r="G154" s="314">
        <v>2</v>
      </c>
      <c r="H154" s="314">
        <v>1</v>
      </c>
      <c r="I154" s="314">
        <v>0</v>
      </c>
      <c r="J154" s="314">
        <v>1</v>
      </c>
      <c r="K154" s="314">
        <v>1</v>
      </c>
      <c r="L154" s="314">
        <v>1</v>
      </c>
      <c r="M154" s="314">
        <v>10</v>
      </c>
    </row>
    <row r="155" spans="1:13" ht="20.25" customHeight="1" x14ac:dyDescent="0.35">
      <c r="A155" s="290" t="s">
        <v>345</v>
      </c>
      <c r="B155" s="291" t="s">
        <v>350</v>
      </c>
      <c r="C155" s="291" t="s">
        <v>160</v>
      </c>
      <c r="D155" s="314">
        <v>0</v>
      </c>
      <c r="E155" s="314">
        <v>1</v>
      </c>
      <c r="F155" s="314">
        <v>8</v>
      </c>
      <c r="G155" s="314">
        <v>7</v>
      </c>
      <c r="H155" s="314">
        <v>2</v>
      </c>
      <c r="I155" s="314">
        <v>3</v>
      </c>
      <c r="J155" s="314">
        <v>0</v>
      </c>
      <c r="K155" s="314">
        <v>0</v>
      </c>
      <c r="L155" s="314">
        <v>0</v>
      </c>
      <c r="M155" s="314">
        <v>21</v>
      </c>
    </row>
    <row r="156" spans="1:13" ht="20.25" customHeight="1" x14ac:dyDescent="0.35">
      <c r="A156" s="290" t="s">
        <v>345</v>
      </c>
      <c r="B156" s="291" t="s">
        <v>351</v>
      </c>
      <c r="C156" s="291" t="s">
        <v>160</v>
      </c>
      <c r="D156" s="314">
        <v>0</v>
      </c>
      <c r="E156" s="314">
        <v>1</v>
      </c>
      <c r="F156" s="314">
        <v>4</v>
      </c>
      <c r="G156" s="314">
        <v>5</v>
      </c>
      <c r="H156" s="314">
        <v>4</v>
      </c>
      <c r="I156" s="314">
        <v>2</v>
      </c>
      <c r="J156" s="314">
        <v>1</v>
      </c>
      <c r="K156" s="314">
        <v>3</v>
      </c>
      <c r="L156" s="314">
        <v>0</v>
      </c>
      <c r="M156" s="314">
        <v>20</v>
      </c>
    </row>
    <row r="157" spans="1:13" ht="20.25" customHeight="1" x14ac:dyDescent="0.35">
      <c r="A157" s="290" t="s">
        <v>345</v>
      </c>
      <c r="B157" s="291" t="s">
        <v>352</v>
      </c>
      <c r="C157" s="291" t="s">
        <v>160</v>
      </c>
      <c r="D157" s="314">
        <v>1</v>
      </c>
      <c r="E157" s="314">
        <v>0</v>
      </c>
      <c r="F157" s="314">
        <v>6</v>
      </c>
      <c r="G157" s="314">
        <v>8</v>
      </c>
      <c r="H157" s="314">
        <v>4</v>
      </c>
      <c r="I157" s="314">
        <v>1</v>
      </c>
      <c r="J157" s="314">
        <v>1</v>
      </c>
      <c r="K157" s="314">
        <v>2</v>
      </c>
      <c r="L157" s="314">
        <v>0</v>
      </c>
      <c r="M157" s="314">
        <v>23</v>
      </c>
    </row>
    <row r="158" spans="1:13" ht="20.25" customHeight="1" x14ac:dyDescent="0.35">
      <c r="A158" s="290" t="s">
        <v>345</v>
      </c>
      <c r="B158" s="291" t="s">
        <v>353</v>
      </c>
      <c r="C158" s="291" t="s">
        <v>160</v>
      </c>
      <c r="D158" s="314">
        <v>0</v>
      </c>
      <c r="E158" s="314">
        <v>0</v>
      </c>
      <c r="F158" s="314">
        <v>0</v>
      </c>
      <c r="G158" s="314">
        <v>0</v>
      </c>
      <c r="H158" s="314">
        <v>0</v>
      </c>
      <c r="I158" s="314">
        <v>0</v>
      </c>
      <c r="J158" s="314">
        <v>0</v>
      </c>
      <c r="K158" s="314">
        <v>0</v>
      </c>
      <c r="L158" s="314">
        <v>0</v>
      </c>
      <c r="M158" s="314">
        <v>0</v>
      </c>
    </row>
    <row r="159" spans="1:13" ht="20.25" customHeight="1" x14ac:dyDescent="0.35">
      <c r="A159" s="290" t="s">
        <v>345</v>
      </c>
      <c r="B159" s="291" t="s">
        <v>354</v>
      </c>
      <c r="C159" s="291" t="s">
        <v>160</v>
      </c>
      <c r="D159" s="314">
        <v>0</v>
      </c>
      <c r="E159" s="314">
        <v>0</v>
      </c>
      <c r="F159" s="314">
        <v>4</v>
      </c>
      <c r="G159" s="314">
        <v>12</v>
      </c>
      <c r="H159" s="314">
        <v>8</v>
      </c>
      <c r="I159" s="314">
        <v>6</v>
      </c>
      <c r="J159" s="314">
        <v>0</v>
      </c>
      <c r="K159" s="314">
        <v>0</v>
      </c>
      <c r="L159" s="314">
        <v>0</v>
      </c>
      <c r="M159" s="314">
        <v>30</v>
      </c>
    </row>
    <row r="160" spans="1:13" ht="20.25" customHeight="1" x14ac:dyDescent="0.35">
      <c r="A160" s="290" t="s">
        <v>345</v>
      </c>
      <c r="B160" s="291" t="s">
        <v>355</v>
      </c>
      <c r="C160" s="291" t="s">
        <v>160</v>
      </c>
      <c r="D160" s="314">
        <v>2</v>
      </c>
      <c r="E160" s="314">
        <v>1</v>
      </c>
      <c r="F160" s="314">
        <v>1</v>
      </c>
      <c r="G160" s="314">
        <v>2</v>
      </c>
      <c r="H160" s="314">
        <v>10</v>
      </c>
      <c r="I160" s="314">
        <v>4</v>
      </c>
      <c r="J160" s="314">
        <v>3</v>
      </c>
      <c r="K160" s="314">
        <v>4</v>
      </c>
      <c r="L160" s="314">
        <v>3</v>
      </c>
      <c r="M160" s="314">
        <v>30</v>
      </c>
    </row>
    <row r="161" spans="1:13" ht="20.25" customHeight="1" x14ac:dyDescent="0.35">
      <c r="A161" s="290" t="s">
        <v>345</v>
      </c>
      <c r="B161" s="291" t="s">
        <v>356</v>
      </c>
      <c r="C161" s="291" t="s">
        <v>208</v>
      </c>
      <c r="D161" s="314">
        <v>0</v>
      </c>
      <c r="E161" s="314">
        <v>0</v>
      </c>
      <c r="F161" s="314">
        <v>0</v>
      </c>
      <c r="G161" s="314">
        <v>0</v>
      </c>
      <c r="H161" s="314">
        <v>4</v>
      </c>
      <c r="I161" s="314">
        <v>6</v>
      </c>
      <c r="J161" s="314">
        <v>1</v>
      </c>
      <c r="K161" s="314">
        <v>7</v>
      </c>
      <c r="L161" s="314">
        <v>0</v>
      </c>
      <c r="M161" s="314">
        <v>18</v>
      </c>
    </row>
    <row r="162" spans="1:13" ht="20.25" customHeight="1" x14ac:dyDescent="0.35">
      <c r="A162" s="290" t="s">
        <v>345</v>
      </c>
      <c r="B162" s="291" t="s">
        <v>357</v>
      </c>
      <c r="C162" s="291" t="s">
        <v>160</v>
      </c>
      <c r="D162" s="314">
        <v>0</v>
      </c>
      <c r="E162" s="314">
        <v>0</v>
      </c>
      <c r="F162" s="314">
        <v>1</v>
      </c>
      <c r="G162" s="314">
        <v>9</v>
      </c>
      <c r="H162" s="314">
        <v>9</v>
      </c>
      <c r="I162" s="314">
        <v>12</v>
      </c>
      <c r="J162" s="314">
        <v>3</v>
      </c>
      <c r="K162" s="314">
        <v>4</v>
      </c>
      <c r="L162" s="314">
        <v>0</v>
      </c>
      <c r="M162" s="314">
        <v>38</v>
      </c>
    </row>
    <row r="163" spans="1:13" ht="20.25" customHeight="1" x14ac:dyDescent="0.35">
      <c r="A163" s="290" t="s">
        <v>345</v>
      </c>
      <c r="B163" s="291" t="s">
        <v>358</v>
      </c>
      <c r="C163" s="291" t="s">
        <v>160</v>
      </c>
      <c r="D163" s="314">
        <v>0</v>
      </c>
      <c r="E163" s="314">
        <v>0</v>
      </c>
      <c r="F163" s="314">
        <v>0</v>
      </c>
      <c r="G163" s="314">
        <v>10</v>
      </c>
      <c r="H163" s="314">
        <v>8</v>
      </c>
      <c r="I163" s="314">
        <v>2</v>
      </c>
      <c r="J163" s="314">
        <v>1</v>
      </c>
      <c r="K163" s="314">
        <v>1</v>
      </c>
      <c r="L163" s="314">
        <v>1</v>
      </c>
      <c r="M163" s="314">
        <v>23</v>
      </c>
    </row>
    <row r="164" spans="1:13" ht="20.25" customHeight="1" x14ac:dyDescent="0.35">
      <c r="A164" s="290" t="s">
        <v>359</v>
      </c>
      <c r="B164" s="291" t="s">
        <v>360</v>
      </c>
      <c r="C164" s="291" t="s">
        <v>160</v>
      </c>
      <c r="D164" s="314">
        <v>0</v>
      </c>
      <c r="E164" s="314">
        <v>0</v>
      </c>
      <c r="F164" s="314">
        <v>0</v>
      </c>
      <c r="G164" s="314">
        <v>0</v>
      </c>
      <c r="H164" s="314">
        <v>10</v>
      </c>
      <c r="I164" s="314">
        <v>0</v>
      </c>
      <c r="J164" s="314">
        <v>1</v>
      </c>
      <c r="K164" s="314">
        <v>0</v>
      </c>
      <c r="L164" s="314">
        <v>1</v>
      </c>
      <c r="M164" s="314">
        <v>12</v>
      </c>
    </row>
    <row r="165" spans="1:13" ht="20.25" customHeight="1" x14ac:dyDescent="0.35">
      <c r="A165" s="290" t="s">
        <v>359</v>
      </c>
      <c r="B165" s="291" t="s">
        <v>361</v>
      </c>
      <c r="C165" s="291" t="s">
        <v>208</v>
      </c>
      <c r="D165" s="314">
        <v>1</v>
      </c>
      <c r="E165" s="314">
        <v>1</v>
      </c>
      <c r="F165" s="314">
        <v>4</v>
      </c>
      <c r="G165" s="314">
        <v>9</v>
      </c>
      <c r="H165" s="314">
        <v>14</v>
      </c>
      <c r="I165" s="314">
        <v>5</v>
      </c>
      <c r="J165" s="314">
        <v>0</v>
      </c>
      <c r="K165" s="314">
        <v>4</v>
      </c>
      <c r="L165" s="314">
        <v>8</v>
      </c>
      <c r="M165" s="314">
        <v>46</v>
      </c>
    </row>
    <row r="166" spans="1:13" ht="20.25" customHeight="1" x14ac:dyDescent="0.35">
      <c r="A166" s="290" t="s">
        <v>359</v>
      </c>
      <c r="B166" s="291" t="s">
        <v>362</v>
      </c>
      <c r="C166" s="291" t="s">
        <v>160</v>
      </c>
      <c r="D166" s="314">
        <v>0</v>
      </c>
      <c r="E166" s="314">
        <v>0</v>
      </c>
      <c r="F166" s="314">
        <v>4</v>
      </c>
      <c r="G166" s="314">
        <v>5</v>
      </c>
      <c r="H166" s="314">
        <v>10</v>
      </c>
      <c r="I166" s="314">
        <v>1</v>
      </c>
      <c r="J166" s="314">
        <v>0</v>
      </c>
      <c r="K166" s="314">
        <v>0</v>
      </c>
      <c r="L166" s="314">
        <v>0</v>
      </c>
      <c r="M166" s="314">
        <v>20</v>
      </c>
    </row>
    <row r="167" spans="1:13" ht="20.25" customHeight="1" x14ac:dyDescent="0.35">
      <c r="A167" s="290" t="s">
        <v>359</v>
      </c>
      <c r="B167" s="291" t="s">
        <v>363</v>
      </c>
      <c r="C167" s="291" t="s">
        <v>160</v>
      </c>
      <c r="D167" s="314">
        <v>4</v>
      </c>
      <c r="E167" s="314">
        <v>1</v>
      </c>
      <c r="F167" s="314">
        <v>1</v>
      </c>
      <c r="G167" s="314">
        <v>3</v>
      </c>
      <c r="H167" s="314">
        <v>3</v>
      </c>
      <c r="I167" s="314">
        <v>4</v>
      </c>
      <c r="J167" s="314">
        <v>1</v>
      </c>
      <c r="K167" s="314">
        <v>3</v>
      </c>
      <c r="L167" s="314">
        <v>0</v>
      </c>
      <c r="M167" s="314">
        <v>20</v>
      </c>
    </row>
    <row r="168" spans="1:13" ht="20.25" customHeight="1" x14ac:dyDescent="0.35">
      <c r="A168" s="290" t="s">
        <v>359</v>
      </c>
      <c r="B168" s="291" t="s">
        <v>364</v>
      </c>
      <c r="C168" s="291" t="s">
        <v>160</v>
      </c>
      <c r="D168" s="314">
        <v>0</v>
      </c>
      <c r="E168" s="314">
        <v>0</v>
      </c>
      <c r="F168" s="314">
        <v>0</v>
      </c>
      <c r="G168" s="314">
        <v>24</v>
      </c>
      <c r="H168" s="314">
        <v>0</v>
      </c>
      <c r="I168" s="314">
        <v>0</v>
      </c>
      <c r="J168" s="314">
        <v>0</v>
      </c>
      <c r="K168" s="314">
        <v>0</v>
      </c>
      <c r="L168" s="314">
        <v>0</v>
      </c>
      <c r="M168" s="314">
        <v>24</v>
      </c>
    </row>
    <row r="169" spans="1:13" ht="20.25" customHeight="1" x14ac:dyDescent="0.35">
      <c r="A169" s="290" t="s">
        <v>359</v>
      </c>
      <c r="B169" s="291" t="s">
        <v>365</v>
      </c>
      <c r="C169" s="291" t="s">
        <v>160</v>
      </c>
      <c r="D169" s="314">
        <v>0</v>
      </c>
      <c r="E169" s="314">
        <v>0</v>
      </c>
      <c r="F169" s="314">
        <v>0</v>
      </c>
      <c r="G169" s="314">
        <v>8</v>
      </c>
      <c r="H169" s="314">
        <v>4</v>
      </c>
      <c r="I169" s="314">
        <v>3</v>
      </c>
      <c r="J169" s="314">
        <v>2</v>
      </c>
      <c r="K169" s="314">
        <v>7</v>
      </c>
      <c r="L169" s="314">
        <v>0</v>
      </c>
      <c r="M169" s="314">
        <v>24</v>
      </c>
    </row>
    <row r="170" spans="1:13" ht="20.25" customHeight="1" x14ac:dyDescent="0.35">
      <c r="A170" s="290" t="s">
        <v>359</v>
      </c>
      <c r="B170" s="291" t="s">
        <v>366</v>
      </c>
      <c r="C170" s="291" t="s">
        <v>160</v>
      </c>
      <c r="D170" s="314">
        <v>0</v>
      </c>
      <c r="E170" s="314">
        <v>0</v>
      </c>
      <c r="F170" s="314">
        <v>0</v>
      </c>
      <c r="G170" s="314">
        <v>6</v>
      </c>
      <c r="H170" s="314">
        <v>5</v>
      </c>
      <c r="I170" s="314">
        <v>2</v>
      </c>
      <c r="J170" s="314">
        <v>2</v>
      </c>
      <c r="K170" s="314">
        <v>1</v>
      </c>
      <c r="L170" s="314">
        <v>0</v>
      </c>
      <c r="M170" s="314">
        <v>16</v>
      </c>
    </row>
    <row r="171" spans="1:13" ht="20.25" customHeight="1" x14ac:dyDescent="0.35">
      <c r="A171" s="290" t="s">
        <v>359</v>
      </c>
      <c r="B171" s="291" t="s">
        <v>367</v>
      </c>
      <c r="C171" s="291" t="s">
        <v>160</v>
      </c>
      <c r="D171" s="314">
        <v>0</v>
      </c>
      <c r="E171" s="314">
        <v>0</v>
      </c>
      <c r="F171" s="314">
        <v>3</v>
      </c>
      <c r="G171" s="314">
        <v>7</v>
      </c>
      <c r="H171" s="314">
        <v>4</v>
      </c>
      <c r="I171" s="314">
        <v>0</v>
      </c>
      <c r="J171" s="314">
        <v>0</v>
      </c>
      <c r="K171" s="314">
        <v>0</v>
      </c>
      <c r="L171" s="314">
        <v>0</v>
      </c>
      <c r="M171" s="314">
        <v>14</v>
      </c>
    </row>
    <row r="172" spans="1:13" ht="20.25" customHeight="1" x14ac:dyDescent="0.35">
      <c r="A172" s="290" t="s">
        <v>359</v>
      </c>
      <c r="B172" s="291" t="s">
        <v>368</v>
      </c>
      <c r="C172" s="291" t="s">
        <v>160</v>
      </c>
      <c r="D172" s="314">
        <v>0</v>
      </c>
      <c r="E172" s="314">
        <v>0</v>
      </c>
      <c r="F172" s="314">
        <v>9</v>
      </c>
      <c r="G172" s="314">
        <v>4</v>
      </c>
      <c r="H172" s="314">
        <v>1</v>
      </c>
      <c r="I172" s="314">
        <v>4</v>
      </c>
      <c r="J172" s="314">
        <v>5</v>
      </c>
      <c r="K172" s="314">
        <v>6</v>
      </c>
      <c r="L172" s="314">
        <v>0</v>
      </c>
      <c r="M172" s="314">
        <v>29</v>
      </c>
    </row>
    <row r="173" spans="1:13" ht="20.25" customHeight="1" x14ac:dyDescent="0.35">
      <c r="A173" s="290" t="s">
        <v>369</v>
      </c>
      <c r="B173" s="291" t="s">
        <v>370</v>
      </c>
      <c r="C173" s="291" t="s">
        <v>160</v>
      </c>
      <c r="D173" s="314">
        <v>0</v>
      </c>
      <c r="E173" s="314">
        <v>0</v>
      </c>
      <c r="F173" s="314">
        <v>4</v>
      </c>
      <c r="G173" s="314">
        <v>1</v>
      </c>
      <c r="H173" s="314">
        <v>6</v>
      </c>
      <c r="I173" s="314">
        <v>1</v>
      </c>
      <c r="J173" s="314">
        <v>1</v>
      </c>
      <c r="K173" s="314">
        <v>1</v>
      </c>
      <c r="L173" s="314">
        <v>0</v>
      </c>
      <c r="M173" s="314">
        <v>14</v>
      </c>
    </row>
    <row r="174" spans="1:13" ht="20.25" customHeight="1" x14ac:dyDescent="0.35">
      <c r="A174" s="290" t="s">
        <v>369</v>
      </c>
      <c r="B174" s="291" t="s">
        <v>371</v>
      </c>
      <c r="C174" s="291" t="s">
        <v>160</v>
      </c>
      <c r="D174" s="314">
        <v>0</v>
      </c>
      <c r="E174" s="314">
        <v>0</v>
      </c>
      <c r="F174" s="314">
        <v>0</v>
      </c>
      <c r="G174" s="314">
        <v>0</v>
      </c>
      <c r="H174" s="314">
        <v>8</v>
      </c>
      <c r="I174" s="314">
        <v>1</v>
      </c>
      <c r="J174" s="314">
        <v>2</v>
      </c>
      <c r="K174" s="314">
        <v>1</v>
      </c>
      <c r="L174" s="314">
        <v>0</v>
      </c>
      <c r="M174" s="314">
        <v>12</v>
      </c>
    </row>
    <row r="175" spans="1:13" ht="20.25" customHeight="1" x14ac:dyDescent="0.35">
      <c r="A175" s="290" t="s">
        <v>369</v>
      </c>
      <c r="B175" s="291" t="s">
        <v>372</v>
      </c>
      <c r="C175" s="291" t="s">
        <v>160</v>
      </c>
      <c r="D175" s="314">
        <v>0</v>
      </c>
      <c r="E175" s="314">
        <v>0</v>
      </c>
      <c r="F175" s="314">
        <v>12</v>
      </c>
      <c r="G175" s="314">
        <v>6</v>
      </c>
      <c r="H175" s="314">
        <v>0</v>
      </c>
      <c r="I175" s="314">
        <v>0</v>
      </c>
      <c r="J175" s="314">
        <v>0</v>
      </c>
      <c r="K175" s="314">
        <v>2</v>
      </c>
      <c r="L175" s="314">
        <v>0</v>
      </c>
      <c r="M175" s="314">
        <v>20</v>
      </c>
    </row>
    <row r="176" spans="1:13" ht="20.25" customHeight="1" x14ac:dyDescent="0.35">
      <c r="A176" s="290" t="s">
        <v>369</v>
      </c>
      <c r="B176" s="291" t="s">
        <v>373</v>
      </c>
      <c r="C176" s="291" t="s">
        <v>160</v>
      </c>
      <c r="D176" s="314">
        <v>0</v>
      </c>
      <c r="E176" s="314">
        <v>0</v>
      </c>
      <c r="F176" s="314">
        <v>3</v>
      </c>
      <c r="G176" s="314">
        <v>3</v>
      </c>
      <c r="H176" s="314">
        <v>6</v>
      </c>
      <c r="I176" s="314">
        <v>1</v>
      </c>
      <c r="J176" s="314">
        <v>1</v>
      </c>
      <c r="K176" s="314">
        <v>1</v>
      </c>
      <c r="L176" s="314">
        <v>0</v>
      </c>
      <c r="M176" s="314">
        <v>15</v>
      </c>
    </row>
    <row r="177" spans="1:13" ht="20.25" customHeight="1" x14ac:dyDescent="0.35">
      <c r="A177" s="290" t="s">
        <v>369</v>
      </c>
      <c r="B177" s="291" t="s">
        <v>374</v>
      </c>
      <c r="C177" s="291" t="s">
        <v>160</v>
      </c>
      <c r="D177" s="314">
        <v>0</v>
      </c>
      <c r="E177" s="314">
        <v>0</v>
      </c>
      <c r="F177" s="314">
        <v>0</v>
      </c>
      <c r="G177" s="314">
        <v>12</v>
      </c>
      <c r="H177" s="314">
        <v>6</v>
      </c>
      <c r="I177" s="314">
        <v>0</v>
      </c>
      <c r="J177" s="314">
        <v>0</v>
      </c>
      <c r="K177" s="314">
        <v>2</v>
      </c>
      <c r="L177" s="314">
        <v>0</v>
      </c>
      <c r="M177" s="314">
        <v>20</v>
      </c>
    </row>
    <row r="178" spans="1:13" ht="20.25" customHeight="1" x14ac:dyDescent="0.35">
      <c r="A178" s="290" t="s">
        <v>375</v>
      </c>
      <c r="B178" s="291" t="s">
        <v>376</v>
      </c>
      <c r="C178" s="291" t="s">
        <v>162</v>
      </c>
      <c r="D178" s="314">
        <v>12</v>
      </c>
      <c r="E178" s="314">
        <v>3</v>
      </c>
      <c r="F178" s="314">
        <v>9</v>
      </c>
      <c r="G178" s="314">
        <v>13</v>
      </c>
      <c r="H178" s="314">
        <v>10</v>
      </c>
      <c r="I178" s="314">
        <v>5</v>
      </c>
      <c r="J178" s="314">
        <v>4</v>
      </c>
      <c r="K178" s="314">
        <v>7</v>
      </c>
      <c r="L178" s="314">
        <v>0</v>
      </c>
      <c r="M178" s="314">
        <v>63</v>
      </c>
    </row>
    <row r="179" spans="1:13" ht="20.25" customHeight="1" x14ac:dyDescent="0.35">
      <c r="A179" s="290" t="s">
        <v>375</v>
      </c>
      <c r="B179" s="291" t="s">
        <v>377</v>
      </c>
      <c r="C179" s="291" t="s">
        <v>160</v>
      </c>
      <c r="D179" s="314">
        <v>0</v>
      </c>
      <c r="E179" s="314">
        <v>0</v>
      </c>
      <c r="F179" s="314">
        <v>0</v>
      </c>
      <c r="G179" s="314">
        <v>23</v>
      </c>
      <c r="H179" s="314">
        <v>0</v>
      </c>
      <c r="I179" s="314">
        <v>4</v>
      </c>
      <c r="J179" s="314">
        <v>0</v>
      </c>
      <c r="K179" s="314">
        <v>3</v>
      </c>
      <c r="L179" s="314">
        <v>0</v>
      </c>
      <c r="M179" s="314">
        <v>30</v>
      </c>
    </row>
    <row r="180" spans="1:13" ht="20.25" customHeight="1" x14ac:dyDescent="0.35">
      <c r="A180" s="290" t="s">
        <v>375</v>
      </c>
      <c r="B180" s="291" t="s">
        <v>378</v>
      </c>
      <c r="C180" s="291" t="s">
        <v>160</v>
      </c>
      <c r="D180" s="314">
        <v>1</v>
      </c>
      <c r="E180" s="314">
        <v>0</v>
      </c>
      <c r="F180" s="314">
        <v>3</v>
      </c>
      <c r="G180" s="314">
        <v>2</v>
      </c>
      <c r="H180" s="314">
        <v>11</v>
      </c>
      <c r="I180" s="314">
        <v>2</v>
      </c>
      <c r="J180" s="314">
        <v>0</v>
      </c>
      <c r="K180" s="314">
        <v>1</v>
      </c>
      <c r="L180" s="314">
        <v>0</v>
      </c>
      <c r="M180" s="314">
        <v>20</v>
      </c>
    </row>
    <row r="181" spans="1:13" ht="20.25" customHeight="1" x14ac:dyDescent="0.35">
      <c r="A181" s="290" t="s">
        <v>375</v>
      </c>
      <c r="B181" s="291" t="s">
        <v>379</v>
      </c>
      <c r="C181" s="291" t="s">
        <v>160</v>
      </c>
      <c r="D181" s="314">
        <v>0</v>
      </c>
      <c r="E181" s="314">
        <v>1</v>
      </c>
      <c r="F181" s="314">
        <v>0</v>
      </c>
      <c r="G181" s="314">
        <v>16</v>
      </c>
      <c r="H181" s="314">
        <v>11</v>
      </c>
      <c r="I181" s="314">
        <v>3</v>
      </c>
      <c r="J181" s="314">
        <v>0</v>
      </c>
      <c r="K181" s="314">
        <v>0</v>
      </c>
      <c r="L181" s="314">
        <v>1</v>
      </c>
      <c r="M181" s="314">
        <v>32</v>
      </c>
    </row>
    <row r="182" spans="1:13" ht="20.25" customHeight="1" x14ac:dyDescent="0.35">
      <c r="A182" s="290" t="s">
        <v>375</v>
      </c>
      <c r="B182" s="291" t="s">
        <v>380</v>
      </c>
      <c r="C182" s="291" t="s">
        <v>160</v>
      </c>
      <c r="D182" s="314">
        <v>0</v>
      </c>
      <c r="E182" s="314">
        <v>0</v>
      </c>
      <c r="F182" s="314">
        <v>0</v>
      </c>
      <c r="G182" s="314">
        <v>12</v>
      </c>
      <c r="H182" s="314">
        <v>0</v>
      </c>
      <c r="I182" s="314">
        <v>0</v>
      </c>
      <c r="J182" s="314">
        <v>0</v>
      </c>
      <c r="K182" s="314">
        <v>0</v>
      </c>
      <c r="L182" s="314">
        <v>0</v>
      </c>
      <c r="M182" s="314">
        <v>12</v>
      </c>
    </row>
    <row r="183" spans="1:13" ht="20.25" customHeight="1" x14ac:dyDescent="0.35">
      <c r="A183" s="290" t="s">
        <v>375</v>
      </c>
      <c r="B183" s="291" t="s">
        <v>381</v>
      </c>
      <c r="C183" s="291" t="s">
        <v>160</v>
      </c>
      <c r="D183" s="314">
        <v>1</v>
      </c>
      <c r="E183" s="314">
        <v>0</v>
      </c>
      <c r="F183" s="314">
        <v>1</v>
      </c>
      <c r="G183" s="314">
        <v>11</v>
      </c>
      <c r="H183" s="314">
        <v>10</v>
      </c>
      <c r="I183" s="314">
        <v>1</v>
      </c>
      <c r="J183" s="314">
        <v>0</v>
      </c>
      <c r="K183" s="314">
        <v>6</v>
      </c>
      <c r="L183" s="314">
        <v>0</v>
      </c>
      <c r="M183" s="314">
        <v>30</v>
      </c>
    </row>
    <row r="184" spans="1:13" ht="20.25" customHeight="1" x14ac:dyDescent="0.35">
      <c r="A184" s="290" t="s">
        <v>382</v>
      </c>
      <c r="B184" s="291" t="s">
        <v>383</v>
      </c>
      <c r="C184" s="291" t="s">
        <v>160</v>
      </c>
      <c r="D184" s="314">
        <v>0</v>
      </c>
      <c r="E184" s="314">
        <v>15</v>
      </c>
      <c r="F184" s="314">
        <v>0</v>
      </c>
      <c r="G184" s="314">
        <v>0</v>
      </c>
      <c r="H184" s="314">
        <v>8</v>
      </c>
      <c r="I184" s="314">
        <v>0</v>
      </c>
      <c r="J184" s="314">
        <v>0</v>
      </c>
      <c r="K184" s="314">
        <v>0</v>
      </c>
      <c r="L184" s="314">
        <v>0</v>
      </c>
      <c r="M184" s="314">
        <v>23</v>
      </c>
    </row>
    <row r="185" spans="1:13" ht="20.25" customHeight="1" x14ac:dyDescent="0.35">
      <c r="A185" s="290" t="s">
        <v>384</v>
      </c>
      <c r="B185" s="291" t="s">
        <v>385</v>
      </c>
      <c r="C185" s="291" t="s">
        <v>160</v>
      </c>
      <c r="D185" s="314">
        <v>0</v>
      </c>
      <c r="E185" s="314">
        <v>0</v>
      </c>
      <c r="F185" s="314">
        <v>0</v>
      </c>
      <c r="G185" s="314">
        <v>15</v>
      </c>
      <c r="H185" s="314">
        <v>0</v>
      </c>
      <c r="I185" s="314">
        <v>0</v>
      </c>
      <c r="J185" s="314">
        <v>0</v>
      </c>
      <c r="K185" s="314">
        <v>0</v>
      </c>
      <c r="L185" s="314">
        <v>0</v>
      </c>
      <c r="M185" s="314">
        <v>15</v>
      </c>
    </row>
    <row r="186" spans="1:13" ht="20.25" customHeight="1" x14ac:dyDescent="0.35">
      <c r="A186" s="290" t="s">
        <v>384</v>
      </c>
      <c r="B186" s="291" t="s">
        <v>386</v>
      </c>
      <c r="C186" s="291" t="s">
        <v>160</v>
      </c>
      <c r="D186" s="314">
        <v>0</v>
      </c>
      <c r="E186" s="314">
        <v>0</v>
      </c>
      <c r="F186" s="314">
        <v>0</v>
      </c>
      <c r="G186" s="314">
        <v>9</v>
      </c>
      <c r="H186" s="314">
        <v>2</v>
      </c>
      <c r="I186" s="314">
        <v>5</v>
      </c>
      <c r="J186" s="314">
        <v>1</v>
      </c>
      <c r="K186" s="314">
        <v>7</v>
      </c>
      <c r="L186" s="314">
        <v>0</v>
      </c>
      <c r="M186" s="314">
        <v>24</v>
      </c>
    </row>
    <row r="187" spans="1:13" ht="20.25" customHeight="1" x14ac:dyDescent="0.35">
      <c r="A187" s="290" t="s">
        <v>387</v>
      </c>
      <c r="B187" s="291" t="s">
        <v>388</v>
      </c>
      <c r="C187" s="291" t="s">
        <v>160</v>
      </c>
      <c r="D187" s="314">
        <v>0</v>
      </c>
      <c r="E187" s="314">
        <v>0</v>
      </c>
      <c r="F187" s="314">
        <v>0</v>
      </c>
      <c r="G187" s="314">
        <v>1</v>
      </c>
      <c r="H187" s="314">
        <v>12</v>
      </c>
      <c r="I187" s="314">
        <v>0</v>
      </c>
      <c r="J187" s="314">
        <v>2</v>
      </c>
      <c r="K187" s="314">
        <v>2</v>
      </c>
      <c r="L187" s="314">
        <v>0</v>
      </c>
      <c r="M187" s="314">
        <v>17</v>
      </c>
    </row>
    <row r="188" spans="1:13" ht="20.25" customHeight="1" x14ac:dyDescent="0.35">
      <c r="A188" s="290" t="s">
        <v>387</v>
      </c>
      <c r="B188" s="291" t="s">
        <v>389</v>
      </c>
      <c r="C188" s="291" t="s">
        <v>160</v>
      </c>
      <c r="D188" s="314">
        <v>0</v>
      </c>
      <c r="E188" s="314">
        <v>0</v>
      </c>
      <c r="F188" s="314">
        <v>0</v>
      </c>
      <c r="G188" s="314">
        <v>1</v>
      </c>
      <c r="H188" s="314">
        <v>11</v>
      </c>
      <c r="I188" s="314">
        <v>0</v>
      </c>
      <c r="J188" s="314">
        <v>0</v>
      </c>
      <c r="K188" s="314">
        <v>2</v>
      </c>
      <c r="L188" s="314">
        <v>0</v>
      </c>
      <c r="M188" s="314">
        <v>14</v>
      </c>
    </row>
    <row r="189" spans="1:13" ht="20.25" customHeight="1" x14ac:dyDescent="0.35">
      <c r="A189" s="290" t="s">
        <v>390</v>
      </c>
      <c r="B189" s="291" t="s">
        <v>391</v>
      </c>
      <c r="C189" s="291" t="s">
        <v>160</v>
      </c>
      <c r="D189" s="314">
        <v>0</v>
      </c>
      <c r="E189" s="314">
        <v>0</v>
      </c>
      <c r="F189" s="314">
        <v>8</v>
      </c>
      <c r="G189" s="314">
        <v>22</v>
      </c>
      <c r="H189" s="314">
        <v>1</v>
      </c>
      <c r="I189" s="314">
        <v>6</v>
      </c>
      <c r="J189" s="314">
        <v>1</v>
      </c>
      <c r="K189" s="314">
        <v>3</v>
      </c>
      <c r="L189" s="314">
        <v>0</v>
      </c>
      <c r="M189" s="314">
        <v>41</v>
      </c>
    </row>
    <row r="190" spans="1:13" ht="20.25" customHeight="1" x14ac:dyDescent="0.35">
      <c r="A190" s="290" t="s">
        <v>392</v>
      </c>
      <c r="B190" s="291" t="s">
        <v>393</v>
      </c>
      <c r="C190" s="291" t="s">
        <v>160</v>
      </c>
      <c r="D190" s="314">
        <v>0</v>
      </c>
      <c r="E190" s="314">
        <v>3</v>
      </c>
      <c r="F190" s="314">
        <v>1</v>
      </c>
      <c r="G190" s="314">
        <v>20</v>
      </c>
      <c r="H190" s="314">
        <v>5</v>
      </c>
      <c r="I190" s="314">
        <v>1</v>
      </c>
      <c r="J190" s="314">
        <v>3</v>
      </c>
      <c r="K190" s="314">
        <v>10</v>
      </c>
      <c r="L190" s="314">
        <v>0</v>
      </c>
      <c r="M190" s="314">
        <v>43</v>
      </c>
    </row>
    <row r="191" spans="1:13" ht="20.25" customHeight="1" x14ac:dyDescent="0.35">
      <c r="A191" s="290" t="s">
        <v>392</v>
      </c>
      <c r="B191" s="291" t="s">
        <v>394</v>
      </c>
      <c r="C191" s="291" t="s">
        <v>160</v>
      </c>
      <c r="D191" s="314">
        <v>0</v>
      </c>
      <c r="E191" s="314">
        <v>2</v>
      </c>
      <c r="F191" s="314">
        <v>2</v>
      </c>
      <c r="G191" s="314">
        <v>2</v>
      </c>
      <c r="H191" s="314">
        <v>12</v>
      </c>
      <c r="I191" s="314">
        <v>0</v>
      </c>
      <c r="J191" s="314">
        <v>0</v>
      </c>
      <c r="K191" s="314">
        <v>1</v>
      </c>
      <c r="L191" s="314">
        <v>0</v>
      </c>
      <c r="M191" s="314">
        <v>19</v>
      </c>
    </row>
    <row r="192" spans="1:13" ht="20.25" customHeight="1" x14ac:dyDescent="0.35">
      <c r="A192" s="290" t="s">
        <v>392</v>
      </c>
      <c r="B192" s="291" t="s">
        <v>395</v>
      </c>
      <c r="C192" s="291" t="s">
        <v>162</v>
      </c>
      <c r="D192" s="314">
        <v>10</v>
      </c>
      <c r="E192" s="314">
        <v>46</v>
      </c>
      <c r="F192" s="314">
        <v>0</v>
      </c>
      <c r="G192" s="314">
        <v>0</v>
      </c>
      <c r="H192" s="314">
        <v>2</v>
      </c>
      <c r="I192" s="314">
        <v>0</v>
      </c>
      <c r="J192" s="314">
        <v>0</v>
      </c>
      <c r="K192" s="314">
        <v>2</v>
      </c>
      <c r="L192" s="314">
        <v>0</v>
      </c>
      <c r="M192" s="314">
        <v>60</v>
      </c>
    </row>
    <row r="193" spans="1:13" ht="20.25" customHeight="1" x14ac:dyDescent="0.35">
      <c r="A193" s="290" t="s">
        <v>392</v>
      </c>
      <c r="B193" s="291" t="s">
        <v>396</v>
      </c>
      <c r="C193" s="291" t="s">
        <v>160</v>
      </c>
      <c r="D193" s="314">
        <v>2</v>
      </c>
      <c r="E193" s="314">
        <v>2</v>
      </c>
      <c r="F193" s="314">
        <v>2</v>
      </c>
      <c r="G193" s="314">
        <v>3</v>
      </c>
      <c r="H193" s="314">
        <v>4</v>
      </c>
      <c r="I193" s="314">
        <v>2</v>
      </c>
      <c r="J193" s="314">
        <v>3</v>
      </c>
      <c r="K193" s="314">
        <v>9</v>
      </c>
      <c r="L193" s="314">
        <v>2</v>
      </c>
      <c r="M193" s="314">
        <v>29</v>
      </c>
    </row>
    <row r="194" spans="1:13" ht="20.25" customHeight="1" x14ac:dyDescent="0.35">
      <c r="A194" s="290" t="s">
        <v>392</v>
      </c>
      <c r="B194" s="291" t="s">
        <v>397</v>
      </c>
      <c r="C194" s="291" t="s">
        <v>160</v>
      </c>
      <c r="D194" s="314">
        <v>0</v>
      </c>
      <c r="E194" s="314">
        <v>0</v>
      </c>
      <c r="F194" s="314">
        <v>5</v>
      </c>
      <c r="G194" s="314">
        <v>6</v>
      </c>
      <c r="H194" s="314">
        <v>9</v>
      </c>
      <c r="I194" s="314">
        <v>0</v>
      </c>
      <c r="J194" s="314">
        <v>0</v>
      </c>
      <c r="K194" s="314">
        <v>4</v>
      </c>
      <c r="L194" s="314">
        <v>0</v>
      </c>
      <c r="M194" s="314">
        <v>24</v>
      </c>
    </row>
    <row r="195" spans="1:13" ht="20.25" customHeight="1" x14ac:dyDescent="0.35">
      <c r="A195" s="290" t="s">
        <v>398</v>
      </c>
      <c r="B195" s="291" t="s">
        <v>399</v>
      </c>
      <c r="C195" s="291" t="s">
        <v>160</v>
      </c>
      <c r="D195" s="314">
        <v>0</v>
      </c>
      <c r="E195" s="314">
        <v>0</v>
      </c>
      <c r="F195" s="314">
        <v>0</v>
      </c>
      <c r="G195" s="314">
        <v>6</v>
      </c>
      <c r="H195" s="314">
        <v>4</v>
      </c>
      <c r="I195" s="314">
        <v>0</v>
      </c>
      <c r="J195" s="314">
        <v>0</v>
      </c>
      <c r="K195" s="314">
        <v>2</v>
      </c>
      <c r="L195" s="314">
        <v>0</v>
      </c>
      <c r="M195" s="314">
        <v>12</v>
      </c>
    </row>
    <row r="196" spans="1:13" ht="20.25" customHeight="1" x14ac:dyDescent="0.35">
      <c r="A196" s="290" t="s">
        <v>398</v>
      </c>
      <c r="B196" s="291" t="s">
        <v>400</v>
      </c>
      <c r="C196" s="291" t="s">
        <v>162</v>
      </c>
      <c r="D196" s="314">
        <v>4</v>
      </c>
      <c r="E196" s="314">
        <v>0</v>
      </c>
      <c r="F196" s="314">
        <v>10</v>
      </c>
      <c r="G196" s="314">
        <v>3</v>
      </c>
      <c r="H196" s="314">
        <v>6</v>
      </c>
      <c r="I196" s="314">
        <v>1</v>
      </c>
      <c r="J196" s="314">
        <v>1</v>
      </c>
      <c r="K196" s="314">
        <v>2</v>
      </c>
      <c r="L196" s="314">
        <v>1</v>
      </c>
      <c r="M196" s="314">
        <v>28</v>
      </c>
    </row>
    <row r="197" spans="1:13" ht="20.25" customHeight="1" x14ac:dyDescent="0.35">
      <c r="A197" s="290" t="s">
        <v>398</v>
      </c>
      <c r="B197" s="291" t="s">
        <v>401</v>
      </c>
      <c r="C197" s="291" t="s">
        <v>160</v>
      </c>
      <c r="D197" s="314">
        <v>0</v>
      </c>
      <c r="E197" s="314">
        <v>0</v>
      </c>
      <c r="F197" s="314">
        <v>0</v>
      </c>
      <c r="G197" s="314">
        <v>5</v>
      </c>
      <c r="H197" s="314">
        <v>4</v>
      </c>
      <c r="I197" s="314">
        <v>2</v>
      </c>
      <c r="J197" s="314">
        <v>0</v>
      </c>
      <c r="K197" s="314">
        <v>1</v>
      </c>
      <c r="L197" s="314">
        <v>0</v>
      </c>
      <c r="M197" s="314">
        <v>12</v>
      </c>
    </row>
    <row r="198" spans="1:13" ht="20.25" customHeight="1" x14ac:dyDescent="0.35">
      <c r="A198" s="290" t="s">
        <v>398</v>
      </c>
      <c r="B198" s="291" t="s">
        <v>402</v>
      </c>
      <c r="C198" s="291" t="s">
        <v>160</v>
      </c>
      <c r="D198" s="314">
        <v>0</v>
      </c>
      <c r="E198" s="314">
        <v>0</v>
      </c>
      <c r="F198" s="314">
        <v>0</v>
      </c>
      <c r="G198" s="314">
        <v>1</v>
      </c>
      <c r="H198" s="314">
        <v>8</v>
      </c>
      <c r="I198" s="314">
        <v>6</v>
      </c>
      <c r="J198" s="314">
        <v>6</v>
      </c>
      <c r="K198" s="314">
        <v>2</v>
      </c>
      <c r="L198" s="314">
        <v>0</v>
      </c>
      <c r="M198" s="314">
        <v>23</v>
      </c>
    </row>
    <row r="199" spans="1:13" ht="20.25" customHeight="1" x14ac:dyDescent="0.35">
      <c r="A199" s="290" t="s">
        <v>403</v>
      </c>
      <c r="B199" s="291" t="s">
        <v>404</v>
      </c>
      <c r="C199" s="291" t="s">
        <v>160</v>
      </c>
      <c r="D199" s="314">
        <v>0</v>
      </c>
      <c r="E199" s="314">
        <v>1</v>
      </c>
      <c r="F199" s="314">
        <v>15</v>
      </c>
      <c r="G199" s="314">
        <v>13</v>
      </c>
      <c r="H199" s="314">
        <v>10</v>
      </c>
      <c r="I199" s="314">
        <v>3</v>
      </c>
      <c r="J199" s="314">
        <v>1</v>
      </c>
      <c r="K199" s="314">
        <v>5</v>
      </c>
      <c r="L199" s="314">
        <v>0</v>
      </c>
      <c r="M199" s="314">
        <v>48</v>
      </c>
    </row>
    <row r="200" spans="1:13" ht="20.25" customHeight="1" x14ac:dyDescent="0.35">
      <c r="A200" s="290" t="s">
        <v>403</v>
      </c>
      <c r="B200" s="291" t="s">
        <v>405</v>
      </c>
      <c r="C200" s="291" t="s">
        <v>160</v>
      </c>
      <c r="D200" s="314">
        <v>8</v>
      </c>
      <c r="E200" s="314">
        <v>0</v>
      </c>
      <c r="F200" s="314">
        <v>5</v>
      </c>
      <c r="G200" s="314">
        <v>18</v>
      </c>
      <c r="H200" s="314">
        <v>3</v>
      </c>
      <c r="I200" s="314">
        <v>5</v>
      </c>
      <c r="J200" s="314">
        <v>7</v>
      </c>
      <c r="K200" s="314">
        <v>2</v>
      </c>
      <c r="L200" s="314">
        <v>0</v>
      </c>
      <c r="M200" s="314">
        <v>48</v>
      </c>
    </row>
    <row r="201" spans="1:13" ht="20.25" customHeight="1" x14ac:dyDescent="0.35">
      <c r="A201" s="290" t="s">
        <v>403</v>
      </c>
      <c r="B201" s="291" t="s">
        <v>406</v>
      </c>
      <c r="C201" s="291" t="s">
        <v>160</v>
      </c>
      <c r="D201" s="314">
        <v>10</v>
      </c>
      <c r="E201" s="314">
        <v>7</v>
      </c>
      <c r="F201" s="314">
        <v>0</v>
      </c>
      <c r="G201" s="314">
        <v>7</v>
      </c>
      <c r="H201" s="314">
        <v>13</v>
      </c>
      <c r="I201" s="314">
        <v>7</v>
      </c>
      <c r="J201" s="314">
        <v>2</v>
      </c>
      <c r="K201" s="314">
        <v>11</v>
      </c>
      <c r="L201" s="314">
        <v>0</v>
      </c>
      <c r="M201" s="314">
        <v>57</v>
      </c>
    </row>
    <row r="202" spans="1:13" ht="20.25" customHeight="1" x14ac:dyDescent="0.35">
      <c r="A202" s="290" t="s">
        <v>403</v>
      </c>
      <c r="B202" s="291" t="s">
        <v>407</v>
      </c>
      <c r="C202" s="291" t="s">
        <v>160</v>
      </c>
      <c r="D202" s="314">
        <v>2</v>
      </c>
      <c r="E202" s="314">
        <v>3</v>
      </c>
      <c r="F202" s="314">
        <v>18</v>
      </c>
      <c r="G202" s="314">
        <v>10</v>
      </c>
      <c r="H202" s="314">
        <v>2</v>
      </c>
      <c r="I202" s="314">
        <v>4</v>
      </c>
      <c r="J202" s="314">
        <v>7</v>
      </c>
      <c r="K202" s="314">
        <v>1</v>
      </c>
      <c r="L202" s="314">
        <v>0</v>
      </c>
      <c r="M202" s="314">
        <v>47</v>
      </c>
    </row>
    <row r="203" spans="1:13" ht="20.25" customHeight="1" x14ac:dyDescent="0.35">
      <c r="A203" s="290" t="s">
        <v>403</v>
      </c>
      <c r="B203" s="291" t="s">
        <v>408</v>
      </c>
      <c r="C203" s="291" t="s">
        <v>160</v>
      </c>
      <c r="D203" s="314">
        <v>4</v>
      </c>
      <c r="E203" s="314">
        <v>1</v>
      </c>
      <c r="F203" s="314">
        <v>3</v>
      </c>
      <c r="G203" s="314">
        <v>8</v>
      </c>
      <c r="H203" s="314">
        <v>12</v>
      </c>
      <c r="I203" s="314">
        <v>1</v>
      </c>
      <c r="J203" s="314">
        <v>2</v>
      </c>
      <c r="K203" s="314">
        <v>1</v>
      </c>
      <c r="L203" s="314">
        <v>0</v>
      </c>
      <c r="M203" s="314">
        <v>32</v>
      </c>
    </row>
    <row r="204" spans="1:13" ht="20.25" customHeight="1" x14ac:dyDescent="0.35">
      <c r="A204" s="290" t="s">
        <v>403</v>
      </c>
      <c r="B204" s="291" t="s">
        <v>409</v>
      </c>
      <c r="C204" s="291" t="s">
        <v>160</v>
      </c>
      <c r="D204" s="314">
        <v>0</v>
      </c>
      <c r="E204" s="314">
        <v>0</v>
      </c>
      <c r="F204" s="314">
        <v>0</v>
      </c>
      <c r="G204" s="314">
        <v>37</v>
      </c>
      <c r="H204" s="314">
        <v>4</v>
      </c>
      <c r="I204" s="314">
        <v>5</v>
      </c>
      <c r="J204" s="314">
        <v>9</v>
      </c>
      <c r="K204" s="314">
        <v>21</v>
      </c>
      <c r="L204" s="314">
        <v>1</v>
      </c>
      <c r="M204" s="314">
        <v>77</v>
      </c>
    </row>
    <row r="205" spans="1:13" ht="20.25" customHeight="1" x14ac:dyDescent="0.35">
      <c r="A205" s="290" t="s">
        <v>403</v>
      </c>
      <c r="B205" s="291" t="s">
        <v>410</v>
      </c>
      <c r="C205" s="291" t="s">
        <v>208</v>
      </c>
      <c r="D205" s="314">
        <v>7</v>
      </c>
      <c r="E205" s="314">
        <v>0</v>
      </c>
      <c r="F205" s="314">
        <v>0</v>
      </c>
      <c r="G205" s="314">
        <v>17</v>
      </c>
      <c r="H205" s="314">
        <v>7</v>
      </c>
      <c r="I205" s="314">
        <v>0</v>
      </c>
      <c r="J205" s="314">
        <v>7</v>
      </c>
      <c r="K205" s="314">
        <v>29</v>
      </c>
      <c r="L205" s="314">
        <v>6</v>
      </c>
      <c r="M205" s="314">
        <v>73</v>
      </c>
    </row>
    <row r="206" spans="1:13" ht="20.25" customHeight="1" x14ac:dyDescent="0.35">
      <c r="A206" s="290" t="s">
        <v>403</v>
      </c>
      <c r="B206" s="291" t="s">
        <v>411</v>
      </c>
      <c r="C206" s="291" t="s">
        <v>160</v>
      </c>
      <c r="D206" s="314">
        <v>2</v>
      </c>
      <c r="E206" s="314">
        <v>1</v>
      </c>
      <c r="F206" s="314">
        <v>4</v>
      </c>
      <c r="G206" s="314">
        <v>6</v>
      </c>
      <c r="H206" s="314">
        <v>3</v>
      </c>
      <c r="I206" s="314">
        <v>2</v>
      </c>
      <c r="J206" s="314">
        <v>0</v>
      </c>
      <c r="K206" s="314">
        <v>2</v>
      </c>
      <c r="L206" s="314">
        <v>0</v>
      </c>
      <c r="M206" s="314">
        <v>20</v>
      </c>
    </row>
    <row r="207" spans="1:13" ht="20.25" customHeight="1" x14ac:dyDescent="0.35">
      <c r="A207" s="290" t="s">
        <v>403</v>
      </c>
      <c r="B207" s="291" t="s">
        <v>412</v>
      </c>
      <c r="C207" s="291" t="s">
        <v>162</v>
      </c>
      <c r="D207" s="314">
        <v>2</v>
      </c>
      <c r="E207" s="314">
        <v>0</v>
      </c>
      <c r="F207" s="314">
        <v>15</v>
      </c>
      <c r="G207" s="314">
        <v>15</v>
      </c>
      <c r="H207" s="314">
        <v>12</v>
      </c>
      <c r="I207" s="314">
        <v>0</v>
      </c>
      <c r="J207" s="314">
        <v>0</v>
      </c>
      <c r="K207" s="314">
        <v>15</v>
      </c>
      <c r="L207" s="314">
        <v>0</v>
      </c>
      <c r="M207" s="314">
        <v>59</v>
      </c>
    </row>
    <row r="208" spans="1:13" ht="20.25" customHeight="1" x14ac:dyDescent="0.35">
      <c r="A208" s="290" t="s">
        <v>403</v>
      </c>
      <c r="B208" s="291" t="s">
        <v>413</v>
      </c>
      <c r="C208" s="291" t="s">
        <v>160</v>
      </c>
      <c r="D208" s="314">
        <v>8</v>
      </c>
      <c r="E208" s="314">
        <v>5</v>
      </c>
      <c r="F208" s="314">
        <v>9</v>
      </c>
      <c r="G208" s="314">
        <v>8</v>
      </c>
      <c r="H208" s="314">
        <v>6</v>
      </c>
      <c r="I208" s="314">
        <v>2</v>
      </c>
      <c r="J208" s="314">
        <v>3</v>
      </c>
      <c r="K208" s="314">
        <v>1</v>
      </c>
      <c r="L208" s="314">
        <v>0</v>
      </c>
      <c r="M208" s="314">
        <v>42</v>
      </c>
    </row>
    <row r="209" spans="1:13" ht="20.25" customHeight="1" x14ac:dyDescent="0.35">
      <c r="A209" s="290" t="s">
        <v>414</v>
      </c>
      <c r="B209" s="291" t="s">
        <v>415</v>
      </c>
      <c r="C209" s="291" t="s">
        <v>160</v>
      </c>
      <c r="D209" s="314">
        <v>0</v>
      </c>
      <c r="E209" s="314">
        <v>2</v>
      </c>
      <c r="F209" s="314">
        <v>4</v>
      </c>
      <c r="G209" s="314">
        <v>13</v>
      </c>
      <c r="H209" s="314">
        <v>0</v>
      </c>
      <c r="I209" s="314">
        <v>0</v>
      </c>
      <c r="J209" s="314">
        <v>0</v>
      </c>
      <c r="K209" s="314">
        <v>1</v>
      </c>
      <c r="L209" s="314">
        <v>0</v>
      </c>
      <c r="M209" s="314">
        <v>20</v>
      </c>
    </row>
    <row r="210" spans="1:13" ht="20.25" customHeight="1" x14ac:dyDescent="0.35">
      <c r="A210" s="290" t="s">
        <v>414</v>
      </c>
      <c r="B210" s="291" t="s">
        <v>416</v>
      </c>
      <c r="C210" s="291" t="s">
        <v>160</v>
      </c>
      <c r="D210" s="314">
        <v>0</v>
      </c>
      <c r="E210" s="314">
        <v>0</v>
      </c>
      <c r="F210" s="314">
        <v>2</v>
      </c>
      <c r="G210" s="314">
        <v>4</v>
      </c>
      <c r="H210" s="314">
        <v>3</v>
      </c>
      <c r="I210" s="314">
        <v>0</v>
      </c>
      <c r="J210" s="314">
        <v>0</v>
      </c>
      <c r="K210" s="314">
        <v>2</v>
      </c>
      <c r="L210" s="314">
        <v>0</v>
      </c>
      <c r="M210" s="314">
        <v>11</v>
      </c>
    </row>
    <row r="211" spans="1:13" ht="20.25" customHeight="1" x14ac:dyDescent="0.35">
      <c r="A211" s="290" t="s">
        <v>414</v>
      </c>
      <c r="B211" s="291" t="s">
        <v>417</v>
      </c>
      <c r="C211" s="291" t="s">
        <v>160</v>
      </c>
      <c r="D211" s="314">
        <v>6</v>
      </c>
      <c r="E211" s="314">
        <v>0</v>
      </c>
      <c r="F211" s="314">
        <v>1</v>
      </c>
      <c r="G211" s="314">
        <v>7</v>
      </c>
      <c r="H211" s="314">
        <v>3</v>
      </c>
      <c r="I211" s="314">
        <v>1</v>
      </c>
      <c r="J211" s="314">
        <v>1</v>
      </c>
      <c r="K211" s="314">
        <v>1</v>
      </c>
      <c r="L211" s="314">
        <v>0</v>
      </c>
      <c r="M211" s="314">
        <v>20</v>
      </c>
    </row>
    <row r="212" spans="1:13" ht="20.25" customHeight="1" x14ac:dyDescent="0.35">
      <c r="A212" s="290" t="s">
        <v>414</v>
      </c>
      <c r="B212" s="291" t="s">
        <v>418</v>
      </c>
      <c r="C212" s="291" t="s">
        <v>160</v>
      </c>
      <c r="D212" s="314">
        <v>0</v>
      </c>
      <c r="E212" s="314">
        <v>2</v>
      </c>
      <c r="F212" s="314">
        <v>4</v>
      </c>
      <c r="G212" s="314">
        <v>6</v>
      </c>
      <c r="H212" s="314">
        <v>3</v>
      </c>
      <c r="I212" s="314">
        <v>2</v>
      </c>
      <c r="J212" s="314">
        <v>0</v>
      </c>
      <c r="K212" s="314">
        <v>0</v>
      </c>
      <c r="L212" s="314">
        <v>1</v>
      </c>
      <c r="M212" s="314">
        <v>18</v>
      </c>
    </row>
    <row r="213" spans="1:13" ht="20.25" customHeight="1" x14ac:dyDescent="0.35">
      <c r="A213" s="290" t="s">
        <v>414</v>
      </c>
      <c r="B213" s="291" t="s">
        <v>419</v>
      </c>
      <c r="C213" s="291" t="s">
        <v>160</v>
      </c>
      <c r="D213" s="314">
        <v>0</v>
      </c>
      <c r="E213" s="314">
        <v>0</v>
      </c>
      <c r="F213" s="314">
        <v>2</v>
      </c>
      <c r="G213" s="314">
        <v>12</v>
      </c>
      <c r="H213" s="314">
        <v>1</v>
      </c>
      <c r="I213" s="314">
        <v>2</v>
      </c>
      <c r="J213" s="314">
        <v>3</v>
      </c>
      <c r="K213" s="314">
        <v>8</v>
      </c>
      <c r="L213" s="314">
        <v>0</v>
      </c>
      <c r="M213" s="314">
        <v>28</v>
      </c>
    </row>
    <row r="214" spans="1:13" ht="20.25" customHeight="1" x14ac:dyDescent="0.35">
      <c r="A214" s="290" t="s">
        <v>414</v>
      </c>
      <c r="B214" s="291" t="s">
        <v>420</v>
      </c>
      <c r="C214" s="291" t="s">
        <v>160</v>
      </c>
      <c r="D214" s="314">
        <v>2</v>
      </c>
      <c r="E214" s="314">
        <v>0</v>
      </c>
      <c r="F214" s="314">
        <v>3</v>
      </c>
      <c r="G214" s="314">
        <v>6</v>
      </c>
      <c r="H214" s="314">
        <v>6</v>
      </c>
      <c r="I214" s="314">
        <v>0</v>
      </c>
      <c r="J214" s="314">
        <v>1</v>
      </c>
      <c r="K214" s="314">
        <v>1</v>
      </c>
      <c r="L214" s="314">
        <v>3</v>
      </c>
      <c r="M214" s="314">
        <v>22</v>
      </c>
    </row>
    <row r="215" spans="1:13" ht="20.25" customHeight="1" x14ac:dyDescent="0.35">
      <c r="A215" s="290" t="s">
        <v>414</v>
      </c>
      <c r="B215" s="291" t="s">
        <v>421</v>
      </c>
      <c r="C215" s="291" t="s">
        <v>160</v>
      </c>
      <c r="D215" s="314">
        <v>0</v>
      </c>
      <c r="E215" s="314">
        <v>0</v>
      </c>
      <c r="F215" s="314">
        <v>4</v>
      </c>
      <c r="G215" s="314">
        <v>11</v>
      </c>
      <c r="H215" s="314">
        <v>12</v>
      </c>
      <c r="I215" s="314">
        <v>2</v>
      </c>
      <c r="J215" s="314">
        <v>1</v>
      </c>
      <c r="K215" s="314">
        <v>2</v>
      </c>
      <c r="L215" s="314">
        <v>1</v>
      </c>
      <c r="M215" s="314">
        <v>33</v>
      </c>
    </row>
    <row r="216" spans="1:13" ht="20.25" customHeight="1" x14ac:dyDescent="0.35">
      <c r="A216" s="290" t="s">
        <v>414</v>
      </c>
      <c r="B216" s="291" t="s">
        <v>422</v>
      </c>
      <c r="C216" s="291" t="s">
        <v>160</v>
      </c>
      <c r="D216" s="314">
        <v>0</v>
      </c>
      <c r="E216" s="314">
        <v>0</v>
      </c>
      <c r="F216" s="314">
        <v>0</v>
      </c>
      <c r="G216" s="314">
        <v>13</v>
      </c>
      <c r="H216" s="314">
        <v>0</v>
      </c>
      <c r="I216" s="314">
        <v>0</v>
      </c>
      <c r="J216" s="314">
        <v>0</v>
      </c>
      <c r="K216" s="314">
        <v>2</v>
      </c>
      <c r="L216" s="314">
        <v>0</v>
      </c>
      <c r="M216" s="314">
        <v>15</v>
      </c>
    </row>
    <row r="217" spans="1:13" ht="20.25" customHeight="1" x14ac:dyDescent="0.35">
      <c r="A217" s="290" t="s">
        <v>414</v>
      </c>
      <c r="B217" s="291" t="s">
        <v>423</v>
      </c>
      <c r="C217" s="291" t="s">
        <v>160</v>
      </c>
      <c r="D217" s="314">
        <v>0</v>
      </c>
      <c r="E217" s="314">
        <v>3</v>
      </c>
      <c r="F217" s="314">
        <v>0</v>
      </c>
      <c r="G217" s="314">
        <v>7</v>
      </c>
      <c r="H217" s="314">
        <v>13</v>
      </c>
      <c r="I217" s="314">
        <v>3</v>
      </c>
      <c r="J217" s="314">
        <v>1</v>
      </c>
      <c r="K217" s="314">
        <v>4</v>
      </c>
      <c r="L217" s="314">
        <v>0</v>
      </c>
      <c r="M217" s="314">
        <v>31</v>
      </c>
    </row>
    <row r="218" spans="1:13" ht="20.25" customHeight="1" x14ac:dyDescent="0.35">
      <c r="A218" s="290" t="s">
        <v>414</v>
      </c>
      <c r="B218" s="291" t="s">
        <v>424</v>
      </c>
      <c r="C218" s="291" t="s">
        <v>160</v>
      </c>
      <c r="D218" s="314">
        <v>0</v>
      </c>
      <c r="E218" s="314">
        <v>1</v>
      </c>
      <c r="F218" s="314">
        <v>1</v>
      </c>
      <c r="G218" s="314">
        <v>6</v>
      </c>
      <c r="H218" s="314">
        <v>4</v>
      </c>
      <c r="I218" s="314">
        <v>0</v>
      </c>
      <c r="J218" s="314">
        <v>0</v>
      </c>
      <c r="K218" s="314">
        <v>0</v>
      </c>
      <c r="L218" s="314">
        <v>0</v>
      </c>
      <c r="M218" s="314">
        <v>12</v>
      </c>
    </row>
    <row r="219" spans="1:13" ht="20.25" customHeight="1" x14ac:dyDescent="0.35">
      <c r="A219" s="290" t="s">
        <v>414</v>
      </c>
      <c r="B219" s="291" t="s">
        <v>425</v>
      </c>
      <c r="C219" s="291" t="s">
        <v>160</v>
      </c>
      <c r="D219" s="314">
        <v>0</v>
      </c>
      <c r="E219" s="314">
        <v>0</v>
      </c>
      <c r="F219" s="314">
        <v>0</v>
      </c>
      <c r="G219" s="314">
        <v>10</v>
      </c>
      <c r="H219" s="314">
        <v>7</v>
      </c>
      <c r="I219" s="314">
        <v>4</v>
      </c>
      <c r="J219" s="314">
        <v>7</v>
      </c>
      <c r="K219" s="314">
        <v>0</v>
      </c>
      <c r="L219" s="314">
        <v>0</v>
      </c>
      <c r="M219" s="314">
        <v>28</v>
      </c>
    </row>
    <row r="220" spans="1:13" ht="20.25" customHeight="1" x14ac:dyDescent="0.35">
      <c r="A220" s="290" t="s">
        <v>414</v>
      </c>
      <c r="B220" s="291" t="s">
        <v>426</v>
      </c>
      <c r="C220" s="291" t="s">
        <v>160</v>
      </c>
      <c r="D220" s="314">
        <v>0</v>
      </c>
      <c r="E220" s="314">
        <v>0</v>
      </c>
      <c r="F220" s="314">
        <v>3</v>
      </c>
      <c r="G220" s="314">
        <v>9</v>
      </c>
      <c r="H220" s="314">
        <v>6</v>
      </c>
      <c r="I220" s="314">
        <v>1</v>
      </c>
      <c r="J220" s="314">
        <v>0</v>
      </c>
      <c r="K220" s="314">
        <v>5</v>
      </c>
      <c r="L220" s="314">
        <v>0</v>
      </c>
      <c r="M220" s="314">
        <v>24</v>
      </c>
    </row>
    <row r="221" spans="1:13" ht="20.25" customHeight="1" x14ac:dyDescent="0.35">
      <c r="A221" s="290" t="s">
        <v>414</v>
      </c>
      <c r="B221" s="291" t="s">
        <v>427</v>
      </c>
      <c r="C221" s="291" t="s">
        <v>160</v>
      </c>
      <c r="D221" s="314">
        <v>0</v>
      </c>
      <c r="E221" s="314">
        <v>2</v>
      </c>
      <c r="F221" s="314">
        <v>5</v>
      </c>
      <c r="G221" s="314">
        <v>9</v>
      </c>
      <c r="H221" s="314">
        <v>6</v>
      </c>
      <c r="I221" s="314">
        <v>1</v>
      </c>
      <c r="J221" s="314">
        <v>3</v>
      </c>
      <c r="K221" s="314">
        <v>4</v>
      </c>
      <c r="L221" s="314">
        <v>0</v>
      </c>
      <c r="M221" s="314">
        <v>30</v>
      </c>
    </row>
    <row r="222" spans="1:13" ht="20.25" customHeight="1" x14ac:dyDescent="0.35">
      <c r="A222" s="290" t="s">
        <v>428</v>
      </c>
      <c r="B222" s="291" t="s">
        <v>429</v>
      </c>
      <c r="C222" s="291" t="s">
        <v>160</v>
      </c>
      <c r="D222" s="314">
        <v>0</v>
      </c>
      <c r="E222" s="314">
        <v>0</v>
      </c>
      <c r="F222" s="314">
        <v>9</v>
      </c>
      <c r="G222" s="314">
        <v>4</v>
      </c>
      <c r="H222" s="314">
        <v>7</v>
      </c>
      <c r="I222" s="314">
        <v>0</v>
      </c>
      <c r="J222" s="314">
        <v>0</v>
      </c>
      <c r="K222" s="314">
        <v>0</v>
      </c>
      <c r="L222" s="314">
        <v>0</v>
      </c>
      <c r="M222" s="314">
        <v>20</v>
      </c>
    </row>
    <row r="223" spans="1:13" ht="20.25" customHeight="1" x14ac:dyDescent="0.35">
      <c r="A223" s="290" t="s">
        <v>430</v>
      </c>
      <c r="B223" s="291" t="s">
        <v>431</v>
      </c>
      <c r="C223" s="291" t="s">
        <v>160</v>
      </c>
      <c r="D223" s="314">
        <v>3</v>
      </c>
      <c r="E223" s="314">
        <v>0</v>
      </c>
      <c r="F223" s="314">
        <v>0</v>
      </c>
      <c r="G223" s="314">
        <v>7</v>
      </c>
      <c r="H223" s="314">
        <v>2</v>
      </c>
      <c r="I223" s="314">
        <v>0</v>
      </c>
      <c r="J223" s="314">
        <v>1</v>
      </c>
      <c r="K223" s="314">
        <v>3</v>
      </c>
      <c r="L223" s="314">
        <v>1</v>
      </c>
      <c r="M223" s="314">
        <v>17</v>
      </c>
    </row>
    <row r="224" spans="1:13" ht="20.25" customHeight="1" x14ac:dyDescent="0.35">
      <c r="A224" s="290" t="s">
        <v>430</v>
      </c>
      <c r="B224" s="291" t="s">
        <v>432</v>
      </c>
      <c r="C224" s="291" t="s">
        <v>160</v>
      </c>
      <c r="D224" s="314">
        <v>0</v>
      </c>
      <c r="E224" s="314">
        <v>1</v>
      </c>
      <c r="F224" s="314">
        <v>1</v>
      </c>
      <c r="G224" s="314">
        <v>8</v>
      </c>
      <c r="H224" s="314">
        <v>2</v>
      </c>
      <c r="I224" s="314">
        <v>4</v>
      </c>
      <c r="J224" s="314">
        <v>4</v>
      </c>
      <c r="K224" s="314">
        <v>0</v>
      </c>
      <c r="L224" s="314">
        <v>1</v>
      </c>
      <c r="M224" s="314">
        <v>21</v>
      </c>
    </row>
    <row r="225" spans="1:13" ht="20.25" customHeight="1" x14ac:dyDescent="0.35">
      <c r="A225" s="290" t="s">
        <v>430</v>
      </c>
      <c r="B225" s="291" t="s">
        <v>433</v>
      </c>
      <c r="C225" s="291" t="s">
        <v>160</v>
      </c>
      <c r="D225" s="314">
        <v>0</v>
      </c>
      <c r="E225" s="314">
        <v>1</v>
      </c>
      <c r="F225" s="314">
        <v>12</v>
      </c>
      <c r="G225" s="314">
        <v>4</v>
      </c>
      <c r="H225" s="314">
        <v>0</v>
      </c>
      <c r="I225" s="314">
        <v>1</v>
      </c>
      <c r="J225" s="314">
        <v>2</v>
      </c>
      <c r="K225" s="314">
        <v>0</v>
      </c>
      <c r="L225" s="314">
        <v>0</v>
      </c>
      <c r="M225" s="314">
        <v>20</v>
      </c>
    </row>
    <row r="226" spans="1:13" ht="20.25" customHeight="1" x14ac:dyDescent="0.35">
      <c r="A226" s="290" t="s">
        <v>430</v>
      </c>
      <c r="B226" s="291" t="s">
        <v>434</v>
      </c>
      <c r="C226" s="291" t="s">
        <v>160</v>
      </c>
      <c r="D226" s="314">
        <v>0</v>
      </c>
      <c r="E226" s="314">
        <v>1</v>
      </c>
      <c r="F226" s="314">
        <v>8</v>
      </c>
      <c r="G226" s="314">
        <v>8</v>
      </c>
      <c r="H226" s="314">
        <v>2</v>
      </c>
      <c r="I226" s="314">
        <v>2</v>
      </c>
      <c r="J226" s="314">
        <v>0</v>
      </c>
      <c r="K226" s="314">
        <v>1</v>
      </c>
      <c r="L226" s="314">
        <v>0</v>
      </c>
      <c r="M226" s="314">
        <v>22</v>
      </c>
    </row>
    <row r="227" spans="1:13" ht="20.25" customHeight="1" x14ac:dyDescent="0.35">
      <c r="A227" s="290" t="s">
        <v>430</v>
      </c>
      <c r="B227" s="291" t="s">
        <v>435</v>
      </c>
      <c r="C227" s="291" t="s">
        <v>160</v>
      </c>
      <c r="D227" s="314">
        <v>0</v>
      </c>
      <c r="E227" s="314">
        <v>0</v>
      </c>
      <c r="F227" s="314">
        <v>2</v>
      </c>
      <c r="G227" s="314">
        <v>8</v>
      </c>
      <c r="H227" s="314">
        <v>1</v>
      </c>
      <c r="I227" s="314">
        <v>7</v>
      </c>
      <c r="J227" s="314">
        <v>0</v>
      </c>
      <c r="K227" s="314">
        <v>2</v>
      </c>
      <c r="L227" s="314">
        <v>0</v>
      </c>
      <c r="M227" s="314">
        <v>20</v>
      </c>
    </row>
    <row r="228" spans="1:13" ht="20.25" customHeight="1" x14ac:dyDescent="0.35">
      <c r="A228" s="290" t="s">
        <v>430</v>
      </c>
      <c r="B228" s="291" t="s">
        <v>436</v>
      </c>
      <c r="C228" s="291" t="s">
        <v>160</v>
      </c>
      <c r="D228" s="314">
        <v>0</v>
      </c>
      <c r="E228" s="314">
        <v>0</v>
      </c>
      <c r="F228" s="314">
        <v>3</v>
      </c>
      <c r="G228" s="314">
        <v>4</v>
      </c>
      <c r="H228" s="314">
        <v>5</v>
      </c>
      <c r="I228" s="314">
        <v>2</v>
      </c>
      <c r="J228" s="314">
        <v>0</v>
      </c>
      <c r="K228" s="314">
        <v>1</v>
      </c>
      <c r="L228" s="314">
        <v>0</v>
      </c>
      <c r="M228" s="314">
        <v>15</v>
      </c>
    </row>
    <row r="229" spans="1:13" ht="20.25" customHeight="1" x14ac:dyDescent="0.35">
      <c r="A229" s="290" t="s">
        <v>430</v>
      </c>
      <c r="B229" s="291" t="s">
        <v>437</v>
      </c>
      <c r="C229" s="291" t="s">
        <v>160</v>
      </c>
      <c r="D229" s="314">
        <v>0</v>
      </c>
      <c r="E229" s="314">
        <v>0</v>
      </c>
      <c r="F229" s="314">
        <v>4</v>
      </c>
      <c r="G229" s="314">
        <v>15</v>
      </c>
      <c r="H229" s="314">
        <v>2</v>
      </c>
      <c r="I229" s="314">
        <v>3</v>
      </c>
      <c r="J229" s="314">
        <v>1</v>
      </c>
      <c r="K229" s="314">
        <v>3</v>
      </c>
      <c r="L229" s="314">
        <v>4</v>
      </c>
      <c r="M229" s="314">
        <v>32</v>
      </c>
    </row>
    <row r="230" spans="1:13" ht="20.25" customHeight="1" x14ac:dyDescent="0.35">
      <c r="A230" s="290" t="s">
        <v>430</v>
      </c>
      <c r="B230" s="291" t="s">
        <v>438</v>
      </c>
      <c r="C230" s="291" t="s">
        <v>160</v>
      </c>
      <c r="D230" s="314">
        <v>1</v>
      </c>
      <c r="E230" s="314">
        <v>1</v>
      </c>
      <c r="F230" s="314">
        <v>9</v>
      </c>
      <c r="G230" s="314">
        <v>5</v>
      </c>
      <c r="H230" s="314">
        <v>4</v>
      </c>
      <c r="I230" s="314">
        <v>2</v>
      </c>
      <c r="J230" s="314">
        <v>1</v>
      </c>
      <c r="K230" s="314">
        <v>3</v>
      </c>
      <c r="L230" s="314">
        <v>2</v>
      </c>
      <c r="M230" s="314">
        <v>28</v>
      </c>
    </row>
    <row r="231" spans="1:13" ht="20.25" customHeight="1" x14ac:dyDescent="0.35">
      <c r="A231" s="290" t="s">
        <v>430</v>
      </c>
      <c r="B231" s="291" t="s">
        <v>439</v>
      </c>
      <c r="C231" s="291" t="s">
        <v>160</v>
      </c>
      <c r="D231" s="314">
        <v>1</v>
      </c>
      <c r="E231" s="314">
        <v>6</v>
      </c>
      <c r="F231" s="314">
        <v>1</v>
      </c>
      <c r="G231" s="314">
        <v>9</v>
      </c>
      <c r="H231" s="314">
        <v>5</v>
      </c>
      <c r="I231" s="314">
        <v>0</v>
      </c>
      <c r="J231" s="314">
        <v>1</v>
      </c>
      <c r="K231" s="314">
        <v>2</v>
      </c>
      <c r="L231" s="314">
        <v>0</v>
      </c>
      <c r="M231" s="314">
        <v>25</v>
      </c>
    </row>
    <row r="232" spans="1:13" ht="20.25" customHeight="1" x14ac:dyDescent="0.35">
      <c r="A232" s="290" t="s">
        <v>430</v>
      </c>
      <c r="B232" s="291" t="s">
        <v>440</v>
      </c>
      <c r="C232" s="291" t="s">
        <v>160</v>
      </c>
      <c r="D232" s="314">
        <v>4</v>
      </c>
      <c r="E232" s="314">
        <v>1</v>
      </c>
      <c r="F232" s="314">
        <v>11</v>
      </c>
      <c r="G232" s="314">
        <v>7</v>
      </c>
      <c r="H232" s="314">
        <v>2</v>
      </c>
      <c r="I232" s="314">
        <v>3</v>
      </c>
      <c r="J232" s="314">
        <v>2</v>
      </c>
      <c r="K232" s="314">
        <v>6</v>
      </c>
      <c r="L232" s="314">
        <v>0</v>
      </c>
      <c r="M232" s="314">
        <v>36</v>
      </c>
    </row>
    <row r="233" spans="1:13" ht="20.25" customHeight="1" x14ac:dyDescent="0.35">
      <c r="A233" s="290" t="s">
        <v>430</v>
      </c>
      <c r="B233" s="291" t="s">
        <v>441</v>
      </c>
      <c r="C233" s="291" t="s">
        <v>160</v>
      </c>
      <c r="D233" s="314">
        <v>0</v>
      </c>
      <c r="E233" s="314">
        <v>0</v>
      </c>
      <c r="F233" s="314">
        <v>1</v>
      </c>
      <c r="G233" s="314">
        <v>8</v>
      </c>
      <c r="H233" s="314">
        <v>5</v>
      </c>
      <c r="I233" s="314">
        <v>2</v>
      </c>
      <c r="J233" s="314">
        <v>1</v>
      </c>
      <c r="K233" s="314">
        <v>2</v>
      </c>
      <c r="L233" s="314">
        <v>2</v>
      </c>
      <c r="M233" s="314">
        <v>21</v>
      </c>
    </row>
    <row r="234" spans="1:13" ht="20.25" customHeight="1" x14ac:dyDescent="0.35">
      <c r="A234" s="290" t="s">
        <v>430</v>
      </c>
      <c r="B234" s="291" t="s">
        <v>442</v>
      </c>
      <c r="C234" s="291" t="s">
        <v>160</v>
      </c>
      <c r="D234" s="314">
        <v>3</v>
      </c>
      <c r="E234" s="314">
        <v>0</v>
      </c>
      <c r="F234" s="314">
        <v>9</v>
      </c>
      <c r="G234" s="314">
        <v>12</v>
      </c>
      <c r="H234" s="314">
        <v>3</v>
      </c>
      <c r="I234" s="314">
        <v>2</v>
      </c>
      <c r="J234" s="314">
        <v>0</v>
      </c>
      <c r="K234" s="314">
        <v>8</v>
      </c>
      <c r="L234" s="314">
        <v>1</v>
      </c>
      <c r="M234" s="314">
        <v>38</v>
      </c>
    </row>
    <row r="235" spans="1:13" ht="20.25" customHeight="1" x14ac:dyDescent="0.35">
      <c r="A235" s="290" t="s">
        <v>430</v>
      </c>
      <c r="B235" s="291" t="s">
        <v>443</v>
      </c>
      <c r="C235" s="291" t="s">
        <v>160</v>
      </c>
      <c r="D235" s="314">
        <v>0</v>
      </c>
      <c r="E235" s="314">
        <v>0</v>
      </c>
      <c r="F235" s="314">
        <v>8</v>
      </c>
      <c r="G235" s="314">
        <v>7</v>
      </c>
      <c r="H235" s="314">
        <v>2</v>
      </c>
      <c r="I235" s="314">
        <v>1</v>
      </c>
      <c r="J235" s="314">
        <v>1</v>
      </c>
      <c r="K235" s="314">
        <v>1</v>
      </c>
      <c r="L235" s="314">
        <v>2</v>
      </c>
      <c r="M235" s="314">
        <v>22</v>
      </c>
    </row>
    <row r="236" spans="1:13" ht="20.25" customHeight="1" x14ac:dyDescent="0.35">
      <c r="A236" s="290" t="s">
        <v>444</v>
      </c>
      <c r="B236" s="291" t="s">
        <v>445</v>
      </c>
      <c r="C236" s="291" t="s">
        <v>160</v>
      </c>
      <c r="D236" s="314">
        <v>0</v>
      </c>
      <c r="E236" s="314">
        <v>1</v>
      </c>
      <c r="F236" s="314">
        <v>0</v>
      </c>
      <c r="G236" s="314">
        <v>0</v>
      </c>
      <c r="H236" s="314">
        <v>8</v>
      </c>
      <c r="I236" s="314">
        <v>1</v>
      </c>
      <c r="J236" s="314">
        <v>1</v>
      </c>
      <c r="K236" s="314">
        <v>1</v>
      </c>
      <c r="L236" s="314">
        <v>0</v>
      </c>
      <c r="M236" s="314">
        <v>12</v>
      </c>
    </row>
    <row r="237" spans="1:13" ht="20.25" customHeight="1" x14ac:dyDescent="0.35">
      <c r="A237" s="290" t="s">
        <v>444</v>
      </c>
      <c r="B237" s="291" t="s">
        <v>446</v>
      </c>
      <c r="C237" s="291" t="s">
        <v>160</v>
      </c>
      <c r="D237" s="314">
        <v>1</v>
      </c>
      <c r="E237" s="314">
        <v>0</v>
      </c>
      <c r="F237" s="314">
        <v>2</v>
      </c>
      <c r="G237" s="314">
        <v>0</v>
      </c>
      <c r="H237" s="314">
        <v>2</v>
      </c>
      <c r="I237" s="314">
        <v>2</v>
      </c>
      <c r="J237" s="314">
        <v>0</v>
      </c>
      <c r="K237" s="314">
        <v>4</v>
      </c>
      <c r="L237" s="314">
        <v>2</v>
      </c>
      <c r="M237" s="314">
        <v>13</v>
      </c>
    </row>
    <row r="238" spans="1:13" ht="20.25" customHeight="1" x14ac:dyDescent="0.35">
      <c r="A238" s="290" t="s">
        <v>444</v>
      </c>
      <c r="B238" s="291" t="s">
        <v>447</v>
      </c>
      <c r="C238" s="291" t="s">
        <v>160</v>
      </c>
      <c r="D238" s="314">
        <v>0</v>
      </c>
      <c r="E238" s="314">
        <v>0</v>
      </c>
      <c r="F238" s="314">
        <v>0</v>
      </c>
      <c r="G238" s="314">
        <v>10</v>
      </c>
      <c r="H238" s="314">
        <v>23</v>
      </c>
      <c r="I238" s="314">
        <v>0</v>
      </c>
      <c r="J238" s="314">
        <v>0</v>
      </c>
      <c r="K238" s="314">
        <v>13</v>
      </c>
      <c r="L238" s="314">
        <v>0</v>
      </c>
      <c r="M238" s="314">
        <v>46</v>
      </c>
    </row>
    <row r="239" spans="1:13" ht="20.25" customHeight="1" x14ac:dyDescent="0.35">
      <c r="A239" s="290" t="s">
        <v>448</v>
      </c>
      <c r="B239" s="291" t="s">
        <v>449</v>
      </c>
      <c r="C239" s="291" t="s">
        <v>160</v>
      </c>
      <c r="D239" s="314">
        <v>0</v>
      </c>
      <c r="E239" s="314">
        <v>1</v>
      </c>
      <c r="F239" s="314">
        <v>1</v>
      </c>
      <c r="G239" s="314">
        <v>6</v>
      </c>
      <c r="H239" s="314">
        <v>7</v>
      </c>
      <c r="I239" s="314">
        <v>0</v>
      </c>
      <c r="J239" s="314">
        <v>3</v>
      </c>
      <c r="K239" s="314">
        <v>2</v>
      </c>
      <c r="L239" s="314">
        <v>0</v>
      </c>
      <c r="M239" s="314">
        <v>20</v>
      </c>
    </row>
    <row r="240" spans="1:13" ht="20.25" customHeight="1" x14ac:dyDescent="0.35">
      <c r="A240" s="290" t="s">
        <v>448</v>
      </c>
      <c r="B240" s="291" t="s">
        <v>450</v>
      </c>
      <c r="C240" s="291" t="s">
        <v>160</v>
      </c>
      <c r="D240" s="314">
        <v>0</v>
      </c>
      <c r="E240" s="314">
        <v>0</v>
      </c>
      <c r="F240" s="314">
        <v>2</v>
      </c>
      <c r="G240" s="314">
        <v>6</v>
      </c>
      <c r="H240" s="314">
        <v>7</v>
      </c>
      <c r="I240" s="314">
        <v>0</v>
      </c>
      <c r="J240" s="314">
        <v>0</v>
      </c>
      <c r="K240" s="314">
        <v>3</v>
      </c>
      <c r="L240" s="314">
        <v>0</v>
      </c>
      <c r="M240" s="314">
        <v>18</v>
      </c>
    </row>
    <row r="241" spans="1:13" ht="20.25" customHeight="1" x14ac:dyDescent="0.35">
      <c r="A241" s="290" t="s">
        <v>448</v>
      </c>
      <c r="B241" s="291" t="s">
        <v>451</v>
      </c>
      <c r="C241" s="291" t="s">
        <v>160</v>
      </c>
      <c r="D241" s="314">
        <v>0</v>
      </c>
      <c r="E241" s="314">
        <v>0</v>
      </c>
      <c r="F241" s="314">
        <v>8</v>
      </c>
      <c r="G241" s="314">
        <v>10</v>
      </c>
      <c r="H241" s="314">
        <v>19</v>
      </c>
      <c r="I241" s="314">
        <v>4</v>
      </c>
      <c r="J241" s="314">
        <v>0</v>
      </c>
      <c r="K241" s="314">
        <v>0</v>
      </c>
      <c r="L241" s="314">
        <v>1</v>
      </c>
      <c r="M241" s="314">
        <v>42</v>
      </c>
    </row>
    <row r="242" spans="1:13" ht="20.25" customHeight="1" x14ac:dyDescent="0.35">
      <c r="A242" s="290" t="s">
        <v>448</v>
      </c>
      <c r="B242" s="291" t="s">
        <v>452</v>
      </c>
      <c r="C242" s="291" t="s">
        <v>208</v>
      </c>
      <c r="D242" s="314">
        <v>0</v>
      </c>
      <c r="E242" s="314">
        <v>0</v>
      </c>
      <c r="F242" s="314">
        <v>1</v>
      </c>
      <c r="G242" s="314">
        <v>8</v>
      </c>
      <c r="H242" s="314">
        <v>14</v>
      </c>
      <c r="I242" s="314">
        <v>1</v>
      </c>
      <c r="J242" s="314">
        <v>1</v>
      </c>
      <c r="K242" s="314">
        <v>7</v>
      </c>
      <c r="L242" s="314">
        <v>0</v>
      </c>
      <c r="M242" s="314">
        <v>32</v>
      </c>
    </row>
    <row r="243" spans="1:13" ht="20.25" customHeight="1" x14ac:dyDescent="0.35">
      <c r="A243" s="290" t="s">
        <v>448</v>
      </c>
      <c r="B243" s="291" t="s">
        <v>453</v>
      </c>
      <c r="C243" s="291" t="s">
        <v>160</v>
      </c>
      <c r="D243" s="314">
        <v>1</v>
      </c>
      <c r="E243" s="314">
        <v>0</v>
      </c>
      <c r="F243" s="314">
        <v>0</v>
      </c>
      <c r="G243" s="314">
        <v>7</v>
      </c>
      <c r="H243" s="314">
        <v>5</v>
      </c>
      <c r="I243" s="314">
        <v>1</v>
      </c>
      <c r="J243" s="314">
        <v>0</v>
      </c>
      <c r="K243" s="314">
        <v>6</v>
      </c>
      <c r="L243" s="314">
        <v>0</v>
      </c>
      <c r="M243" s="314">
        <v>20</v>
      </c>
    </row>
    <row r="244" spans="1:13" ht="20.25" customHeight="1" x14ac:dyDescent="0.35">
      <c r="A244" s="290" t="s">
        <v>454</v>
      </c>
      <c r="B244" s="291" t="s">
        <v>455</v>
      </c>
      <c r="C244" s="291" t="s">
        <v>162</v>
      </c>
      <c r="D244" s="314">
        <v>18</v>
      </c>
      <c r="E244" s="314">
        <v>0</v>
      </c>
      <c r="F244" s="314">
        <v>0</v>
      </c>
      <c r="G244" s="314">
        <v>0</v>
      </c>
      <c r="H244" s="314">
        <v>1</v>
      </c>
      <c r="I244" s="314">
        <v>0</v>
      </c>
      <c r="J244" s="314">
        <v>1</v>
      </c>
      <c r="K244" s="314">
        <v>0</v>
      </c>
      <c r="L244" s="314">
        <v>0</v>
      </c>
      <c r="M244" s="314">
        <v>20</v>
      </c>
    </row>
    <row r="245" spans="1:13" ht="20.25" customHeight="1" x14ac:dyDescent="0.35">
      <c r="A245" s="290" t="s">
        <v>454</v>
      </c>
      <c r="B245" s="291" t="s">
        <v>456</v>
      </c>
      <c r="C245" s="291" t="s">
        <v>160</v>
      </c>
      <c r="D245" s="314">
        <v>0</v>
      </c>
      <c r="E245" s="314">
        <v>0</v>
      </c>
      <c r="F245" s="314">
        <v>31</v>
      </c>
      <c r="G245" s="314">
        <v>1</v>
      </c>
      <c r="H245" s="314">
        <v>2</v>
      </c>
      <c r="I245" s="314">
        <v>0</v>
      </c>
      <c r="J245" s="314">
        <v>2</v>
      </c>
      <c r="K245" s="314">
        <v>0</v>
      </c>
      <c r="L245" s="314">
        <v>0</v>
      </c>
      <c r="M245" s="314">
        <v>36</v>
      </c>
    </row>
    <row r="246" spans="1:13" ht="20.25" customHeight="1" x14ac:dyDescent="0.35">
      <c r="A246" s="290" t="s">
        <v>454</v>
      </c>
      <c r="B246" s="291" t="s">
        <v>457</v>
      </c>
      <c r="C246" s="291" t="s">
        <v>162</v>
      </c>
      <c r="D246" s="314">
        <v>7</v>
      </c>
      <c r="E246" s="314">
        <v>0</v>
      </c>
      <c r="F246" s="314">
        <v>0</v>
      </c>
      <c r="G246" s="314">
        <v>3</v>
      </c>
      <c r="H246" s="314">
        <v>0</v>
      </c>
      <c r="I246" s="314">
        <v>0</v>
      </c>
      <c r="J246" s="314">
        <v>0</v>
      </c>
      <c r="K246" s="314">
        <v>1</v>
      </c>
      <c r="L246" s="314">
        <v>0</v>
      </c>
      <c r="M246" s="314">
        <v>11</v>
      </c>
    </row>
    <row r="247" spans="1:13" ht="20.25" customHeight="1" x14ac:dyDescent="0.35">
      <c r="A247" s="290" t="s">
        <v>454</v>
      </c>
      <c r="B247" s="291" t="s">
        <v>458</v>
      </c>
      <c r="C247" s="291" t="s">
        <v>208</v>
      </c>
      <c r="D247" s="314">
        <v>0</v>
      </c>
      <c r="E247" s="314">
        <v>0</v>
      </c>
      <c r="F247" s="314">
        <v>10</v>
      </c>
      <c r="G247" s="314">
        <v>13</v>
      </c>
      <c r="H247" s="314">
        <v>3</v>
      </c>
      <c r="I247" s="314">
        <v>1</v>
      </c>
      <c r="J247" s="314">
        <v>0</v>
      </c>
      <c r="K247" s="314">
        <v>5</v>
      </c>
      <c r="L247" s="314">
        <v>0</v>
      </c>
      <c r="M247" s="314">
        <v>32</v>
      </c>
    </row>
    <row r="248" spans="1:13" ht="20.25" customHeight="1" x14ac:dyDescent="0.35">
      <c r="A248" s="290" t="s">
        <v>454</v>
      </c>
      <c r="B248" s="291" t="s">
        <v>459</v>
      </c>
      <c r="C248" s="291" t="s">
        <v>160</v>
      </c>
      <c r="D248" s="314">
        <v>3</v>
      </c>
      <c r="E248" s="314">
        <v>1</v>
      </c>
      <c r="F248" s="314">
        <v>2</v>
      </c>
      <c r="G248" s="314">
        <v>10</v>
      </c>
      <c r="H248" s="314">
        <v>3</v>
      </c>
      <c r="I248" s="314">
        <v>2</v>
      </c>
      <c r="J248" s="314">
        <v>2</v>
      </c>
      <c r="K248" s="314">
        <v>4</v>
      </c>
      <c r="L248" s="314">
        <v>3</v>
      </c>
      <c r="M248" s="314">
        <v>30</v>
      </c>
    </row>
    <row r="249" spans="1:13" ht="20.25" customHeight="1" x14ac:dyDescent="0.35">
      <c r="A249" s="290" t="s">
        <v>454</v>
      </c>
      <c r="B249" s="291" t="s">
        <v>460</v>
      </c>
      <c r="C249" s="291" t="s">
        <v>160</v>
      </c>
      <c r="D249" s="314">
        <v>1</v>
      </c>
      <c r="E249" s="314">
        <v>1</v>
      </c>
      <c r="F249" s="314">
        <v>2</v>
      </c>
      <c r="G249" s="314">
        <v>4</v>
      </c>
      <c r="H249" s="314">
        <v>2</v>
      </c>
      <c r="I249" s="314">
        <v>3</v>
      </c>
      <c r="J249" s="314">
        <v>0</v>
      </c>
      <c r="K249" s="314">
        <v>2</v>
      </c>
      <c r="L249" s="314">
        <v>0</v>
      </c>
      <c r="M249" s="314">
        <v>15</v>
      </c>
    </row>
    <row r="250" spans="1:13" ht="20.25" customHeight="1" x14ac:dyDescent="0.35">
      <c r="A250" s="290" t="s">
        <v>454</v>
      </c>
      <c r="B250" s="291" t="s">
        <v>461</v>
      </c>
      <c r="C250" s="291" t="s">
        <v>160</v>
      </c>
      <c r="D250" s="314">
        <v>9</v>
      </c>
      <c r="E250" s="314">
        <v>2</v>
      </c>
      <c r="F250" s="314">
        <v>4</v>
      </c>
      <c r="G250" s="314">
        <v>6</v>
      </c>
      <c r="H250" s="314">
        <v>1</v>
      </c>
      <c r="I250" s="314">
        <v>3</v>
      </c>
      <c r="J250" s="314">
        <v>0</v>
      </c>
      <c r="K250" s="314">
        <v>0</v>
      </c>
      <c r="L250" s="314">
        <v>1</v>
      </c>
      <c r="M250" s="314">
        <v>26</v>
      </c>
    </row>
    <row r="251" spans="1:13" ht="20.25" customHeight="1" x14ac:dyDescent="0.35">
      <c r="A251" s="290" t="s">
        <v>454</v>
      </c>
      <c r="B251" s="291" t="s">
        <v>462</v>
      </c>
      <c r="C251" s="291" t="s">
        <v>208</v>
      </c>
      <c r="D251" s="314">
        <v>0</v>
      </c>
      <c r="E251" s="314">
        <v>0</v>
      </c>
      <c r="F251" s="314">
        <v>8</v>
      </c>
      <c r="G251" s="314">
        <v>3</v>
      </c>
      <c r="H251" s="314">
        <v>1</v>
      </c>
      <c r="I251" s="314">
        <v>0</v>
      </c>
      <c r="J251" s="314">
        <v>0</v>
      </c>
      <c r="K251" s="314">
        <v>2</v>
      </c>
      <c r="L251" s="314">
        <v>0</v>
      </c>
      <c r="M251" s="314">
        <v>14</v>
      </c>
    </row>
    <row r="252" spans="1:13" ht="20.25" customHeight="1" x14ac:dyDescent="0.35">
      <c r="A252" s="290" t="s">
        <v>454</v>
      </c>
      <c r="B252" s="291" t="s">
        <v>463</v>
      </c>
      <c r="C252" s="291" t="s">
        <v>160</v>
      </c>
      <c r="D252" s="314">
        <v>0</v>
      </c>
      <c r="E252" s="314">
        <v>3</v>
      </c>
      <c r="F252" s="314">
        <v>0</v>
      </c>
      <c r="G252" s="314">
        <v>15</v>
      </c>
      <c r="H252" s="314">
        <v>3</v>
      </c>
      <c r="I252" s="314">
        <v>5</v>
      </c>
      <c r="J252" s="314">
        <v>1</v>
      </c>
      <c r="K252" s="314">
        <v>7</v>
      </c>
      <c r="L252" s="314">
        <v>0</v>
      </c>
      <c r="M252" s="314">
        <v>34</v>
      </c>
    </row>
    <row r="253" spans="1:13" ht="20.25" customHeight="1" x14ac:dyDescent="0.35">
      <c r="A253" s="290" t="s">
        <v>454</v>
      </c>
      <c r="B253" s="291" t="s">
        <v>464</v>
      </c>
      <c r="C253" s="291" t="s">
        <v>160</v>
      </c>
      <c r="D253" s="314">
        <v>4</v>
      </c>
      <c r="E253" s="314">
        <v>0</v>
      </c>
      <c r="F253" s="314">
        <v>6</v>
      </c>
      <c r="G253" s="314">
        <v>14</v>
      </c>
      <c r="H253" s="314">
        <v>6</v>
      </c>
      <c r="I253" s="314">
        <v>1</v>
      </c>
      <c r="J253" s="314">
        <v>2</v>
      </c>
      <c r="K253" s="314">
        <v>3</v>
      </c>
      <c r="L253" s="314">
        <v>1</v>
      </c>
      <c r="M253" s="314">
        <v>37</v>
      </c>
    </row>
    <row r="254" spans="1:13" ht="20.25" customHeight="1" x14ac:dyDescent="0.35">
      <c r="A254" s="290" t="s">
        <v>454</v>
      </c>
      <c r="B254" s="291" t="s">
        <v>465</v>
      </c>
      <c r="C254" s="291" t="s">
        <v>160</v>
      </c>
      <c r="D254" s="314">
        <v>0</v>
      </c>
      <c r="E254" s="314">
        <v>0</v>
      </c>
      <c r="F254" s="314">
        <v>21</v>
      </c>
      <c r="G254" s="314">
        <v>13</v>
      </c>
      <c r="H254" s="314">
        <v>1</v>
      </c>
      <c r="I254" s="314">
        <v>3</v>
      </c>
      <c r="J254" s="314">
        <v>0</v>
      </c>
      <c r="K254" s="314">
        <v>2</v>
      </c>
      <c r="L254" s="314">
        <v>0</v>
      </c>
      <c r="M254" s="314">
        <v>40</v>
      </c>
    </row>
    <row r="255" spans="1:13" ht="20.25" customHeight="1" x14ac:dyDescent="0.35">
      <c r="A255" s="290" t="s">
        <v>454</v>
      </c>
      <c r="B255" s="291" t="s">
        <v>466</v>
      </c>
      <c r="C255" s="291" t="s">
        <v>163</v>
      </c>
      <c r="D255" s="314">
        <v>11</v>
      </c>
      <c r="E255" s="314">
        <v>1</v>
      </c>
      <c r="F255" s="314">
        <v>2</v>
      </c>
      <c r="G255" s="314">
        <v>2</v>
      </c>
      <c r="H255" s="314">
        <v>1</v>
      </c>
      <c r="I255" s="314">
        <v>1</v>
      </c>
      <c r="J255" s="314">
        <v>0</v>
      </c>
      <c r="K255" s="314">
        <v>5</v>
      </c>
      <c r="L255" s="314">
        <v>0</v>
      </c>
      <c r="M255" s="314">
        <v>23</v>
      </c>
    </row>
    <row r="256" spans="1:13" ht="20.25" customHeight="1" x14ac:dyDescent="0.35">
      <c r="A256" s="290" t="s">
        <v>454</v>
      </c>
      <c r="B256" s="291" t="s">
        <v>467</v>
      </c>
      <c r="C256" s="291" t="s">
        <v>160</v>
      </c>
      <c r="D256" s="314">
        <v>0</v>
      </c>
      <c r="E256" s="314">
        <v>0</v>
      </c>
      <c r="F256" s="314">
        <v>3</v>
      </c>
      <c r="G256" s="314">
        <v>12</v>
      </c>
      <c r="H256" s="314">
        <v>1</v>
      </c>
      <c r="I256" s="314">
        <v>3</v>
      </c>
      <c r="J256" s="314">
        <v>0</v>
      </c>
      <c r="K256" s="314">
        <v>2</v>
      </c>
      <c r="L256" s="314">
        <v>1</v>
      </c>
      <c r="M256" s="314">
        <v>22</v>
      </c>
    </row>
    <row r="257" spans="1:13" ht="20.25" customHeight="1" x14ac:dyDescent="0.35">
      <c r="A257" s="290" t="s">
        <v>468</v>
      </c>
      <c r="B257" s="291" t="s">
        <v>469</v>
      </c>
      <c r="C257" s="291" t="s">
        <v>160</v>
      </c>
      <c r="D257" s="314">
        <v>1</v>
      </c>
      <c r="E257" s="314">
        <v>2</v>
      </c>
      <c r="F257" s="314">
        <v>2</v>
      </c>
      <c r="G257" s="314">
        <v>2</v>
      </c>
      <c r="H257" s="314">
        <v>7</v>
      </c>
      <c r="I257" s="314">
        <v>3</v>
      </c>
      <c r="J257" s="314">
        <v>8</v>
      </c>
      <c r="K257" s="314">
        <v>3</v>
      </c>
      <c r="L257" s="314">
        <v>1</v>
      </c>
      <c r="M257" s="314">
        <v>29</v>
      </c>
    </row>
    <row r="258" spans="1:13" ht="20.25" customHeight="1" x14ac:dyDescent="0.35">
      <c r="A258" s="290" t="s">
        <v>470</v>
      </c>
      <c r="B258" s="291" t="s">
        <v>471</v>
      </c>
      <c r="C258" s="291" t="s">
        <v>160</v>
      </c>
      <c r="D258" s="314">
        <v>1</v>
      </c>
      <c r="E258" s="314">
        <v>0</v>
      </c>
      <c r="F258" s="314">
        <v>3</v>
      </c>
      <c r="G258" s="314">
        <v>3</v>
      </c>
      <c r="H258" s="314">
        <v>6</v>
      </c>
      <c r="I258" s="314">
        <v>0</v>
      </c>
      <c r="J258" s="314">
        <v>1</v>
      </c>
      <c r="K258" s="314">
        <v>1</v>
      </c>
      <c r="L258" s="314">
        <v>0</v>
      </c>
      <c r="M258" s="314">
        <v>15</v>
      </c>
    </row>
    <row r="259" spans="1:13" ht="20.25" customHeight="1" x14ac:dyDescent="0.35">
      <c r="A259" s="290" t="s">
        <v>470</v>
      </c>
      <c r="B259" s="291" t="s">
        <v>472</v>
      </c>
      <c r="C259" s="291" t="s">
        <v>160</v>
      </c>
      <c r="D259" s="314">
        <v>0</v>
      </c>
      <c r="E259" s="314">
        <v>0</v>
      </c>
      <c r="F259" s="314">
        <v>1</v>
      </c>
      <c r="G259" s="314">
        <v>6</v>
      </c>
      <c r="H259" s="314">
        <v>5</v>
      </c>
      <c r="I259" s="314">
        <v>3</v>
      </c>
      <c r="J259" s="314">
        <v>3</v>
      </c>
      <c r="K259" s="314">
        <v>2</v>
      </c>
      <c r="L259" s="314">
        <v>0</v>
      </c>
      <c r="M259" s="314">
        <v>20</v>
      </c>
    </row>
    <row r="260" spans="1:13" ht="20.25" customHeight="1" x14ac:dyDescent="0.35">
      <c r="A260" s="290" t="s">
        <v>470</v>
      </c>
      <c r="B260" s="291" t="s">
        <v>473</v>
      </c>
      <c r="C260" s="291" t="s">
        <v>160</v>
      </c>
      <c r="D260" s="314">
        <v>0</v>
      </c>
      <c r="E260" s="314">
        <v>1</v>
      </c>
      <c r="F260" s="314">
        <v>3</v>
      </c>
      <c r="G260" s="314">
        <v>4</v>
      </c>
      <c r="H260" s="314">
        <v>4</v>
      </c>
      <c r="I260" s="314">
        <v>4</v>
      </c>
      <c r="J260" s="314">
        <v>1</v>
      </c>
      <c r="K260" s="314">
        <v>3</v>
      </c>
      <c r="L260" s="314">
        <v>0</v>
      </c>
      <c r="M260" s="314">
        <v>20</v>
      </c>
    </row>
    <row r="261" spans="1:13" ht="20.25" customHeight="1" x14ac:dyDescent="0.35">
      <c r="A261" s="290" t="s">
        <v>470</v>
      </c>
      <c r="B261" s="291" t="s">
        <v>474</v>
      </c>
      <c r="C261" s="291" t="s">
        <v>160</v>
      </c>
      <c r="D261" s="314">
        <v>1</v>
      </c>
      <c r="E261" s="314">
        <v>1</v>
      </c>
      <c r="F261" s="314">
        <v>3</v>
      </c>
      <c r="G261" s="314">
        <v>5</v>
      </c>
      <c r="H261" s="314">
        <v>8</v>
      </c>
      <c r="I261" s="314">
        <v>0</v>
      </c>
      <c r="J261" s="314">
        <v>0</v>
      </c>
      <c r="K261" s="314">
        <v>0</v>
      </c>
      <c r="L261" s="314">
        <v>2</v>
      </c>
      <c r="M261" s="314">
        <v>20</v>
      </c>
    </row>
    <row r="262" spans="1:13" ht="20.25" customHeight="1" x14ac:dyDescent="0.35">
      <c r="A262" s="290" t="s">
        <v>470</v>
      </c>
      <c r="B262" s="291" t="s">
        <v>475</v>
      </c>
      <c r="C262" s="291" t="s">
        <v>160</v>
      </c>
      <c r="D262" s="314">
        <v>0</v>
      </c>
      <c r="E262" s="314">
        <v>0</v>
      </c>
      <c r="F262" s="314">
        <v>20</v>
      </c>
      <c r="G262" s="314">
        <v>0</v>
      </c>
      <c r="H262" s="314">
        <v>1</v>
      </c>
      <c r="I262" s="314">
        <v>0</v>
      </c>
      <c r="J262" s="314">
        <v>0</v>
      </c>
      <c r="K262" s="314">
        <v>2</v>
      </c>
      <c r="L262" s="314">
        <v>1</v>
      </c>
      <c r="M262" s="314">
        <v>24</v>
      </c>
    </row>
    <row r="263" spans="1:13" ht="20.25" customHeight="1" x14ac:dyDescent="0.35">
      <c r="A263" s="290" t="s">
        <v>470</v>
      </c>
      <c r="B263" s="291" t="s">
        <v>476</v>
      </c>
      <c r="C263" s="291" t="s">
        <v>160</v>
      </c>
      <c r="D263" s="314">
        <v>0</v>
      </c>
      <c r="E263" s="314">
        <v>0</v>
      </c>
      <c r="F263" s="314">
        <v>0</v>
      </c>
      <c r="G263" s="314">
        <v>0</v>
      </c>
      <c r="H263" s="314">
        <v>0</v>
      </c>
      <c r="I263" s="314">
        <v>0</v>
      </c>
      <c r="J263" s="314">
        <v>0</v>
      </c>
      <c r="K263" s="314">
        <v>0</v>
      </c>
      <c r="L263" s="314">
        <v>0</v>
      </c>
      <c r="M263" s="314">
        <v>0</v>
      </c>
    </row>
    <row r="264" spans="1:13" ht="20.25" customHeight="1" x14ac:dyDescent="0.35">
      <c r="A264" s="290" t="s">
        <v>477</v>
      </c>
      <c r="B264" s="291" t="s">
        <v>478</v>
      </c>
      <c r="C264" s="291" t="s">
        <v>160</v>
      </c>
      <c r="D264" s="314">
        <v>0</v>
      </c>
      <c r="E264" s="314">
        <v>0</v>
      </c>
      <c r="F264" s="314">
        <v>0</v>
      </c>
      <c r="G264" s="314">
        <v>25</v>
      </c>
      <c r="H264" s="314">
        <v>1</v>
      </c>
      <c r="I264" s="314">
        <v>5</v>
      </c>
      <c r="J264" s="314">
        <v>0</v>
      </c>
      <c r="K264" s="314">
        <v>1</v>
      </c>
      <c r="L264" s="314">
        <v>0</v>
      </c>
      <c r="M264" s="314">
        <v>32</v>
      </c>
    </row>
    <row r="265" spans="1:13" ht="20.25" customHeight="1" x14ac:dyDescent="0.35">
      <c r="A265" s="290" t="s">
        <v>479</v>
      </c>
      <c r="B265" s="291" t="s">
        <v>480</v>
      </c>
      <c r="C265" s="291" t="s">
        <v>160</v>
      </c>
      <c r="D265" s="314">
        <v>0</v>
      </c>
      <c r="E265" s="314">
        <v>2</v>
      </c>
      <c r="F265" s="314">
        <v>3</v>
      </c>
      <c r="G265" s="314">
        <v>9</v>
      </c>
      <c r="H265" s="314">
        <v>6</v>
      </c>
      <c r="I265" s="314">
        <v>2</v>
      </c>
      <c r="J265" s="314">
        <v>0</v>
      </c>
      <c r="K265" s="314">
        <v>2</v>
      </c>
      <c r="L265" s="314">
        <v>0</v>
      </c>
      <c r="M265" s="314">
        <v>24</v>
      </c>
    </row>
    <row r="266" spans="1:13" ht="20.25" customHeight="1" x14ac:dyDescent="0.35">
      <c r="A266" s="290" t="s">
        <v>479</v>
      </c>
      <c r="B266" s="291" t="s">
        <v>481</v>
      </c>
      <c r="C266" s="291" t="s">
        <v>162</v>
      </c>
      <c r="D266" s="314">
        <v>8</v>
      </c>
      <c r="E266" s="314">
        <v>1</v>
      </c>
      <c r="F266" s="314">
        <v>3</v>
      </c>
      <c r="G266" s="314">
        <v>7</v>
      </c>
      <c r="H266" s="314">
        <v>4</v>
      </c>
      <c r="I266" s="314">
        <v>6</v>
      </c>
      <c r="J266" s="314">
        <v>2</v>
      </c>
      <c r="K266" s="314">
        <v>1</v>
      </c>
      <c r="L266" s="314">
        <v>0</v>
      </c>
      <c r="M266" s="314">
        <v>32</v>
      </c>
    </row>
    <row r="267" spans="1:13" ht="20.25" customHeight="1" x14ac:dyDescent="0.35">
      <c r="A267" s="290" t="s">
        <v>479</v>
      </c>
      <c r="B267" s="291" t="s">
        <v>482</v>
      </c>
      <c r="C267" s="291" t="s">
        <v>160</v>
      </c>
      <c r="D267" s="314">
        <v>0</v>
      </c>
      <c r="E267" s="314">
        <v>0</v>
      </c>
      <c r="F267" s="314">
        <v>2</v>
      </c>
      <c r="G267" s="314">
        <v>12</v>
      </c>
      <c r="H267" s="314">
        <v>6</v>
      </c>
      <c r="I267" s="314">
        <v>1</v>
      </c>
      <c r="J267" s="314">
        <v>1</v>
      </c>
      <c r="K267" s="314">
        <v>1</v>
      </c>
      <c r="L267" s="314">
        <v>0</v>
      </c>
      <c r="M267" s="314">
        <v>23</v>
      </c>
    </row>
    <row r="268" spans="1:13" ht="20.25" customHeight="1" x14ac:dyDescent="0.35">
      <c r="A268" s="290" t="s">
        <v>479</v>
      </c>
      <c r="B268" s="291" t="s">
        <v>483</v>
      </c>
      <c r="C268" s="291" t="s">
        <v>208</v>
      </c>
      <c r="D268" s="314">
        <v>0</v>
      </c>
      <c r="E268" s="314">
        <v>0</v>
      </c>
      <c r="F268" s="314">
        <v>3</v>
      </c>
      <c r="G268" s="314">
        <v>10</v>
      </c>
      <c r="H268" s="314">
        <v>13</v>
      </c>
      <c r="I268" s="314">
        <v>1</v>
      </c>
      <c r="J268" s="314">
        <v>2</v>
      </c>
      <c r="K268" s="314">
        <v>1</v>
      </c>
      <c r="L268" s="314">
        <v>0</v>
      </c>
      <c r="M268" s="314">
        <v>30</v>
      </c>
    </row>
    <row r="269" spans="1:13" ht="20.25" customHeight="1" x14ac:dyDescent="0.35">
      <c r="A269" s="290" t="s">
        <v>479</v>
      </c>
      <c r="B269" s="291" t="s">
        <v>484</v>
      </c>
      <c r="C269" s="291" t="s">
        <v>208</v>
      </c>
      <c r="D269" s="314">
        <v>0</v>
      </c>
      <c r="E269" s="314">
        <v>0</v>
      </c>
      <c r="F269" s="314">
        <v>11</v>
      </c>
      <c r="G269" s="314">
        <v>0</v>
      </c>
      <c r="H269" s="314">
        <v>11</v>
      </c>
      <c r="I269" s="314">
        <v>0</v>
      </c>
      <c r="J269" s="314">
        <v>0</v>
      </c>
      <c r="K269" s="314">
        <v>6</v>
      </c>
      <c r="L269" s="314">
        <v>0</v>
      </c>
      <c r="M269" s="314">
        <v>28</v>
      </c>
    </row>
    <row r="270" spans="1:13" ht="20.25" customHeight="1" x14ac:dyDescent="0.35">
      <c r="A270" s="290" t="s">
        <v>479</v>
      </c>
      <c r="B270" s="291" t="s">
        <v>485</v>
      </c>
      <c r="C270" s="291" t="s">
        <v>160</v>
      </c>
      <c r="D270" s="314">
        <v>0</v>
      </c>
      <c r="E270" s="314">
        <v>0</v>
      </c>
      <c r="F270" s="314">
        <v>0</v>
      </c>
      <c r="G270" s="314">
        <v>4</v>
      </c>
      <c r="H270" s="314">
        <v>3</v>
      </c>
      <c r="I270" s="314">
        <v>0</v>
      </c>
      <c r="J270" s="314">
        <v>0</v>
      </c>
      <c r="K270" s="314">
        <v>2</v>
      </c>
      <c r="L270" s="314">
        <v>2</v>
      </c>
      <c r="M270" s="314">
        <v>11</v>
      </c>
    </row>
    <row r="271" spans="1:13" ht="20.25" customHeight="1" x14ac:dyDescent="0.35">
      <c r="A271" s="290" t="s">
        <v>479</v>
      </c>
      <c r="B271" s="291" t="s">
        <v>486</v>
      </c>
      <c r="C271" s="291" t="s">
        <v>162</v>
      </c>
      <c r="D271" s="314">
        <v>7</v>
      </c>
      <c r="E271" s="314">
        <v>5</v>
      </c>
      <c r="F271" s="314">
        <v>13</v>
      </c>
      <c r="G271" s="314">
        <v>14</v>
      </c>
      <c r="H271" s="314">
        <v>7</v>
      </c>
      <c r="I271" s="314">
        <v>3</v>
      </c>
      <c r="J271" s="314">
        <v>0</v>
      </c>
      <c r="K271" s="314">
        <v>11</v>
      </c>
      <c r="L271" s="314">
        <v>0</v>
      </c>
      <c r="M271" s="314">
        <v>60</v>
      </c>
    </row>
    <row r="272" spans="1:13" ht="20.25" customHeight="1" x14ac:dyDescent="0.35">
      <c r="A272" s="290" t="s">
        <v>479</v>
      </c>
      <c r="B272" s="291" t="s">
        <v>487</v>
      </c>
      <c r="C272" s="291" t="s">
        <v>160</v>
      </c>
      <c r="D272" s="314">
        <v>0</v>
      </c>
      <c r="E272" s="314">
        <v>9</v>
      </c>
      <c r="F272" s="314">
        <v>11</v>
      </c>
      <c r="G272" s="314">
        <v>0</v>
      </c>
      <c r="H272" s="314">
        <v>2</v>
      </c>
      <c r="I272" s="314">
        <v>0</v>
      </c>
      <c r="J272" s="314">
        <v>2</v>
      </c>
      <c r="K272" s="314">
        <v>2</v>
      </c>
      <c r="L272" s="314">
        <v>0</v>
      </c>
      <c r="M272" s="314">
        <v>26</v>
      </c>
    </row>
    <row r="273" spans="1:13" ht="20.25" customHeight="1" x14ac:dyDescent="0.35">
      <c r="A273" s="290" t="s">
        <v>479</v>
      </c>
      <c r="B273" s="291" t="s">
        <v>488</v>
      </c>
      <c r="C273" s="291" t="s">
        <v>208</v>
      </c>
      <c r="D273" s="314">
        <v>0</v>
      </c>
      <c r="E273" s="314">
        <v>0</v>
      </c>
      <c r="F273" s="314">
        <v>0</v>
      </c>
      <c r="G273" s="314">
        <v>8</v>
      </c>
      <c r="H273" s="314">
        <v>6</v>
      </c>
      <c r="I273" s="314">
        <v>2</v>
      </c>
      <c r="J273" s="314">
        <v>0</v>
      </c>
      <c r="K273" s="314">
        <v>3</v>
      </c>
      <c r="L273" s="314">
        <v>0</v>
      </c>
      <c r="M273" s="314">
        <v>19</v>
      </c>
    </row>
    <row r="274" spans="1:13" ht="20.25" customHeight="1" x14ac:dyDescent="0.35">
      <c r="A274" s="290" t="s">
        <v>479</v>
      </c>
      <c r="B274" s="291" t="s">
        <v>489</v>
      </c>
      <c r="C274" s="291" t="s">
        <v>160</v>
      </c>
      <c r="D274" s="314">
        <v>0</v>
      </c>
      <c r="E274" s="314">
        <v>0</v>
      </c>
      <c r="F274" s="314">
        <v>0</v>
      </c>
      <c r="G274" s="314">
        <v>8</v>
      </c>
      <c r="H274" s="314">
        <v>14</v>
      </c>
      <c r="I274" s="314">
        <v>5</v>
      </c>
      <c r="J274" s="314">
        <v>3</v>
      </c>
      <c r="K274" s="314">
        <v>4</v>
      </c>
      <c r="L274" s="314">
        <v>0</v>
      </c>
      <c r="M274" s="314">
        <v>34</v>
      </c>
    </row>
    <row r="275" spans="1:13" ht="20.25" customHeight="1" x14ac:dyDescent="0.35">
      <c r="A275" s="290" t="s">
        <v>490</v>
      </c>
      <c r="B275" s="291" t="s">
        <v>491</v>
      </c>
      <c r="C275" s="291" t="s">
        <v>160</v>
      </c>
      <c r="D275" s="314">
        <v>0</v>
      </c>
      <c r="E275" s="314">
        <v>0</v>
      </c>
      <c r="F275" s="314">
        <v>9</v>
      </c>
      <c r="G275" s="314">
        <v>7</v>
      </c>
      <c r="H275" s="314">
        <v>4</v>
      </c>
      <c r="I275" s="314">
        <v>2</v>
      </c>
      <c r="J275" s="314">
        <v>0</v>
      </c>
      <c r="K275" s="314">
        <v>2</v>
      </c>
      <c r="L275" s="314">
        <v>0</v>
      </c>
      <c r="M275" s="314">
        <v>24</v>
      </c>
    </row>
    <row r="276" spans="1:13" ht="20.25" customHeight="1" x14ac:dyDescent="0.35">
      <c r="A276" s="290" t="s">
        <v>490</v>
      </c>
      <c r="B276" s="291" t="s">
        <v>492</v>
      </c>
      <c r="C276" s="291" t="s">
        <v>160</v>
      </c>
      <c r="D276" s="314">
        <v>0</v>
      </c>
      <c r="E276" s="314">
        <v>1</v>
      </c>
      <c r="F276" s="314">
        <v>3</v>
      </c>
      <c r="G276" s="314">
        <v>4</v>
      </c>
      <c r="H276" s="314">
        <v>1</v>
      </c>
      <c r="I276" s="314">
        <v>0</v>
      </c>
      <c r="J276" s="314">
        <v>3</v>
      </c>
      <c r="K276" s="314">
        <v>6</v>
      </c>
      <c r="L276" s="314">
        <v>0</v>
      </c>
      <c r="M276" s="314">
        <v>18</v>
      </c>
    </row>
    <row r="277" spans="1:13" ht="20.25" customHeight="1" x14ac:dyDescent="0.35">
      <c r="A277" s="290" t="s">
        <v>490</v>
      </c>
      <c r="B277" s="291" t="s">
        <v>493</v>
      </c>
      <c r="C277" s="291" t="s">
        <v>160</v>
      </c>
      <c r="D277" s="314">
        <v>0</v>
      </c>
      <c r="E277" s="314">
        <v>0</v>
      </c>
      <c r="F277" s="314">
        <v>2</v>
      </c>
      <c r="G277" s="314">
        <v>7</v>
      </c>
      <c r="H277" s="314">
        <v>2</v>
      </c>
      <c r="I277" s="314">
        <v>0</v>
      </c>
      <c r="J277" s="314">
        <v>0</v>
      </c>
      <c r="K277" s="314">
        <v>3</v>
      </c>
      <c r="L277" s="314">
        <v>0</v>
      </c>
      <c r="M277" s="314">
        <v>14</v>
      </c>
    </row>
    <row r="278" spans="1:13" ht="20.25" customHeight="1" x14ac:dyDescent="0.35">
      <c r="A278" s="290" t="s">
        <v>490</v>
      </c>
      <c r="B278" s="291" t="s">
        <v>494</v>
      </c>
      <c r="C278" s="291" t="s">
        <v>160</v>
      </c>
      <c r="D278" s="314">
        <v>3</v>
      </c>
      <c r="E278" s="314">
        <v>0</v>
      </c>
      <c r="F278" s="314">
        <v>1</v>
      </c>
      <c r="G278" s="314">
        <v>8</v>
      </c>
      <c r="H278" s="314">
        <v>11</v>
      </c>
      <c r="I278" s="314">
        <v>2</v>
      </c>
      <c r="J278" s="314">
        <v>3</v>
      </c>
      <c r="K278" s="314">
        <v>1</v>
      </c>
      <c r="L278" s="314">
        <v>0</v>
      </c>
      <c r="M278" s="314">
        <v>29</v>
      </c>
    </row>
    <row r="279" spans="1:13" ht="20.25" customHeight="1" x14ac:dyDescent="0.35">
      <c r="A279" s="290" t="s">
        <v>490</v>
      </c>
      <c r="B279" s="291" t="s">
        <v>495</v>
      </c>
      <c r="C279" s="291" t="s">
        <v>160</v>
      </c>
      <c r="D279" s="314">
        <v>0</v>
      </c>
      <c r="E279" s="314">
        <v>0</v>
      </c>
      <c r="F279" s="314">
        <v>3</v>
      </c>
      <c r="G279" s="314">
        <v>3</v>
      </c>
      <c r="H279" s="314">
        <v>5</v>
      </c>
      <c r="I279" s="314">
        <v>1</v>
      </c>
      <c r="J279" s="314">
        <v>0</v>
      </c>
      <c r="K279" s="314">
        <v>5</v>
      </c>
      <c r="L279" s="314">
        <v>0</v>
      </c>
      <c r="M279" s="314">
        <v>17</v>
      </c>
    </row>
    <row r="280" spans="1:13" ht="20.25" customHeight="1" x14ac:dyDescent="0.35">
      <c r="A280" s="290" t="s">
        <v>490</v>
      </c>
      <c r="B280" s="291" t="s">
        <v>496</v>
      </c>
      <c r="C280" s="291" t="s">
        <v>160</v>
      </c>
      <c r="D280" s="314">
        <v>0</v>
      </c>
      <c r="E280" s="314">
        <v>0</v>
      </c>
      <c r="F280" s="314">
        <v>2</v>
      </c>
      <c r="G280" s="314">
        <v>5</v>
      </c>
      <c r="H280" s="314">
        <v>5</v>
      </c>
      <c r="I280" s="314">
        <v>1</v>
      </c>
      <c r="J280" s="314">
        <v>1</v>
      </c>
      <c r="K280" s="314">
        <v>10</v>
      </c>
      <c r="L280" s="314">
        <v>0</v>
      </c>
      <c r="M280" s="314">
        <v>24</v>
      </c>
    </row>
    <row r="281" spans="1:13" ht="20.25" customHeight="1" x14ac:dyDescent="0.35">
      <c r="A281" s="290" t="s">
        <v>490</v>
      </c>
      <c r="B281" s="291" t="s">
        <v>497</v>
      </c>
      <c r="C281" s="291" t="s">
        <v>162</v>
      </c>
      <c r="D281" s="314">
        <v>1</v>
      </c>
      <c r="E281" s="314">
        <v>3</v>
      </c>
      <c r="F281" s="314">
        <v>8</v>
      </c>
      <c r="G281" s="314">
        <v>9</v>
      </c>
      <c r="H281" s="314">
        <v>10</v>
      </c>
      <c r="I281" s="314">
        <v>1</v>
      </c>
      <c r="J281" s="314">
        <v>1</v>
      </c>
      <c r="K281" s="314">
        <v>5</v>
      </c>
      <c r="L281" s="314">
        <v>1</v>
      </c>
      <c r="M281" s="314">
        <v>39</v>
      </c>
    </row>
    <row r="282" spans="1:13" ht="20.25" customHeight="1" x14ac:dyDescent="0.35">
      <c r="A282" s="290" t="s">
        <v>490</v>
      </c>
      <c r="B282" s="291" t="s">
        <v>498</v>
      </c>
      <c r="C282" s="291" t="s">
        <v>162</v>
      </c>
      <c r="D282" s="314">
        <v>1</v>
      </c>
      <c r="E282" s="314">
        <v>3</v>
      </c>
      <c r="F282" s="314">
        <v>3</v>
      </c>
      <c r="G282" s="314">
        <v>11</v>
      </c>
      <c r="H282" s="314">
        <v>3</v>
      </c>
      <c r="I282" s="314">
        <v>1</v>
      </c>
      <c r="J282" s="314">
        <v>2</v>
      </c>
      <c r="K282" s="314">
        <v>7</v>
      </c>
      <c r="L282" s="314">
        <v>0</v>
      </c>
      <c r="M282" s="314">
        <v>31</v>
      </c>
    </row>
    <row r="283" spans="1:13" ht="20.25" customHeight="1" x14ac:dyDescent="0.35">
      <c r="A283" s="290" t="s">
        <v>490</v>
      </c>
      <c r="B283" s="291" t="s">
        <v>499</v>
      </c>
      <c r="C283" s="291" t="s">
        <v>162</v>
      </c>
      <c r="D283" s="314">
        <v>5</v>
      </c>
      <c r="E283" s="314">
        <v>5</v>
      </c>
      <c r="F283" s="314">
        <v>12</v>
      </c>
      <c r="G283" s="314">
        <v>12</v>
      </c>
      <c r="H283" s="314">
        <v>10</v>
      </c>
      <c r="I283" s="314">
        <v>0</v>
      </c>
      <c r="J283" s="314">
        <v>2</v>
      </c>
      <c r="K283" s="314">
        <v>2</v>
      </c>
      <c r="L283" s="314">
        <v>14</v>
      </c>
      <c r="M283" s="314">
        <v>62</v>
      </c>
    </row>
    <row r="284" spans="1:13" ht="20.25" customHeight="1" x14ac:dyDescent="0.35">
      <c r="A284" s="290" t="s">
        <v>490</v>
      </c>
      <c r="B284" s="291" t="s">
        <v>500</v>
      </c>
      <c r="C284" s="291" t="s">
        <v>160</v>
      </c>
      <c r="D284" s="314">
        <v>0</v>
      </c>
      <c r="E284" s="314">
        <v>4</v>
      </c>
      <c r="F284" s="314">
        <v>5</v>
      </c>
      <c r="G284" s="314">
        <v>0</v>
      </c>
      <c r="H284" s="314">
        <v>5</v>
      </c>
      <c r="I284" s="314">
        <v>0</v>
      </c>
      <c r="J284" s="314">
        <v>2</v>
      </c>
      <c r="K284" s="314">
        <v>6</v>
      </c>
      <c r="L284" s="314">
        <v>0</v>
      </c>
      <c r="M284" s="314">
        <v>22</v>
      </c>
    </row>
    <row r="285" spans="1:13" ht="20.25" customHeight="1" x14ac:dyDescent="0.35">
      <c r="A285" s="290" t="s">
        <v>490</v>
      </c>
      <c r="B285" s="291" t="s">
        <v>501</v>
      </c>
      <c r="C285" s="291" t="s">
        <v>160</v>
      </c>
      <c r="D285" s="314">
        <v>0</v>
      </c>
      <c r="E285" s="314">
        <v>0</v>
      </c>
      <c r="F285" s="314">
        <v>3</v>
      </c>
      <c r="G285" s="314">
        <v>11</v>
      </c>
      <c r="H285" s="314">
        <v>6</v>
      </c>
      <c r="I285" s="314">
        <v>1</v>
      </c>
      <c r="J285" s="314">
        <v>0</v>
      </c>
      <c r="K285" s="314">
        <v>2</v>
      </c>
      <c r="L285" s="314">
        <v>1</v>
      </c>
      <c r="M285" s="314">
        <v>24</v>
      </c>
    </row>
    <row r="286" spans="1:13" ht="20.25" customHeight="1" x14ac:dyDescent="0.35">
      <c r="A286" s="290" t="s">
        <v>490</v>
      </c>
      <c r="B286" s="291" t="s">
        <v>502</v>
      </c>
      <c r="C286" s="291" t="s">
        <v>160</v>
      </c>
      <c r="D286" s="314">
        <v>0</v>
      </c>
      <c r="E286" s="314">
        <v>0</v>
      </c>
      <c r="F286" s="314">
        <v>0</v>
      </c>
      <c r="G286" s="314">
        <v>5</v>
      </c>
      <c r="H286" s="314">
        <v>4</v>
      </c>
      <c r="I286" s="314">
        <v>2</v>
      </c>
      <c r="J286" s="314">
        <v>1</v>
      </c>
      <c r="K286" s="314">
        <v>3</v>
      </c>
      <c r="L286" s="314">
        <v>0</v>
      </c>
      <c r="M286" s="314">
        <v>15</v>
      </c>
    </row>
    <row r="287" spans="1:13" ht="20.25" customHeight="1" x14ac:dyDescent="0.35">
      <c r="A287" s="290" t="s">
        <v>490</v>
      </c>
      <c r="B287" s="291" t="s">
        <v>503</v>
      </c>
      <c r="C287" s="291" t="s">
        <v>160</v>
      </c>
      <c r="D287" s="314">
        <v>0</v>
      </c>
      <c r="E287" s="314">
        <v>0</v>
      </c>
      <c r="F287" s="314">
        <v>12</v>
      </c>
      <c r="G287" s="314">
        <v>0</v>
      </c>
      <c r="H287" s="314">
        <v>2</v>
      </c>
      <c r="I287" s="314">
        <v>0</v>
      </c>
      <c r="J287" s="314">
        <v>0</v>
      </c>
      <c r="K287" s="314">
        <v>1</v>
      </c>
      <c r="L287" s="314">
        <v>0</v>
      </c>
      <c r="M287" s="314">
        <v>15</v>
      </c>
    </row>
    <row r="288" spans="1:13" ht="20.25" customHeight="1" x14ac:dyDescent="0.35">
      <c r="A288" s="290" t="s">
        <v>490</v>
      </c>
      <c r="B288" s="291" t="s">
        <v>504</v>
      </c>
      <c r="C288" s="291" t="s">
        <v>160</v>
      </c>
      <c r="D288" s="314">
        <v>0</v>
      </c>
      <c r="E288" s="314">
        <v>0</v>
      </c>
      <c r="F288" s="314">
        <v>10</v>
      </c>
      <c r="G288" s="314">
        <v>14</v>
      </c>
      <c r="H288" s="314">
        <v>3</v>
      </c>
      <c r="I288" s="314">
        <v>2</v>
      </c>
      <c r="J288" s="314">
        <v>0</v>
      </c>
      <c r="K288" s="314">
        <v>0</v>
      </c>
      <c r="L288" s="314">
        <v>0</v>
      </c>
      <c r="M288" s="314">
        <v>29</v>
      </c>
    </row>
    <row r="289" spans="1:13" ht="20.25" customHeight="1" x14ac:dyDescent="0.35">
      <c r="A289" s="290" t="s">
        <v>490</v>
      </c>
      <c r="B289" s="291" t="s">
        <v>505</v>
      </c>
      <c r="C289" s="291" t="s">
        <v>160</v>
      </c>
      <c r="D289" s="314">
        <v>0</v>
      </c>
      <c r="E289" s="314">
        <v>0</v>
      </c>
      <c r="F289" s="314">
        <v>1</v>
      </c>
      <c r="G289" s="314">
        <v>5</v>
      </c>
      <c r="H289" s="314">
        <v>5</v>
      </c>
      <c r="I289" s="314">
        <v>3</v>
      </c>
      <c r="J289" s="314">
        <v>2</v>
      </c>
      <c r="K289" s="314">
        <v>5</v>
      </c>
      <c r="L289" s="314">
        <v>3</v>
      </c>
      <c r="M289" s="314">
        <v>24</v>
      </c>
    </row>
    <row r="290" spans="1:13" ht="20.25" customHeight="1" x14ac:dyDescent="0.35">
      <c r="A290" s="290" t="s">
        <v>490</v>
      </c>
      <c r="B290" s="291" t="s">
        <v>506</v>
      </c>
      <c r="C290" s="291" t="s">
        <v>160</v>
      </c>
      <c r="D290" s="314">
        <v>0</v>
      </c>
      <c r="E290" s="314">
        <v>0</v>
      </c>
      <c r="F290" s="314">
        <v>0</v>
      </c>
      <c r="G290" s="314">
        <v>8</v>
      </c>
      <c r="H290" s="314">
        <v>8</v>
      </c>
      <c r="I290" s="314">
        <v>1</v>
      </c>
      <c r="J290" s="314">
        <v>0</v>
      </c>
      <c r="K290" s="314">
        <v>1</v>
      </c>
      <c r="L290" s="314">
        <v>0</v>
      </c>
      <c r="M290" s="314">
        <v>18</v>
      </c>
    </row>
    <row r="291" spans="1:13" ht="20.25" customHeight="1" x14ac:dyDescent="0.35">
      <c r="A291" s="290" t="s">
        <v>490</v>
      </c>
      <c r="B291" s="291" t="s">
        <v>507</v>
      </c>
      <c r="C291" s="291" t="s">
        <v>162</v>
      </c>
      <c r="D291" s="314">
        <v>0</v>
      </c>
      <c r="E291" s="314">
        <v>0</v>
      </c>
      <c r="F291" s="314">
        <v>4</v>
      </c>
      <c r="G291" s="314">
        <v>7</v>
      </c>
      <c r="H291" s="314">
        <v>12</v>
      </c>
      <c r="I291" s="314">
        <v>1</v>
      </c>
      <c r="J291" s="314">
        <v>3</v>
      </c>
      <c r="K291" s="314">
        <v>6</v>
      </c>
      <c r="L291" s="314">
        <v>4</v>
      </c>
      <c r="M291" s="314">
        <v>37</v>
      </c>
    </row>
    <row r="292" spans="1:13" ht="20.25" customHeight="1" x14ac:dyDescent="0.35">
      <c r="A292" s="290" t="s">
        <v>490</v>
      </c>
      <c r="B292" s="291" t="s">
        <v>508</v>
      </c>
      <c r="C292" s="291" t="s">
        <v>160</v>
      </c>
      <c r="D292" s="314">
        <v>0</v>
      </c>
      <c r="E292" s="314">
        <v>1</v>
      </c>
      <c r="F292" s="314">
        <v>1</v>
      </c>
      <c r="G292" s="314">
        <v>10</v>
      </c>
      <c r="H292" s="314">
        <v>3</v>
      </c>
      <c r="I292" s="314">
        <v>2</v>
      </c>
      <c r="J292" s="314">
        <v>0</v>
      </c>
      <c r="K292" s="314">
        <v>4</v>
      </c>
      <c r="L292" s="314">
        <v>1</v>
      </c>
      <c r="M292" s="314">
        <v>22</v>
      </c>
    </row>
    <row r="293" spans="1:13" ht="20.25" customHeight="1" x14ac:dyDescent="0.35">
      <c r="A293" s="290" t="s">
        <v>490</v>
      </c>
      <c r="B293" s="291" t="s">
        <v>509</v>
      </c>
      <c r="C293" s="291" t="s">
        <v>160</v>
      </c>
      <c r="D293" s="314">
        <v>0</v>
      </c>
      <c r="E293" s="314">
        <v>1</v>
      </c>
      <c r="F293" s="314">
        <v>0</v>
      </c>
      <c r="G293" s="314">
        <v>5</v>
      </c>
      <c r="H293" s="314">
        <v>3</v>
      </c>
      <c r="I293" s="314">
        <v>1</v>
      </c>
      <c r="J293" s="314">
        <v>0</v>
      </c>
      <c r="K293" s="314">
        <v>2</v>
      </c>
      <c r="L293" s="314">
        <v>0</v>
      </c>
      <c r="M293" s="314">
        <v>12</v>
      </c>
    </row>
    <row r="294" spans="1:13" ht="20.25" customHeight="1" x14ac:dyDescent="0.35">
      <c r="A294" s="290" t="s">
        <v>490</v>
      </c>
      <c r="B294" s="291" t="s">
        <v>510</v>
      </c>
      <c r="C294" s="291" t="s">
        <v>160</v>
      </c>
      <c r="D294" s="314">
        <v>0</v>
      </c>
      <c r="E294" s="314">
        <v>0</v>
      </c>
      <c r="F294" s="314">
        <v>0</v>
      </c>
      <c r="G294" s="314">
        <v>12</v>
      </c>
      <c r="H294" s="314">
        <v>10</v>
      </c>
      <c r="I294" s="314">
        <v>2</v>
      </c>
      <c r="J294" s="314">
        <v>1</v>
      </c>
      <c r="K294" s="314">
        <v>6</v>
      </c>
      <c r="L294" s="314">
        <v>0</v>
      </c>
      <c r="M294" s="314">
        <v>31</v>
      </c>
    </row>
    <row r="295" spans="1:13" ht="20.25" customHeight="1" x14ac:dyDescent="0.35">
      <c r="A295" s="290" t="s">
        <v>490</v>
      </c>
      <c r="B295" s="291" t="s">
        <v>511</v>
      </c>
      <c r="C295" s="291" t="s">
        <v>160</v>
      </c>
      <c r="D295" s="314">
        <v>2</v>
      </c>
      <c r="E295" s="314">
        <v>1</v>
      </c>
      <c r="F295" s="314">
        <v>3</v>
      </c>
      <c r="G295" s="314">
        <v>12</v>
      </c>
      <c r="H295" s="314">
        <v>7</v>
      </c>
      <c r="I295" s="314">
        <v>1</v>
      </c>
      <c r="J295" s="314">
        <v>0</v>
      </c>
      <c r="K295" s="314">
        <v>3</v>
      </c>
      <c r="L295" s="314">
        <v>0</v>
      </c>
      <c r="M295" s="314">
        <v>29</v>
      </c>
    </row>
    <row r="296" spans="1:13" ht="20.25" customHeight="1" x14ac:dyDescent="0.35">
      <c r="A296" s="290" t="s">
        <v>490</v>
      </c>
      <c r="B296" s="291" t="s">
        <v>512</v>
      </c>
      <c r="C296" s="291" t="s">
        <v>160</v>
      </c>
      <c r="D296" s="314">
        <v>0</v>
      </c>
      <c r="E296" s="314">
        <v>0</v>
      </c>
      <c r="F296" s="314">
        <v>0</v>
      </c>
      <c r="G296" s="314">
        <v>16</v>
      </c>
      <c r="H296" s="314">
        <v>4</v>
      </c>
      <c r="I296" s="314">
        <v>3</v>
      </c>
      <c r="J296" s="314">
        <v>4</v>
      </c>
      <c r="K296" s="314">
        <v>2</v>
      </c>
      <c r="L296" s="314">
        <v>0</v>
      </c>
      <c r="M296" s="314">
        <v>29</v>
      </c>
    </row>
    <row r="297" spans="1:13" ht="20.25" customHeight="1" x14ac:dyDescent="0.35">
      <c r="A297" s="290" t="s">
        <v>490</v>
      </c>
      <c r="B297" s="291" t="s">
        <v>513</v>
      </c>
      <c r="C297" s="291" t="s">
        <v>160</v>
      </c>
      <c r="D297" s="314">
        <v>0</v>
      </c>
      <c r="E297" s="314">
        <v>0</v>
      </c>
      <c r="F297" s="314">
        <v>0</v>
      </c>
      <c r="G297" s="314">
        <v>4</v>
      </c>
      <c r="H297" s="314">
        <v>14</v>
      </c>
      <c r="I297" s="314">
        <v>0</v>
      </c>
      <c r="J297" s="314">
        <v>1</v>
      </c>
      <c r="K297" s="314">
        <v>9</v>
      </c>
      <c r="L297" s="314">
        <v>2</v>
      </c>
      <c r="M297" s="314">
        <v>30</v>
      </c>
    </row>
    <row r="298" spans="1:13" ht="20.25" customHeight="1" x14ac:dyDescent="0.35">
      <c r="A298" s="290" t="s">
        <v>490</v>
      </c>
      <c r="B298" s="291" t="s">
        <v>514</v>
      </c>
      <c r="C298" s="291" t="s">
        <v>160</v>
      </c>
      <c r="D298" s="314">
        <v>0</v>
      </c>
      <c r="E298" s="314">
        <v>0</v>
      </c>
      <c r="F298" s="314">
        <v>2</v>
      </c>
      <c r="G298" s="314">
        <v>12</v>
      </c>
      <c r="H298" s="314">
        <v>11</v>
      </c>
      <c r="I298" s="314">
        <v>1</v>
      </c>
      <c r="J298" s="314">
        <v>2</v>
      </c>
      <c r="K298" s="314">
        <v>2</v>
      </c>
      <c r="L298" s="314">
        <v>0</v>
      </c>
      <c r="M298" s="314">
        <v>30</v>
      </c>
    </row>
    <row r="299" spans="1:13" ht="20.25" customHeight="1" x14ac:dyDescent="0.35">
      <c r="A299" s="290" t="s">
        <v>490</v>
      </c>
      <c r="B299" s="291" t="s">
        <v>515</v>
      </c>
      <c r="C299" s="291" t="s">
        <v>160</v>
      </c>
      <c r="D299" s="314">
        <v>0</v>
      </c>
      <c r="E299" s="314">
        <v>0</v>
      </c>
      <c r="F299" s="314">
        <v>0</v>
      </c>
      <c r="G299" s="314">
        <v>0</v>
      </c>
      <c r="H299" s="314">
        <v>8</v>
      </c>
      <c r="I299" s="314">
        <v>1</v>
      </c>
      <c r="J299" s="314">
        <v>3</v>
      </c>
      <c r="K299" s="314">
        <v>1</v>
      </c>
      <c r="L299" s="314">
        <v>8</v>
      </c>
      <c r="M299" s="314">
        <v>21</v>
      </c>
    </row>
    <row r="300" spans="1:13" ht="20.25" customHeight="1" x14ac:dyDescent="0.35">
      <c r="A300" s="290" t="s">
        <v>490</v>
      </c>
      <c r="B300" s="291" t="s">
        <v>516</v>
      </c>
      <c r="C300" s="291" t="s">
        <v>160</v>
      </c>
      <c r="D300" s="314">
        <v>0</v>
      </c>
      <c r="E300" s="314">
        <v>2</v>
      </c>
      <c r="F300" s="314">
        <v>3</v>
      </c>
      <c r="G300" s="314">
        <v>9</v>
      </c>
      <c r="H300" s="314">
        <v>8</v>
      </c>
      <c r="I300" s="314">
        <v>4</v>
      </c>
      <c r="J300" s="314">
        <v>2</v>
      </c>
      <c r="K300" s="314">
        <v>1</v>
      </c>
      <c r="L300" s="314">
        <v>0</v>
      </c>
      <c r="M300" s="314">
        <v>29</v>
      </c>
    </row>
    <row r="301" spans="1:13" ht="20.25" customHeight="1" x14ac:dyDescent="0.35">
      <c r="A301" s="290" t="s">
        <v>517</v>
      </c>
      <c r="B301" s="291" t="s">
        <v>518</v>
      </c>
      <c r="C301" s="291" t="s">
        <v>162</v>
      </c>
      <c r="D301" s="314">
        <v>0</v>
      </c>
      <c r="E301" s="314">
        <v>3</v>
      </c>
      <c r="F301" s="314">
        <v>7</v>
      </c>
      <c r="G301" s="314">
        <v>6</v>
      </c>
      <c r="H301" s="314">
        <v>11</v>
      </c>
      <c r="I301" s="314">
        <v>1</v>
      </c>
      <c r="J301" s="314">
        <v>0</v>
      </c>
      <c r="K301" s="314">
        <v>3</v>
      </c>
      <c r="L301" s="314">
        <v>0</v>
      </c>
      <c r="M301" s="314">
        <v>31</v>
      </c>
    </row>
    <row r="302" spans="1:13" ht="20.25" customHeight="1" x14ac:dyDescent="0.35">
      <c r="A302" s="290" t="s">
        <v>517</v>
      </c>
      <c r="B302" s="291" t="s">
        <v>519</v>
      </c>
      <c r="C302" s="291" t="s">
        <v>160</v>
      </c>
      <c r="D302" s="314">
        <v>0</v>
      </c>
      <c r="E302" s="314">
        <v>0</v>
      </c>
      <c r="F302" s="314">
        <v>2</v>
      </c>
      <c r="G302" s="314">
        <v>10</v>
      </c>
      <c r="H302" s="314">
        <v>8</v>
      </c>
      <c r="I302" s="314">
        <v>2</v>
      </c>
      <c r="J302" s="314">
        <v>0</v>
      </c>
      <c r="K302" s="314">
        <v>1</v>
      </c>
      <c r="L302" s="314">
        <v>1</v>
      </c>
      <c r="M302" s="314">
        <v>24</v>
      </c>
    </row>
    <row r="303" spans="1:13" ht="20.25" customHeight="1" x14ac:dyDescent="0.35">
      <c r="A303" s="290" t="s">
        <v>517</v>
      </c>
      <c r="B303" s="291" t="s">
        <v>520</v>
      </c>
      <c r="C303" s="291" t="s">
        <v>162</v>
      </c>
      <c r="D303" s="314">
        <v>0</v>
      </c>
      <c r="E303" s="314">
        <v>0</v>
      </c>
      <c r="F303" s="314">
        <v>6</v>
      </c>
      <c r="G303" s="314">
        <v>15</v>
      </c>
      <c r="H303" s="314">
        <v>29</v>
      </c>
      <c r="I303" s="314">
        <v>5</v>
      </c>
      <c r="J303" s="314">
        <v>1</v>
      </c>
      <c r="K303" s="314">
        <v>3</v>
      </c>
      <c r="L303" s="314">
        <v>0</v>
      </c>
      <c r="M303" s="314">
        <v>59</v>
      </c>
    </row>
    <row r="304" spans="1:13" ht="20.25" customHeight="1" x14ac:dyDescent="0.35">
      <c r="A304" s="290" t="s">
        <v>517</v>
      </c>
      <c r="B304" s="291" t="s">
        <v>521</v>
      </c>
      <c r="C304" s="291" t="s">
        <v>160</v>
      </c>
      <c r="D304" s="314">
        <v>0</v>
      </c>
      <c r="E304" s="314">
        <v>0</v>
      </c>
      <c r="F304" s="314">
        <v>3</v>
      </c>
      <c r="G304" s="314">
        <v>10</v>
      </c>
      <c r="H304" s="314">
        <v>10</v>
      </c>
      <c r="I304" s="314">
        <v>1</v>
      </c>
      <c r="J304" s="314">
        <v>0</v>
      </c>
      <c r="K304" s="314">
        <v>0</v>
      </c>
      <c r="L304" s="314">
        <v>0</v>
      </c>
      <c r="M304" s="314">
        <v>24</v>
      </c>
    </row>
    <row r="305" spans="1:13" ht="20.25" customHeight="1" x14ac:dyDescent="0.35">
      <c r="A305" s="290" t="s">
        <v>517</v>
      </c>
      <c r="B305" s="291" t="s">
        <v>522</v>
      </c>
      <c r="C305" s="291" t="s">
        <v>160</v>
      </c>
      <c r="D305" s="314">
        <v>0</v>
      </c>
      <c r="E305" s="314">
        <v>0</v>
      </c>
      <c r="F305" s="314">
        <v>1</v>
      </c>
      <c r="G305" s="314">
        <v>6</v>
      </c>
      <c r="H305" s="314">
        <v>10</v>
      </c>
      <c r="I305" s="314">
        <v>0</v>
      </c>
      <c r="J305" s="314">
        <v>1</v>
      </c>
      <c r="K305" s="314">
        <v>2</v>
      </c>
      <c r="L305" s="314">
        <v>0</v>
      </c>
      <c r="M305" s="314">
        <v>20</v>
      </c>
    </row>
    <row r="306" spans="1:13" ht="20.25" customHeight="1" x14ac:dyDescent="0.35">
      <c r="A306" s="290" t="s">
        <v>517</v>
      </c>
      <c r="B306" s="291" t="s">
        <v>523</v>
      </c>
      <c r="C306" s="291" t="s">
        <v>160</v>
      </c>
      <c r="D306" s="314">
        <v>0</v>
      </c>
      <c r="E306" s="314">
        <v>0</v>
      </c>
      <c r="F306" s="314">
        <v>0</v>
      </c>
      <c r="G306" s="314">
        <v>0</v>
      </c>
      <c r="H306" s="314">
        <v>29</v>
      </c>
      <c r="I306" s="314">
        <v>0</v>
      </c>
      <c r="J306" s="314">
        <v>0</v>
      </c>
      <c r="K306" s="314">
        <v>0</v>
      </c>
      <c r="L306" s="314">
        <v>0</v>
      </c>
      <c r="M306" s="314">
        <v>29</v>
      </c>
    </row>
    <row r="307" spans="1:13" ht="20.25" customHeight="1" x14ac:dyDescent="0.35">
      <c r="A307" s="290" t="s">
        <v>524</v>
      </c>
      <c r="B307" s="291" t="s">
        <v>525</v>
      </c>
      <c r="C307" s="291" t="s">
        <v>160</v>
      </c>
      <c r="D307" s="314">
        <v>6</v>
      </c>
      <c r="E307" s="314">
        <v>5</v>
      </c>
      <c r="F307" s="314">
        <v>6</v>
      </c>
      <c r="G307" s="314">
        <v>6</v>
      </c>
      <c r="H307" s="314">
        <v>1</v>
      </c>
      <c r="I307" s="314">
        <v>0</v>
      </c>
      <c r="J307" s="314">
        <v>0</v>
      </c>
      <c r="K307" s="314">
        <v>0</v>
      </c>
      <c r="L307" s="314">
        <v>0</v>
      </c>
      <c r="M307" s="314">
        <v>24</v>
      </c>
    </row>
    <row r="308" spans="1:13" ht="20.25" customHeight="1" x14ac:dyDescent="0.35">
      <c r="A308" s="290" t="s">
        <v>526</v>
      </c>
      <c r="B308" s="291" t="s">
        <v>527</v>
      </c>
      <c r="C308" s="291" t="s">
        <v>160</v>
      </c>
      <c r="D308" s="314">
        <v>0</v>
      </c>
      <c r="E308" s="314">
        <v>0</v>
      </c>
      <c r="F308" s="314">
        <v>0</v>
      </c>
      <c r="G308" s="314">
        <v>5</v>
      </c>
      <c r="H308" s="314">
        <v>0</v>
      </c>
      <c r="I308" s="314">
        <v>0</v>
      </c>
      <c r="J308" s="314">
        <v>0</v>
      </c>
      <c r="K308" s="314">
        <v>0</v>
      </c>
      <c r="L308" s="314">
        <v>0</v>
      </c>
      <c r="M308" s="314">
        <v>5</v>
      </c>
    </row>
    <row r="309" spans="1:13" ht="20.25" customHeight="1" x14ac:dyDescent="0.35">
      <c r="A309" s="290" t="s">
        <v>526</v>
      </c>
      <c r="B309" s="291" t="s">
        <v>528</v>
      </c>
      <c r="C309" s="291" t="s">
        <v>160</v>
      </c>
      <c r="D309" s="314">
        <v>2</v>
      </c>
      <c r="E309" s="314">
        <v>0</v>
      </c>
      <c r="F309" s="314">
        <v>4</v>
      </c>
      <c r="G309" s="314">
        <v>5</v>
      </c>
      <c r="H309" s="314">
        <v>1</v>
      </c>
      <c r="I309" s="314">
        <v>1</v>
      </c>
      <c r="J309" s="314">
        <v>1</v>
      </c>
      <c r="K309" s="314">
        <v>3</v>
      </c>
      <c r="L309" s="314">
        <v>15</v>
      </c>
      <c r="M309" s="314">
        <v>32</v>
      </c>
    </row>
    <row r="310" spans="1:13" ht="20.25" customHeight="1" x14ac:dyDescent="0.35">
      <c r="A310" s="290" t="s">
        <v>526</v>
      </c>
      <c r="B310" s="291" t="s">
        <v>529</v>
      </c>
      <c r="C310" s="291" t="s">
        <v>160</v>
      </c>
      <c r="D310" s="314">
        <v>0</v>
      </c>
      <c r="E310" s="314">
        <v>0</v>
      </c>
      <c r="F310" s="314">
        <v>0</v>
      </c>
      <c r="G310" s="314">
        <v>25</v>
      </c>
      <c r="H310" s="314">
        <v>12</v>
      </c>
      <c r="I310" s="314">
        <v>3</v>
      </c>
      <c r="J310" s="314">
        <v>0</v>
      </c>
      <c r="K310" s="314">
        <v>2</v>
      </c>
      <c r="L310" s="314">
        <v>0</v>
      </c>
      <c r="M310" s="314">
        <v>42</v>
      </c>
    </row>
    <row r="311" spans="1:13" ht="20.25" customHeight="1" x14ac:dyDescent="0.35">
      <c r="A311" s="290" t="s">
        <v>526</v>
      </c>
      <c r="B311" s="291" t="s">
        <v>530</v>
      </c>
      <c r="C311" s="291" t="s">
        <v>160</v>
      </c>
      <c r="D311" s="314">
        <v>0</v>
      </c>
      <c r="E311" s="314">
        <v>0</v>
      </c>
      <c r="F311" s="314">
        <v>0</v>
      </c>
      <c r="G311" s="314">
        <v>0</v>
      </c>
      <c r="H311" s="314">
        <v>0</v>
      </c>
      <c r="I311" s="314">
        <v>0</v>
      </c>
      <c r="J311" s="314">
        <v>0</v>
      </c>
      <c r="K311" s="314">
        <v>0</v>
      </c>
      <c r="L311" s="314">
        <v>16</v>
      </c>
      <c r="M311" s="314">
        <v>16</v>
      </c>
    </row>
    <row r="312" spans="1:13" ht="20.25" customHeight="1" x14ac:dyDescent="0.35">
      <c r="A312" s="290" t="s">
        <v>526</v>
      </c>
      <c r="B312" s="291" t="s">
        <v>531</v>
      </c>
      <c r="C312" s="291" t="s">
        <v>160</v>
      </c>
      <c r="D312" s="314">
        <v>10</v>
      </c>
      <c r="E312" s="314">
        <v>0</v>
      </c>
      <c r="F312" s="314">
        <v>0</v>
      </c>
      <c r="G312" s="314">
        <v>0</v>
      </c>
      <c r="H312" s="314">
        <v>0</v>
      </c>
      <c r="I312" s="314">
        <v>0</v>
      </c>
      <c r="J312" s="314">
        <v>0</v>
      </c>
      <c r="K312" s="314">
        <v>0</v>
      </c>
      <c r="L312" s="314">
        <v>0</v>
      </c>
      <c r="M312" s="314">
        <v>10</v>
      </c>
    </row>
    <row r="313" spans="1:13" ht="20.25" customHeight="1" x14ac:dyDescent="0.35">
      <c r="A313" s="290" t="s">
        <v>526</v>
      </c>
      <c r="B313" s="291" t="s">
        <v>532</v>
      </c>
      <c r="C313" s="291" t="s">
        <v>160</v>
      </c>
      <c r="D313" s="314">
        <v>0</v>
      </c>
      <c r="E313" s="314">
        <v>0</v>
      </c>
      <c r="F313" s="314">
        <v>9</v>
      </c>
      <c r="G313" s="314">
        <v>11</v>
      </c>
      <c r="H313" s="314">
        <v>5</v>
      </c>
      <c r="I313" s="314">
        <v>3</v>
      </c>
      <c r="J313" s="314">
        <v>3</v>
      </c>
      <c r="K313" s="314">
        <v>5</v>
      </c>
      <c r="L313" s="314">
        <v>0</v>
      </c>
      <c r="M313" s="314">
        <v>36</v>
      </c>
    </row>
    <row r="314" spans="1:13" ht="20.25" customHeight="1" x14ac:dyDescent="0.35">
      <c r="A314" s="290" t="s">
        <v>526</v>
      </c>
      <c r="B314" s="291" t="s">
        <v>533</v>
      </c>
      <c r="C314" s="291" t="s">
        <v>160</v>
      </c>
      <c r="D314" s="314">
        <v>1</v>
      </c>
      <c r="E314" s="314">
        <v>0</v>
      </c>
      <c r="F314" s="314">
        <v>10</v>
      </c>
      <c r="G314" s="314">
        <v>7</v>
      </c>
      <c r="H314" s="314">
        <v>0</v>
      </c>
      <c r="I314" s="314">
        <v>5</v>
      </c>
      <c r="J314" s="314">
        <v>0</v>
      </c>
      <c r="K314" s="314">
        <v>3</v>
      </c>
      <c r="L314" s="314">
        <v>0</v>
      </c>
      <c r="M314" s="314">
        <v>26</v>
      </c>
    </row>
    <row r="315" spans="1:13" ht="20.25" customHeight="1" x14ac:dyDescent="0.35">
      <c r="A315" s="290" t="s">
        <v>534</v>
      </c>
      <c r="B315" s="291" t="s">
        <v>535</v>
      </c>
      <c r="C315" s="291" t="s">
        <v>160</v>
      </c>
      <c r="D315" s="314">
        <v>0</v>
      </c>
      <c r="E315" s="314">
        <v>0</v>
      </c>
      <c r="F315" s="314">
        <v>2</v>
      </c>
      <c r="G315" s="314">
        <v>0</v>
      </c>
      <c r="H315" s="314">
        <v>4</v>
      </c>
      <c r="I315" s="314">
        <v>1</v>
      </c>
      <c r="J315" s="314">
        <v>0</v>
      </c>
      <c r="K315" s="314">
        <v>3</v>
      </c>
      <c r="L315" s="314">
        <v>0</v>
      </c>
      <c r="M315" s="314">
        <v>10</v>
      </c>
    </row>
    <row r="316" spans="1:13" ht="20.25" customHeight="1" x14ac:dyDescent="0.35">
      <c r="A316" s="290" t="s">
        <v>534</v>
      </c>
      <c r="B316" s="291" t="s">
        <v>536</v>
      </c>
      <c r="C316" s="291" t="s">
        <v>160</v>
      </c>
      <c r="D316" s="314">
        <v>1</v>
      </c>
      <c r="E316" s="314">
        <v>0</v>
      </c>
      <c r="F316" s="314">
        <v>0</v>
      </c>
      <c r="G316" s="314">
        <v>7</v>
      </c>
      <c r="H316" s="314">
        <v>13</v>
      </c>
      <c r="I316" s="314">
        <v>0</v>
      </c>
      <c r="J316" s="314">
        <v>0</v>
      </c>
      <c r="K316" s="314">
        <v>3</v>
      </c>
      <c r="L316" s="314">
        <v>1</v>
      </c>
      <c r="M316" s="314">
        <v>25</v>
      </c>
    </row>
    <row r="317" spans="1:13" ht="20.25" customHeight="1" x14ac:dyDescent="0.35">
      <c r="A317" s="290" t="s">
        <v>534</v>
      </c>
      <c r="B317" s="291" t="s">
        <v>537</v>
      </c>
      <c r="C317" s="291" t="s">
        <v>160</v>
      </c>
      <c r="D317" s="314">
        <v>0</v>
      </c>
      <c r="E317" s="314">
        <v>0</v>
      </c>
      <c r="F317" s="314">
        <v>0</v>
      </c>
      <c r="G317" s="314">
        <v>2</v>
      </c>
      <c r="H317" s="314">
        <v>16</v>
      </c>
      <c r="I317" s="314">
        <v>1</v>
      </c>
      <c r="J317" s="314">
        <v>0</v>
      </c>
      <c r="K317" s="314">
        <v>0</v>
      </c>
      <c r="L317" s="314">
        <v>0</v>
      </c>
      <c r="M317" s="314">
        <v>19</v>
      </c>
    </row>
    <row r="318" spans="1:13" ht="20.25" customHeight="1" x14ac:dyDescent="0.35">
      <c r="A318" s="290" t="s">
        <v>534</v>
      </c>
      <c r="B318" s="291" t="s">
        <v>538</v>
      </c>
      <c r="C318" s="291" t="s">
        <v>160</v>
      </c>
      <c r="D318" s="314">
        <v>0</v>
      </c>
      <c r="E318" s="314">
        <v>0</v>
      </c>
      <c r="F318" s="314">
        <v>0</v>
      </c>
      <c r="G318" s="314">
        <v>9</v>
      </c>
      <c r="H318" s="314">
        <v>18</v>
      </c>
      <c r="I318" s="314">
        <v>6</v>
      </c>
      <c r="J318" s="314">
        <v>6</v>
      </c>
      <c r="K318" s="314">
        <v>1</v>
      </c>
      <c r="L318" s="314">
        <v>0</v>
      </c>
      <c r="M318" s="314">
        <v>40</v>
      </c>
    </row>
    <row r="319" spans="1:13" ht="20.25" customHeight="1" x14ac:dyDescent="0.35">
      <c r="A319" s="290" t="s">
        <v>534</v>
      </c>
      <c r="B319" s="291" t="s">
        <v>539</v>
      </c>
      <c r="C319" s="291" t="s">
        <v>160</v>
      </c>
      <c r="D319" s="314">
        <v>0</v>
      </c>
      <c r="E319" s="314">
        <v>0</v>
      </c>
      <c r="F319" s="314">
        <v>0</v>
      </c>
      <c r="G319" s="314">
        <v>0</v>
      </c>
      <c r="H319" s="314">
        <v>0</v>
      </c>
      <c r="I319" s="314">
        <v>0</v>
      </c>
      <c r="J319" s="314">
        <v>0</v>
      </c>
      <c r="K319" s="314">
        <v>0</v>
      </c>
      <c r="L319" s="314">
        <v>30</v>
      </c>
      <c r="M319" s="314">
        <v>30</v>
      </c>
    </row>
    <row r="320" spans="1:13" ht="20.25" customHeight="1" x14ac:dyDescent="0.35">
      <c r="A320" s="290" t="s">
        <v>534</v>
      </c>
      <c r="B320" s="291" t="s">
        <v>540</v>
      </c>
      <c r="C320" s="291" t="s">
        <v>160</v>
      </c>
      <c r="D320" s="314">
        <v>0</v>
      </c>
      <c r="E320" s="314">
        <v>0</v>
      </c>
      <c r="F320" s="314">
        <v>0</v>
      </c>
      <c r="G320" s="314">
        <v>2</v>
      </c>
      <c r="H320" s="314">
        <v>9</v>
      </c>
      <c r="I320" s="314">
        <v>3</v>
      </c>
      <c r="J320" s="314">
        <v>3</v>
      </c>
      <c r="K320" s="314">
        <v>3</v>
      </c>
      <c r="L320" s="314">
        <v>1</v>
      </c>
      <c r="M320" s="314">
        <v>21</v>
      </c>
    </row>
    <row r="321" spans="1:13" ht="20.25" customHeight="1" x14ac:dyDescent="0.35">
      <c r="A321" s="290" t="s">
        <v>534</v>
      </c>
      <c r="B321" s="291" t="s">
        <v>541</v>
      </c>
      <c r="C321" s="291" t="s">
        <v>162</v>
      </c>
      <c r="D321" s="314">
        <v>1</v>
      </c>
      <c r="E321" s="314">
        <v>4</v>
      </c>
      <c r="F321" s="314">
        <v>1</v>
      </c>
      <c r="G321" s="314">
        <v>11</v>
      </c>
      <c r="H321" s="314">
        <v>9</v>
      </c>
      <c r="I321" s="314">
        <v>2</v>
      </c>
      <c r="J321" s="314">
        <v>0</v>
      </c>
      <c r="K321" s="314">
        <v>10</v>
      </c>
      <c r="L321" s="314">
        <v>1</v>
      </c>
      <c r="M321" s="314">
        <v>39</v>
      </c>
    </row>
    <row r="322" spans="1:13" ht="20.25" customHeight="1" x14ac:dyDescent="0.35">
      <c r="A322" s="290" t="s">
        <v>534</v>
      </c>
      <c r="B322" s="291" t="s">
        <v>542</v>
      </c>
      <c r="C322" s="291" t="s">
        <v>160</v>
      </c>
      <c r="D322" s="314">
        <v>0</v>
      </c>
      <c r="E322" s="314">
        <v>0</v>
      </c>
      <c r="F322" s="314">
        <v>1</v>
      </c>
      <c r="G322" s="314">
        <v>3</v>
      </c>
      <c r="H322" s="314">
        <v>12</v>
      </c>
      <c r="I322" s="314">
        <v>2</v>
      </c>
      <c r="J322" s="314">
        <v>0</v>
      </c>
      <c r="K322" s="314">
        <v>2</v>
      </c>
      <c r="L322" s="314">
        <v>0</v>
      </c>
      <c r="M322" s="314">
        <v>20</v>
      </c>
    </row>
    <row r="323" spans="1:13" ht="20.25" customHeight="1" x14ac:dyDescent="0.35">
      <c r="A323" s="290" t="s">
        <v>534</v>
      </c>
      <c r="B323" s="291" t="s">
        <v>543</v>
      </c>
      <c r="C323" s="291" t="s">
        <v>160</v>
      </c>
      <c r="D323" s="314">
        <v>0</v>
      </c>
      <c r="E323" s="314">
        <v>0</v>
      </c>
      <c r="F323" s="314">
        <v>0</v>
      </c>
      <c r="G323" s="314">
        <v>2</v>
      </c>
      <c r="H323" s="314">
        <v>4</v>
      </c>
      <c r="I323" s="314">
        <v>1</v>
      </c>
      <c r="J323" s="314">
        <v>1</v>
      </c>
      <c r="K323" s="314">
        <v>7</v>
      </c>
      <c r="L323" s="314">
        <v>0</v>
      </c>
      <c r="M323" s="314">
        <v>15</v>
      </c>
    </row>
    <row r="324" spans="1:13" ht="20.25" customHeight="1" x14ac:dyDescent="0.35">
      <c r="A324" s="290" t="s">
        <v>534</v>
      </c>
      <c r="B324" s="291" t="s">
        <v>544</v>
      </c>
      <c r="C324" s="291" t="s">
        <v>160</v>
      </c>
      <c r="D324" s="314">
        <v>0</v>
      </c>
      <c r="E324" s="314">
        <v>0</v>
      </c>
      <c r="F324" s="314">
        <v>0</v>
      </c>
      <c r="G324" s="314">
        <v>6</v>
      </c>
      <c r="H324" s="314">
        <v>9</v>
      </c>
      <c r="I324" s="314">
        <v>3</v>
      </c>
      <c r="J324" s="314">
        <v>0</v>
      </c>
      <c r="K324" s="314">
        <v>1</v>
      </c>
      <c r="L324" s="314">
        <v>0</v>
      </c>
      <c r="M324" s="314">
        <v>19</v>
      </c>
    </row>
    <row r="325" spans="1:13" ht="20.25" customHeight="1" x14ac:dyDescent="0.35">
      <c r="A325" s="290" t="s">
        <v>545</v>
      </c>
      <c r="B325" s="291" t="s">
        <v>546</v>
      </c>
      <c r="C325" s="291" t="s">
        <v>160</v>
      </c>
      <c r="D325" s="314">
        <v>0</v>
      </c>
      <c r="E325" s="314">
        <v>0</v>
      </c>
      <c r="F325" s="314">
        <v>11</v>
      </c>
      <c r="G325" s="314">
        <v>5</v>
      </c>
      <c r="H325" s="314">
        <v>1</v>
      </c>
      <c r="I325" s="314">
        <v>5</v>
      </c>
      <c r="J325" s="314">
        <v>0</v>
      </c>
      <c r="K325" s="314">
        <v>0</v>
      </c>
      <c r="L325" s="314">
        <v>0</v>
      </c>
      <c r="M325" s="314">
        <v>22</v>
      </c>
    </row>
    <row r="326" spans="1:13" ht="20.25" customHeight="1" x14ac:dyDescent="0.35">
      <c r="A326" s="290" t="s">
        <v>545</v>
      </c>
      <c r="B326" s="291" t="s">
        <v>547</v>
      </c>
      <c r="C326" s="291" t="s">
        <v>160</v>
      </c>
      <c r="D326" s="314">
        <v>2</v>
      </c>
      <c r="E326" s="314">
        <v>0</v>
      </c>
      <c r="F326" s="314">
        <v>8</v>
      </c>
      <c r="G326" s="314">
        <v>22</v>
      </c>
      <c r="H326" s="314">
        <v>3</v>
      </c>
      <c r="I326" s="314">
        <v>4</v>
      </c>
      <c r="J326" s="314">
        <v>0</v>
      </c>
      <c r="K326" s="314">
        <v>1</v>
      </c>
      <c r="L326" s="314">
        <v>0</v>
      </c>
      <c r="M326" s="314">
        <v>40</v>
      </c>
    </row>
    <row r="327" spans="1:13" ht="20.25" customHeight="1" x14ac:dyDescent="0.35">
      <c r="A327" s="290" t="s">
        <v>545</v>
      </c>
      <c r="B327" s="291" t="s">
        <v>548</v>
      </c>
      <c r="C327" s="291" t="s">
        <v>160</v>
      </c>
      <c r="D327" s="314">
        <v>24</v>
      </c>
      <c r="E327" s="314">
        <v>2</v>
      </c>
      <c r="F327" s="314">
        <v>0</v>
      </c>
      <c r="G327" s="314">
        <v>0</v>
      </c>
      <c r="H327" s="314">
        <v>0</v>
      </c>
      <c r="I327" s="314">
        <v>0</v>
      </c>
      <c r="J327" s="314">
        <v>0</v>
      </c>
      <c r="K327" s="314">
        <v>0</v>
      </c>
      <c r="L327" s="314">
        <v>0</v>
      </c>
      <c r="M327" s="314">
        <v>26</v>
      </c>
    </row>
    <row r="328" spans="1:13" ht="20.25" customHeight="1" x14ac:dyDescent="0.35">
      <c r="A328" s="290" t="s">
        <v>549</v>
      </c>
      <c r="B328" s="291" t="s">
        <v>550</v>
      </c>
      <c r="C328" s="291" t="s">
        <v>160</v>
      </c>
      <c r="D328" s="314">
        <v>0</v>
      </c>
      <c r="E328" s="314">
        <v>1</v>
      </c>
      <c r="F328" s="314">
        <v>2</v>
      </c>
      <c r="G328" s="314">
        <v>4</v>
      </c>
      <c r="H328" s="314">
        <v>1</v>
      </c>
      <c r="I328" s="314">
        <v>1</v>
      </c>
      <c r="J328" s="314">
        <v>1</v>
      </c>
      <c r="K328" s="314">
        <v>0</v>
      </c>
      <c r="L328" s="314">
        <v>0</v>
      </c>
      <c r="M328" s="314">
        <v>10</v>
      </c>
    </row>
    <row r="329" spans="1:13" ht="20.25" customHeight="1" x14ac:dyDescent="0.35">
      <c r="A329" s="290" t="s">
        <v>549</v>
      </c>
      <c r="B329" s="291" t="s">
        <v>551</v>
      </c>
      <c r="C329" s="291" t="s">
        <v>160</v>
      </c>
      <c r="D329" s="314">
        <v>0</v>
      </c>
      <c r="E329" s="314">
        <v>0</v>
      </c>
      <c r="F329" s="314">
        <v>7</v>
      </c>
      <c r="G329" s="314">
        <v>7</v>
      </c>
      <c r="H329" s="314">
        <v>1</v>
      </c>
      <c r="I329" s="314">
        <v>0</v>
      </c>
      <c r="J329" s="314">
        <v>0</v>
      </c>
      <c r="K329" s="314">
        <v>0</v>
      </c>
      <c r="L329" s="314">
        <v>0</v>
      </c>
      <c r="M329" s="314">
        <v>15</v>
      </c>
    </row>
    <row r="330" spans="1:13" ht="20.25" customHeight="1" x14ac:dyDescent="0.35">
      <c r="A330" s="290" t="s">
        <v>549</v>
      </c>
      <c r="B330" s="291" t="s">
        <v>552</v>
      </c>
      <c r="C330" s="291" t="s">
        <v>160</v>
      </c>
      <c r="D330" s="314">
        <v>2</v>
      </c>
      <c r="E330" s="314">
        <v>0</v>
      </c>
      <c r="F330" s="314">
        <v>4</v>
      </c>
      <c r="G330" s="314">
        <v>4</v>
      </c>
      <c r="H330" s="314">
        <v>2</v>
      </c>
      <c r="I330" s="314">
        <v>1</v>
      </c>
      <c r="J330" s="314">
        <v>0</v>
      </c>
      <c r="K330" s="314">
        <v>1</v>
      </c>
      <c r="L330" s="314">
        <v>1</v>
      </c>
      <c r="M330" s="314">
        <v>15</v>
      </c>
    </row>
    <row r="331" spans="1:13" ht="20.25" customHeight="1" x14ac:dyDescent="0.35">
      <c r="A331" s="290" t="s">
        <v>549</v>
      </c>
      <c r="B331" s="291" t="s">
        <v>553</v>
      </c>
      <c r="C331" s="291" t="s">
        <v>160</v>
      </c>
      <c r="D331" s="314">
        <v>7</v>
      </c>
      <c r="E331" s="314">
        <v>2</v>
      </c>
      <c r="F331" s="314">
        <v>17</v>
      </c>
      <c r="G331" s="314">
        <v>0</v>
      </c>
      <c r="H331" s="314">
        <v>4</v>
      </c>
      <c r="I331" s="314">
        <v>0</v>
      </c>
      <c r="J331" s="314">
        <v>0</v>
      </c>
      <c r="K331" s="314">
        <v>10</v>
      </c>
      <c r="L331" s="314">
        <v>0</v>
      </c>
      <c r="M331" s="314">
        <v>40</v>
      </c>
    </row>
    <row r="332" spans="1:13" ht="20.25" customHeight="1" x14ac:dyDescent="0.35">
      <c r="A332" s="290" t="s">
        <v>549</v>
      </c>
      <c r="B332" s="291" t="s">
        <v>554</v>
      </c>
      <c r="C332" s="291" t="s">
        <v>160</v>
      </c>
      <c r="D332" s="314">
        <v>2</v>
      </c>
      <c r="E332" s="314">
        <v>0</v>
      </c>
      <c r="F332" s="314">
        <v>0</v>
      </c>
      <c r="G332" s="314">
        <v>0</v>
      </c>
      <c r="H332" s="314">
        <v>0</v>
      </c>
      <c r="I332" s="314">
        <v>0</v>
      </c>
      <c r="J332" s="314">
        <v>0</v>
      </c>
      <c r="K332" s="314">
        <v>0</v>
      </c>
      <c r="L332" s="314">
        <v>71</v>
      </c>
      <c r="M332" s="314">
        <v>73</v>
      </c>
    </row>
    <row r="333" spans="1:13" ht="20.25" customHeight="1" x14ac:dyDescent="0.35">
      <c r="A333" s="290" t="s">
        <v>549</v>
      </c>
      <c r="B333" s="291" t="s">
        <v>555</v>
      </c>
      <c r="C333" s="291" t="s">
        <v>160</v>
      </c>
      <c r="D333" s="314">
        <v>3</v>
      </c>
      <c r="E333" s="314">
        <v>0</v>
      </c>
      <c r="F333" s="314">
        <v>10</v>
      </c>
      <c r="G333" s="314">
        <v>11</v>
      </c>
      <c r="H333" s="314">
        <v>4</v>
      </c>
      <c r="I333" s="314">
        <v>1</v>
      </c>
      <c r="J333" s="314">
        <v>0</v>
      </c>
      <c r="K333" s="314">
        <v>7</v>
      </c>
      <c r="L333" s="314">
        <v>4</v>
      </c>
      <c r="M333" s="314">
        <v>40</v>
      </c>
    </row>
    <row r="334" spans="1:13" ht="20.25" customHeight="1" x14ac:dyDescent="0.35">
      <c r="A334" s="290" t="s">
        <v>549</v>
      </c>
      <c r="B334" s="291" t="s">
        <v>556</v>
      </c>
      <c r="C334" s="291" t="s">
        <v>160</v>
      </c>
      <c r="D334" s="314">
        <v>0</v>
      </c>
      <c r="E334" s="314">
        <v>0</v>
      </c>
      <c r="F334" s="314">
        <v>5</v>
      </c>
      <c r="G334" s="314">
        <v>5</v>
      </c>
      <c r="H334" s="314">
        <v>2</v>
      </c>
      <c r="I334" s="314">
        <v>1</v>
      </c>
      <c r="J334" s="314">
        <v>3</v>
      </c>
      <c r="K334" s="314">
        <v>4</v>
      </c>
      <c r="L334" s="314">
        <v>0</v>
      </c>
      <c r="M334" s="314">
        <v>20</v>
      </c>
    </row>
    <row r="335" spans="1:13" ht="20.25" customHeight="1" x14ac:dyDescent="0.35">
      <c r="A335" s="290" t="s">
        <v>549</v>
      </c>
      <c r="B335" s="291" t="s">
        <v>557</v>
      </c>
      <c r="C335" s="291" t="s">
        <v>160</v>
      </c>
      <c r="D335" s="314">
        <v>0</v>
      </c>
      <c r="E335" s="314">
        <v>0</v>
      </c>
      <c r="F335" s="314">
        <v>5</v>
      </c>
      <c r="G335" s="314">
        <v>11</v>
      </c>
      <c r="H335" s="314">
        <v>1</v>
      </c>
      <c r="I335" s="314">
        <v>3</v>
      </c>
      <c r="J335" s="314">
        <v>0</v>
      </c>
      <c r="K335" s="314">
        <v>0</v>
      </c>
      <c r="L335" s="314">
        <v>0</v>
      </c>
      <c r="M335" s="314">
        <v>20</v>
      </c>
    </row>
    <row r="336" spans="1:13" ht="20.25" customHeight="1" x14ac:dyDescent="0.35">
      <c r="A336" s="290" t="s">
        <v>558</v>
      </c>
      <c r="B336" s="291" t="s">
        <v>559</v>
      </c>
      <c r="C336" s="291" t="s">
        <v>160</v>
      </c>
      <c r="D336" s="314">
        <v>2</v>
      </c>
      <c r="E336" s="314">
        <v>0</v>
      </c>
      <c r="F336" s="314">
        <v>2</v>
      </c>
      <c r="G336" s="314">
        <v>4</v>
      </c>
      <c r="H336" s="314">
        <v>4</v>
      </c>
      <c r="I336" s="314">
        <v>1</v>
      </c>
      <c r="J336" s="314">
        <v>2</v>
      </c>
      <c r="K336" s="314">
        <v>2</v>
      </c>
      <c r="L336" s="314">
        <v>0</v>
      </c>
      <c r="M336" s="314">
        <v>17</v>
      </c>
    </row>
    <row r="337" spans="1:13" ht="20.25" customHeight="1" x14ac:dyDescent="0.35">
      <c r="A337" s="290" t="s">
        <v>558</v>
      </c>
      <c r="B337" s="291" t="s">
        <v>560</v>
      </c>
      <c r="C337" s="291" t="s">
        <v>160</v>
      </c>
      <c r="D337" s="314">
        <v>1</v>
      </c>
      <c r="E337" s="314">
        <v>0</v>
      </c>
      <c r="F337" s="314">
        <v>2</v>
      </c>
      <c r="G337" s="314">
        <v>2</v>
      </c>
      <c r="H337" s="314">
        <v>15</v>
      </c>
      <c r="I337" s="314">
        <v>3</v>
      </c>
      <c r="J337" s="314">
        <v>0</v>
      </c>
      <c r="K337" s="314">
        <v>0</v>
      </c>
      <c r="L337" s="314">
        <v>1</v>
      </c>
      <c r="M337" s="314">
        <v>24</v>
      </c>
    </row>
    <row r="338" spans="1:13" ht="20.25" customHeight="1" thickBot="1" x14ac:dyDescent="0.4">
      <c r="A338" s="232"/>
      <c r="B338" s="233" t="s">
        <v>610</v>
      </c>
      <c r="C338" s="233"/>
      <c r="D338" s="234">
        <f t="shared" ref="D338:M338" si="0">SUM(D6:D337)</f>
        <v>554</v>
      </c>
      <c r="E338" s="234">
        <f t="shared" si="0"/>
        <v>339</v>
      </c>
      <c r="F338" s="234">
        <f t="shared" si="0"/>
        <v>1114</v>
      </c>
      <c r="G338" s="234">
        <f t="shared" si="0"/>
        <v>2266</v>
      </c>
      <c r="H338" s="234">
        <f t="shared" si="0"/>
        <v>1996</v>
      </c>
      <c r="I338" s="234">
        <f t="shared" si="0"/>
        <v>711</v>
      </c>
      <c r="J338" s="234">
        <f t="shared" si="0"/>
        <v>390</v>
      </c>
      <c r="K338" s="234">
        <f t="shared" si="0"/>
        <v>984</v>
      </c>
      <c r="L338" s="234">
        <f t="shared" si="0"/>
        <v>288</v>
      </c>
      <c r="M338" s="234">
        <f t="shared" si="0"/>
        <v>8642</v>
      </c>
    </row>
    <row r="339" spans="1:13" ht="22.5" customHeight="1" thickTop="1" x14ac:dyDescent="0.35">
      <c r="A339" s="179"/>
      <c r="B339" s="180" t="s">
        <v>744</v>
      </c>
      <c r="C339" s="180"/>
      <c r="D339" s="182">
        <f>SUM(D338/$M$338)*100</f>
        <v>6.4105531127053919</v>
      </c>
      <c r="E339" s="182">
        <f t="shared" ref="E339:M339" si="1">SUM(E338/$M$338)*100</f>
        <v>3.9227030779912053</v>
      </c>
      <c r="F339" s="182">
        <f t="shared" si="1"/>
        <v>12.890534598472575</v>
      </c>
      <c r="G339" s="182">
        <f t="shared" si="1"/>
        <v>26.220782226336496</v>
      </c>
      <c r="H339" s="182">
        <f t="shared" si="1"/>
        <v>23.096505438555891</v>
      </c>
      <c r="I339" s="182">
        <f t="shared" si="1"/>
        <v>8.2272622078222639</v>
      </c>
      <c r="J339" s="182">
        <f t="shared" si="1"/>
        <v>4.5128442490164318</v>
      </c>
      <c r="K339" s="182">
        <f t="shared" si="1"/>
        <v>11.386253182133766</v>
      </c>
      <c r="L339" s="182">
        <f t="shared" si="1"/>
        <v>3.3325619069659798</v>
      </c>
      <c r="M339" s="182">
        <f t="shared" si="1"/>
        <v>100</v>
      </c>
    </row>
    <row r="340" spans="1:13" ht="9.75" customHeight="1" x14ac:dyDescent="0.35">
      <c r="D340" s="270"/>
    </row>
    <row r="341" spans="1:13" ht="27" customHeight="1" x14ac:dyDescent="0.35">
      <c r="A341" s="377" t="s">
        <v>601</v>
      </c>
      <c r="B341" s="377"/>
      <c r="C341" s="279"/>
      <c r="D341" s="270">
        <f>SUM(D6:D337)-D338</f>
        <v>0</v>
      </c>
    </row>
    <row r="342" spans="1:13" x14ac:dyDescent="0.35">
      <c r="A342" s="258" t="s">
        <v>120</v>
      </c>
    </row>
  </sheetData>
  <autoFilter ref="A3:M5" xr:uid="{00000000-0009-0000-0000-000018000000}"/>
  <mergeCells count="16">
    <mergeCell ref="A341:B341"/>
    <mergeCell ref="A1:B1"/>
    <mergeCell ref="L3:L5"/>
    <mergeCell ref="M3:M5"/>
    <mergeCell ref="A3:A5"/>
    <mergeCell ref="B3:B5"/>
    <mergeCell ref="D3:D5"/>
    <mergeCell ref="E3:E5"/>
    <mergeCell ref="F3:F5"/>
    <mergeCell ref="G3:G5"/>
    <mergeCell ref="A2:B2"/>
    <mergeCell ref="H3:H5"/>
    <mergeCell ref="I3:I5"/>
    <mergeCell ref="J3:J5"/>
    <mergeCell ref="K3:K5"/>
    <mergeCell ref="C4:C5"/>
  </mergeCells>
  <conditionalFormatting sqref="A6:M337">
    <cfRule type="expression" dxfId="8" priority="1">
      <formula>MOD(ROW(),2)=0</formula>
    </cfRule>
  </conditionalFormatting>
  <hyperlinks>
    <hyperlink ref="A2:B2" location="TOC!A1" display="Return to Table of Contents" xr:uid="{00000000-0004-0000-1800-000000000000}"/>
  </hyperlinks>
  <pageMargins left="0.25" right="0.25" top="0.75" bottom="0.75" header="0.3" footer="0.3"/>
  <pageSetup scale="54" fitToHeight="0" orientation="portrait" r:id="rId1"/>
  <headerFooter>
    <oddHeader>&amp;L&amp;"Arial,Bold"2022-23 &amp;"Arial,Bold Italic"Survey of Allied Dental Education&amp;"Arial,Bold"
Report 1 - Dental Hygiene Education Programs</oddHeader>
  </headerFooter>
  <rowBreaks count="6" manualBreakCount="6">
    <brk id="54" max="12" man="1"/>
    <brk id="115" max="12" man="1"/>
    <brk id="172" max="12" man="1"/>
    <brk id="222" max="12" man="1"/>
    <brk id="274" max="12" man="1"/>
    <brk id="324" max="12" man="1"/>
  </rowBreaks>
  <colBreaks count="1" manualBreakCount="1">
    <brk id="8" max="33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O340"/>
  <sheetViews>
    <sheetView zoomScaleNormal="100" workbookViewId="0">
      <pane xSplit="3" ySplit="4" topLeftCell="D5" activePane="bottomRight" state="frozen"/>
      <selection pane="topRight" activeCell="J7" sqref="J7"/>
      <selection pane="bottomLeft" activeCell="J7" sqref="J7"/>
      <selection pane="bottomRight" sqref="A1:B1"/>
    </sheetView>
  </sheetViews>
  <sheetFormatPr defaultColWidth="9" defaultRowHeight="13.5" x14ac:dyDescent="0.35"/>
  <cols>
    <col min="1" max="1" width="11" style="61" customWidth="1"/>
    <col min="2" max="2" width="74" style="61" customWidth="1"/>
    <col min="3" max="3" width="24.73046875" style="61" customWidth="1"/>
    <col min="4" max="4" width="13" style="61" customWidth="1"/>
    <col min="5" max="6" width="10.265625" style="61" customWidth="1"/>
    <col min="7" max="7" width="9" style="61" customWidth="1"/>
    <col min="8" max="10" width="13" style="61" customWidth="1"/>
    <col min="11" max="11" width="13.59765625" style="61" customWidth="1"/>
    <col min="12" max="12" width="13" style="61" customWidth="1"/>
    <col min="13" max="13" width="10" style="61" customWidth="1"/>
    <col min="14" max="14" width="13" style="67" customWidth="1"/>
    <col min="15" max="16384" width="9" style="61"/>
  </cols>
  <sheetData>
    <row r="1" spans="1:15" ht="35.25" customHeight="1" x14ac:dyDescent="0.4">
      <c r="A1" s="384" t="s">
        <v>39</v>
      </c>
      <c r="B1" s="384"/>
      <c r="C1" s="280"/>
    </row>
    <row r="2" spans="1:15" ht="22.5" customHeight="1" x14ac:dyDescent="0.35">
      <c r="A2" s="392" t="s">
        <v>52</v>
      </c>
      <c r="B2" s="392"/>
      <c r="C2" s="282"/>
    </row>
    <row r="3" spans="1:15" ht="24" customHeight="1" x14ac:dyDescent="0.4">
      <c r="A3" s="169"/>
      <c r="B3" s="183"/>
      <c r="C3" s="183"/>
      <c r="D3" s="434" t="s">
        <v>745</v>
      </c>
      <c r="E3" s="405"/>
      <c r="F3" s="405"/>
      <c r="G3" s="405"/>
      <c r="H3" s="435"/>
      <c r="I3" s="434" t="s">
        <v>715</v>
      </c>
      <c r="J3" s="405"/>
      <c r="K3" s="405"/>
      <c r="L3" s="405"/>
      <c r="M3" s="405"/>
      <c r="N3" s="435"/>
    </row>
    <row r="4" spans="1:15" ht="38.25" customHeight="1" x14ac:dyDescent="0.4">
      <c r="A4" s="84" t="s">
        <v>168</v>
      </c>
      <c r="B4" s="70" t="s">
        <v>169</v>
      </c>
      <c r="C4" s="70" t="s">
        <v>170</v>
      </c>
      <c r="D4" s="184" t="s">
        <v>746</v>
      </c>
      <c r="E4" s="184" t="s">
        <v>747</v>
      </c>
      <c r="F4" s="184" t="s">
        <v>748</v>
      </c>
      <c r="G4" s="184" t="s">
        <v>749</v>
      </c>
      <c r="H4" s="185" t="s">
        <v>750</v>
      </c>
      <c r="I4" s="187" t="s">
        <v>751</v>
      </c>
      <c r="J4" s="184" t="s">
        <v>650</v>
      </c>
      <c r="K4" s="184" t="s">
        <v>742</v>
      </c>
      <c r="L4" s="184" t="s">
        <v>752</v>
      </c>
      <c r="M4" s="184" t="s">
        <v>142</v>
      </c>
      <c r="N4" s="184" t="s">
        <v>753</v>
      </c>
    </row>
    <row r="5" spans="1:15" ht="19.5" customHeight="1" x14ac:dyDescent="0.35">
      <c r="A5" s="290" t="s">
        <v>175</v>
      </c>
      <c r="B5" s="291" t="s">
        <v>176</v>
      </c>
      <c r="C5" s="291" t="s">
        <v>160</v>
      </c>
      <c r="D5" s="314">
        <v>14</v>
      </c>
      <c r="E5" s="314">
        <v>14</v>
      </c>
      <c r="F5" s="314">
        <v>12</v>
      </c>
      <c r="G5" s="314">
        <v>0</v>
      </c>
      <c r="H5" s="354">
        <v>26</v>
      </c>
      <c r="I5" s="355">
        <v>0</v>
      </c>
      <c r="J5" s="314">
        <v>0</v>
      </c>
      <c r="K5" s="314">
        <v>0</v>
      </c>
      <c r="L5" s="314">
        <v>0</v>
      </c>
      <c r="M5" s="314">
        <v>0</v>
      </c>
      <c r="N5" s="356">
        <v>0</v>
      </c>
      <c r="O5" s="270"/>
    </row>
    <row r="6" spans="1:15" ht="19.5" customHeight="1" x14ac:dyDescent="0.35">
      <c r="A6" s="290" t="s">
        <v>175</v>
      </c>
      <c r="B6" s="291" t="s">
        <v>178</v>
      </c>
      <c r="C6" s="291" t="s">
        <v>162</v>
      </c>
      <c r="D6" s="314">
        <v>30</v>
      </c>
      <c r="E6" s="314">
        <v>28</v>
      </c>
      <c r="F6" s="314">
        <v>20</v>
      </c>
      <c r="G6" s="314">
        <v>15</v>
      </c>
      <c r="H6" s="354">
        <v>63</v>
      </c>
      <c r="I6" s="355">
        <v>0</v>
      </c>
      <c r="J6" s="314">
        <v>20</v>
      </c>
      <c r="K6" s="314">
        <v>0</v>
      </c>
      <c r="L6" s="314">
        <v>0</v>
      </c>
      <c r="M6" s="314">
        <v>0</v>
      </c>
      <c r="N6" s="356">
        <v>20</v>
      </c>
      <c r="O6" s="270"/>
    </row>
    <row r="7" spans="1:15" ht="19.5" customHeight="1" x14ac:dyDescent="0.35">
      <c r="A7" s="290" t="s">
        <v>175</v>
      </c>
      <c r="B7" s="291" t="s">
        <v>180</v>
      </c>
      <c r="C7" s="291" t="s">
        <v>160</v>
      </c>
      <c r="D7" s="314">
        <v>30</v>
      </c>
      <c r="E7" s="314">
        <v>29</v>
      </c>
      <c r="F7" s="314">
        <v>27</v>
      </c>
      <c r="G7" s="314">
        <v>0</v>
      </c>
      <c r="H7" s="354">
        <v>56</v>
      </c>
      <c r="I7" s="355">
        <v>0</v>
      </c>
      <c r="J7" s="314">
        <v>24</v>
      </c>
      <c r="K7" s="314">
        <v>0</v>
      </c>
      <c r="L7" s="314">
        <v>0</v>
      </c>
      <c r="M7" s="314">
        <v>0</v>
      </c>
      <c r="N7" s="356">
        <v>24</v>
      </c>
      <c r="O7" s="270"/>
    </row>
    <row r="8" spans="1:15" ht="19.5" customHeight="1" x14ac:dyDescent="0.35">
      <c r="A8" s="290" t="s">
        <v>181</v>
      </c>
      <c r="B8" s="291" t="s">
        <v>182</v>
      </c>
      <c r="C8" s="291" t="s">
        <v>160</v>
      </c>
      <c r="D8" s="314">
        <v>14</v>
      </c>
      <c r="E8" s="314">
        <v>14</v>
      </c>
      <c r="F8" s="314">
        <v>12</v>
      </c>
      <c r="G8" s="314">
        <v>11</v>
      </c>
      <c r="H8" s="354">
        <v>37</v>
      </c>
      <c r="I8" s="355">
        <v>0</v>
      </c>
      <c r="J8" s="314">
        <v>0</v>
      </c>
      <c r="K8" s="314">
        <v>11</v>
      </c>
      <c r="L8" s="314">
        <v>0</v>
      </c>
      <c r="M8" s="314">
        <v>0</v>
      </c>
      <c r="N8" s="356">
        <v>11</v>
      </c>
      <c r="O8" s="270"/>
    </row>
    <row r="9" spans="1:15" ht="19.5" customHeight="1" x14ac:dyDescent="0.35">
      <c r="A9" s="290" t="s">
        <v>183</v>
      </c>
      <c r="B9" s="291" t="s">
        <v>184</v>
      </c>
      <c r="C9" s="291" t="s">
        <v>162</v>
      </c>
      <c r="D9" s="314">
        <v>90</v>
      </c>
      <c r="E9" s="314">
        <v>89</v>
      </c>
      <c r="F9" s="314">
        <v>85</v>
      </c>
      <c r="G9" s="314">
        <v>0</v>
      </c>
      <c r="H9" s="354">
        <v>174</v>
      </c>
      <c r="I9" s="355">
        <v>0</v>
      </c>
      <c r="J9" s="314">
        <v>84</v>
      </c>
      <c r="K9" s="314">
        <v>0</v>
      </c>
      <c r="L9" s="314">
        <v>0</v>
      </c>
      <c r="M9" s="314">
        <v>0</v>
      </c>
      <c r="N9" s="356">
        <v>84</v>
      </c>
      <c r="O9" s="270"/>
    </row>
    <row r="10" spans="1:15" ht="19.5" customHeight="1" x14ac:dyDescent="0.35">
      <c r="A10" s="290" t="s">
        <v>183</v>
      </c>
      <c r="B10" s="291" t="s">
        <v>185</v>
      </c>
      <c r="C10" s="291" t="s">
        <v>160</v>
      </c>
      <c r="D10" s="314">
        <v>20</v>
      </c>
      <c r="E10" s="314">
        <v>19</v>
      </c>
      <c r="F10" s="314">
        <v>17</v>
      </c>
      <c r="G10" s="314">
        <v>0</v>
      </c>
      <c r="H10" s="354">
        <v>36</v>
      </c>
      <c r="I10" s="355">
        <v>0</v>
      </c>
      <c r="J10" s="314">
        <v>16</v>
      </c>
      <c r="K10" s="314">
        <v>0</v>
      </c>
      <c r="L10" s="314">
        <v>0</v>
      </c>
      <c r="M10" s="314">
        <v>0</v>
      </c>
      <c r="N10" s="356">
        <v>16</v>
      </c>
      <c r="O10" s="270"/>
    </row>
    <row r="11" spans="1:15" ht="19.5" customHeight="1" x14ac:dyDescent="0.35">
      <c r="A11" s="290" t="s">
        <v>183</v>
      </c>
      <c r="B11" s="291" t="s">
        <v>186</v>
      </c>
      <c r="C11" s="291" t="s">
        <v>160</v>
      </c>
      <c r="D11" s="314">
        <v>18</v>
      </c>
      <c r="E11" s="314">
        <v>18</v>
      </c>
      <c r="F11" s="314">
        <v>16</v>
      </c>
      <c r="G11" s="314">
        <v>0</v>
      </c>
      <c r="H11" s="354">
        <v>34</v>
      </c>
      <c r="I11" s="355">
        <v>0</v>
      </c>
      <c r="J11" s="314">
        <v>17</v>
      </c>
      <c r="K11" s="314">
        <v>0</v>
      </c>
      <c r="L11" s="314">
        <v>0</v>
      </c>
      <c r="M11" s="314">
        <v>0</v>
      </c>
      <c r="N11" s="356">
        <v>17</v>
      </c>
      <c r="O11" s="270"/>
    </row>
    <row r="12" spans="1:15" ht="19.5" customHeight="1" x14ac:dyDescent="0.35">
      <c r="A12" s="290" t="s">
        <v>183</v>
      </c>
      <c r="B12" s="291" t="s">
        <v>187</v>
      </c>
      <c r="C12" s="291" t="s">
        <v>160</v>
      </c>
      <c r="D12" s="314">
        <v>33</v>
      </c>
      <c r="E12" s="314">
        <v>33</v>
      </c>
      <c r="F12" s="314">
        <v>28</v>
      </c>
      <c r="G12" s="314">
        <v>0</v>
      </c>
      <c r="H12" s="354">
        <v>61</v>
      </c>
      <c r="I12" s="355">
        <v>0</v>
      </c>
      <c r="J12" s="314">
        <v>0</v>
      </c>
      <c r="K12" s="314">
        <v>30</v>
      </c>
      <c r="L12" s="314">
        <v>0</v>
      </c>
      <c r="M12" s="314">
        <v>0</v>
      </c>
      <c r="N12" s="356">
        <v>30</v>
      </c>
      <c r="O12" s="270"/>
    </row>
    <row r="13" spans="1:15" ht="19.5" customHeight="1" x14ac:dyDescent="0.35">
      <c r="A13" s="290" t="s">
        <v>183</v>
      </c>
      <c r="B13" s="291" t="s">
        <v>188</v>
      </c>
      <c r="C13" s="291" t="s">
        <v>160</v>
      </c>
      <c r="D13" s="314">
        <v>22</v>
      </c>
      <c r="E13" s="314">
        <v>21</v>
      </c>
      <c r="F13" s="314">
        <v>20</v>
      </c>
      <c r="G13" s="314">
        <v>0</v>
      </c>
      <c r="H13" s="354">
        <v>41</v>
      </c>
      <c r="I13" s="355">
        <v>0</v>
      </c>
      <c r="J13" s="314">
        <v>21</v>
      </c>
      <c r="K13" s="314">
        <v>0</v>
      </c>
      <c r="L13" s="314">
        <v>0</v>
      </c>
      <c r="M13" s="314">
        <v>0</v>
      </c>
      <c r="N13" s="356">
        <v>21</v>
      </c>
      <c r="O13" s="270"/>
    </row>
    <row r="14" spans="1:15" ht="19.5" customHeight="1" x14ac:dyDescent="0.35">
      <c r="A14" s="290" t="s">
        <v>183</v>
      </c>
      <c r="B14" s="291" t="s">
        <v>189</v>
      </c>
      <c r="C14" s="291" t="s">
        <v>160</v>
      </c>
      <c r="D14" s="314">
        <v>30</v>
      </c>
      <c r="E14" s="314">
        <v>28</v>
      </c>
      <c r="F14" s="314">
        <v>28</v>
      </c>
      <c r="G14" s="314">
        <v>0</v>
      </c>
      <c r="H14" s="354">
        <v>56</v>
      </c>
      <c r="I14" s="355">
        <v>0</v>
      </c>
      <c r="J14" s="314">
        <v>28</v>
      </c>
      <c r="K14" s="314">
        <v>0</v>
      </c>
      <c r="L14" s="314">
        <v>0</v>
      </c>
      <c r="M14" s="314">
        <v>0</v>
      </c>
      <c r="N14" s="356">
        <v>28</v>
      </c>
      <c r="O14" s="270"/>
    </row>
    <row r="15" spans="1:15" ht="19.5" customHeight="1" x14ac:dyDescent="0.35">
      <c r="A15" s="290" t="s">
        <v>183</v>
      </c>
      <c r="B15" s="291" t="s">
        <v>190</v>
      </c>
      <c r="C15" s="291" t="s">
        <v>160</v>
      </c>
      <c r="D15" s="314">
        <v>21</v>
      </c>
      <c r="E15" s="314">
        <v>21</v>
      </c>
      <c r="F15" s="314">
        <v>18</v>
      </c>
      <c r="G15" s="314">
        <v>0</v>
      </c>
      <c r="H15" s="354">
        <v>39</v>
      </c>
      <c r="I15" s="355">
        <v>0</v>
      </c>
      <c r="J15" s="314">
        <v>20</v>
      </c>
      <c r="K15" s="314">
        <v>0</v>
      </c>
      <c r="L15" s="314">
        <v>0</v>
      </c>
      <c r="M15" s="314">
        <v>0</v>
      </c>
      <c r="N15" s="356">
        <v>20</v>
      </c>
      <c r="O15" s="270"/>
    </row>
    <row r="16" spans="1:15" ht="19.5" customHeight="1" x14ac:dyDescent="0.35">
      <c r="A16" s="290" t="s">
        <v>191</v>
      </c>
      <c r="B16" s="291" t="s">
        <v>192</v>
      </c>
      <c r="C16" s="291" t="s">
        <v>160</v>
      </c>
      <c r="D16" s="314">
        <v>16</v>
      </c>
      <c r="E16" s="314">
        <v>16</v>
      </c>
      <c r="F16" s="314">
        <v>12</v>
      </c>
      <c r="G16" s="314">
        <v>0</v>
      </c>
      <c r="H16" s="354">
        <v>28</v>
      </c>
      <c r="I16" s="355">
        <v>0</v>
      </c>
      <c r="J16" s="314">
        <v>0</v>
      </c>
      <c r="K16" s="314">
        <v>13</v>
      </c>
      <c r="L16" s="314">
        <v>0</v>
      </c>
      <c r="M16" s="314">
        <v>0</v>
      </c>
      <c r="N16" s="356">
        <v>13</v>
      </c>
      <c r="O16" s="270"/>
    </row>
    <row r="17" spans="1:15" ht="19.5" customHeight="1" x14ac:dyDescent="0.35">
      <c r="A17" s="290" t="s">
        <v>191</v>
      </c>
      <c r="B17" s="291" t="s">
        <v>193</v>
      </c>
      <c r="C17" s="291" t="s">
        <v>160</v>
      </c>
      <c r="D17" s="314">
        <v>36</v>
      </c>
      <c r="E17" s="314">
        <v>36</v>
      </c>
      <c r="F17" s="314">
        <v>35</v>
      </c>
      <c r="G17" s="314">
        <v>0</v>
      </c>
      <c r="H17" s="354">
        <v>71</v>
      </c>
      <c r="I17" s="355">
        <v>0</v>
      </c>
      <c r="J17" s="314">
        <v>0</v>
      </c>
      <c r="K17" s="314">
        <v>31</v>
      </c>
      <c r="L17" s="314">
        <v>0</v>
      </c>
      <c r="M17" s="314">
        <v>0</v>
      </c>
      <c r="N17" s="356">
        <v>31</v>
      </c>
      <c r="O17" s="270"/>
    </row>
    <row r="18" spans="1:15" ht="19.5" customHeight="1" x14ac:dyDescent="0.35">
      <c r="A18" s="290" t="s">
        <v>194</v>
      </c>
      <c r="B18" s="291" t="s">
        <v>195</v>
      </c>
      <c r="C18" s="291" t="s">
        <v>160</v>
      </c>
      <c r="D18" s="314">
        <v>20</v>
      </c>
      <c r="E18" s="314">
        <v>0</v>
      </c>
      <c r="F18" s="314">
        <v>19</v>
      </c>
      <c r="G18" s="314">
        <v>0</v>
      </c>
      <c r="H18" s="354">
        <v>19</v>
      </c>
      <c r="I18" s="355">
        <v>0</v>
      </c>
      <c r="J18" s="314">
        <v>0</v>
      </c>
      <c r="K18" s="314">
        <v>0</v>
      </c>
      <c r="L18" s="314">
        <v>0</v>
      </c>
      <c r="M18" s="314">
        <v>0</v>
      </c>
      <c r="N18" s="356">
        <v>0</v>
      </c>
      <c r="O18" s="270"/>
    </row>
    <row r="19" spans="1:15" ht="19.5" customHeight="1" x14ac:dyDescent="0.35">
      <c r="A19" s="290" t="s">
        <v>194</v>
      </c>
      <c r="B19" s="291" t="s">
        <v>196</v>
      </c>
      <c r="C19" s="291" t="s">
        <v>162</v>
      </c>
      <c r="D19" s="314">
        <v>60</v>
      </c>
      <c r="E19" s="314">
        <v>61</v>
      </c>
      <c r="F19" s="314">
        <v>56</v>
      </c>
      <c r="G19" s="314">
        <v>0</v>
      </c>
      <c r="H19" s="354">
        <v>117</v>
      </c>
      <c r="I19" s="355">
        <v>0</v>
      </c>
      <c r="J19" s="314">
        <v>55</v>
      </c>
      <c r="K19" s="314">
        <v>0</v>
      </c>
      <c r="L19" s="314">
        <v>0</v>
      </c>
      <c r="M19" s="314">
        <v>0</v>
      </c>
      <c r="N19" s="356">
        <v>55</v>
      </c>
      <c r="O19" s="270"/>
    </row>
    <row r="20" spans="1:15" ht="19.5" customHeight="1" x14ac:dyDescent="0.35">
      <c r="A20" s="290" t="s">
        <v>194</v>
      </c>
      <c r="B20" s="291" t="s">
        <v>197</v>
      </c>
      <c r="C20" s="291" t="s">
        <v>162</v>
      </c>
      <c r="D20" s="314">
        <v>30</v>
      </c>
      <c r="E20" s="314">
        <v>30</v>
      </c>
      <c r="F20" s="314">
        <v>57</v>
      </c>
      <c r="G20" s="314">
        <v>0</v>
      </c>
      <c r="H20" s="354">
        <v>87</v>
      </c>
      <c r="I20" s="355">
        <v>0</v>
      </c>
      <c r="J20" s="314">
        <v>26</v>
      </c>
      <c r="K20" s="314">
        <v>0</v>
      </c>
      <c r="L20" s="314">
        <v>0</v>
      </c>
      <c r="M20" s="314">
        <v>0</v>
      </c>
      <c r="N20" s="356">
        <v>26</v>
      </c>
      <c r="O20" s="270"/>
    </row>
    <row r="21" spans="1:15" ht="19.5" customHeight="1" x14ac:dyDescent="0.35">
      <c r="A21" s="290" t="s">
        <v>194</v>
      </c>
      <c r="B21" s="291" t="s">
        <v>198</v>
      </c>
      <c r="C21" s="291" t="s">
        <v>160</v>
      </c>
      <c r="D21" s="314">
        <v>20</v>
      </c>
      <c r="E21" s="314">
        <v>20</v>
      </c>
      <c r="F21" s="314">
        <v>22</v>
      </c>
      <c r="G21" s="314">
        <v>0</v>
      </c>
      <c r="H21" s="354">
        <v>42</v>
      </c>
      <c r="I21" s="355">
        <v>0</v>
      </c>
      <c r="J21" s="314">
        <v>16</v>
      </c>
      <c r="K21" s="314">
        <v>0</v>
      </c>
      <c r="L21" s="314">
        <v>0</v>
      </c>
      <c r="M21" s="314">
        <v>0</v>
      </c>
      <c r="N21" s="356">
        <v>16</v>
      </c>
      <c r="O21" s="270"/>
    </row>
    <row r="22" spans="1:15" ht="19.5" customHeight="1" x14ac:dyDescent="0.35">
      <c r="A22" s="290" t="s">
        <v>194</v>
      </c>
      <c r="B22" s="291" t="s">
        <v>199</v>
      </c>
      <c r="C22" s="291" t="s">
        <v>160</v>
      </c>
      <c r="D22" s="314">
        <v>20</v>
      </c>
      <c r="E22" s="314">
        <v>20</v>
      </c>
      <c r="F22" s="314">
        <v>13</v>
      </c>
      <c r="G22" s="314">
        <v>0</v>
      </c>
      <c r="H22" s="354">
        <v>33</v>
      </c>
      <c r="I22" s="355">
        <v>0</v>
      </c>
      <c r="J22" s="314">
        <v>0</v>
      </c>
      <c r="K22" s="314">
        <v>0</v>
      </c>
      <c r="L22" s="314">
        <v>17</v>
      </c>
      <c r="M22" s="314">
        <v>0</v>
      </c>
      <c r="N22" s="356">
        <v>17</v>
      </c>
      <c r="O22" s="270"/>
    </row>
    <row r="23" spans="1:15" ht="19.5" customHeight="1" x14ac:dyDescent="0.35">
      <c r="A23" s="290" t="s">
        <v>194</v>
      </c>
      <c r="B23" s="291" t="s">
        <v>200</v>
      </c>
      <c r="C23" s="291" t="s">
        <v>162</v>
      </c>
      <c r="D23" s="314">
        <v>58</v>
      </c>
      <c r="E23" s="314">
        <v>58</v>
      </c>
      <c r="F23" s="314">
        <v>23</v>
      </c>
      <c r="G23" s="314">
        <v>0</v>
      </c>
      <c r="H23" s="354">
        <v>81</v>
      </c>
      <c r="I23" s="355">
        <v>0</v>
      </c>
      <c r="J23" s="314">
        <v>47</v>
      </c>
      <c r="K23" s="314">
        <v>0</v>
      </c>
      <c r="L23" s="314">
        <v>0</v>
      </c>
      <c r="M23" s="314">
        <v>0</v>
      </c>
      <c r="N23" s="356">
        <v>47</v>
      </c>
      <c r="O23" s="270"/>
    </row>
    <row r="24" spans="1:15" ht="19.5" customHeight="1" x14ac:dyDescent="0.35">
      <c r="A24" s="290" t="s">
        <v>194</v>
      </c>
      <c r="B24" s="291" t="s">
        <v>201</v>
      </c>
      <c r="C24" s="291" t="s">
        <v>162</v>
      </c>
      <c r="D24" s="314">
        <v>64</v>
      </c>
      <c r="E24" s="314">
        <v>55</v>
      </c>
      <c r="F24" s="314">
        <v>0</v>
      </c>
      <c r="G24" s="314">
        <v>0</v>
      </c>
      <c r="H24" s="354">
        <v>55</v>
      </c>
      <c r="I24" s="355">
        <v>0</v>
      </c>
      <c r="J24" s="314">
        <v>46</v>
      </c>
      <c r="K24" s="314">
        <v>0</v>
      </c>
      <c r="L24" s="314">
        <v>0</v>
      </c>
      <c r="M24" s="314">
        <v>0</v>
      </c>
      <c r="N24" s="356">
        <v>46</v>
      </c>
      <c r="O24" s="270"/>
    </row>
    <row r="25" spans="1:15" ht="19.5" customHeight="1" x14ac:dyDescent="0.35">
      <c r="A25" s="290" t="s">
        <v>194</v>
      </c>
      <c r="B25" s="291" t="s">
        <v>202</v>
      </c>
      <c r="C25" s="291" t="s">
        <v>162</v>
      </c>
      <c r="D25" s="314">
        <v>48</v>
      </c>
      <c r="E25" s="314">
        <v>42</v>
      </c>
      <c r="F25" s="314">
        <v>24</v>
      </c>
      <c r="G25" s="314">
        <v>0</v>
      </c>
      <c r="H25" s="354">
        <v>66</v>
      </c>
      <c r="I25" s="355">
        <v>0</v>
      </c>
      <c r="J25" s="314">
        <v>46</v>
      </c>
      <c r="K25" s="314">
        <v>0</v>
      </c>
      <c r="L25" s="314">
        <v>0</v>
      </c>
      <c r="M25" s="314">
        <v>0</v>
      </c>
      <c r="N25" s="356">
        <v>46</v>
      </c>
      <c r="O25" s="270"/>
    </row>
    <row r="26" spans="1:15" ht="19.5" customHeight="1" x14ac:dyDescent="0.35">
      <c r="A26" s="290" t="s">
        <v>194</v>
      </c>
      <c r="B26" s="291" t="s">
        <v>203</v>
      </c>
      <c r="C26" s="291" t="s">
        <v>160</v>
      </c>
      <c r="D26" s="314">
        <v>20</v>
      </c>
      <c r="E26" s="314">
        <v>19</v>
      </c>
      <c r="F26" s="314">
        <v>10</v>
      </c>
      <c r="G26" s="314">
        <v>0</v>
      </c>
      <c r="H26" s="354">
        <v>29</v>
      </c>
      <c r="I26" s="355">
        <v>0</v>
      </c>
      <c r="J26" s="314">
        <v>0</v>
      </c>
      <c r="K26" s="314">
        <v>0</v>
      </c>
      <c r="L26" s="314">
        <v>16</v>
      </c>
      <c r="M26" s="314">
        <v>0</v>
      </c>
      <c r="N26" s="356">
        <v>16</v>
      </c>
      <c r="O26" s="270"/>
    </row>
    <row r="27" spans="1:15" ht="19.5" customHeight="1" x14ac:dyDescent="0.35">
      <c r="A27" s="290" t="s">
        <v>194</v>
      </c>
      <c r="B27" s="291" t="s">
        <v>204</v>
      </c>
      <c r="C27" s="291" t="s">
        <v>160</v>
      </c>
      <c r="D27" s="314">
        <v>20</v>
      </c>
      <c r="E27" s="314">
        <v>20</v>
      </c>
      <c r="F27" s="314">
        <v>19</v>
      </c>
      <c r="G27" s="314">
        <v>0</v>
      </c>
      <c r="H27" s="354">
        <v>39</v>
      </c>
      <c r="I27" s="355">
        <v>0</v>
      </c>
      <c r="J27" s="314">
        <v>20</v>
      </c>
      <c r="K27" s="314">
        <v>0</v>
      </c>
      <c r="L27" s="314">
        <v>0</v>
      </c>
      <c r="M27" s="314">
        <v>0</v>
      </c>
      <c r="N27" s="356">
        <v>20</v>
      </c>
      <c r="O27" s="270"/>
    </row>
    <row r="28" spans="1:15" ht="19.5" customHeight="1" x14ac:dyDescent="0.35">
      <c r="A28" s="290" t="s">
        <v>194</v>
      </c>
      <c r="B28" s="291" t="s">
        <v>205</v>
      </c>
      <c r="C28" s="291" t="s">
        <v>160</v>
      </c>
      <c r="D28" s="314">
        <v>24</v>
      </c>
      <c r="E28" s="314">
        <v>24</v>
      </c>
      <c r="F28" s="314">
        <v>21</v>
      </c>
      <c r="G28" s="314">
        <v>0</v>
      </c>
      <c r="H28" s="354">
        <v>45</v>
      </c>
      <c r="I28" s="355">
        <v>0</v>
      </c>
      <c r="J28" s="314">
        <v>0</v>
      </c>
      <c r="K28" s="314">
        <v>23</v>
      </c>
      <c r="L28" s="314">
        <v>0</v>
      </c>
      <c r="M28" s="314">
        <v>0</v>
      </c>
      <c r="N28" s="356">
        <v>23</v>
      </c>
      <c r="O28" s="270"/>
    </row>
    <row r="29" spans="1:15" ht="19.5" customHeight="1" x14ac:dyDescent="0.35">
      <c r="A29" s="290" t="s">
        <v>194</v>
      </c>
      <c r="B29" s="291" t="s">
        <v>206</v>
      </c>
      <c r="C29" s="291" t="s">
        <v>160</v>
      </c>
      <c r="D29" s="314">
        <v>30</v>
      </c>
      <c r="E29" s="314">
        <v>29</v>
      </c>
      <c r="F29" s="314">
        <v>24</v>
      </c>
      <c r="G29" s="314">
        <v>0</v>
      </c>
      <c r="H29" s="354">
        <v>53</v>
      </c>
      <c r="I29" s="355">
        <v>0</v>
      </c>
      <c r="J29" s="314">
        <v>21</v>
      </c>
      <c r="K29" s="314">
        <v>0</v>
      </c>
      <c r="L29" s="314">
        <v>0</v>
      </c>
      <c r="M29" s="314">
        <v>0</v>
      </c>
      <c r="N29" s="356">
        <v>21</v>
      </c>
      <c r="O29" s="270"/>
    </row>
    <row r="30" spans="1:15" ht="19.5" customHeight="1" x14ac:dyDescent="0.35">
      <c r="A30" s="290" t="s">
        <v>194</v>
      </c>
      <c r="B30" s="291" t="s">
        <v>207</v>
      </c>
      <c r="C30" s="291" t="s">
        <v>208</v>
      </c>
      <c r="D30" s="314">
        <v>42</v>
      </c>
      <c r="E30" s="314">
        <v>27</v>
      </c>
      <c r="F30" s="314">
        <v>27</v>
      </c>
      <c r="G30" s="314">
        <v>0</v>
      </c>
      <c r="H30" s="354">
        <v>54</v>
      </c>
      <c r="I30" s="355">
        <v>0</v>
      </c>
      <c r="J30" s="314">
        <v>0</v>
      </c>
      <c r="K30" s="314">
        <v>30</v>
      </c>
      <c r="L30" s="314">
        <v>0</v>
      </c>
      <c r="M30" s="314">
        <v>0</v>
      </c>
      <c r="N30" s="356">
        <v>30</v>
      </c>
      <c r="O30" s="270"/>
    </row>
    <row r="31" spans="1:15" ht="19.5" customHeight="1" x14ac:dyDescent="0.35">
      <c r="A31" s="290" t="s">
        <v>194</v>
      </c>
      <c r="B31" s="291" t="s">
        <v>209</v>
      </c>
      <c r="C31" s="291" t="s">
        <v>160</v>
      </c>
      <c r="D31" s="314">
        <v>20</v>
      </c>
      <c r="E31" s="314">
        <v>20</v>
      </c>
      <c r="F31" s="314">
        <v>17</v>
      </c>
      <c r="G31" s="314">
        <v>0</v>
      </c>
      <c r="H31" s="354">
        <v>37</v>
      </c>
      <c r="I31" s="355">
        <v>0</v>
      </c>
      <c r="J31" s="314">
        <v>16</v>
      </c>
      <c r="K31" s="314">
        <v>0</v>
      </c>
      <c r="L31" s="314">
        <v>0</v>
      </c>
      <c r="M31" s="314">
        <v>0</v>
      </c>
      <c r="N31" s="356">
        <v>16</v>
      </c>
      <c r="O31" s="270"/>
    </row>
    <row r="32" spans="1:15" ht="19.5" customHeight="1" x14ac:dyDescent="0.35">
      <c r="A32" s="290" t="s">
        <v>194</v>
      </c>
      <c r="B32" s="291" t="s">
        <v>210</v>
      </c>
      <c r="C32" s="291" t="s">
        <v>160</v>
      </c>
      <c r="D32" s="314">
        <v>20</v>
      </c>
      <c r="E32" s="314">
        <v>20</v>
      </c>
      <c r="F32" s="314">
        <v>18</v>
      </c>
      <c r="G32" s="314">
        <v>0</v>
      </c>
      <c r="H32" s="354">
        <v>38</v>
      </c>
      <c r="I32" s="355">
        <v>0</v>
      </c>
      <c r="J32" s="314">
        <v>17</v>
      </c>
      <c r="K32" s="314">
        <v>0</v>
      </c>
      <c r="L32" s="314">
        <v>0</v>
      </c>
      <c r="M32" s="314">
        <v>0</v>
      </c>
      <c r="N32" s="356">
        <v>17</v>
      </c>
      <c r="O32" s="270"/>
    </row>
    <row r="33" spans="1:15" ht="19.5" customHeight="1" x14ac:dyDescent="0.35">
      <c r="A33" s="290" t="s">
        <v>194</v>
      </c>
      <c r="B33" s="291" t="s">
        <v>211</v>
      </c>
      <c r="C33" s="291" t="s">
        <v>160</v>
      </c>
      <c r="D33" s="314">
        <v>16</v>
      </c>
      <c r="E33" s="314">
        <v>15</v>
      </c>
      <c r="F33" s="314">
        <v>13</v>
      </c>
      <c r="G33" s="314">
        <v>0</v>
      </c>
      <c r="H33" s="354">
        <v>28</v>
      </c>
      <c r="I33" s="355">
        <v>0</v>
      </c>
      <c r="J33" s="314">
        <v>0</v>
      </c>
      <c r="K33" s="314">
        <v>0</v>
      </c>
      <c r="L33" s="314">
        <v>10</v>
      </c>
      <c r="M33" s="314">
        <v>0</v>
      </c>
      <c r="N33" s="356">
        <v>10</v>
      </c>
      <c r="O33" s="270"/>
    </row>
    <row r="34" spans="1:15" ht="19.5" customHeight="1" x14ac:dyDescent="0.35">
      <c r="A34" s="290" t="s">
        <v>194</v>
      </c>
      <c r="B34" s="291" t="s">
        <v>212</v>
      </c>
      <c r="C34" s="291" t="s">
        <v>160</v>
      </c>
      <c r="D34" s="314">
        <v>24</v>
      </c>
      <c r="E34" s="314">
        <v>14</v>
      </c>
      <c r="F34" s="314">
        <v>16</v>
      </c>
      <c r="G34" s="314">
        <v>0</v>
      </c>
      <c r="H34" s="354">
        <v>30</v>
      </c>
      <c r="I34" s="355">
        <v>0</v>
      </c>
      <c r="J34" s="314">
        <v>0</v>
      </c>
      <c r="K34" s="314">
        <v>0</v>
      </c>
      <c r="L34" s="314">
        <v>0</v>
      </c>
      <c r="M34" s="314">
        <v>0</v>
      </c>
      <c r="N34" s="356">
        <v>0</v>
      </c>
      <c r="O34" s="270"/>
    </row>
    <row r="35" spans="1:15" ht="19.5" customHeight="1" x14ac:dyDescent="0.35">
      <c r="A35" s="290" t="s">
        <v>194</v>
      </c>
      <c r="B35" s="291" t="s">
        <v>213</v>
      </c>
      <c r="C35" s="291" t="s">
        <v>162</v>
      </c>
      <c r="D35" s="314">
        <v>60</v>
      </c>
      <c r="E35" s="314">
        <v>60</v>
      </c>
      <c r="F35" s="314">
        <v>0</v>
      </c>
      <c r="G35" s="314">
        <v>0</v>
      </c>
      <c r="H35" s="354">
        <v>60</v>
      </c>
      <c r="I35" s="355">
        <v>0</v>
      </c>
      <c r="J35" s="314">
        <v>53</v>
      </c>
      <c r="K35" s="314">
        <v>0</v>
      </c>
      <c r="L35" s="314">
        <v>0</v>
      </c>
      <c r="M35" s="314">
        <v>0</v>
      </c>
      <c r="N35" s="356">
        <v>53</v>
      </c>
      <c r="O35" s="270"/>
    </row>
    <row r="36" spans="1:15" ht="19.5" customHeight="1" x14ac:dyDescent="0.35">
      <c r="A36" s="290" t="s">
        <v>194</v>
      </c>
      <c r="B36" s="291" t="s">
        <v>214</v>
      </c>
      <c r="C36" s="291" t="s">
        <v>162</v>
      </c>
      <c r="D36" s="314">
        <v>90</v>
      </c>
      <c r="E36" s="314">
        <v>17</v>
      </c>
      <c r="F36" s="314">
        <v>25</v>
      </c>
      <c r="G36" s="314">
        <v>0</v>
      </c>
      <c r="H36" s="354">
        <v>42</v>
      </c>
      <c r="I36" s="355">
        <v>0</v>
      </c>
      <c r="J36" s="314">
        <v>21</v>
      </c>
      <c r="K36" s="314">
        <v>0</v>
      </c>
      <c r="L36" s="314">
        <v>0</v>
      </c>
      <c r="M36" s="314">
        <v>0</v>
      </c>
      <c r="N36" s="356">
        <v>21</v>
      </c>
      <c r="O36" s="270"/>
    </row>
    <row r="37" spans="1:15" ht="19.5" customHeight="1" x14ac:dyDescent="0.35">
      <c r="A37" s="290" t="s">
        <v>194</v>
      </c>
      <c r="B37" s="291" t="s">
        <v>215</v>
      </c>
      <c r="C37" s="291" t="s">
        <v>160</v>
      </c>
      <c r="D37" s="314">
        <v>24</v>
      </c>
      <c r="E37" s="314">
        <v>24</v>
      </c>
      <c r="F37" s="314">
        <v>22</v>
      </c>
      <c r="G37" s="314">
        <v>0</v>
      </c>
      <c r="H37" s="354">
        <v>46</v>
      </c>
      <c r="I37" s="355">
        <v>0</v>
      </c>
      <c r="J37" s="314">
        <v>24</v>
      </c>
      <c r="K37" s="314">
        <v>0</v>
      </c>
      <c r="L37" s="314">
        <v>0</v>
      </c>
      <c r="M37" s="314">
        <v>0</v>
      </c>
      <c r="N37" s="356">
        <v>24</v>
      </c>
      <c r="O37" s="270"/>
    </row>
    <row r="38" spans="1:15" ht="19.5" customHeight="1" x14ac:dyDescent="0.35">
      <c r="A38" s="290" t="s">
        <v>194</v>
      </c>
      <c r="B38" s="291" t="s">
        <v>216</v>
      </c>
      <c r="C38" s="291" t="s">
        <v>160</v>
      </c>
      <c r="D38" s="314">
        <v>12</v>
      </c>
      <c r="E38" s="314">
        <v>11</v>
      </c>
      <c r="F38" s="314">
        <v>12</v>
      </c>
      <c r="G38" s="314">
        <v>0</v>
      </c>
      <c r="H38" s="354">
        <v>23</v>
      </c>
      <c r="I38" s="355">
        <v>0</v>
      </c>
      <c r="J38" s="314">
        <v>12</v>
      </c>
      <c r="K38" s="314">
        <v>0</v>
      </c>
      <c r="L38" s="314">
        <v>0</v>
      </c>
      <c r="M38" s="314">
        <v>0</v>
      </c>
      <c r="N38" s="356">
        <v>12</v>
      </c>
      <c r="O38" s="270"/>
    </row>
    <row r="39" spans="1:15" ht="19.5" customHeight="1" x14ac:dyDescent="0.35">
      <c r="A39" s="290" t="s">
        <v>194</v>
      </c>
      <c r="B39" s="291" t="s">
        <v>217</v>
      </c>
      <c r="C39" s="291" t="s">
        <v>160</v>
      </c>
      <c r="D39" s="314">
        <v>36</v>
      </c>
      <c r="E39" s="314">
        <v>36</v>
      </c>
      <c r="F39" s="314">
        <v>33</v>
      </c>
      <c r="G39" s="314">
        <v>0</v>
      </c>
      <c r="H39" s="354">
        <v>69</v>
      </c>
      <c r="I39" s="355">
        <v>0</v>
      </c>
      <c r="J39" s="314">
        <v>20</v>
      </c>
      <c r="K39" s="314">
        <v>0</v>
      </c>
      <c r="L39" s="314">
        <v>0</v>
      </c>
      <c r="M39" s="314">
        <v>0</v>
      </c>
      <c r="N39" s="356">
        <v>20</v>
      </c>
      <c r="O39" s="270"/>
    </row>
    <row r="40" spans="1:15" ht="19.5" customHeight="1" x14ac:dyDescent="0.35">
      <c r="A40" s="290" t="s">
        <v>194</v>
      </c>
      <c r="B40" s="291" t="s">
        <v>218</v>
      </c>
      <c r="C40" s="291" t="s">
        <v>160</v>
      </c>
      <c r="D40" s="314">
        <v>20</v>
      </c>
      <c r="E40" s="314">
        <v>19</v>
      </c>
      <c r="F40" s="314">
        <v>19</v>
      </c>
      <c r="G40" s="314">
        <v>0</v>
      </c>
      <c r="H40" s="354">
        <v>38</v>
      </c>
      <c r="I40" s="355">
        <v>0</v>
      </c>
      <c r="J40" s="314">
        <v>15</v>
      </c>
      <c r="K40" s="314">
        <v>0</v>
      </c>
      <c r="L40" s="314">
        <v>0</v>
      </c>
      <c r="M40" s="314">
        <v>0</v>
      </c>
      <c r="N40" s="356">
        <v>15</v>
      </c>
      <c r="O40" s="270"/>
    </row>
    <row r="41" spans="1:15" ht="19.5" customHeight="1" x14ac:dyDescent="0.35">
      <c r="A41" s="290" t="s">
        <v>194</v>
      </c>
      <c r="B41" s="291" t="s">
        <v>219</v>
      </c>
      <c r="C41" s="291" t="s">
        <v>208</v>
      </c>
      <c r="D41" s="314">
        <v>22</v>
      </c>
      <c r="E41" s="314">
        <v>16</v>
      </c>
      <c r="F41" s="314">
        <v>0</v>
      </c>
      <c r="G41" s="314">
        <v>0</v>
      </c>
      <c r="H41" s="354">
        <v>16</v>
      </c>
      <c r="I41" s="355">
        <v>0</v>
      </c>
      <c r="J41" s="314">
        <v>0</v>
      </c>
      <c r="K41" s="314">
        <v>20</v>
      </c>
      <c r="L41" s="314">
        <v>0</v>
      </c>
      <c r="M41" s="314">
        <v>0</v>
      </c>
      <c r="N41" s="356">
        <v>20</v>
      </c>
      <c r="O41" s="270"/>
    </row>
    <row r="42" spans="1:15" ht="19.5" customHeight="1" x14ac:dyDescent="0.35">
      <c r="A42" s="290" t="s">
        <v>194</v>
      </c>
      <c r="B42" s="291" t="s">
        <v>220</v>
      </c>
      <c r="C42" s="291" t="s">
        <v>162</v>
      </c>
      <c r="D42" s="314">
        <v>75</v>
      </c>
      <c r="E42" s="314">
        <v>72</v>
      </c>
      <c r="F42" s="314">
        <v>47</v>
      </c>
      <c r="G42" s="314">
        <v>0</v>
      </c>
      <c r="H42" s="354">
        <v>119</v>
      </c>
      <c r="I42" s="355">
        <v>0</v>
      </c>
      <c r="J42" s="314">
        <v>0</v>
      </c>
      <c r="K42" s="314">
        <v>63</v>
      </c>
      <c r="L42" s="314">
        <v>0</v>
      </c>
      <c r="M42" s="314">
        <v>0</v>
      </c>
      <c r="N42" s="356">
        <v>63</v>
      </c>
      <c r="O42" s="270"/>
    </row>
    <row r="43" spans="1:15" ht="19.5" customHeight="1" x14ac:dyDescent="0.35">
      <c r="A43" s="290" t="s">
        <v>194</v>
      </c>
      <c r="B43" s="291" t="s">
        <v>221</v>
      </c>
      <c r="C43" s="291" t="s">
        <v>160</v>
      </c>
      <c r="D43" s="314">
        <v>70</v>
      </c>
      <c r="E43" s="314">
        <v>67</v>
      </c>
      <c r="F43" s="314">
        <v>29</v>
      </c>
      <c r="G43" s="314">
        <v>0</v>
      </c>
      <c r="H43" s="354">
        <v>96</v>
      </c>
      <c r="I43" s="355">
        <v>0</v>
      </c>
      <c r="J43" s="314">
        <v>0</v>
      </c>
      <c r="K43" s="314">
        <v>31</v>
      </c>
      <c r="L43" s="314">
        <v>0</v>
      </c>
      <c r="M43" s="314">
        <v>0</v>
      </c>
      <c r="N43" s="356">
        <v>31</v>
      </c>
      <c r="O43" s="270"/>
    </row>
    <row r="44" spans="1:15" ht="19.5" customHeight="1" x14ac:dyDescent="0.35">
      <c r="A44" s="290" t="s">
        <v>222</v>
      </c>
      <c r="B44" s="291" t="s">
        <v>223</v>
      </c>
      <c r="C44" s="291" t="s">
        <v>160</v>
      </c>
      <c r="D44" s="314">
        <v>24</v>
      </c>
      <c r="E44" s="314">
        <v>24</v>
      </c>
      <c r="F44" s="314">
        <v>23</v>
      </c>
      <c r="G44" s="314">
        <v>0</v>
      </c>
      <c r="H44" s="354">
        <v>47</v>
      </c>
      <c r="I44" s="355">
        <v>0</v>
      </c>
      <c r="J44" s="314">
        <v>21</v>
      </c>
      <c r="K44" s="314">
        <v>0</v>
      </c>
      <c r="L44" s="314">
        <v>0</v>
      </c>
      <c r="M44" s="314">
        <v>0</v>
      </c>
      <c r="N44" s="356">
        <v>21</v>
      </c>
      <c r="O44" s="270"/>
    </row>
    <row r="45" spans="1:15" ht="19.5" customHeight="1" x14ac:dyDescent="0.35">
      <c r="A45" s="290" t="s">
        <v>222</v>
      </c>
      <c r="B45" s="291" t="s">
        <v>224</v>
      </c>
      <c r="C45" s="291" t="s">
        <v>160</v>
      </c>
      <c r="D45" s="314">
        <v>26</v>
      </c>
      <c r="E45" s="314">
        <v>26</v>
      </c>
      <c r="F45" s="314">
        <v>24</v>
      </c>
      <c r="G45" s="314">
        <v>0</v>
      </c>
      <c r="H45" s="354">
        <v>50</v>
      </c>
      <c r="I45" s="355">
        <v>0</v>
      </c>
      <c r="J45" s="314">
        <v>25</v>
      </c>
      <c r="K45" s="314">
        <v>0</v>
      </c>
      <c r="L45" s="314">
        <v>0</v>
      </c>
      <c r="M45" s="314">
        <v>0</v>
      </c>
      <c r="N45" s="356">
        <v>25</v>
      </c>
      <c r="O45" s="270"/>
    </row>
    <row r="46" spans="1:15" ht="19.5" customHeight="1" x14ac:dyDescent="0.35">
      <c r="A46" s="290" t="s">
        <v>222</v>
      </c>
      <c r="B46" s="291" t="s">
        <v>225</v>
      </c>
      <c r="C46" s="291" t="s">
        <v>162</v>
      </c>
      <c r="D46" s="314">
        <v>64</v>
      </c>
      <c r="E46" s="314">
        <v>36</v>
      </c>
      <c r="F46" s="314">
        <v>20</v>
      </c>
      <c r="G46" s="314">
        <v>0</v>
      </c>
      <c r="H46" s="354">
        <v>56</v>
      </c>
      <c r="I46" s="355">
        <v>0</v>
      </c>
      <c r="J46" s="314">
        <v>48</v>
      </c>
      <c r="K46" s="314">
        <v>0</v>
      </c>
      <c r="L46" s="314">
        <v>0</v>
      </c>
      <c r="M46" s="314">
        <v>0</v>
      </c>
      <c r="N46" s="356">
        <v>48</v>
      </c>
      <c r="O46" s="270"/>
    </row>
    <row r="47" spans="1:15" ht="19.5" customHeight="1" x14ac:dyDescent="0.35">
      <c r="A47" s="290" t="s">
        <v>222</v>
      </c>
      <c r="B47" s="291" t="s">
        <v>226</v>
      </c>
      <c r="C47" s="291" t="s">
        <v>160</v>
      </c>
      <c r="D47" s="314">
        <v>26</v>
      </c>
      <c r="E47" s="314">
        <v>26</v>
      </c>
      <c r="F47" s="314">
        <v>18</v>
      </c>
      <c r="G47" s="314">
        <v>0</v>
      </c>
      <c r="H47" s="354">
        <v>44</v>
      </c>
      <c r="I47" s="355">
        <v>0</v>
      </c>
      <c r="J47" s="314">
        <v>20</v>
      </c>
      <c r="K47" s="314">
        <v>0</v>
      </c>
      <c r="L47" s="314">
        <v>0</v>
      </c>
      <c r="M47" s="314">
        <v>0</v>
      </c>
      <c r="N47" s="356">
        <v>20</v>
      </c>
      <c r="O47" s="270"/>
    </row>
    <row r="48" spans="1:15" ht="19.5" customHeight="1" x14ac:dyDescent="0.35">
      <c r="A48" s="290" t="s">
        <v>227</v>
      </c>
      <c r="B48" s="291" t="s">
        <v>228</v>
      </c>
      <c r="C48" s="291" t="s">
        <v>208</v>
      </c>
      <c r="D48" s="314">
        <v>28</v>
      </c>
      <c r="E48" s="314">
        <v>22</v>
      </c>
      <c r="F48" s="314">
        <v>21</v>
      </c>
      <c r="G48" s="314">
        <v>0</v>
      </c>
      <c r="H48" s="354">
        <v>43</v>
      </c>
      <c r="I48" s="355">
        <v>0</v>
      </c>
      <c r="J48" s="314">
        <v>14</v>
      </c>
      <c r="K48" s="314">
        <v>0</v>
      </c>
      <c r="L48" s="314">
        <v>0</v>
      </c>
      <c r="M48" s="314">
        <v>0</v>
      </c>
      <c r="N48" s="356">
        <v>14</v>
      </c>
      <c r="O48" s="270"/>
    </row>
    <row r="49" spans="1:15" ht="19.5" customHeight="1" x14ac:dyDescent="0.35">
      <c r="A49" s="290" t="s">
        <v>227</v>
      </c>
      <c r="B49" s="291" t="s">
        <v>229</v>
      </c>
      <c r="C49" s="291" t="s">
        <v>160</v>
      </c>
      <c r="D49" s="314">
        <v>30</v>
      </c>
      <c r="E49" s="314">
        <v>26</v>
      </c>
      <c r="F49" s="314">
        <v>19</v>
      </c>
      <c r="G49" s="314">
        <v>0</v>
      </c>
      <c r="H49" s="354">
        <v>45</v>
      </c>
      <c r="I49" s="355">
        <v>0</v>
      </c>
      <c r="J49" s="314">
        <v>17</v>
      </c>
      <c r="K49" s="314">
        <v>0</v>
      </c>
      <c r="L49" s="314">
        <v>0</v>
      </c>
      <c r="M49" s="314">
        <v>0</v>
      </c>
      <c r="N49" s="356">
        <v>17</v>
      </c>
      <c r="O49" s="270"/>
    </row>
    <row r="50" spans="1:15" ht="19.5" customHeight="1" x14ac:dyDescent="0.35">
      <c r="A50" s="290" t="s">
        <v>227</v>
      </c>
      <c r="B50" s="291" t="s">
        <v>230</v>
      </c>
      <c r="C50" s="291" t="s">
        <v>208</v>
      </c>
      <c r="D50" s="314">
        <v>50</v>
      </c>
      <c r="E50" s="314">
        <v>49</v>
      </c>
      <c r="F50" s="314">
        <v>43</v>
      </c>
      <c r="G50" s="314">
        <v>0</v>
      </c>
      <c r="H50" s="354">
        <v>92</v>
      </c>
      <c r="I50" s="355">
        <v>0</v>
      </c>
      <c r="J50" s="314">
        <v>33</v>
      </c>
      <c r="K50" s="314">
        <v>7</v>
      </c>
      <c r="L50" s="314">
        <v>0</v>
      </c>
      <c r="M50" s="314">
        <v>0</v>
      </c>
      <c r="N50" s="356">
        <v>40</v>
      </c>
      <c r="O50" s="270"/>
    </row>
    <row r="51" spans="1:15" ht="19.5" customHeight="1" x14ac:dyDescent="0.35">
      <c r="A51" s="290" t="s">
        <v>227</v>
      </c>
      <c r="B51" s="291" t="s">
        <v>231</v>
      </c>
      <c r="C51" s="291" t="s">
        <v>208</v>
      </c>
      <c r="D51" s="314">
        <v>54</v>
      </c>
      <c r="E51" s="314">
        <v>54</v>
      </c>
      <c r="F51" s="314">
        <v>47</v>
      </c>
      <c r="G51" s="314">
        <v>38</v>
      </c>
      <c r="H51" s="354">
        <v>139</v>
      </c>
      <c r="I51" s="355">
        <v>0</v>
      </c>
      <c r="J51" s="314">
        <v>36</v>
      </c>
      <c r="K51" s="314">
        <v>0</v>
      </c>
      <c r="L51" s="314">
        <v>0</v>
      </c>
      <c r="M51" s="314">
        <v>0</v>
      </c>
      <c r="N51" s="356">
        <v>36</v>
      </c>
      <c r="O51" s="270"/>
    </row>
    <row r="52" spans="1:15" ht="19.5" customHeight="1" x14ac:dyDescent="0.35">
      <c r="A52" s="290" t="s">
        <v>232</v>
      </c>
      <c r="B52" s="291" t="s">
        <v>233</v>
      </c>
      <c r="C52" s="291" t="s">
        <v>160</v>
      </c>
      <c r="D52" s="314">
        <v>26</v>
      </c>
      <c r="E52" s="314">
        <v>26</v>
      </c>
      <c r="F52" s="314">
        <v>24</v>
      </c>
      <c r="G52" s="314">
        <v>0</v>
      </c>
      <c r="H52" s="354">
        <v>50</v>
      </c>
      <c r="I52" s="355">
        <v>0</v>
      </c>
      <c r="J52" s="314">
        <v>25</v>
      </c>
      <c r="K52" s="314">
        <v>0</v>
      </c>
      <c r="L52" s="314">
        <v>0</v>
      </c>
      <c r="M52" s="314">
        <v>0</v>
      </c>
      <c r="N52" s="356">
        <v>25</v>
      </c>
      <c r="O52" s="270"/>
    </row>
    <row r="53" spans="1:15" ht="19.5" customHeight="1" x14ac:dyDescent="0.35">
      <c r="A53" s="290" t="s">
        <v>234</v>
      </c>
      <c r="B53" s="291" t="s">
        <v>235</v>
      </c>
      <c r="C53" s="291" t="s">
        <v>208</v>
      </c>
      <c r="D53" s="314">
        <v>12</v>
      </c>
      <c r="E53" s="314">
        <v>3</v>
      </c>
      <c r="F53" s="314">
        <v>8</v>
      </c>
      <c r="G53" s="314">
        <v>0</v>
      </c>
      <c r="H53" s="354">
        <v>11</v>
      </c>
      <c r="I53" s="355">
        <v>0</v>
      </c>
      <c r="J53" s="314">
        <v>0</v>
      </c>
      <c r="K53" s="314">
        <v>0</v>
      </c>
      <c r="L53" s="314">
        <v>9</v>
      </c>
      <c r="M53" s="314">
        <v>0</v>
      </c>
      <c r="N53" s="356">
        <v>9</v>
      </c>
      <c r="O53" s="270"/>
    </row>
    <row r="54" spans="1:15" ht="19.5" customHeight="1" x14ac:dyDescent="0.35">
      <c r="A54" s="290" t="s">
        <v>236</v>
      </c>
      <c r="B54" s="291" t="s">
        <v>237</v>
      </c>
      <c r="C54" s="291" t="s">
        <v>160</v>
      </c>
      <c r="D54" s="314">
        <v>20</v>
      </c>
      <c r="E54" s="314">
        <v>20</v>
      </c>
      <c r="F54" s="314">
        <v>0</v>
      </c>
      <c r="G54" s="314">
        <v>0</v>
      </c>
      <c r="H54" s="354">
        <v>20</v>
      </c>
      <c r="I54" s="355">
        <v>0</v>
      </c>
      <c r="J54" s="314">
        <v>20</v>
      </c>
      <c r="K54" s="314">
        <v>0</v>
      </c>
      <c r="L54" s="314">
        <v>0</v>
      </c>
      <c r="M54" s="314">
        <v>0</v>
      </c>
      <c r="N54" s="356">
        <v>20</v>
      </c>
      <c r="O54" s="270"/>
    </row>
    <row r="55" spans="1:15" ht="19.5" customHeight="1" x14ac:dyDescent="0.35">
      <c r="A55" s="290" t="s">
        <v>236</v>
      </c>
      <c r="B55" s="291" t="s">
        <v>238</v>
      </c>
      <c r="C55" s="291" t="s">
        <v>162</v>
      </c>
      <c r="D55" s="314">
        <v>64</v>
      </c>
      <c r="E55" s="314">
        <v>62</v>
      </c>
      <c r="F55" s="314">
        <v>0</v>
      </c>
      <c r="G55" s="314">
        <v>0</v>
      </c>
      <c r="H55" s="354">
        <v>62</v>
      </c>
      <c r="I55" s="355">
        <v>0</v>
      </c>
      <c r="J55" s="314">
        <v>0</v>
      </c>
      <c r="K55" s="314">
        <v>0</v>
      </c>
      <c r="L55" s="314">
        <v>0</v>
      </c>
      <c r="M55" s="314">
        <v>0</v>
      </c>
      <c r="N55" s="356">
        <v>0</v>
      </c>
      <c r="O55" s="270"/>
    </row>
    <row r="56" spans="1:15" ht="19.5" customHeight="1" x14ac:dyDescent="0.35">
      <c r="A56" s="290" t="s">
        <v>236</v>
      </c>
      <c r="B56" s="291" t="s">
        <v>239</v>
      </c>
      <c r="C56" s="291" t="s">
        <v>162</v>
      </c>
      <c r="D56" s="314">
        <v>48</v>
      </c>
      <c r="E56" s="314">
        <v>46</v>
      </c>
      <c r="F56" s="314">
        <v>0</v>
      </c>
      <c r="G56" s="314">
        <v>0</v>
      </c>
      <c r="H56" s="354">
        <v>46</v>
      </c>
      <c r="I56" s="355">
        <v>0</v>
      </c>
      <c r="J56" s="314">
        <v>0</v>
      </c>
      <c r="K56" s="314">
        <v>0</v>
      </c>
      <c r="L56" s="314">
        <v>0</v>
      </c>
      <c r="M56" s="314">
        <v>0</v>
      </c>
      <c r="N56" s="356">
        <v>0</v>
      </c>
      <c r="O56" s="270"/>
    </row>
    <row r="57" spans="1:15" ht="19.5" customHeight="1" x14ac:dyDescent="0.35">
      <c r="A57" s="290" t="s">
        <v>236</v>
      </c>
      <c r="B57" s="291" t="s">
        <v>240</v>
      </c>
      <c r="C57" s="291" t="s">
        <v>160</v>
      </c>
      <c r="D57" s="314">
        <v>16</v>
      </c>
      <c r="E57" s="314">
        <v>18</v>
      </c>
      <c r="F57" s="314">
        <v>11</v>
      </c>
      <c r="G57" s="314">
        <v>0</v>
      </c>
      <c r="H57" s="354">
        <v>29</v>
      </c>
      <c r="I57" s="355">
        <v>0</v>
      </c>
      <c r="J57" s="314">
        <v>14</v>
      </c>
      <c r="K57" s="314">
        <v>0</v>
      </c>
      <c r="L57" s="314">
        <v>0</v>
      </c>
      <c r="M57" s="314">
        <v>0</v>
      </c>
      <c r="N57" s="356">
        <v>14</v>
      </c>
      <c r="O57" s="270"/>
    </row>
    <row r="58" spans="1:15" ht="19.5" customHeight="1" x14ac:dyDescent="0.35">
      <c r="A58" s="290" t="s">
        <v>236</v>
      </c>
      <c r="B58" s="291" t="s">
        <v>241</v>
      </c>
      <c r="C58" s="291" t="s">
        <v>160</v>
      </c>
      <c r="D58" s="314">
        <v>12</v>
      </c>
      <c r="E58" s="314">
        <v>12</v>
      </c>
      <c r="F58" s="314">
        <v>12</v>
      </c>
      <c r="G58" s="314">
        <v>0</v>
      </c>
      <c r="H58" s="354">
        <v>24</v>
      </c>
      <c r="I58" s="355">
        <v>0</v>
      </c>
      <c r="J58" s="314">
        <v>11</v>
      </c>
      <c r="K58" s="314">
        <v>0</v>
      </c>
      <c r="L58" s="314">
        <v>0</v>
      </c>
      <c r="M58" s="314">
        <v>0</v>
      </c>
      <c r="N58" s="356">
        <v>11</v>
      </c>
      <c r="O58" s="270"/>
    </row>
    <row r="59" spans="1:15" ht="19.5" customHeight="1" x14ac:dyDescent="0.35">
      <c r="A59" s="290" t="s">
        <v>236</v>
      </c>
      <c r="B59" s="291" t="s">
        <v>242</v>
      </c>
      <c r="C59" s="291" t="s">
        <v>160</v>
      </c>
      <c r="D59" s="314">
        <v>18</v>
      </c>
      <c r="E59" s="314">
        <v>18</v>
      </c>
      <c r="F59" s="314">
        <v>17</v>
      </c>
      <c r="G59" s="314">
        <v>0</v>
      </c>
      <c r="H59" s="354">
        <v>35</v>
      </c>
      <c r="I59" s="355">
        <v>0</v>
      </c>
      <c r="J59" s="314">
        <v>14</v>
      </c>
      <c r="K59" s="314">
        <v>0</v>
      </c>
      <c r="L59" s="314">
        <v>0</v>
      </c>
      <c r="M59" s="314">
        <v>0</v>
      </c>
      <c r="N59" s="356">
        <v>14</v>
      </c>
      <c r="O59" s="270"/>
    </row>
    <row r="60" spans="1:15" ht="19.5" customHeight="1" x14ac:dyDescent="0.35">
      <c r="A60" s="290" t="s">
        <v>236</v>
      </c>
      <c r="B60" s="291" t="s">
        <v>243</v>
      </c>
      <c r="C60" s="291" t="s">
        <v>160</v>
      </c>
      <c r="D60" s="314">
        <v>30</v>
      </c>
      <c r="E60" s="314">
        <v>28</v>
      </c>
      <c r="F60" s="314">
        <v>17</v>
      </c>
      <c r="G60" s="314">
        <v>0</v>
      </c>
      <c r="H60" s="354">
        <v>45</v>
      </c>
      <c r="I60" s="355">
        <v>0</v>
      </c>
      <c r="J60" s="314">
        <v>18</v>
      </c>
      <c r="K60" s="314">
        <v>0</v>
      </c>
      <c r="L60" s="314">
        <v>0</v>
      </c>
      <c r="M60" s="314">
        <v>0</v>
      </c>
      <c r="N60" s="356">
        <v>18</v>
      </c>
      <c r="O60" s="270"/>
    </row>
    <row r="61" spans="1:15" ht="19.5" customHeight="1" x14ac:dyDescent="0.35">
      <c r="A61" s="290" t="s">
        <v>236</v>
      </c>
      <c r="B61" s="291" t="s">
        <v>244</v>
      </c>
      <c r="C61" s="291" t="s">
        <v>160</v>
      </c>
      <c r="D61" s="314">
        <v>16</v>
      </c>
      <c r="E61" s="314">
        <v>16</v>
      </c>
      <c r="F61" s="314">
        <v>16</v>
      </c>
      <c r="G61" s="314">
        <v>0</v>
      </c>
      <c r="H61" s="354">
        <v>32</v>
      </c>
      <c r="I61" s="355">
        <v>0</v>
      </c>
      <c r="J61" s="314">
        <v>16</v>
      </c>
      <c r="K61" s="314">
        <v>0</v>
      </c>
      <c r="L61" s="314">
        <v>0</v>
      </c>
      <c r="M61" s="314">
        <v>0</v>
      </c>
      <c r="N61" s="356">
        <v>16</v>
      </c>
      <c r="O61" s="270"/>
    </row>
    <row r="62" spans="1:15" ht="19.5" customHeight="1" x14ac:dyDescent="0.35">
      <c r="A62" s="290" t="s">
        <v>236</v>
      </c>
      <c r="B62" s="291" t="s">
        <v>245</v>
      </c>
      <c r="C62" s="291" t="s">
        <v>160</v>
      </c>
      <c r="D62" s="314">
        <v>15</v>
      </c>
      <c r="E62" s="314">
        <v>15</v>
      </c>
      <c r="F62" s="314">
        <v>13</v>
      </c>
      <c r="G62" s="314">
        <v>0</v>
      </c>
      <c r="H62" s="354">
        <v>28</v>
      </c>
      <c r="I62" s="355">
        <v>0</v>
      </c>
      <c r="J62" s="314">
        <v>12</v>
      </c>
      <c r="K62" s="314">
        <v>0</v>
      </c>
      <c r="L62" s="314">
        <v>0</v>
      </c>
      <c r="M62" s="314">
        <v>0</v>
      </c>
      <c r="N62" s="356">
        <v>12</v>
      </c>
      <c r="O62" s="270"/>
    </row>
    <row r="63" spans="1:15" ht="19.5" customHeight="1" x14ac:dyDescent="0.35">
      <c r="A63" s="290" t="s">
        <v>236</v>
      </c>
      <c r="B63" s="291" t="s">
        <v>246</v>
      </c>
      <c r="C63" s="291" t="s">
        <v>208</v>
      </c>
      <c r="D63" s="314">
        <v>20</v>
      </c>
      <c r="E63" s="314">
        <v>11</v>
      </c>
      <c r="F63" s="314">
        <v>0</v>
      </c>
      <c r="G63" s="314">
        <v>0</v>
      </c>
      <c r="H63" s="354">
        <v>11</v>
      </c>
      <c r="I63" s="355">
        <v>0</v>
      </c>
      <c r="J63" s="314">
        <v>0</v>
      </c>
      <c r="K63" s="314">
        <v>0</v>
      </c>
      <c r="L63" s="314">
        <v>0</v>
      </c>
      <c r="M63" s="314">
        <v>0</v>
      </c>
      <c r="N63" s="356">
        <v>0</v>
      </c>
      <c r="O63" s="270"/>
    </row>
    <row r="64" spans="1:15" ht="19.5" customHeight="1" x14ac:dyDescent="0.35">
      <c r="A64" s="290" t="s">
        <v>236</v>
      </c>
      <c r="B64" s="291" t="s">
        <v>247</v>
      </c>
      <c r="C64" s="291" t="s">
        <v>160</v>
      </c>
      <c r="D64" s="314">
        <v>10</v>
      </c>
      <c r="E64" s="314">
        <v>10</v>
      </c>
      <c r="F64" s="314">
        <v>10</v>
      </c>
      <c r="G64" s="314">
        <v>0</v>
      </c>
      <c r="H64" s="354">
        <v>20</v>
      </c>
      <c r="I64" s="355">
        <v>0</v>
      </c>
      <c r="J64" s="314">
        <v>9</v>
      </c>
      <c r="K64" s="314">
        <v>0</v>
      </c>
      <c r="L64" s="314">
        <v>0</v>
      </c>
      <c r="M64" s="314">
        <v>0</v>
      </c>
      <c r="N64" s="356">
        <v>9</v>
      </c>
      <c r="O64" s="270"/>
    </row>
    <row r="65" spans="1:15" ht="19.5" customHeight="1" x14ac:dyDescent="0.35">
      <c r="A65" s="290" t="s">
        <v>236</v>
      </c>
      <c r="B65" s="291" t="s">
        <v>248</v>
      </c>
      <c r="C65" s="291" t="s">
        <v>160</v>
      </c>
      <c r="D65" s="314">
        <v>49</v>
      </c>
      <c r="E65" s="314">
        <v>49</v>
      </c>
      <c r="F65" s="314">
        <v>44</v>
      </c>
      <c r="G65" s="314">
        <v>0</v>
      </c>
      <c r="H65" s="354">
        <v>93</v>
      </c>
      <c r="I65" s="355">
        <v>0</v>
      </c>
      <c r="J65" s="314">
        <v>38</v>
      </c>
      <c r="K65" s="314">
        <v>0</v>
      </c>
      <c r="L65" s="314">
        <v>0</v>
      </c>
      <c r="M65" s="314">
        <v>0</v>
      </c>
      <c r="N65" s="356">
        <v>38</v>
      </c>
      <c r="O65" s="270"/>
    </row>
    <row r="66" spans="1:15" ht="19.5" customHeight="1" x14ac:dyDescent="0.35">
      <c r="A66" s="290" t="s">
        <v>236</v>
      </c>
      <c r="B66" s="291" t="s">
        <v>249</v>
      </c>
      <c r="C66" s="291" t="s">
        <v>160</v>
      </c>
      <c r="D66" s="314">
        <v>26</v>
      </c>
      <c r="E66" s="314">
        <v>26</v>
      </c>
      <c r="F66" s="314">
        <v>16</v>
      </c>
      <c r="G66" s="314">
        <v>0</v>
      </c>
      <c r="H66" s="354">
        <v>42</v>
      </c>
      <c r="I66" s="355">
        <v>0</v>
      </c>
      <c r="J66" s="314">
        <v>22</v>
      </c>
      <c r="K66" s="314">
        <v>0</v>
      </c>
      <c r="L66" s="314">
        <v>0</v>
      </c>
      <c r="M66" s="314">
        <v>0</v>
      </c>
      <c r="N66" s="356">
        <v>22</v>
      </c>
      <c r="O66" s="270"/>
    </row>
    <row r="67" spans="1:15" ht="19.5" customHeight="1" x14ac:dyDescent="0.35">
      <c r="A67" s="290" t="s">
        <v>236</v>
      </c>
      <c r="B67" s="291" t="s">
        <v>250</v>
      </c>
      <c r="C67" s="291" t="s">
        <v>160</v>
      </c>
      <c r="D67" s="314">
        <v>12</v>
      </c>
      <c r="E67" s="314">
        <v>12</v>
      </c>
      <c r="F67" s="314">
        <v>9</v>
      </c>
      <c r="G67" s="314">
        <v>0</v>
      </c>
      <c r="H67" s="354">
        <v>21</v>
      </c>
      <c r="I67" s="355">
        <v>0</v>
      </c>
      <c r="J67" s="314">
        <v>0</v>
      </c>
      <c r="K67" s="314">
        <v>0</v>
      </c>
      <c r="L67" s="314">
        <v>0</v>
      </c>
      <c r="M67" s="314">
        <v>0</v>
      </c>
      <c r="N67" s="356">
        <v>0</v>
      </c>
      <c r="O67" s="270"/>
    </row>
    <row r="68" spans="1:15" ht="19.5" customHeight="1" x14ac:dyDescent="0.35">
      <c r="A68" s="290" t="s">
        <v>236</v>
      </c>
      <c r="B68" s="291" t="s">
        <v>251</v>
      </c>
      <c r="C68" s="291" t="s">
        <v>160</v>
      </c>
      <c r="D68" s="314">
        <v>35</v>
      </c>
      <c r="E68" s="314">
        <v>35</v>
      </c>
      <c r="F68" s="314">
        <v>25</v>
      </c>
      <c r="G68" s="314">
        <v>0</v>
      </c>
      <c r="H68" s="354">
        <v>60</v>
      </c>
      <c r="I68" s="355">
        <v>0</v>
      </c>
      <c r="J68" s="314">
        <v>34</v>
      </c>
      <c r="K68" s="314">
        <v>0</v>
      </c>
      <c r="L68" s="314">
        <v>0</v>
      </c>
      <c r="M68" s="314">
        <v>0</v>
      </c>
      <c r="N68" s="356">
        <v>34</v>
      </c>
      <c r="O68" s="270"/>
    </row>
    <row r="69" spans="1:15" ht="19.5" customHeight="1" x14ac:dyDescent="0.35">
      <c r="A69" s="290" t="s">
        <v>236</v>
      </c>
      <c r="B69" s="291" t="s">
        <v>252</v>
      </c>
      <c r="C69" s="291" t="s">
        <v>160</v>
      </c>
      <c r="D69" s="314">
        <v>24</v>
      </c>
      <c r="E69" s="314">
        <v>24</v>
      </c>
      <c r="F69" s="314">
        <v>23</v>
      </c>
      <c r="G69" s="314">
        <v>0</v>
      </c>
      <c r="H69" s="354">
        <v>47</v>
      </c>
      <c r="I69" s="355">
        <v>0</v>
      </c>
      <c r="J69" s="314">
        <v>15</v>
      </c>
      <c r="K69" s="314">
        <v>0</v>
      </c>
      <c r="L69" s="314">
        <v>0</v>
      </c>
      <c r="M69" s="314">
        <v>0</v>
      </c>
      <c r="N69" s="356">
        <v>15</v>
      </c>
      <c r="O69" s="270"/>
    </row>
    <row r="70" spans="1:15" ht="19.5" customHeight="1" x14ac:dyDescent="0.35">
      <c r="A70" s="290" t="s">
        <v>236</v>
      </c>
      <c r="B70" s="291" t="s">
        <v>253</v>
      </c>
      <c r="C70" s="291" t="s">
        <v>160</v>
      </c>
      <c r="D70" s="314">
        <v>12</v>
      </c>
      <c r="E70" s="314">
        <v>12</v>
      </c>
      <c r="F70" s="314">
        <v>13</v>
      </c>
      <c r="G70" s="314">
        <v>0</v>
      </c>
      <c r="H70" s="354">
        <v>25</v>
      </c>
      <c r="I70" s="355">
        <v>0</v>
      </c>
      <c r="J70" s="314">
        <v>0</v>
      </c>
      <c r="K70" s="314">
        <v>0</v>
      </c>
      <c r="L70" s="314">
        <v>12</v>
      </c>
      <c r="M70" s="314">
        <v>0</v>
      </c>
      <c r="N70" s="356">
        <v>12</v>
      </c>
      <c r="O70" s="270"/>
    </row>
    <row r="71" spans="1:15" ht="19.5" customHeight="1" x14ac:dyDescent="0.35">
      <c r="A71" s="290" t="s">
        <v>236</v>
      </c>
      <c r="B71" s="291" t="s">
        <v>254</v>
      </c>
      <c r="C71" s="291" t="s">
        <v>160</v>
      </c>
      <c r="D71" s="314">
        <v>24</v>
      </c>
      <c r="E71" s="314">
        <v>24</v>
      </c>
      <c r="F71" s="314">
        <v>22</v>
      </c>
      <c r="G71" s="314">
        <v>0</v>
      </c>
      <c r="H71" s="354">
        <v>46</v>
      </c>
      <c r="I71" s="355">
        <v>0</v>
      </c>
      <c r="J71" s="314">
        <v>32</v>
      </c>
      <c r="K71" s="314">
        <v>0</v>
      </c>
      <c r="L71" s="314">
        <v>0</v>
      </c>
      <c r="M71" s="314">
        <v>0</v>
      </c>
      <c r="N71" s="356">
        <v>32</v>
      </c>
      <c r="O71" s="270"/>
    </row>
    <row r="72" spans="1:15" ht="19.5" customHeight="1" x14ac:dyDescent="0.35">
      <c r="A72" s="290" t="s">
        <v>236</v>
      </c>
      <c r="B72" s="291" t="s">
        <v>255</v>
      </c>
      <c r="C72" s="291" t="s">
        <v>160</v>
      </c>
      <c r="D72" s="314">
        <v>16</v>
      </c>
      <c r="E72" s="314">
        <v>16</v>
      </c>
      <c r="F72" s="314">
        <v>13</v>
      </c>
      <c r="G72" s="314">
        <v>0</v>
      </c>
      <c r="H72" s="354">
        <v>29</v>
      </c>
      <c r="I72" s="355">
        <v>0</v>
      </c>
      <c r="J72" s="314">
        <v>13</v>
      </c>
      <c r="K72" s="314">
        <v>0</v>
      </c>
      <c r="L72" s="314">
        <v>0</v>
      </c>
      <c r="M72" s="314">
        <v>0</v>
      </c>
      <c r="N72" s="356">
        <v>13</v>
      </c>
      <c r="O72" s="270"/>
    </row>
    <row r="73" spans="1:15" ht="19.5" customHeight="1" x14ac:dyDescent="0.35">
      <c r="A73" s="290" t="s">
        <v>236</v>
      </c>
      <c r="B73" s="291" t="s">
        <v>256</v>
      </c>
      <c r="C73" s="291" t="s">
        <v>160</v>
      </c>
      <c r="D73" s="314">
        <v>30</v>
      </c>
      <c r="E73" s="314">
        <v>29</v>
      </c>
      <c r="F73" s="314">
        <v>28</v>
      </c>
      <c r="G73" s="314">
        <v>0</v>
      </c>
      <c r="H73" s="354">
        <v>57</v>
      </c>
      <c r="I73" s="355">
        <v>0</v>
      </c>
      <c r="J73" s="314">
        <v>27</v>
      </c>
      <c r="K73" s="314">
        <v>0</v>
      </c>
      <c r="L73" s="314">
        <v>0</v>
      </c>
      <c r="M73" s="314">
        <v>0</v>
      </c>
      <c r="N73" s="356">
        <v>27</v>
      </c>
      <c r="O73" s="270"/>
    </row>
    <row r="74" spans="1:15" ht="19.5" customHeight="1" x14ac:dyDescent="0.35">
      <c r="A74" s="290" t="s">
        <v>236</v>
      </c>
      <c r="B74" s="291" t="s">
        <v>257</v>
      </c>
      <c r="C74" s="291" t="s">
        <v>160</v>
      </c>
      <c r="D74" s="314">
        <v>25</v>
      </c>
      <c r="E74" s="314">
        <v>22</v>
      </c>
      <c r="F74" s="314">
        <v>20</v>
      </c>
      <c r="G74" s="314">
        <v>0</v>
      </c>
      <c r="H74" s="354">
        <v>42</v>
      </c>
      <c r="I74" s="355">
        <v>0</v>
      </c>
      <c r="J74" s="314">
        <v>23</v>
      </c>
      <c r="K74" s="314">
        <v>0</v>
      </c>
      <c r="L74" s="314">
        <v>0</v>
      </c>
      <c r="M74" s="314">
        <v>0</v>
      </c>
      <c r="N74" s="356">
        <v>23</v>
      </c>
      <c r="O74" s="270"/>
    </row>
    <row r="75" spans="1:15" ht="19.5" customHeight="1" x14ac:dyDescent="0.35">
      <c r="A75" s="290" t="s">
        <v>258</v>
      </c>
      <c r="B75" s="291" t="s">
        <v>259</v>
      </c>
      <c r="C75" s="291" t="s">
        <v>160</v>
      </c>
      <c r="D75" s="314">
        <v>24</v>
      </c>
      <c r="E75" s="314">
        <v>18</v>
      </c>
      <c r="F75" s="314">
        <v>9</v>
      </c>
      <c r="G75" s="314">
        <v>0</v>
      </c>
      <c r="H75" s="354">
        <v>27</v>
      </c>
      <c r="I75" s="355">
        <v>0</v>
      </c>
      <c r="J75" s="314">
        <v>17</v>
      </c>
      <c r="K75" s="314">
        <v>0</v>
      </c>
      <c r="L75" s="314">
        <v>0</v>
      </c>
      <c r="M75" s="314">
        <v>0</v>
      </c>
      <c r="N75" s="356">
        <v>17</v>
      </c>
      <c r="O75" s="270"/>
    </row>
    <row r="76" spans="1:15" ht="19.5" customHeight="1" x14ac:dyDescent="0.35">
      <c r="A76" s="290" t="s">
        <v>258</v>
      </c>
      <c r="B76" s="291" t="s">
        <v>260</v>
      </c>
      <c r="C76" s="291" t="s">
        <v>160</v>
      </c>
      <c r="D76" s="314">
        <v>16</v>
      </c>
      <c r="E76" s="314">
        <v>16</v>
      </c>
      <c r="F76" s="314">
        <v>15</v>
      </c>
      <c r="G76" s="314">
        <v>0</v>
      </c>
      <c r="H76" s="354">
        <v>31</v>
      </c>
      <c r="I76" s="355">
        <v>0</v>
      </c>
      <c r="J76" s="314">
        <v>13</v>
      </c>
      <c r="K76" s="314">
        <v>0</v>
      </c>
      <c r="L76" s="314">
        <v>0</v>
      </c>
      <c r="M76" s="314">
        <v>0</v>
      </c>
      <c r="N76" s="356">
        <v>13</v>
      </c>
      <c r="O76" s="270"/>
    </row>
    <row r="77" spans="1:15" ht="19.5" customHeight="1" x14ac:dyDescent="0.35">
      <c r="A77" s="290" t="s">
        <v>258</v>
      </c>
      <c r="B77" s="291" t="s">
        <v>261</v>
      </c>
      <c r="C77" s="291" t="s">
        <v>160</v>
      </c>
      <c r="D77" s="314">
        <v>14</v>
      </c>
      <c r="E77" s="314">
        <v>14</v>
      </c>
      <c r="F77" s="314">
        <v>10</v>
      </c>
      <c r="G77" s="314">
        <v>0</v>
      </c>
      <c r="H77" s="354">
        <v>24</v>
      </c>
      <c r="I77" s="355">
        <v>0</v>
      </c>
      <c r="J77" s="314">
        <v>12</v>
      </c>
      <c r="K77" s="314">
        <v>0</v>
      </c>
      <c r="L77" s="314">
        <v>0</v>
      </c>
      <c r="M77" s="314">
        <v>0</v>
      </c>
      <c r="N77" s="356">
        <v>12</v>
      </c>
      <c r="O77" s="270"/>
    </row>
    <row r="78" spans="1:15" ht="19.5" customHeight="1" x14ac:dyDescent="0.35">
      <c r="A78" s="290" t="s">
        <v>258</v>
      </c>
      <c r="B78" s="291" t="s">
        <v>262</v>
      </c>
      <c r="C78" s="291" t="s">
        <v>160</v>
      </c>
      <c r="D78" s="314">
        <v>30</v>
      </c>
      <c r="E78" s="314">
        <v>30</v>
      </c>
      <c r="F78" s="314">
        <v>28</v>
      </c>
      <c r="G78" s="314">
        <v>0</v>
      </c>
      <c r="H78" s="354">
        <v>58</v>
      </c>
      <c r="I78" s="355">
        <v>0</v>
      </c>
      <c r="J78" s="314">
        <v>0</v>
      </c>
      <c r="K78" s="314">
        <v>28</v>
      </c>
      <c r="L78" s="314">
        <v>0</v>
      </c>
      <c r="M78" s="314">
        <v>0</v>
      </c>
      <c r="N78" s="356">
        <v>28</v>
      </c>
      <c r="O78" s="270"/>
    </row>
    <row r="79" spans="1:15" ht="19.5" customHeight="1" x14ac:dyDescent="0.35">
      <c r="A79" s="290" t="s">
        <v>258</v>
      </c>
      <c r="B79" s="291" t="s">
        <v>263</v>
      </c>
      <c r="C79" s="291" t="s">
        <v>160</v>
      </c>
      <c r="D79" s="314">
        <v>32</v>
      </c>
      <c r="E79" s="314">
        <v>32</v>
      </c>
      <c r="F79" s="314">
        <v>26</v>
      </c>
      <c r="G79" s="314">
        <v>0</v>
      </c>
      <c r="H79" s="354">
        <v>58</v>
      </c>
      <c r="I79" s="355">
        <v>0</v>
      </c>
      <c r="J79" s="314">
        <v>27</v>
      </c>
      <c r="K79" s="314">
        <v>0</v>
      </c>
      <c r="L79" s="314">
        <v>0</v>
      </c>
      <c r="M79" s="314">
        <v>0</v>
      </c>
      <c r="N79" s="356">
        <v>27</v>
      </c>
      <c r="O79" s="270"/>
    </row>
    <row r="80" spans="1:15" ht="19.5" customHeight="1" x14ac:dyDescent="0.35">
      <c r="A80" s="290" t="s">
        <v>258</v>
      </c>
      <c r="B80" s="291" t="s">
        <v>264</v>
      </c>
      <c r="C80" s="291" t="s">
        <v>160</v>
      </c>
      <c r="D80" s="314">
        <v>28</v>
      </c>
      <c r="E80" s="314">
        <v>25</v>
      </c>
      <c r="F80" s="314">
        <v>24</v>
      </c>
      <c r="G80" s="314">
        <v>0</v>
      </c>
      <c r="H80" s="354">
        <v>49</v>
      </c>
      <c r="I80" s="355">
        <v>0</v>
      </c>
      <c r="J80" s="314">
        <v>0</v>
      </c>
      <c r="K80" s="314">
        <v>26</v>
      </c>
      <c r="L80" s="314">
        <v>0</v>
      </c>
      <c r="M80" s="314">
        <v>0</v>
      </c>
      <c r="N80" s="356">
        <v>26</v>
      </c>
      <c r="O80" s="270"/>
    </row>
    <row r="81" spans="1:15" ht="19.5" customHeight="1" x14ac:dyDescent="0.35">
      <c r="A81" s="290" t="s">
        <v>258</v>
      </c>
      <c r="B81" s="291" t="s">
        <v>265</v>
      </c>
      <c r="C81" s="291" t="s">
        <v>160</v>
      </c>
      <c r="D81" s="314">
        <v>14</v>
      </c>
      <c r="E81" s="314">
        <v>15</v>
      </c>
      <c r="F81" s="314">
        <v>14</v>
      </c>
      <c r="G81" s="314">
        <v>0</v>
      </c>
      <c r="H81" s="354">
        <v>29</v>
      </c>
      <c r="I81" s="355">
        <v>0</v>
      </c>
      <c r="J81" s="314">
        <v>15</v>
      </c>
      <c r="K81" s="314">
        <v>0</v>
      </c>
      <c r="L81" s="314">
        <v>0</v>
      </c>
      <c r="M81" s="314">
        <v>0</v>
      </c>
      <c r="N81" s="356">
        <v>15</v>
      </c>
      <c r="O81" s="270"/>
    </row>
    <row r="82" spans="1:15" ht="19.5" customHeight="1" x14ac:dyDescent="0.35">
      <c r="A82" s="290" t="s">
        <v>258</v>
      </c>
      <c r="B82" s="291" t="s">
        <v>266</v>
      </c>
      <c r="C82" s="291" t="s">
        <v>162</v>
      </c>
      <c r="D82" s="314">
        <v>40</v>
      </c>
      <c r="E82" s="314">
        <v>36</v>
      </c>
      <c r="F82" s="314">
        <v>18</v>
      </c>
      <c r="G82" s="314">
        <v>20</v>
      </c>
      <c r="H82" s="354">
        <v>74</v>
      </c>
      <c r="I82" s="355">
        <v>0</v>
      </c>
      <c r="J82" s="314">
        <v>34</v>
      </c>
      <c r="K82" s="314">
        <v>0</v>
      </c>
      <c r="L82" s="314">
        <v>0</v>
      </c>
      <c r="M82" s="314">
        <v>0</v>
      </c>
      <c r="N82" s="356">
        <v>34</v>
      </c>
      <c r="O82" s="270"/>
    </row>
    <row r="83" spans="1:15" ht="19.5" customHeight="1" x14ac:dyDescent="0.35">
      <c r="A83" s="290" t="s">
        <v>258</v>
      </c>
      <c r="B83" s="291" t="s">
        <v>267</v>
      </c>
      <c r="C83" s="291" t="s">
        <v>160</v>
      </c>
      <c r="D83" s="314">
        <v>14</v>
      </c>
      <c r="E83" s="314">
        <v>14</v>
      </c>
      <c r="F83" s="314">
        <v>12</v>
      </c>
      <c r="G83" s="314">
        <v>0</v>
      </c>
      <c r="H83" s="354">
        <v>26</v>
      </c>
      <c r="I83" s="355">
        <v>0</v>
      </c>
      <c r="J83" s="314">
        <v>13</v>
      </c>
      <c r="K83" s="314">
        <v>0</v>
      </c>
      <c r="L83" s="314">
        <v>0</v>
      </c>
      <c r="M83" s="314">
        <v>0</v>
      </c>
      <c r="N83" s="356">
        <v>13</v>
      </c>
      <c r="O83" s="270"/>
    </row>
    <row r="84" spans="1:15" ht="19.5" customHeight="1" x14ac:dyDescent="0.35">
      <c r="A84" s="290" t="s">
        <v>258</v>
      </c>
      <c r="B84" s="291" t="s">
        <v>268</v>
      </c>
      <c r="C84" s="291" t="s">
        <v>160</v>
      </c>
      <c r="D84" s="314">
        <v>15</v>
      </c>
      <c r="E84" s="314">
        <v>15</v>
      </c>
      <c r="F84" s="314">
        <v>11</v>
      </c>
      <c r="G84" s="314">
        <v>0</v>
      </c>
      <c r="H84" s="354">
        <v>26</v>
      </c>
      <c r="I84" s="355">
        <v>0</v>
      </c>
      <c r="J84" s="314">
        <v>13</v>
      </c>
      <c r="K84" s="314">
        <v>0</v>
      </c>
      <c r="L84" s="314">
        <v>0</v>
      </c>
      <c r="M84" s="314">
        <v>0</v>
      </c>
      <c r="N84" s="356">
        <v>13</v>
      </c>
      <c r="O84" s="270"/>
    </row>
    <row r="85" spans="1:15" ht="19.5" customHeight="1" x14ac:dyDescent="0.35">
      <c r="A85" s="290" t="s">
        <v>258</v>
      </c>
      <c r="B85" s="291" t="s">
        <v>269</v>
      </c>
      <c r="C85" s="291" t="s">
        <v>160</v>
      </c>
      <c r="D85" s="314">
        <v>32</v>
      </c>
      <c r="E85" s="314">
        <v>32</v>
      </c>
      <c r="F85" s="314">
        <v>29</v>
      </c>
      <c r="G85" s="314">
        <v>0</v>
      </c>
      <c r="H85" s="354">
        <v>61</v>
      </c>
      <c r="I85" s="355">
        <v>0</v>
      </c>
      <c r="J85" s="314">
        <v>24</v>
      </c>
      <c r="K85" s="314">
        <v>0</v>
      </c>
      <c r="L85" s="314">
        <v>0</v>
      </c>
      <c r="M85" s="314">
        <v>0</v>
      </c>
      <c r="N85" s="356">
        <v>24</v>
      </c>
      <c r="O85" s="270"/>
    </row>
    <row r="86" spans="1:15" ht="19.5" customHeight="1" x14ac:dyDescent="0.35">
      <c r="A86" s="290" t="s">
        <v>258</v>
      </c>
      <c r="B86" s="291" t="s">
        <v>270</v>
      </c>
      <c r="C86" s="291" t="s">
        <v>160</v>
      </c>
      <c r="D86" s="314">
        <v>26</v>
      </c>
      <c r="E86" s="314">
        <v>25</v>
      </c>
      <c r="F86" s="314">
        <v>21</v>
      </c>
      <c r="G86" s="314">
        <v>0</v>
      </c>
      <c r="H86" s="354">
        <v>46</v>
      </c>
      <c r="I86" s="355">
        <v>0</v>
      </c>
      <c r="J86" s="314">
        <v>20</v>
      </c>
      <c r="K86" s="314">
        <v>0</v>
      </c>
      <c r="L86" s="314">
        <v>0</v>
      </c>
      <c r="M86" s="314">
        <v>0</v>
      </c>
      <c r="N86" s="356">
        <v>20</v>
      </c>
      <c r="O86" s="270"/>
    </row>
    <row r="87" spans="1:15" ht="19.5" customHeight="1" x14ac:dyDescent="0.35">
      <c r="A87" s="290" t="s">
        <v>258</v>
      </c>
      <c r="B87" s="291" t="s">
        <v>271</v>
      </c>
      <c r="C87" s="291" t="s">
        <v>160</v>
      </c>
      <c r="D87" s="314">
        <v>12</v>
      </c>
      <c r="E87" s="314">
        <v>12</v>
      </c>
      <c r="F87" s="314">
        <v>6</v>
      </c>
      <c r="G87" s="314">
        <v>0</v>
      </c>
      <c r="H87" s="354">
        <v>18</v>
      </c>
      <c r="I87" s="355">
        <v>0</v>
      </c>
      <c r="J87" s="314">
        <v>7</v>
      </c>
      <c r="K87" s="314">
        <v>0</v>
      </c>
      <c r="L87" s="314">
        <v>0</v>
      </c>
      <c r="M87" s="314">
        <v>0</v>
      </c>
      <c r="N87" s="356">
        <v>7</v>
      </c>
      <c r="O87" s="270"/>
    </row>
    <row r="88" spans="1:15" ht="19.5" customHeight="1" x14ac:dyDescent="0.35">
      <c r="A88" s="290" t="s">
        <v>258</v>
      </c>
      <c r="B88" s="291" t="s">
        <v>272</v>
      </c>
      <c r="C88" s="291" t="s">
        <v>160</v>
      </c>
      <c r="D88" s="314">
        <v>14</v>
      </c>
      <c r="E88" s="314">
        <v>13</v>
      </c>
      <c r="F88" s="314">
        <v>13</v>
      </c>
      <c r="G88" s="314">
        <v>0</v>
      </c>
      <c r="H88" s="354">
        <v>26</v>
      </c>
      <c r="I88" s="355">
        <v>0</v>
      </c>
      <c r="J88" s="314">
        <v>13</v>
      </c>
      <c r="K88" s="314">
        <v>0</v>
      </c>
      <c r="L88" s="314">
        <v>0</v>
      </c>
      <c r="M88" s="314">
        <v>0</v>
      </c>
      <c r="N88" s="356">
        <v>13</v>
      </c>
      <c r="O88" s="270"/>
    </row>
    <row r="89" spans="1:15" ht="19.5" customHeight="1" x14ac:dyDescent="0.35">
      <c r="A89" s="290" t="s">
        <v>258</v>
      </c>
      <c r="B89" s="291" t="s">
        <v>273</v>
      </c>
      <c r="C89" s="291" t="s">
        <v>160</v>
      </c>
      <c r="D89" s="314">
        <v>14</v>
      </c>
      <c r="E89" s="314">
        <v>14</v>
      </c>
      <c r="F89" s="314">
        <v>10</v>
      </c>
      <c r="G89" s="314">
        <v>0</v>
      </c>
      <c r="H89" s="354">
        <v>24</v>
      </c>
      <c r="I89" s="355">
        <v>0</v>
      </c>
      <c r="J89" s="314">
        <v>12</v>
      </c>
      <c r="K89" s="314">
        <v>0</v>
      </c>
      <c r="L89" s="314">
        <v>0</v>
      </c>
      <c r="M89" s="314">
        <v>0</v>
      </c>
      <c r="N89" s="356">
        <v>12</v>
      </c>
      <c r="O89" s="270"/>
    </row>
    <row r="90" spans="1:15" ht="19.5" customHeight="1" x14ac:dyDescent="0.35">
      <c r="A90" s="290" t="s">
        <v>274</v>
      </c>
      <c r="B90" s="291" t="s">
        <v>275</v>
      </c>
      <c r="C90" s="291" t="s">
        <v>160</v>
      </c>
      <c r="D90" s="314">
        <v>20</v>
      </c>
      <c r="E90" s="314">
        <v>0</v>
      </c>
      <c r="F90" s="314">
        <v>20</v>
      </c>
      <c r="G90" s="314">
        <v>0</v>
      </c>
      <c r="H90" s="354">
        <v>20</v>
      </c>
      <c r="I90" s="355">
        <v>0</v>
      </c>
      <c r="J90" s="314">
        <v>15</v>
      </c>
      <c r="K90" s="314">
        <v>0</v>
      </c>
      <c r="L90" s="314">
        <v>0</v>
      </c>
      <c r="M90" s="314">
        <v>0</v>
      </c>
      <c r="N90" s="356">
        <v>15</v>
      </c>
      <c r="O90" s="270"/>
    </row>
    <row r="91" spans="1:15" ht="19.5" customHeight="1" x14ac:dyDescent="0.35">
      <c r="A91" s="290" t="s">
        <v>274</v>
      </c>
      <c r="B91" s="291" t="s">
        <v>276</v>
      </c>
      <c r="C91" s="291" t="s">
        <v>160</v>
      </c>
      <c r="D91" s="314">
        <v>20</v>
      </c>
      <c r="E91" s="314">
        <v>20</v>
      </c>
      <c r="F91" s="314">
        <v>20</v>
      </c>
      <c r="G91" s="314">
        <v>0</v>
      </c>
      <c r="H91" s="354">
        <v>40</v>
      </c>
      <c r="I91" s="355">
        <v>0</v>
      </c>
      <c r="J91" s="314">
        <v>0</v>
      </c>
      <c r="K91" s="314">
        <v>18</v>
      </c>
      <c r="L91" s="314">
        <v>0</v>
      </c>
      <c r="M91" s="314">
        <v>0</v>
      </c>
      <c r="N91" s="356">
        <v>18</v>
      </c>
      <c r="O91" s="270"/>
    </row>
    <row r="92" spans="1:15" ht="19.5" customHeight="1" x14ac:dyDescent="0.35">
      <c r="A92" s="290" t="s">
        <v>277</v>
      </c>
      <c r="B92" s="291" t="s">
        <v>278</v>
      </c>
      <c r="C92" s="291" t="s">
        <v>162</v>
      </c>
      <c r="D92" s="314">
        <v>60</v>
      </c>
      <c r="E92" s="314">
        <v>57</v>
      </c>
      <c r="F92" s="314">
        <v>86</v>
      </c>
      <c r="G92" s="314">
        <v>0</v>
      </c>
      <c r="H92" s="354">
        <v>143</v>
      </c>
      <c r="I92" s="355">
        <v>0</v>
      </c>
      <c r="J92" s="314">
        <v>62</v>
      </c>
      <c r="K92" s="314">
        <v>0</v>
      </c>
      <c r="L92" s="314">
        <v>0</v>
      </c>
      <c r="M92" s="314">
        <v>0</v>
      </c>
      <c r="N92" s="356">
        <v>62</v>
      </c>
      <c r="O92" s="270"/>
    </row>
    <row r="93" spans="1:15" ht="19.5" customHeight="1" x14ac:dyDescent="0.35">
      <c r="A93" s="290" t="s">
        <v>277</v>
      </c>
      <c r="B93" s="291" t="s">
        <v>279</v>
      </c>
      <c r="C93" s="291" t="s">
        <v>160</v>
      </c>
      <c r="D93" s="314">
        <v>10</v>
      </c>
      <c r="E93" s="314">
        <v>10</v>
      </c>
      <c r="F93" s="314">
        <v>10</v>
      </c>
      <c r="G93" s="314">
        <v>0</v>
      </c>
      <c r="H93" s="354">
        <v>20</v>
      </c>
      <c r="I93" s="355">
        <v>0</v>
      </c>
      <c r="J93" s="314">
        <v>10</v>
      </c>
      <c r="K93" s="314">
        <v>0</v>
      </c>
      <c r="L93" s="314">
        <v>0</v>
      </c>
      <c r="M93" s="314">
        <v>0</v>
      </c>
      <c r="N93" s="356">
        <v>10</v>
      </c>
      <c r="O93" s="270"/>
    </row>
    <row r="94" spans="1:15" ht="19.5" customHeight="1" x14ac:dyDescent="0.35">
      <c r="A94" s="290" t="s">
        <v>277</v>
      </c>
      <c r="B94" s="291" t="s">
        <v>280</v>
      </c>
      <c r="C94" s="291" t="s">
        <v>160</v>
      </c>
      <c r="D94" s="314">
        <v>32</v>
      </c>
      <c r="E94" s="314">
        <v>31</v>
      </c>
      <c r="F94" s="314">
        <v>27</v>
      </c>
      <c r="G94" s="314">
        <v>0</v>
      </c>
      <c r="H94" s="354">
        <v>58</v>
      </c>
      <c r="I94" s="355">
        <v>0</v>
      </c>
      <c r="J94" s="314">
        <v>0</v>
      </c>
      <c r="K94" s="314">
        <v>28</v>
      </c>
      <c r="L94" s="314">
        <v>0</v>
      </c>
      <c r="M94" s="314">
        <v>0</v>
      </c>
      <c r="N94" s="356">
        <v>28</v>
      </c>
      <c r="O94" s="270"/>
    </row>
    <row r="95" spans="1:15" ht="19.5" customHeight="1" x14ac:dyDescent="0.35">
      <c r="A95" s="290" t="s">
        <v>277</v>
      </c>
      <c r="B95" s="291" t="s">
        <v>281</v>
      </c>
      <c r="C95" s="291" t="s">
        <v>160</v>
      </c>
      <c r="D95" s="314">
        <v>15</v>
      </c>
      <c r="E95" s="314">
        <v>0</v>
      </c>
      <c r="F95" s="314">
        <v>15</v>
      </c>
      <c r="G95" s="314">
        <v>0</v>
      </c>
      <c r="H95" s="354">
        <v>15</v>
      </c>
      <c r="I95" s="355">
        <v>0</v>
      </c>
      <c r="J95" s="314">
        <v>0</v>
      </c>
      <c r="K95" s="314">
        <v>0</v>
      </c>
      <c r="L95" s="314">
        <v>0</v>
      </c>
      <c r="M95" s="314">
        <v>0</v>
      </c>
      <c r="N95" s="356">
        <v>0</v>
      </c>
      <c r="O95" s="270"/>
    </row>
    <row r="96" spans="1:15" ht="19.5" customHeight="1" x14ac:dyDescent="0.35">
      <c r="A96" s="290" t="s">
        <v>282</v>
      </c>
      <c r="B96" s="291" t="s">
        <v>283</v>
      </c>
      <c r="C96" s="291" t="s">
        <v>160</v>
      </c>
      <c r="D96" s="314">
        <v>30</v>
      </c>
      <c r="E96" s="314">
        <v>28</v>
      </c>
      <c r="F96" s="314">
        <v>27</v>
      </c>
      <c r="G96" s="314">
        <v>0</v>
      </c>
      <c r="H96" s="354">
        <v>55</v>
      </c>
      <c r="I96" s="355">
        <v>0</v>
      </c>
      <c r="J96" s="314">
        <v>25</v>
      </c>
      <c r="K96" s="314">
        <v>0</v>
      </c>
      <c r="L96" s="314">
        <v>0</v>
      </c>
      <c r="M96" s="314">
        <v>0</v>
      </c>
      <c r="N96" s="356">
        <v>25</v>
      </c>
      <c r="O96" s="270"/>
    </row>
    <row r="97" spans="1:15" ht="19.5" customHeight="1" x14ac:dyDescent="0.35">
      <c r="A97" s="290" t="s">
        <v>282</v>
      </c>
      <c r="B97" s="291" t="s">
        <v>284</v>
      </c>
      <c r="C97" s="291" t="s">
        <v>160</v>
      </c>
      <c r="D97" s="314">
        <v>30</v>
      </c>
      <c r="E97" s="314">
        <v>30</v>
      </c>
      <c r="F97" s="314">
        <v>29</v>
      </c>
      <c r="G97" s="314">
        <v>0</v>
      </c>
      <c r="H97" s="354">
        <v>59</v>
      </c>
      <c r="I97" s="355">
        <v>0</v>
      </c>
      <c r="J97" s="314">
        <v>24</v>
      </c>
      <c r="K97" s="314">
        <v>0</v>
      </c>
      <c r="L97" s="314">
        <v>0</v>
      </c>
      <c r="M97" s="314">
        <v>0</v>
      </c>
      <c r="N97" s="356">
        <v>24</v>
      </c>
      <c r="O97" s="270"/>
    </row>
    <row r="98" spans="1:15" ht="19.5" customHeight="1" x14ac:dyDescent="0.35">
      <c r="A98" s="290" t="s">
        <v>282</v>
      </c>
      <c r="B98" s="291" t="s">
        <v>285</v>
      </c>
      <c r="C98" s="291" t="s">
        <v>160</v>
      </c>
      <c r="D98" s="314">
        <v>24</v>
      </c>
      <c r="E98" s="314">
        <v>24</v>
      </c>
      <c r="F98" s="314">
        <v>20</v>
      </c>
      <c r="G98" s="314">
        <v>0</v>
      </c>
      <c r="H98" s="354">
        <v>44</v>
      </c>
      <c r="I98" s="355">
        <v>0</v>
      </c>
      <c r="J98" s="314">
        <v>18</v>
      </c>
      <c r="K98" s="314">
        <v>0</v>
      </c>
      <c r="L98" s="314">
        <v>0</v>
      </c>
      <c r="M98" s="314">
        <v>0</v>
      </c>
      <c r="N98" s="356">
        <v>18</v>
      </c>
      <c r="O98" s="270"/>
    </row>
    <row r="99" spans="1:15" ht="19.5" customHeight="1" x14ac:dyDescent="0.35">
      <c r="A99" s="290" t="s">
        <v>282</v>
      </c>
      <c r="B99" s="291" t="s">
        <v>286</v>
      </c>
      <c r="C99" s="291" t="s">
        <v>160</v>
      </c>
      <c r="D99" s="314">
        <v>36</v>
      </c>
      <c r="E99" s="314">
        <v>30</v>
      </c>
      <c r="F99" s="314">
        <v>25</v>
      </c>
      <c r="G99" s="314">
        <v>0</v>
      </c>
      <c r="H99" s="354">
        <v>55</v>
      </c>
      <c r="I99" s="355">
        <v>0</v>
      </c>
      <c r="J99" s="314">
        <v>27</v>
      </c>
      <c r="K99" s="314">
        <v>0</v>
      </c>
      <c r="L99" s="314">
        <v>0</v>
      </c>
      <c r="M99" s="314">
        <v>0</v>
      </c>
      <c r="N99" s="356">
        <v>27</v>
      </c>
      <c r="O99" s="270"/>
    </row>
    <row r="100" spans="1:15" ht="19.5" customHeight="1" x14ac:dyDescent="0.35">
      <c r="A100" s="290" t="s">
        <v>282</v>
      </c>
      <c r="B100" s="291" t="s">
        <v>287</v>
      </c>
      <c r="C100" s="291" t="s">
        <v>160</v>
      </c>
      <c r="D100" s="314">
        <v>24</v>
      </c>
      <c r="E100" s="314">
        <v>24</v>
      </c>
      <c r="F100" s="314">
        <v>20</v>
      </c>
      <c r="G100" s="314">
        <v>0</v>
      </c>
      <c r="H100" s="354">
        <v>44</v>
      </c>
      <c r="I100" s="355">
        <v>0</v>
      </c>
      <c r="J100" s="314">
        <v>0</v>
      </c>
      <c r="K100" s="314">
        <v>0</v>
      </c>
      <c r="L100" s="314">
        <v>0</v>
      </c>
      <c r="M100" s="314">
        <v>0</v>
      </c>
      <c r="N100" s="356">
        <v>0</v>
      </c>
      <c r="O100" s="270"/>
    </row>
    <row r="101" spans="1:15" ht="19.5" customHeight="1" x14ac:dyDescent="0.35">
      <c r="A101" s="290" t="s">
        <v>282</v>
      </c>
      <c r="B101" s="291" t="s">
        <v>288</v>
      </c>
      <c r="C101" s="291" t="s">
        <v>160</v>
      </c>
      <c r="D101" s="314">
        <v>30</v>
      </c>
      <c r="E101" s="314">
        <v>26</v>
      </c>
      <c r="F101" s="314">
        <v>26</v>
      </c>
      <c r="G101" s="314">
        <v>0</v>
      </c>
      <c r="H101" s="354">
        <v>52</v>
      </c>
      <c r="I101" s="355">
        <v>0</v>
      </c>
      <c r="J101" s="314">
        <v>0</v>
      </c>
      <c r="K101" s="314">
        <v>0</v>
      </c>
      <c r="L101" s="314">
        <v>0</v>
      </c>
      <c r="M101" s="314">
        <v>0</v>
      </c>
      <c r="N101" s="356">
        <v>0</v>
      </c>
      <c r="O101" s="270"/>
    </row>
    <row r="102" spans="1:15" ht="19.5" customHeight="1" x14ac:dyDescent="0.35">
      <c r="A102" s="290" t="s">
        <v>282</v>
      </c>
      <c r="B102" s="291" t="s">
        <v>289</v>
      </c>
      <c r="C102" s="291" t="s">
        <v>160</v>
      </c>
      <c r="D102" s="314">
        <v>28</v>
      </c>
      <c r="E102" s="314">
        <v>15</v>
      </c>
      <c r="F102" s="314">
        <v>17</v>
      </c>
      <c r="G102" s="314">
        <v>0</v>
      </c>
      <c r="H102" s="354">
        <v>32</v>
      </c>
      <c r="I102" s="355">
        <v>0</v>
      </c>
      <c r="J102" s="314">
        <v>20</v>
      </c>
      <c r="K102" s="314">
        <v>0</v>
      </c>
      <c r="L102" s="314">
        <v>0</v>
      </c>
      <c r="M102" s="314">
        <v>0</v>
      </c>
      <c r="N102" s="356">
        <v>20</v>
      </c>
      <c r="O102" s="270"/>
    </row>
    <row r="103" spans="1:15" ht="19.5" customHeight="1" x14ac:dyDescent="0.35">
      <c r="A103" s="290" t="s">
        <v>282</v>
      </c>
      <c r="B103" s="291" t="s">
        <v>290</v>
      </c>
      <c r="C103" s="291" t="s">
        <v>160</v>
      </c>
      <c r="D103" s="314">
        <v>30</v>
      </c>
      <c r="E103" s="314">
        <v>27</v>
      </c>
      <c r="F103" s="314">
        <v>25</v>
      </c>
      <c r="G103" s="314">
        <v>0</v>
      </c>
      <c r="H103" s="354">
        <v>52</v>
      </c>
      <c r="I103" s="355">
        <v>0</v>
      </c>
      <c r="J103" s="314">
        <v>25</v>
      </c>
      <c r="K103" s="314">
        <v>0</v>
      </c>
      <c r="L103" s="314">
        <v>0</v>
      </c>
      <c r="M103" s="314">
        <v>0</v>
      </c>
      <c r="N103" s="356">
        <v>25</v>
      </c>
      <c r="O103" s="270"/>
    </row>
    <row r="104" spans="1:15" ht="19.5" customHeight="1" x14ac:dyDescent="0.35">
      <c r="A104" s="290" t="s">
        <v>282</v>
      </c>
      <c r="B104" s="291" t="s">
        <v>291</v>
      </c>
      <c r="C104" s="291" t="s">
        <v>160</v>
      </c>
      <c r="D104" s="314">
        <v>36</v>
      </c>
      <c r="E104" s="314">
        <v>36</v>
      </c>
      <c r="F104" s="314">
        <v>30</v>
      </c>
      <c r="G104" s="314">
        <v>0</v>
      </c>
      <c r="H104" s="354">
        <v>66</v>
      </c>
      <c r="I104" s="355">
        <v>0</v>
      </c>
      <c r="J104" s="314">
        <v>0</v>
      </c>
      <c r="K104" s="314">
        <v>0</v>
      </c>
      <c r="L104" s="314">
        <v>36</v>
      </c>
      <c r="M104" s="314">
        <v>0</v>
      </c>
      <c r="N104" s="356">
        <v>36</v>
      </c>
      <c r="O104" s="270"/>
    </row>
    <row r="105" spans="1:15" ht="19.5" customHeight="1" x14ac:dyDescent="0.35">
      <c r="A105" s="290" t="s">
        <v>282</v>
      </c>
      <c r="B105" s="291" t="s">
        <v>292</v>
      </c>
      <c r="C105" s="291" t="s">
        <v>160</v>
      </c>
      <c r="D105" s="314">
        <v>38</v>
      </c>
      <c r="E105" s="314">
        <v>33</v>
      </c>
      <c r="F105" s="314">
        <v>31</v>
      </c>
      <c r="G105" s="314">
        <v>0</v>
      </c>
      <c r="H105" s="354">
        <v>64</v>
      </c>
      <c r="I105" s="355">
        <v>0</v>
      </c>
      <c r="J105" s="314">
        <v>10</v>
      </c>
      <c r="K105" s="314">
        <v>0</v>
      </c>
      <c r="L105" s="314">
        <v>0</v>
      </c>
      <c r="M105" s="314">
        <v>0</v>
      </c>
      <c r="N105" s="356">
        <v>10</v>
      </c>
      <c r="O105" s="270"/>
    </row>
    <row r="106" spans="1:15" ht="19.5" customHeight="1" x14ac:dyDescent="0.35">
      <c r="A106" s="290" t="s">
        <v>282</v>
      </c>
      <c r="B106" s="291" t="s">
        <v>293</v>
      </c>
      <c r="C106" s="291" t="s">
        <v>160</v>
      </c>
      <c r="D106" s="314">
        <v>20</v>
      </c>
      <c r="E106" s="314">
        <v>20</v>
      </c>
      <c r="F106" s="314">
        <v>13</v>
      </c>
      <c r="G106" s="314">
        <v>0</v>
      </c>
      <c r="H106" s="354">
        <v>33</v>
      </c>
      <c r="I106" s="355">
        <v>0</v>
      </c>
      <c r="J106" s="314">
        <v>18</v>
      </c>
      <c r="K106" s="314">
        <v>0</v>
      </c>
      <c r="L106" s="314">
        <v>0</v>
      </c>
      <c r="M106" s="314">
        <v>0</v>
      </c>
      <c r="N106" s="356">
        <v>18</v>
      </c>
      <c r="O106" s="270"/>
    </row>
    <row r="107" spans="1:15" ht="19.5" customHeight="1" x14ac:dyDescent="0.35">
      <c r="A107" s="290" t="s">
        <v>282</v>
      </c>
      <c r="B107" s="291" t="s">
        <v>294</v>
      </c>
      <c r="C107" s="291" t="s">
        <v>160</v>
      </c>
      <c r="D107" s="314">
        <v>35</v>
      </c>
      <c r="E107" s="314">
        <v>18</v>
      </c>
      <c r="F107" s="314">
        <v>30</v>
      </c>
      <c r="G107" s="314">
        <v>58</v>
      </c>
      <c r="H107" s="354">
        <v>106</v>
      </c>
      <c r="I107" s="355">
        <v>0</v>
      </c>
      <c r="J107" s="314">
        <v>0</v>
      </c>
      <c r="K107" s="314">
        <v>21</v>
      </c>
      <c r="L107" s="314">
        <v>0</v>
      </c>
      <c r="M107" s="314">
        <v>0</v>
      </c>
      <c r="N107" s="356">
        <v>21</v>
      </c>
      <c r="O107" s="270"/>
    </row>
    <row r="108" spans="1:15" ht="19.5" customHeight="1" x14ac:dyDescent="0.35">
      <c r="A108" s="290" t="s">
        <v>295</v>
      </c>
      <c r="B108" s="291" t="s">
        <v>296</v>
      </c>
      <c r="C108" s="291" t="s">
        <v>160</v>
      </c>
      <c r="D108" s="314">
        <v>24</v>
      </c>
      <c r="E108" s="314">
        <v>24</v>
      </c>
      <c r="F108" s="314">
        <v>21</v>
      </c>
      <c r="G108" s="314">
        <v>18</v>
      </c>
      <c r="H108" s="354">
        <v>63</v>
      </c>
      <c r="I108" s="355">
        <v>0</v>
      </c>
      <c r="J108" s="314">
        <v>0</v>
      </c>
      <c r="K108" s="314">
        <v>23</v>
      </c>
      <c r="L108" s="314">
        <v>0</v>
      </c>
      <c r="M108" s="314">
        <v>0</v>
      </c>
      <c r="N108" s="356">
        <v>23</v>
      </c>
      <c r="O108" s="270"/>
    </row>
    <row r="109" spans="1:15" ht="19.5" customHeight="1" x14ac:dyDescent="0.35">
      <c r="A109" s="290" t="s">
        <v>295</v>
      </c>
      <c r="B109" s="291" t="s">
        <v>297</v>
      </c>
      <c r="C109" s="291" t="s">
        <v>160</v>
      </c>
      <c r="D109" s="314">
        <v>24</v>
      </c>
      <c r="E109" s="314">
        <v>23</v>
      </c>
      <c r="F109" s="314">
        <v>20</v>
      </c>
      <c r="G109" s="314">
        <v>0</v>
      </c>
      <c r="H109" s="354">
        <v>43</v>
      </c>
      <c r="I109" s="355">
        <v>0</v>
      </c>
      <c r="J109" s="314">
        <v>0</v>
      </c>
      <c r="K109" s="314">
        <v>22</v>
      </c>
      <c r="L109" s="314">
        <v>0</v>
      </c>
      <c r="M109" s="314">
        <v>0</v>
      </c>
      <c r="N109" s="356">
        <v>22</v>
      </c>
      <c r="O109" s="270"/>
    </row>
    <row r="110" spans="1:15" ht="19.5" customHeight="1" x14ac:dyDescent="0.35">
      <c r="A110" s="290" t="s">
        <v>295</v>
      </c>
      <c r="B110" s="291" t="s">
        <v>298</v>
      </c>
      <c r="C110" s="291" t="s">
        <v>160</v>
      </c>
      <c r="D110" s="314">
        <v>20</v>
      </c>
      <c r="E110" s="314">
        <v>20</v>
      </c>
      <c r="F110" s="314">
        <v>18</v>
      </c>
      <c r="G110" s="314">
        <v>20</v>
      </c>
      <c r="H110" s="354">
        <v>58</v>
      </c>
      <c r="I110" s="355">
        <v>0</v>
      </c>
      <c r="J110" s="314">
        <v>0</v>
      </c>
      <c r="K110" s="314">
        <v>20</v>
      </c>
      <c r="L110" s="314">
        <v>0</v>
      </c>
      <c r="M110" s="314">
        <v>0</v>
      </c>
      <c r="N110" s="356">
        <v>20</v>
      </c>
      <c r="O110" s="270"/>
    </row>
    <row r="111" spans="1:15" ht="19.5" customHeight="1" x14ac:dyDescent="0.35">
      <c r="A111" s="290" t="s">
        <v>295</v>
      </c>
      <c r="B111" s="291" t="s">
        <v>299</v>
      </c>
      <c r="C111" s="291" t="s">
        <v>160</v>
      </c>
      <c r="D111" s="314">
        <v>20</v>
      </c>
      <c r="E111" s="314">
        <v>20</v>
      </c>
      <c r="F111" s="314">
        <v>20</v>
      </c>
      <c r="G111" s="314">
        <v>17</v>
      </c>
      <c r="H111" s="354">
        <v>57</v>
      </c>
      <c r="I111" s="355">
        <v>0</v>
      </c>
      <c r="J111" s="314">
        <v>0</v>
      </c>
      <c r="K111" s="314">
        <v>18</v>
      </c>
      <c r="L111" s="314">
        <v>0</v>
      </c>
      <c r="M111" s="314">
        <v>0</v>
      </c>
      <c r="N111" s="356">
        <v>18</v>
      </c>
      <c r="O111" s="270"/>
    </row>
    <row r="112" spans="1:15" ht="19.5" customHeight="1" x14ac:dyDescent="0.35">
      <c r="A112" s="290" t="s">
        <v>295</v>
      </c>
      <c r="B112" s="291" t="s">
        <v>300</v>
      </c>
      <c r="C112" s="291" t="s">
        <v>160</v>
      </c>
      <c r="D112" s="314">
        <v>18</v>
      </c>
      <c r="E112" s="314">
        <v>19</v>
      </c>
      <c r="F112" s="314">
        <v>15</v>
      </c>
      <c r="G112" s="314">
        <v>0</v>
      </c>
      <c r="H112" s="354">
        <v>34</v>
      </c>
      <c r="I112" s="355">
        <v>0</v>
      </c>
      <c r="J112" s="314">
        <v>16</v>
      </c>
      <c r="K112" s="314">
        <v>0</v>
      </c>
      <c r="L112" s="314">
        <v>0</v>
      </c>
      <c r="M112" s="314">
        <v>0</v>
      </c>
      <c r="N112" s="356">
        <v>16</v>
      </c>
      <c r="O112" s="270"/>
    </row>
    <row r="113" spans="1:15" ht="19.5" customHeight="1" x14ac:dyDescent="0.35">
      <c r="A113" s="290" t="s">
        <v>295</v>
      </c>
      <c r="B113" s="291" t="s">
        <v>301</v>
      </c>
      <c r="C113" s="291" t="s">
        <v>160</v>
      </c>
      <c r="D113" s="314">
        <v>24</v>
      </c>
      <c r="E113" s="314">
        <v>16</v>
      </c>
      <c r="F113" s="314">
        <v>14</v>
      </c>
      <c r="G113" s="314">
        <v>0</v>
      </c>
      <c r="H113" s="354">
        <v>30</v>
      </c>
      <c r="I113" s="355">
        <v>0</v>
      </c>
      <c r="J113" s="314">
        <v>12</v>
      </c>
      <c r="K113" s="314">
        <v>0</v>
      </c>
      <c r="L113" s="314">
        <v>0</v>
      </c>
      <c r="M113" s="314">
        <v>0</v>
      </c>
      <c r="N113" s="356">
        <v>12</v>
      </c>
      <c r="O113" s="270"/>
    </row>
    <row r="114" spans="1:15" ht="19.5" customHeight="1" x14ac:dyDescent="0.35">
      <c r="A114" s="290" t="s">
        <v>295</v>
      </c>
      <c r="B114" s="291" t="s">
        <v>302</v>
      </c>
      <c r="C114" s="291" t="s">
        <v>160</v>
      </c>
      <c r="D114" s="314">
        <v>24</v>
      </c>
      <c r="E114" s="314">
        <v>23</v>
      </c>
      <c r="F114" s="314">
        <v>25</v>
      </c>
      <c r="G114" s="314">
        <v>0</v>
      </c>
      <c r="H114" s="354">
        <v>48</v>
      </c>
      <c r="I114" s="355">
        <v>0</v>
      </c>
      <c r="J114" s="314">
        <v>0</v>
      </c>
      <c r="K114" s="314">
        <v>23</v>
      </c>
      <c r="L114" s="314">
        <v>0</v>
      </c>
      <c r="M114" s="314">
        <v>0</v>
      </c>
      <c r="N114" s="356">
        <v>23</v>
      </c>
      <c r="O114" s="270"/>
    </row>
    <row r="115" spans="1:15" ht="19.5" customHeight="1" x14ac:dyDescent="0.35">
      <c r="A115" s="290" t="s">
        <v>303</v>
      </c>
      <c r="B115" s="291" t="s">
        <v>304</v>
      </c>
      <c r="C115" s="291" t="s">
        <v>160</v>
      </c>
      <c r="D115" s="314">
        <v>24</v>
      </c>
      <c r="E115" s="314">
        <v>24</v>
      </c>
      <c r="F115" s="314">
        <v>21</v>
      </c>
      <c r="G115" s="314">
        <v>0</v>
      </c>
      <c r="H115" s="354">
        <v>45</v>
      </c>
      <c r="I115" s="355">
        <v>0</v>
      </c>
      <c r="J115" s="314">
        <v>22</v>
      </c>
      <c r="K115" s="314">
        <v>0</v>
      </c>
      <c r="L115" s="314">
        <v>0</v>
      </c>
      <c r="M115" s="314">
        <v>0</v>
      </c>
      <c r="N115" s="356">
        <v>22</v>
      </c>
      <c r="O115" s="270"/>
    </row>
    <row r="116" spans="1:15" ht="19.5" customHeight="1" x14ac:dyDescent="0.35">
      <c r="A116" s="290" t="s">
        <v>303</v>
      </c>
      <c r="B116" s="291" t="s">
        <v>305</v>
      </c>
      <c r="C116" s="291" t="s">
        <v>160</v>
      </c>
      <c r="D116" s="314">
        <v>25</v>
      </c>
      <c r="E116" s="314">
        <v>20</v>
      </c>
      <c r="F116" s="314">
        <v>13</v>
      </c>
      <c r="G116" s="314">
        <v>0</v>
      </c>
      <c r="H116" s="354">
        <v>33</v>
      </c>
      <c r="I116" s="355">
        <v>0</v>
      </c>
      <c r="J116" s="314">
        <v>14</v>
      </c>
      <c r="K116" s="314">
        <v>0</v>
      </c>
      <c r="L116" s="314">
        <v>0</v>
      </c>
      <c r="M116" s="314">
        <v>0</v>
      </c>
      <c r="N116" s="356">
        <v>14</v>
      </c>
      <c r="O116" s="270"/>
    </row>
    <row r="117" spans="1:15" ht="19.5" customHeight="1" x14ac:dyDescent="0.35">
      <c r="A117" s="290" t="s">
        <v>303</v>
      </c>
      <c r="B117" s="291" t="s">
        <v>306</v>
      </c>
      <c r="C117" s="291" t="s">
        <v>160</v>
      </c>
      <c r="D117" s="314">
        <v>20</v>
      </c>
      <c r="E117" s="314">
        <v>11</v>
      </c>
      <c r="F117" s="314">
        <v>17</v>
      </c>
      <c r="G117" s="314">
        <v>0</v>
      </c>
      <c r="H117" s="354">
        <v>28</v>
      </c>
      <c r="I117" s="355">
        <v>0</v>
      </c>
      <c r="J117" s="314">
        <v>19</v>
      </c>
      <c r="K117" s="314">
        <v>0</v>
      </c>
      <c r="L117" s="314">
        <v>0</v>
      </c>
      <c r="M117" s="314">
        <v>0</v>
      </c>
      <c r="N117" s="356">
        <v>19</v>
      </c>
      <c r="O117" s="270"/>
    </row>
    <row r="118" spans="1:15" ht="19.5" customHeight="1" x14ac:dyDescent="0.35">
      <c r="A118" s="290" t="s">
        <v>303</v>
      </c>
      <c r="B118" s="291" t="s">
        <v>307</v>
      </c>
      <c r="C118" s="291" t="s">
        <v>160</v>
      </c>
      <c r="D118" s="314">
        <v>15</v>
      </c>
      <c r="E118" s="314">
        <v>15</v>
      </c>
      <c r="F118" s="314">
        <v>14</v>
      </c>
      <c r="G118" s="314">
        <v>0</v>
      </c>
      <c r="H118" s="354">
        <v>29</v>
      </c>
      <c r="I118" s="355">
        <v>0</v>
      </c>
      <c r="J118" s="314">
        <v>0</v>
      </c>
      <c r="K118" s="314">
        <v>0</v>
      </c>
      <c r="L118" s="314">
        <v>0</v>
      </c>
      <c r="M118" s="314">
        <v>0</v>
      </c>
      <c r="N118" s="356">
        <v>0</v>
      </c>
      <c r="O118" s="270"/>
    </row>
    <row r="119" spans="1:15" ht="19.5" customHeight="1" x14ac:dyDescent="0.35">
      <c r="A119" s="290" t="s">
        <v>303</v>
      </c>
      <c r="B119" s="291" t="s">
        <v>308</v>
      </c>
      <c r="C119" s="291" t="s">
        <v>160</v>
      </c>
      <c r="D119" s="314">
        <v>20</v>
      </c>
      <c r="E119" s="314">
        <v>18</v>
      </c>
      <c r="F119" s="314">
        <v>17</v>
      </c>
      <c r="G119" s="314">
        <v>0</v>
      </c>
      <c r="H119" s="354">
        <v>35</v>
      </c>
      <c r="I119" s="355">
        <v>0</v>
      </c>
      <c r="J119" s="314">
        <v>14</v>
      </c>
      <c r="K119" s="314">
        <v>0</v>
      </c>
      <c r="L119" s="314">
        <v>0</v>
      </c>
      <c r="M119" s="314">
        <v>0</v>
      </c>
      <c r="N119" s="356">
        <v>14</v>
      </c>
      <c r="O119" s="270"/>
    </row>
    <row r="120" spans="1:15" ht="19.5" customHeight="1" x14ac:dyDescent="0.35">
      <c r="A120" s="290" t="s">
        <v>303</v>
      </c>
      <c r="B120" s="291" t="s">
        <v>309</v>
      </c>
      <c r="C120" s="291" t="s">
        <v>160</v>
      </c>
      <c r="D120" s="314">
        <v>24</v>
      </c>
      <c r="E120" s="314">
        <v>24</v>
      </c>
      <c r="F120" s="314">
        <v>18</v>
      </c>
      <c r="G120" s="314">
        <v>0</v>
      </c>
      <c r="H120" s="354">
        <v>42</v>
      </c>
      <c r="I120" s="355">
        <v>0</v>
      </c>
      <c r="J120" s="314">
        <v>16</v>
      </c>
      <c r="K120" s="314">
        <v>0</v>
      </c>
      <c r="L120" s="314">
        <v>0</v>
      </c>
      <c r="M120" s="314">
        <v>0</v>
      </c>
      <c r="N120" s="356">
        <v>16</v>
      </c>
      <c r="O120" s="270"/>
    </row>
    <row r="121" spans="1:15" ht="19.5" customHeight="1" x14ac:dyDescent="0.35">
      <c r="A121" s="290" t="s">
        <v>310</v>
      </c>
      <c r="B121" s="291" t="s">
        <v>311</v>
      </c>
      <c r="C121" s="291" t="s">
        <v>160</v>
      </c>
      <c r="D121" s="314">
        <v>16</v>
      </c>
      <c r="E121" s="314">
        <v>16</v>
      </c>
      <c r="F121" s="314">
        <v>16</v>
      </c>
      <c r="G121" s="314">
        <v>0</v>
      </c>
      <c r="H121" s="354">
        <v>32</v>
      </c>
      <c r="I121" s="355">
        <v>0</v>
      </c>
      <c r="J121" s="314">
        <v>15</v>
      </c>
      <c r="K121" s="314">
        <v>0</v>
      </c>
      <c r="L121" s="314">
        <v>0</v>
      </c>
      <c r="M121" s="314">
        <v>0</v>
      </c>
      <c r="N121" s="356">
        <v>15</v>
      </c>
      <c r="O121" s="270"/>
    </row>
    <row r="122" spans="1:15" ht="19.5" customHeight="1" x14ac:dyDescent="0.35">
      <c r="A122" s="290" t="s">
        <v>310</v>
      </c>
      <c r="B122" s="291" t="s">
        <v>312</v>
      </c>
      <c r="C122" s="291" t="s">
        <v>160</v>
      </c>
      <c r="D122" s="314">
        <v>30</v>
      </c>
      <c r="E122" s="314">
        <v>20</v>
      </c>
      <c r="F122" s="314">
        <v>30</v>
      </c>
      <c r="G122" s="314">
        <v>0</v>
      </c>
      <c r="H122" s="354">
        <v>50</v>
      </c>
      <c r="I122" s="355">
        <v>0</v>
      </c>
      <c r="J122" s="314">
        <v>13</v>
      </c>
      <c r="K122" s="314">
        <v>0</v>
      </c>
      <c r="L122" s="314">
        <v>0</v>
      </c>
      <c r="M122" s="314">
        <v>0</v>
      </c>
      <c r="N122" s="356">
        <v>13</v>
      </c>
      <c r="O122" s="270"/>
    </row>
    <row r="123" spans="1:15" ht="19.5" customHeight="1" x14ac:dyDescent="0.35">
      <c r="A123" s="290" t="s">
        <v>310</v>
      </c>
      <c r="B123" s="291" t="s">
        <v>313</v>
      </c>
      <c r="C123" s="291" t="s">
        <v>160</v>
      </c>
      <c r="D123" s="314">
        <v>12</v>
      </c>
      <c r="E123" s="314">
        <v>12</v>
      </c>
      <c r="F123" s="314">
        <v>0</v>
      </c>
      <c r="G123" s="314">
        <v>0</v>
      </c>
      <c r="H123" s="354">
        <v>12</v>
      </c>
      <c r="I123" s="355">
        <v>0</v>
      </c>
      <c r="J123" s="314">
        <v>0</v>
      </c>
      <c r="K123" s="314">
        <v>0</v>
      </c>
      <c r="L123" s="314">
        <v>0</v>
      </c>
      <c r="M123" s="314">
        <v>0</v>
      </c>
      <c r="N123" s="356">
        <v>0</v>
      </c>
      <c r="O123" s="270"/>
    </row>
    <row r="124" spans="1:15" ht="19.5" customHeight="1" x14ac:dyDescent="0.35">
      <c r="A124" s="290" t="s">
        <v>310</v>
      </c>
      <c r="B124" s="291" t="s">
        <v>314</v>
      </c>
      <c r="C124" s="291" t="s">
        <v>160</v>
      </c>
      <c r="D124" s="314">
        <v>36</v>
      </c>
      <c r="E124" s="314">
        <v>36</v>
      </c>
      <c r="F124" s="314">
        <v>34</v>
      </c>
      <c r="G124" s="314">
        <v>0</v>
      </c>
      <c r="H124" s="354">
        <v>70</v>
      </c>
      <c r="I124" s="355">
        <v>0</v>
      </c>
      <c r="J124" s="314">
        <v>0</v>
      </c>
      <c r="K124" s="314">
        <v>33</v>
      </c>
      <c r="L124" s="314">
        <v>0</v>
      </c>
      <c r="M124" s="314">
        <v>0</v>
      </c>
      <c r="N124" s="356">
        <v>33</v>
      </c>
      <c r="O124" s="270"/>
    </row>
    <row r="125" spans="1:15" ht="19.5" customHeight="1" x14ac:dyDescent="0.35">
      <c r="A125" s="290" t="s">
        <v>315</v>
      </c>
      <c r="B125" s="291" t="s">
        <v>316</v>
      </c>
      <c r="C125" s="291" t="s">
        <v>160</v>
      </c>
      <c r="D125" s="314">
        <v>15</v>
      </c>
      <c r="E125" s="314">
        <v>15</v>
      </c>
      <c r="F125" s="314">
        <v>14</v>
      </c>
      <c r="G125" s="314">
        <v>0</v>
      </c>
      <c r="H125" s="354">
        <v>29</v>
      </c>
      <c r="I125" s="355">
        <v>0</v>
      </c>
      <c r="J125" s="314">
        <v>14</v>
      </c>
      <c r="K125" s="314">
        <v>0</v>
      </c>
      <c r="L125" s="314">
        <v>0</v>
      </c>
      <c r="M125" s="314">
        <v>0</v>
      </c>
      <c r="N125" s="356">
        <v>14</v>
      </c>
      <c r="O125" s="270"/>
    </row>
    <row r="126" spans="1:15" ht="19.5" customHeight="1" x14ac:dyDescent="0.35">
      <c r="A126" s="290" t="s">
        <v>315</v>
      </c>
      <c r="B126" s="291" t="s">
        <v>317</v>
      </c>
      <c r="C126" s="291" t="s">
        <v>160</v>
      </c>
      <c r="D126" s="314">
        <v>24</v>
      </c>
      <c r="E126" s="314">
        <v>24</v>
      </c>
      <c r="F126" s="314">
        <v>22</v>
      </c>
      <c r="G126" s="314">
        <v>0</v>
      </c>
      <c r="H126" s="354">
        <v>46</v>
      </c>
      <c r="I126" s="355">
        <v>0</v>
      </c>
      <c r="J126" s="314">
        <v>0</v>
      </c>
      <c r="K126" s="314">
        <v>0</v>
      </c>
      <c r="L126" s="314">
        <v>23</v>
      </c>
      <c r="M126" s="314">
        <v>0</v>
      </c>
      <c r="N126" s="356">
        <v>23</v>
      </c>
      <c r="O126" s="270"/>
    </row>
    <row r="127" spans="1:15" ht="19.5" customHeight="1" x14ac:dyDescent="0.35">
      <c r="A127" s="290" t="s">
        <v>315</v>
      </c>
      <c r="B127" s="291" t="s">
        <v>318</v>
      </c>
      <c r="C127" s="291" t="s">
        <v>162</v>
      </c>
      <c r="D127" s="314">
        <v>10</v>
      </c>
      <c r="E127" s="314">
        <v>10</v>
      </c>
      <c r="F127" s="314">
        <v>0</v>
      </c>
      <c r="G127" s="314">
        <v>0</v>
      </c>
      <c r="H127" s="354">
        <v>10</v>
      </c>
      <c r="I127" s="355">
        <v>0</v>
      </c>
      <c r="J127" s="314">
        <v>0</v>
      </c>
      <c r="K127" s="314">
        <v>0</v>
      </c>
      <c r="L127" s="314">
        <v>0</v>
      </c>
      <c r="M127" s="314">
        <v>0</v>
      </c>
      <c r="N127" s="356">
        <v>0</v>
      </c>
      <c r="O127" s="270"/>
    </row>
    <row r="128" spans="1:15" ht="19.5" customHeight="1" x14ac:dyDescent="0.35">
      <c r="A128" s="290" t="s">
        <v>315</v>
      </c>
      <c r="B128" s="291" t="s">
        <v>319</v>
      </c>
      <c r="C128" s="291" t="s">
        <v>160</v>
      </c>
      <c r="D128" s="314">
        <v>30</v>
      </c>
      <c r="E128" s="314">
        <v>30</v>
      </c>
      <c r="F128" s="314">
        <v>29</v>
      </c>
      <c r="G128" s="314">
        <v>0</v>
      </c>
      <c r="H128" s="354">
        <v>59</v>
      </c>
      <c r="I128" s="355">
        <v>0</v>
      </c>
      <c r="J128" s="314">
        <v>0</v>
      </c>
      <c r="K128" s="314">
        <v>28</v>
      </c>
      <c r="L128" s="314">
        <v>0</v>
      </c>
      <c r="M128" s="314">
        <v>0</v>
      </c>
      <c r="N128" s="356">
        <v>28</v>
      </c>
      <c r="O128" s="270"/>
    </row>
    <row r="129" spans="1:15" ht="19.5" customHeight="1" x14ac:dyDescent="0.35">
      <c r="A129" s="290" t="s">
        <v>315</v>
      </c>
      <c r="B129" s="291" t="s">
        <v>320</v>
      </c>
      <c r="C129" s="291" t="s">
        <v>160</v>
      </c>
      <c r="D129" s="314">
        <v>28</v>
      </c>
      <c r="E129" s="314">
        <v>28</v>
      </c>
      <c r="F129" s="314">
        <v>28</v>
      </c>
      <c r="G129" s="314">
        <v>0</v>
      </c>
      <c r="H129" s="354">
        <v>56</v>
      </c>
      <c r="I129" s="355">
        <v>0</v>
      </c>
      <c r="J129" s="314">
        <v>8</v>
      </c>
      <c r="K129" s="314">
        <v>18</v>
      </c>
      <c r="L129" s="314">
        <v>0</v>
      </c>
      <c r="M129" s="314">
        <v>0</v>
      </c>
      <c r="N129" s="356">
        <v>26</v>
      </c>
      <c r="O129" s="270"/>
    </row>
    <row r="130" spans="1:15" ht="19.5" customHeight="1" x14ac:dyDescent="0.35">
      <c r="A130" s="290" t="s">
        <v>321</v>
      </c>
      <c r="B130" s="291" t="s">
        <v>322</v>
      </c>
      <c r="C130" s="291" t="s">
        <v>160</v>
      </c>
      <c r="D130" s="314">
        <v>38</v>
      </c>
      <c r="E130" s="314">
        <v>38</v>
      </c>
      <c r="F130" s="314">
        <v>37</v>
      </c>
      <c r="G130" s="314">
        <v>0</v>
      </c>
      <c r="H130" s="354">
        <v>75</v>
      </c>
      <c r="I130" s="355">
        <v>0</v>
      </c>
      <c r="J130" s="314">
        <v>0</v>
      </c>
      <c r="K130" s="314">
        <v>37</v>
      </c>
      <c r="L130" s="314">
        <v>0</v>
      </c>
      <c r="M130" s="314">
        <v>0</v>
      </c>
      <c r="N130" s="356">
        <v>37</v>
      </c>
      <c r="O130" s="270"/>
    </row>
    <row r="131" spans="1:15" ht="19.5" customHeight="1" x14ac:dyDescent="0.35">
      <c r="A131" s="290" t="s">
        <v>321</v>
      </c>
      <c r="B131" s="291" t="s">
        <v>323</v>
      </c>
      <c r="C131" s="291" t="s">
        <v>160</v>
      </c>
      <c r="D131" s="314">
        <v>12</v>
      </c>
      <c r="E131" s="314">
        <v>8</v>
      </c>
      <c r="F131" s="314">
        <v>9</v>
      </c>
      <c r="G131" s="314">
        <v>0</v>
      </c>
      <c r="H131" s="354">
        <v>17</v>
      </c>
      <c r="I131" s="355">
        <v>0</v>
      </c>
      <c r="J131" s="314">
        <v>10</v>
      </c>
      <c r="K131" s="314">
        <v>0</v>
      </c>
      <c r="L131" s="314">
        <v>0</v>
      </c>
      <c r="M131" s="314">
        <v>0</v>
      </c>
      <c r="N131" s="356">
        <v>10</v>
      </c>
      <c r="O131" s="270"/>
    </row>
    <row r="132" spans="1:15" ht="19.5" customHeight="1" x14ac:dyDescent="0.35">
      <c r="A132" s="290" t="s">
        <v>321</v>
      </c>
      <c r="B132" s="291" t="s">
        <v>324</v>
      </c>
      <c r="C132" s="291" t="s">
        <v>160</v>
      </c>
      <c r="D132" s="314">
        <v>30</v>
      </c>
      <c r="E132" s="314">
        <v>30</v>
      </c>
      <c r="F132" s="314">
        <v>31</v>
      </c>
      <c r="G132" s="314">
        <v>0</v>
      </c>
      <c r="H132" s="354">
        <v>61</v>
      </c>
      <c r="I132" s="355">
        <v>0</v>
      </c>
      <c r="J132" s="314">
        <v>0</v>
      </c>
      <c r="K132" s="314">
        <v>26</v>
      </c>
      <c r="L132" s="314">
        <v>0</v>
      </c>
      <c r="M132" s="314">
        <v>0</v>
      </c>
      <c r="N132" s="356">
        <v>26</v>
      </c>
      <c r="O132" s="270"/>
    </row>
    <row r="133" spans="1:15" ht="19.5" customHeight="1" x14ac:dyDescent="0.35">
      <c r="A133" s="290" t="s">
        <v>325</v>
      </c>
      <c r="B133" s="291" t="s">
        <v>326</v>
      </c>
      <c r="C133" s="291" t="s">
        <v>160</v>
      </c>
      <c r="D133" s="314">
        <v>20</v>
      </c>
      <c r="E133" s="314">
        <v>20</v>
      </c>
      <c r="F133" s="314">
        <v>18</v>
      </c>
      <c r="G133" s="314">
        <v>16</v>
      </c>
      <c r="H133" s="354">
        <v>54</v>
      </c>
      <c r="I133" s="355">
        <v>0</v>
      </c>
      <c r="J133" s="314">
        <v>15</v>
      </c>
      <c r="K133" s="314">
        <v>0</v>
      </c>
      <c r="L133" s="314">
        <v>0</v>
      </c>
      <c r="M133" s="314">
        <v>0</v>
      </c>
      <c r="N133" s="356">
        <v>15</v>
      </c>
      <c r="O133" s="270"/>
    </row>
    <row r="134" spans="1:15" ht="19.5" customHeight="1" x14ac:dyDescent="0.35">
      <c r="A134" s="290" t="s">
        <v>325</v>
      </c>
      <c r="B134" s="291" t="s">
        <v>327</v>
      </c>
      <c r="C134" s="291" t="s">
        <v>208</v>
      </c>
      <c r="D134" s="314">
        <v>60</v>
      </c>
      <c r="E134" s="314">
        <v>39</v>
      </c>
      <c r="F134" s="314">
        <v>29</v>
      </c>
      <c r="G134" s="314">
        <v>69</v>
      </c>
      <c r="H134" s="354">
        <v>137</v>
      </c>
      <c r="I134" s="355">
        <v>0</v>
      </c>
      <c r="J134" s="314">
        <v>0</v>
      </c>
      <c r="K134" s="314">
        <v>53</v>
      </c>
      <c r="L134" s="314">
        <v>0</v>
      </c>
      <c r="M134" s="314">
        <v>0</v>
      </c>
      <c r="N134" s="356">
        <v>53</v>
      </c>
      <c r="O134" s="270"/>
    </row>
    <row r="135" spans="1:15" ht="19.5" customHeight="1" x14ac:dyDescent="0.35">
      <c r="A135" s="290" t="s">
        <v>328</v>
      </c>
      <c r="B135" s="291" t="s">
        <v>329</v>
      </c>
      <c r="C135" s="291" t="s">
        <v>160</v>
      </c>
      <c r="D135" s="314">
        <v>20</v>
      </c>
      <c r="E135" s="314">
        <v>20</v>
      </c>
      <c r="F135" s="314">
        <v>20</v>
      </c>
      <c r="G135" s="314">
        <v>0</v>
      </c>
      <c r="H135" s="354">
        <v>40</v>
      </c>
      <c r="I135" s="355">
        <v>0</v>
      </c>
      <c r="J135" s="314">
        <v>19</v>
      </c>
      <c r="K135" s="314">
        <v>0</v>
      </c>
      <c r="L135" s="314">
        <v>0</v>
      </c>
      <c r="M135" s="314">
        <v>0</v>
      </c>
      <c r="N135" s="356">
        <v>19</v>
      </c>
      <c r="O135" s="270"/>
    </row>
    <row r="136" spans="1:15" ht="19.5" customHeight="1" x14ac:dyDescent="0.35">
      <c r="A136" s="290" t="s">
        <v>328</v>
      </c>
      <c r="B136" s="291" t="s">
        <v>330</v>
      </c>
      <c r="C136" s="291" t="s">
        <v>163</v>
      </c>
      <c r="D136" s="314">
        <v>20</v>
      </c>
      <c r="E136" s="314">
        <v>17</v>
      </c>
      <c r="F136" s="314">
        <v>7</v>
      </c>
      <c r="G136" s="314">
        <v>0</v>
      </c>
      <c r="H136" s="354">
        <v>24</v>
      </c>
      <c r="I136" s="355">
        <v>0</v>
      </c>
      <c r="J136" s="314">
        <v>7</v>
      </c>
      <c r="K136" s="314">
        <v>0</v>
      </c>
      <c r="L136" s="314">
        <v>0</v>
      </c>
      <c r="M136" s="314">
        <v>0</v>
      </c>
      <c r="N136" s="356">
        <v>7</v>
      </c>
      <c r="O136" s="270"/>
    </row>
    <row r="137" spans="1:15" ht="19.5" customHeight="1" x14ac:dyDescent="0.35">
      <c r="A137" s="290" t="s">
        <v>328</v>
      </c>
      <c r="B137" s="291" t="s">
        <v>331</v>
      </c>
      <c r="C137" s="291" t="s">
        <v>162</v>
      </c>
      <c r="D137" s="314">
        <v>34</v>
      </c>
      <c r="E137" s="314">
        <v>32</v>
      </c>
      <c r="F137" s="314">
        <v>31</v>
      </c>
      <c r="G137" s="314">
        <v>0</v>
      </c>
      <c r="H137" s="354">
        <v>63</v>
      </c>
      <c r="I137" s="355">
        <v>0</v>
      </c>
      <c r="J137" s="314">
        <v>27</v>
      </c>
      <c r="K137" s="314">
        <v>0</v>
      </c>
      <c r="L137" s="314">
        <v>0</v>
      </c>
      <c r="M137" s="314">
        <v>0</v>
      </c>
      <c r="N137" s="356">
        <v>27</v>
      </c>
      <c r="O137" s="270"/>
    </row>
    <row r="138" spans="1:15" ht="19.5" customHeight="1" x14ac:dyDescent="0.35">
      <c r="A138" s="290" t="s">
        <v>328</v>
      </c>
      <c r="B138" s="291" t="s">
        <v>332</v>
      </c>
      <c r="C138" s="291" t="s">
        <v>160</v>
      </c>
      <c r="D138" s="314">
        <v>36</v>
      </c>
      <c r="E138" s="314">
        <v>36</v>
      </c>
      <c r="F138" s="314">
        <v>34</v>
      </c>
      <c r="G138" s="314">
        <v>0</v>
      </c>
      <c r="H138" s="354">
        <v>70</v>
      </c>
      <c r="I138" s="355">
        <v>0</v>
      </c>
      <c r="J138" s="314">
        <v>15</v>
      </c>
      <c r="K138" s="314">
        <v>0</v>
      </c>
      <c r="L138" s="314">
        <v>0</v>
      </c>
      <c r="M138" s="314">
        <v>0</v>
      </c>
      <c r="N138" s="356">
        <v>15</v>
      </c>
      <c r="O138" s="270"/>
    </row>
    <row r="139" spans="1:15" ht="19.5" customHeight="1" x14ac:dyDescent="0.35">
      <c r="A139" s="290" t="s">
        <v>328</v>
      </c>
      <c r="B139" s="291" t="s">
        <v>333</v>
      </c>
      <c r="C139" s="291" t="s">
        <v>160</v>
      </c>
      <c r="D139" s="314">
        <v>16</v>
      </c>
      <c r="E139" s="314">
        <v>16</v>
      </c>
      <c r="F139" s="314">
        <v>13</v>
      </c>
      <c r="G139" s="314">
        <v>0</v>
      </c>
      <c r="H139" s="354">
        <v>29</v>
      </c>
      <c r="I139" s="355">
        <v>0</v>
      </c>
      <c r="J139" s="314">
        <v>10</v>
      </c>
      <c r="K139" s="314">
        <v>0</v>
      </c>
      <c r="L139" s="314">
        <v>0</v>
      </c>
      <c r="M139" s="314">
        <v>0</v>
      </c>
      <c r="N139" s="356">
        <v>10</v>
      </c>
      <c r="O139" s="270"/>
    </row>
    <row r="140" spans="1:15" ht="19.5" customHeight="1" x14ac:dyDescent="0.35">
      <c r="A140" s="290" t="s">
        <v>328</v>
      </c>
      <c r="B140" s="291" t="s">
        <v>334</v>
      </c>
      <c r="C140" s="291" t="s">
        <v>160</v>
      </c>
      <c r="D140" s="314">
        <v>40</v>
      </c>
      <c r="E140" s="314">
        <v>38</v>
      </c>
      <c r="F140" s="314">
        <v>25</v>
      </c>
      <c r="G140" s="314">
        <v>0</v>
      </c>
      <c r="H140" s="354">
        <v>63</v>
      </c>
      <c r="I140" s="355">
        <v>0</v>
      </c>
      <c r="J140" s="314">
        <v>28</v>
      </c>
      <c r="K140" s="314">
        <v>0</v>
      </c>
      <c r="L140" s="314">
        <v>0</v>
      </c>
      <c r="M140" s="314">
        <v>0</v>
      </c>
      <c r="N140" s="356">
        <v>28</v>
      </c>
      <c r="O140" s="270"/>
    </row>
    <row r="141" spans="1:15" ht="19.5" customHeight="1" x14ac:dyDescent="0.35">
      <c r="A141" s="290" t="s">
        <v>328</v>
      </c>
      <c r="B141" s="291" t="s">
        <v>335</v>
      </c>
      <c r="C141" s="291" t="s">
        <v>160</v>
      </c>
      <c r="D141" s="314">
        <v>14</v>
      </c>
      <c r="E141" s="314">
        <v>13</v>
      </c>
      <c r="F141" s="314">
        <v>13</v>
      </c>
      <c r="G141" s="314">
        <v>0</v>
      </c>
      <c r="H141" s="354">
        <v>26</v>
      </c>
      <c r="I141" s="355">
        <v>0</v>
      </c>
      <c r="J141" s="314">
        <v>0</v>
      </c>
      <c r="K141" s="314">
        <v>10</v>
      </c>
      <c r="L141" s="314">
        <v>0</v>
      </c>
      <c r="M141" s="314">
        <v>3</v>
      </c>
      <c r="N141" s="356">
        <v>13</v>
      </c>
      <c r="O141" s="270"/>
    </row>
    <row r="142" spans="1:15" ht="19.5" customHeight="1" x14ac:dyDescent="0.35">
      <c r="A142" s="290" t="s">
        <v>336</v>
      </c>
      <c r="B142" s="291" t="s">
        <v>337</v>
      </c>
      <c r="C142" s="291" t="s">
        <v>160</v>
      </c>
      <c r="D142" s="314">
        <v>22</v>
      </c>
      <c r="E142" s="314">
        <v>21</v>
      </c>
      <c r="F142" s="314">
        <v>22</v>
      </c>
      <c r="G142" s="314">
        <v>0</v>
      </c>
      <c r="H142" s="354">
        <v>43</v>
      </c>
      <c r="I142" s="355">
        <v>0</v>
      </c>
      <c r="J142" s="314">
        <v>22</v>
      </c>
      <c r="K142" s="314">
        <v>0</v>
      </c>
      <c r="L142" s="314">
        <v>0</v>
      </c>
      <c r="M142" s="314">
        <v>0</v>
      </c>
      <c r="N142" s="356">
        <v>22</v>
      </c>
      <c r="O142" s="270"/>
    </row>
    <row r="143" spans="1:15" ht="19.5" customHeight="1" x14ac:dyDescent="0.35">
      <c r="A143" s="290" t="s">
        <v>336</v>
      </c>
      <c r="B143" s="291" t="s">
        <v>338</v>
      </c>
      <c r="C143" s="291" t="s">
        <v>160</v>
      </c>
      <c r="D143" s="314">
        <v>24</v>
      </c>
      <c r="E143" s="314">
        <v>24</v>
      </c>
      <c r="F143" s="314">
        <v>21</v>
      </c>
      <c r="G143" s="314">
        <v>0</v>
      </c>
      <c r="H143" s="354">
        <v>45</v>
      </c>
      <c r="I143" s="355">
        <v>0</v>
      </c>
      <c r="J143" s="314">
        <v>0</v>
      </c>
      <c r="K143" s="314">
        <v>0</v>
      </c>
      <c r="L143" s="314">
        <v>21</v>
      </c>
      <c r="M143" s="314">
        <v>0</v>
      </c>
      <c r="N143" s="356">
        <v>21</v>
      </c>
      <c r="O143" s="270"/>
    </row>
    <row r="144" spans="1:15" ht="19.5" customHeight="1" x14ac:dyDescent="0.35">
      <c r="A144" s="290" t="s">
        <v>336</v>
      </c>
      <c r="B144" s="291" t="s">
        <v>339</v>
      </c>
      <c r="C144" s="291" t="s">
        <v>208</v>
      </c>
      <c r="D144" s="314">
        <v>104</v>
      </c>
      <c r="E144" s="314">
        <v>99</v>
      </c>
      <c r="F144" s="314">
        <v>60</v>
      </c>
      <c r="G144" s="314">
        <v>120</v>
      </c>
      <c r="H144" s="354">
        <v>279</v>
      </c>
      <c r="I144" s="355">
        <v>0</v>
      </c>
      <c r="J144" s="314">
        <v>0</v>
      </c>
      <c r="K144" s="314">
        <v>88</v>
      </c>
      <c r="L144" s="314">
        <v>0</v>
      </c>
      <c r="M144" s="314">
        <v>0</v>
      </c>
      <c r="N144" s="356">
        <v>88</v>
      </c>
      <c r="O144" s="270"/>
    </row>
    <row r="145" spans="1:15" ht="19.5" customHeight="1" x14ac:dyDescent="0.35">
      <c r="A145" s="290" t="s">
        <v>336</v>
      </c>
      <c r="B145" s="291" t="s">
        <v>340</v>
      </c>
      <c r="C145" s="291" t="s">
        <v>160</v>
      </c>
      <c r="D145" s="314">
        <v>24</v>
      </c>
      <c r="E145" s="314">
        <v>24</v>
      </c>
      <c r="F145" s="314">
        <v>22</v>
      </c>
      <c r="G145" s="314">
        <v>0</v>
      </c>
      <c r="H145" s="354">
        <v>46</v>
      </c>
      <c r="I145" s="355">
        <v>0</v>
      </c>
      <c r="J145" s="314">
        <v>25</v>
      </c>
      <c r="K145" s="314">
        <v>0</v>
      </c>
      <c r="L145" s="314">
        <v>0</v>
      </c>
      <c r="M145" s="314">
        <v>0</v>
      </c>
      <c r="N145" s="356">
        <v>25</v>
      </c>
      <c r="O145" s="270"/>
    </row>
    <row r="146" spans="1:15" ht="19.5" customHeight="1" x14ac:dyDescent="0.35">
      <c r="A146" s="290" t="s">
        <v>336</v>
      </c>
      <c r="B146" s="291" t="s">
        <v>341</v>
      </c>
      <c r="C146" s="291" t="s">
        <v>160</v>
      </c>
      <c r="D146" s="314">
        <v>14</v>
      </c>
      <c r="E146" s="314">
        <v>14</v>
      </c>
      <c r="F146" s="314">
        <v>14</v>
      </c>
      <c r="G146" s="314">
        <v>0</v>
      </c>
      <c r="H146" s="354">
        <v>28</v>
      </c>
      <c r="I146" s="355">
        <v>0</v>
      </c>
      <c r="J146" s="314">
        <v>11</v>
      </c>
      <c r="K146" s="314">
        <v>0</v>
      </c>
      <c r="L146" s="314">
        <v>0</v>
      </c>
      <c r="M146" s="314">
        <v>0</v>
      </c>
      <c r="N146" s="356">
        <v>11</v>
      </c>
      <c r="O146" s="270"/>
    </row>
    <row r="147" spans="1:15" ht="19.5" customHeight="1" x14ac:dyDescent="0.35">
      <c r="A147" s="290" t="s">
        <v>336</v>
      </c>
      <c r="B147" s="291" t="s">
        <v>342</v>
      </c>
      <c r="C147" s="291" t="s">
        <v>160</v>
      </c>
      <c r="D147" s="314">
        <v>24</v>
      </c>
      <c r="E147" s="314">
        <v>19</v>
      </c>
      <c r="F147" s="314">
        <v>14</v>
      </c>
      <c r="G147" s="314">
        <v>0</v>
      </c>
      <c r="H147" s="354">
        <v>33</v>
      </c>
      <c r="I147" s="355">
        <v>0</v>
      </c>
      <c r="J147" s="314">
        <v>11</v>
      </c>
      <c r="K147" s="314">
        <v>0</v>
      </c>
      <c r="L147" s="314">
        <v>0</v>
      </c>
      <c r="M147" s="314">
        <v>0</v>
      </c>
      <c r="N147" s="356">
        <v>11</v>
      </c>
      <c r="O147" s="270"/>
    </row>
    <row r="148" spans="1:15" ht="19.5" customHeight="1" x14ac:dyDescent="0.35">
      <c r="A148" s="290" t="s">
        <v>336</v>
      </c>
      <c r="B148" s="291" t="s">
        <v>343</v>
      </c>
      <c r="C148" s="291" t="s">
        <v>208</v>
      </c>
      <c r="D148" s="314">
        <v>36</v>
      </c>
      <c r="E148" s="314">
        <v>30</v>
      </c>
      <c r="F148" s="314">
        <v>26</v>
      </c>
      <c r="G148" s="314">
        <v>0</v>
      </c>
      <c r="H148" s="354">
        <v>56</v>
      </c>
      <c r="I148" s="355">
        <v>0</v>
      </c>
      <c r="J148" s="314">
        <v>32</v>
      </c>
      <c r="K148" s="314">
        <v>0</v>
      </c>
      <c r="L148" s="314">
        <v>0</v>
      </c>
      <c r="M148" s="314">
        <v>0</v>
      </c>
      <c r="N148" s="356">
        <v>32</v>
      </c>
      <c r="O148" s="270"/>
    </row>
    <row r="149" spans="1:15" ht="19.5" customHeight="1" x14ac:dyDescent="0.35">
      <c r="A149" s="290" t="s">
        <v>336</v>
      </c>
      <c r="B149" s="291" t="s">
        <v>344</v>
      </c>
      <c r="C149" s="291" t="s">
        <v>160</v>
      </c>
      <c r="D149" s="314">
        <v>20</v>
      </c>
      <c r="E149" s="314">
        <v>20</v>
      </c>
      <c r="F149" s="314">
        <v>16</v>
      </c>
      <c r="G149" s="314">
        <v>0</v>
      </c>
      <c r="H149" s="354">
        <v>36</v>
      </c>
      <c r="I149" s="355">
        <v>0</v>
      </c>
      <c r="J149" s="314">
        <v>20</v>
      </c>
      <c r="K149" s="314">
        <v>0</v>
      </c>
      <c r="L149" s="314">
        <v>0</v>
      </c>
      <c r="M149" s="314">
        <v>0</v>
      </c>
      <c r="N149" s="356">
        <v>20</v>
      </c>
      <c r="O149" s="270"/>
    </row>
    <row r="150" spans="1:15" ht="19.5" customHeight="1" x14ac:dyDescent="0.35">
      <c r="A150" s="290" t="s">
        <v>345</v>
      </c>
      <c r="B150" s="291" t="s">
        <v>346</v>
      </c>
      <c r="C150" s="291" t="s">
        <v>160</v>
      </c>
      <c r="D150" s="314">
        <v>20</v>
      </c>
      <c r="E150" s="314">
        <v>20</v>
      </c>
      <c r="F150" s="314">
        <v>14</v>
      </c>
      <c r="G150" s="314">
        <v>0</v>
      </c>
      <c r="H150" s="354">
        <v>34</v>
      </c>
      <c r="I150" s="355">
        <v>0</v>
      </c>
      <c r="J150" s="314">
        <v>10</v>
      </c>
      <c r="K150" s="314">
        <v>0</v>
      </c>
      <c r="L150" s="314">
        <v>0</v>
      </c>
      <c r="M150" s="314">
        <v>0</v>
      </c>
      <c r="N150" s="356">
        <v>10</v>
      </c>
      <c r="O150" s="270"/>
    </row>
    <row r="151" spans="1:15" ht="19.5" customHeight="1" x14ac:dyDescent="0.35">
      <c r="A151" s="290" t="s">
        <v>345</v>
      </c>
      <c r="B151" s="291" t="s">
        <v>347</v>
      </c>
      <c r="C151" s="291" t="s">
        <v>160</v>
      </c>
      <c r="D151" s="314">
        <v>50</v>
      </c>
      <c r="E151" s="314">
        <v>40</v>
      </c>
      <c r="F151" s="314">
        <v>40</v>
      </c>
      <c r="G151" s="314">
        <v>0</v>
      </c>
      <c r="H151" s="354">
        <v>80</v>
      </c>
      <c r="I151" s="355">
        <v>0</v>
      </c>
      <c r="J151" s="314">
        <v>35</v>
      </c>
      <c r="K151" s="314">
        <v>4</v>
      </c>
      <c r="L151" s="314">
        <v>0</v>
      </c>
      <c r="M151" s="314">
        <v>0</v>
      </c>
      <c r="N151" s="356">
        <v>39</v>
      </c>
      <c r="O151" s="270"/>
    </row>
    <row r="152" spans="1:15" ht="19.5" customHeight="1" x14ac:dyDescent="0.35">
      <c r="A152" s="290" t="s">
        <v>345</v>
      </c>
      <c r="B152" s="291" t="s">
        <v>348</v>
      </c>
      <c r="C152" s="291" t="s">
        <v>160</v>
      </c>
      <c r="D152" s="314">
        <v>32</v>
      </c>
      <c r="E152" s="314">
        <v>32</v>
      </c>
      <c r="F152" s="314">
        <v>32</v>
      </c>
      <c r="G152" s="314">
        <v>0</v>
      </c>
      <c r="H152" s="354">
        <v>64</v>
      </c>
      <c r="I152" s="355">
        <v>0</v>
      </c>
      <c r="J152" s="314">
        <v>15</v>
      </c>
      <c r="K152" s="314">
        <v>0</v>
      </c>
      <c r="L152" s="314">
        <v>0</v>
      </c>
      <c r="M152" s="314">
        <v>0</v>
      </c>
      <c r="N152" s="356">
        <v>15</v>
      </c>
      <c r="O152" s="270"/>
    </row>
    <row r="153" spans="1:15" ht="19.5" customHeight="1" x14ac:dyDescent="0.35">
      <c r="A153" s="290" t="s">
        <v>345</v>
      </c>
      <c r="B153" s="291" t="s">
        <v>349</v>
      </c>
      <c r="C153" s="291" t="s">
        <v>160</v>
      </c>
      <c r="D153" s="314">
        <v>10</v>
      </c>
      <c r="E153" s="314">
        <v>10</v>
      </c>
      <c r="F153" s="314">
        <v>0</v>
      </c>
      <c r="G153" s="314">
        <v>0</v>
      </c>
      <c r="H153" s="354">
        <v>10</v>
      </c>
      <c r="I153" s="355">
        <v>0</v>
      </c>
      <c r="J153" s="314">
        <v>10</v>
      </c>
      <c r="K153" s="314">
        <v>0</v>
      </c>
      <c r="L153" s="314">
        <v>0</v>
      </c>
      <c r="M153" s="314">
        <v>0</v>
      </c>
      <c r="N153" s="356">
        <v>10</v>
      </c>
      <c r="O153" s="270"/>
    </row>
    <row r="154" spans="1:15" ht="19.5" customHeight="1" x14ac:dyDescent="0.35">
      <c r="A154" s="290" t="s">
        <v>345</v>
      </c>
      <c r="B154" s="291" t="s">
        <v>350</v>
      </c>
      <c r="C154" s="291" t="s">
        <v>160</v>
      </c>
      <c r="D154" s="314">
        <v>24</v>
      </c>
      <c r="E154" s="314">
        <v>21</v>
      </c>
      <c r="F154" s="314">
        <v>18</v>
      </c>
      <c r="G154" s="314">
        <v>0</v>
      </c>
      <c r="H154" s="354">
        <v>39</v>
      </c>
      <c r="I154" s="355">
        <v>0</v>
      </c>
      <c r="J154" s="314">
        <v>17</v>
      </c>
      <c r="K154" s="314">
        <v>0</v>
      </c>
      <c r="L154" s="314">
        <v>0</v>
      </c>
      <c r="M154" s="314">
        <v>0</v>
      </c>
      <c r="N154" s="356">
        <v>17</v>
      </c>
      <c r="O154" s="270"/>
    </row>
    <row r="155" spans="1:15" ht="19.5" customHeight="1" x14ac:dyDescent="0.35">
      <c r="A155" s="290" t="s">
        <v>345</v>
      </c>
      <c r="B155" s="291" t="s">
        <v>351</v>
      </c>
      <c r="C155" s="291" t="s">
        <v>160</v>
      </c>
      <c r="D155" s="314">
        <v>20</v>
      </c>
      <c r="E155" s="314">
        <v>20</v>
      </c>
      <c r="F155" s="314">
        <v>10</v>
      </c>
      <c r="G155" s="314">
        <v>0</v>
      </c>
      <c r="H155" s="354">
        <v>30</v>
      </c>
      <c r="I155" s="355">
        <v>0</v>
      </c>
      <c r="J155" s="314">
        <v>10</v>
      </c>
      <c r="K155" s="314">
        <v>0</v>
      </c>
      <c r="L155" s="314">
        <v>0</v>
      </c>
      <c r="M155" s="314">
        <v>0</v>
      </c>
      <c r="N155" s="356">
        <v>10</v>
      </c>
      <c r="O155" s="270"/>
    </row>
    <row r="156" spans="1:15" ht="19.5" customHeight="1" x14ac:dyDescent="0.35">
      <c r="A156" s="290" t="s">
        <v>345</v>
      </c>
      <c r="B156" s="291" t="s">
        <v>352</v>
      </c>
      <c r="C156" s="291" t="s">
        <v>160</v>
      </c>
      <c r="D156" s="314">
        <v>24</v>
      </c>
      <c r="E156" s="314">
        <v>23</v>
      </c>
      <c r="F156" s="314">
        <v>22</v>
      </c>
      <c r="G156" s="314">
        <v>0</v>
      </c>
      <c r="H156" s="354">
        <v>45</v>
      </c>
      <c r="I156" s="355">
        <v>0</v>
      </c>
      <c r="J156" s="314">
        <v>22</v>
      </c>
      <c r="K156" s="314">
        <v>0</v>
      </c>
      <c r="L156" s="314">
        <v>0</v>
      </c>
      <c r="M156" s="314">
        <v>0</v>
      </c>
      <c r="N156" s="356">
        <v>22</v>
      </c>
      <c r="O156" s="270"/>
    </row>
    <row r="157" spans="1:15" ht="19.5" customHeight="1" x14ac:dyDescent="0.35">
      <c r="A157" s="290" t="s">
        <v>345</v>
      </c>
      <c r="B157" s="291" t="s">
        <v>353</v>
      </c>
      <c r="C157" s="291" t="s">
        <v>160</v>
      </c>
      <c r="D157" s="314">
        <v>36</v>
      </c>
      <c r="E157" s="314">
        <v>0</v>
      </c>
      <c r="F157" s="314">
        <v>0</v>
      </c>
      <c r="G157" s="314">
        <v>0</v>
      </c>
      <c r="H157" s="354">
        <v>0</v>
      </c>
      <c r="I157" s="355">
        <v>0</v>
      </c>
      <c r="J157" s="314">
        <v>0</v>
      </c>
      <c r="K157" s="314">
        <v>0</v>
      </c>
      <c r="L157" s="314">
        <v>0</v>
      </c>
      <c r="M157" s="314">
        <v>0</v>
      </c>
      <c r="N157" s="356">
        <v>0</v>
      </c>
      <c r="O157" s="270"/>
    </row>
    <row r="158" spans="1:15" ht="19.5" customHeight="1" x14ac:dyDescent="0.35">
      <c r="A158" s="290" t="s">
        <v>345</v>
      </c>
      <c r="B158" s="291" t="s">
        <v>354</v>
      </c>
      <c r="C158" s="291" t="s">
        <v>160</v>
      </c>
      <c r="D158" s="314">
        <v>30</v>
      </c>
      <c r="E158" s="314">
        <v>30</v>
      </c>
      <c r="F158" s="314">
        <v>26</v>
      </c>
      <c r="G158" s="314">
        <v>0</v>
      </c>
      <c r="H158" s="354">
        <v>56</v>
      </c>
      <c r="I158" s="355">
        <v>0</v>
      </c>
      <c r="J158" s="314">
        <v>0</v>
      </c>
      <c r="K158" s="314">
        <v>0</v>
      </c>
      <c r="L158" s="314">
        <v>0</v>
      </c>
      <c r="M158" s="314">
        <v>0</v>
      </c>
      <c r="N158" s="356">
        <v>0</v>
      </c>
      <c r="O158" s="270"/>
    </row>
    <row r="159" spans="1:15" ht="19.5" customHeight="1" x14ac:dyDescent="0.35">
      <c r="A159" s="290" t="s">
        <v>345</v>
      </c>
      <c r="B159" s="291" t="s">
        <v>355</v>
      </c>
      <c r="C159" s="291" t="s">
        <v>160</v>
      </c>
      <c r="D159" s="314">
        <v>30</v>
      </c>
      <c r="E159" s="314">
        <v>30</v>
      </c>
      <c r="F159" s="314">
        <v>19</v>
      </c>
      <c r="G159" s="314">
        <v>0</v>
      </c>
      <c r="H159" s="354">
        <v>49</v>
      </c>
      <c r="I159" s="355">
        <v>0</v>
      </c>
      <c r="J159" s="314">
        <v>18</v>
      </c>
      <c r="K159" s="314">
        <v>0</v>
      </c>
      <c r="L159" s="314">
        <v>0</v>
      </c>
      <c r="M159" s="314">
        <v>0</v>
      </c>
      <c r="N159" s="356">
        <v>18</v>
      </c>
      <c r="O159" s="270"/>
    </row>
    <row r="160" spans="1:15" ht="19.5" customHeight="1" x14ac:dyDescent="0.35">
      <c r="A160" s="290" t="s">
        <v>345</v>
      </c>
      <c r="B160" s="291" t="s">
        <v>356</v>
      </c>
      <c r="C160" s="291" t="s">
        <v>208</v>
      </c>
      <c r="D160" s="314">
        <v>26</v>
      </c>
      <c r="E160" s="314">
        <v>18</v>
      </c>
      <c r="F160" s="314">
        <v>23</v>
      </c>
      <c r="G160" s="314">
        <v>0</v>
      </c>
      <c r="H160" s="354">
        <v>41</v>
      </c>
      <c r="I160" s="355">
        <v>0</v>
      </c>
      <c r="J160" s="314">
        <v>0</v>
      </c>
      <c r="K160" s="314">
        <v>22</v>
      </c>
      <c r="L160" s="314">
        <v>0</v>
      </c>
      <c r="M160" s="314">
        <v>0</v>
      </c>
      <c r="N160" s="356">
        <v>22</v>
      </c>
      <c r="O160" s="270"/>
    </row>
    <row r="161" spans="1:15" ht="19.5" customHeight="1" x14ac:dyDescent="0.35">
      <c r="A161" s="290" t="s">
        <v>345</v>
      </c>
      <c r="B161" s="291" t="s">
        <v>357</v>
      </c>
      <c r="C161" s="291" t="s">
        <v>160</v>
      </c>
      <c r="D161" s="314">
        <v>40</v>
      </c>
      <c r="E161" s="314">
        <v>38</v>
      </c>
      <c r="F161" s="314">
        <v>32</v>
      </c>
      <c r="G161" s="314">
        <v>0</v>
      </c>
      <c r="H161" s="354">
        <v>70</v>
      </c>
      <c r="I161" s="355">
        <v>0</v>
      </c>
      <c r="J161" s="314">
        <v>0</v>
      </c>
      <c r="K161" s="314">
        <v>0</v>
      </c>
      <c r="L161" s="314">
        <v>0</v>
      </c>
      <c r="M161" s="314">
        <v>31</v>
      </c>
      <c r="N161" s="356">
        <v>31</v>
      </c>
      <c r="O161" s="270"/>
    </row>
    <row r="162" spans="1:15" ht="19.5" customHeight="1" x14ac:dyDescent="0.35">
      <c r="A162" s="290" t="s">
        <v>345</v>
      </c>
      <c r="B162" s="291" t="s">
        <v>358</v>
      </c>
      <c r="C162" s="291" t="s">
        <v>160</v>
      </c>
      <c r="D162" s="314">
        <v>24</v>
      </c>
      <c r="E162" s="314">
        <v>23</v>
      </c>
      <c r="F162" s="314">
        <v>24</v>
      </c>
      <c r="G162" s="314">
        <v>0</v>
      </c>
      <c r="H162" s="354">
        <v>47</v>
      </c>
      <c r="I162" s="355">
        <v>0</v>
      </c>
      <c r="J162" s="314">
        <v>9</v>
      </c>
      <c r="K162" s="314">
        <v>0</v>
      </c>
      <c r="L162" s="314">
        <v>0</v>
      </c>
      <c r="M162" s="314">
        <v>0</v>
      </c>
      <c r="N162" s="356">
        <v>9</v>
      </c>
      <c r="O162" s="270"/>
    </row>
    <row r="163" spans="1:15" ht="19.5" customHeight="1" x14ac:dyDescent="0.35">
      <c r="A163" s="290" t="s">
        <v>359</v>
      </c>
      <c r="B163" s="291" t="s">
        <v>360</v>
      </c>
      <c r="C163" s="291" t="s">
        <v>160</v>
      </c>
      <c r="D163" s="314">
        <v>12</v>
      </c>
      <c r="E163" s="314">
        <v>12</v>
      </c>
      <c r="F163" s="314">
        <v>12</v>
      </c>
      <c r="G163" s="314">
        <v>0</v>
      </c>
      <c r="H163" s="354">
        <v>24</v>
      </c>
      <c r="I163" s="355">
        <v>0</v>
      </c>
      <c r="J163" s="314">
        <v>12</v>
      </c>
      <c r="K163" s="314">
        <v>0</v>
      </c>
      <c r="L163" s="314">
        <v>0</v>
      </c>
      <c r="M163" s="314">
        <v>0</v>
      </c>
      <c r="N163" s="356">
        <v>12</v>
      </c>
      <c r="O163" s="270"/>
    </row>
    <row r="164" spans="1:15" ht="19.5" customHeight="1" x14ac:dyDescent="0.35">
      <c r="A164" s="290" t="s">
        <v>359</v>
      </c>
      <c r="B164" s="291" t="s">
        <v>361</v>
      </c>
      <c r="C164" s="291" t="s">
        <v>208</v>
      </c>
      <c r="D164" s="314">
        <v>54</v>
      </c>
      <c r="E164" s="314">
        <v>46</v>
      </c>
      <c r="F164" s="314">
        <v>44</v>
      </c>
      <c r="G164" s="314">
        <v>41</v>
      </c>
      <c r="H164" s="354">
        <v>131</v>
      </c>
      <c r="I164" s="355">
        <v>0</v>
      </c>
      <c r="J164" s="314">
        <v>0</v>
      </c>
      <c r="K164" s="314">
        <v>18</v>
      </c>
      <c r="L164" s="314">
        <v>0</v>
      </c>
      <c r="M164" s="314">
        <v>0</v>
      </c>
      <c r="N164" s="356">
        <v>18</v>
      </c>
      <c r="O164" s="270"/>
    </row>
    <row r="165" spans="1:15" ht="19.5" customHeight="1" x14ac:dyDescent="0.35">
      <c r="A165" s="290" t="s">
        <v>359</v>
      </c>
      <c r="B165" s="291" t="s">
        <v>362</v>
      </c>
      <c r="C165" s="291" t="s">
        <v>160</v>
      </c>
      <c r="D165" s="314">
        <v>20</v>
      </c>
      <c r="E165" s="314">
        <v>20</v>
      </c>
      <c r="F165" s="314">
        <v>19</v>
      </c>
      <c r="G165" s="314">
        <v>0</v>
      </c>
      <c r="H165" s="354">
        <v>39</v>
      </c>
      <c r="I165" s="355">
        <v>0</v>
      </c>
      <c r="J165" s="314">
        <v>17</v>
      </c>
      <c r="K165" s="314">
        <v>0</v>
      </c>
      <c r="L165" s="314">
        <v>0</v>
      </c>
      <c r="M165" s="314">
        <v>0</v>
      </c>
      <c r="N165" s="356">
        <v>17</v>
      </c>
      <c r="O165" s="270"/>
    </row>
    <row r="166" spans="1:15" ht="19.5" customHeight="1" x14ac:dyDescent="0.35">
      <c r="A166" s="290" t="s">
        <v>359</v>
      </c>
      <c r="B166" s="291" t="s">
        <v>363</v>
      </c>
      <c r="C166" s="291" t="s">
        <v>160</v>
      </c>
      <c r="D166" s="314">
        <v>20</v>
      </c>
      <c r="E166" s="314">
        <v>20</v>
      </c>
      <c r="F166" s="314">
        <v>18</v>
      </c>
      <c r="G166" s="314">
        <v>0</v>
      </c>
      <c r="H166" s="354">
        <v>38</v>
      </c>
      <c r="I166" s="355">
        <v>0</v>
      </c>
      <c r="J166" s="314">
        <v>17</v>
      </c>
      <c r="K166" s="314">
        <v>0</v>
      </c>
      <c r="L166" s="314">
        <v>0</v>
      </c>
      <c r="M166" s="314">
        <v>0</v>
      </c>
      <c r="N166" s="356">
        <v>17</v>
      </c>
      <c r="O166" s="270"/>
    </row>
    <row r="167" spans="1:15" ht="19.5" customHeight="1" x14ac:dyDescent="0.35">
      <c r="A167" s="290" t="s">
        <v>359</v>
      </c>
      <c r="B167" s="291" t="s">
        <v>364</v>
      </c>
      <c r="C167" s="291" t="s">
        <v>160</v>
      </c>
      <c r="D167" s="314">
        <v>24</v>
      </c>
      <c r="E167" s="314">
        <v>24</v>
      </c>
      <c r="F167" s="314">
        <v>24</v>
      </c>
      <c r="G167" s="314">
        <v>0</v>
      </c>
      <c r="H167" s="354">
        <v>48</v>
      </c>
      <c r="I167" s="355">
        <v>0</v>
      </c>
      <c r="J167" s="314">
        <v>0</v>
      </c>
      <c r="K167" s="314">
        <v>24</v>
      </c>
      <c r="L167" s="314">
        <v>0</v>
      </c>
      <c r="M167" s="314">
        <v>0</v>
      </c>
      <c r="N167" s="356">
        <v>24</v>
      </c>
      <c r="O167" s="270"/>
    </row>
    <row r="168" spans="1:15" ht="19.5" customHeight="1" x14ac:dyDescent="0.35">
      <c r="A168" s="290" t="s">
        <v>359</v>
      </c>
      <c r="B168" s="291" t="s">
        <v>365</v>
      </c>
      <c r="C168" s="291" t="s">
        <v>160</v>
      </c>
      <c r="D168" s="314">
        <v>24</v>
      </c>
      <c r="E168" s="314">
        <v>24</v>
      </c>
      <c r="F168" s="314">
        <v>23</v>
      </c>
      <c r="G168" s="314">
        <v>0</v>
      </c>
      <c r="H168" s="354">
        <v>47</v>
      </c>
      <c r="I168" s="355">
        <v>0</v>
      </c>
      <c r="J168" s="314">
        <v>19</v>
      </c>
      <c r="K168" s="314">
        <v>0</v>
      </c>
      <c r="L168" s="314">
        <v>0</v>
      </c>
      <c r="M168" s="314">
        <v>0</v>
      </c>
      <c r="N168" s="356">
        <v>19</v>
      </c>
      <c r="O168" s="270"/>
    </row>
    <row r="169" spans="1:15" ht="19.5" customHeight="1" x14ac:dyDescent="0.35">
      <c r="A169" s="290" t="s">
        <v>359</v>
      </c>
      <c r="B169" s="291" t="s">
        <v>366</v>
      </c>
      <c r="C169" s="291" t="s">
        <v>160</v>
      </c>
      <c r="D169" s="314">
        <v>16</v>
      </c>
      <c r="E169" s="314">
        <v>16</v>
      </c>
      <c r="F169" s="314">
        <v>15</v>
      </c>
      <c r="G169" s="314">
        <v>0</v>
      </c>
      <c r="H169" s="354">
        <v>31</v>
      </c>
      <c r="I169" s="355">
        <v>0</v>
      </c>
      <c r="J169" s="314">
        <v>15</v>
      </c>
      <c r="K169" s="314">
        <v>0</v>
      </c>
      <c r="L169" s="314">
        <v>0</v>
      </c>
      <c r="M169" s="314">
        <v>0</v>
      </c>
      <c r="N169" s="356">
        <v>15</v>
      </c>
      <c r="O169" s="270"/>
    </row>
    <row r="170" spans="1:15" ht="19.5" customHeight="1" x14ac:dyDescent="0.35">
      <c r="A170" s="290" t="s">
        <v>359</v>
      </c>
      <c r="B170" s="291" t="s">
        <v>367</v>
      </c>
      <c r="C170" s="291" t="s">
        <v>160</v>
      </c>
      <c r="D170" s="314">
        <v>14</v>
      </c>
      <c r="E170" s="314">
        <v>14</v>
      </c>
      <c r="F170" s="314">
        <v>13</v>
      </c>
      <c r="G170" s="314">
        <v>0</v>
      </c>
      <c r="H170" s="354">
        <v>27</v>
      </c>
      <c r="I170" s="355">
        <v>0</v>
      </c>
      <c r="J170" s="314">
        <v>13</v>
      </c>
      <c r="K170" s="314">
        <v>0</v>
      </c>
      <c r="L170" s="314">
        <v>0</v>
      </c>
      <c r="M170" s="314">
        <v>0</v>
      </c>
      <c r="N170" s="356">
        <v>13</v>
      </c>
      <c r="O170" s="270"/>
    </row>
    <row r="171" spans="1:15" ht="19.5" customHeight="1" x14ac:dyDescent="0.35">
      <c r="A171" s="290" t="s">
        <v>359</v>
      </c>
      <c r="B171" s="291" t="s">
        <v>368</v>
      </c>
      <c r="C171" s="291" t="s">
        <v>160</v>
      </c>
      <c r="D171" s="314">
        <v>28</v>
      </c>
      <c r="E171" s="314">
        <v>29</v>
      </c>
      <c r="F171" s="314">
        <v>25</v>
      </c>
      <c r="G171" s="314">
        <v>0</v>
      </c>
      <c r="H171" s="354">
        <v>54</v>
      </c>
      <c r="I171" s="355">
        <v>0</v>
      </c>
      <c r="J171" s="314">
        <v>0</v>
      </c>
      <c r="K171" s="314">
        <v>26</v>
      </c>
      <c r="L171" s="314">
        <v>0</v>
      </c>
      <c r="M171" s="314">
        <v>0</v>
      </c>
      <c r="N171" s="356">
        <v>26</v>
      </c>
      <c r="O171" s="270"/>
    </row>
    <row r="172" spans="1:15" ht="19.5" customHeight="1" x14ac:dyDescent="0.35">
      <c r="A172" s="290" t="s">
        <v>369</v>
      </c>
      <c r="B172" s="291" t="s">
        <v>370</v>
      </c>
      <c r="C172" s="291" t="s">
        <v>160</v>
      </c>
      <c r="D172" s="314">
        <v>14</v>
      </c>
      <c r="E172" s="314">
        <v>14</v>
      </c>
      <c r="F172" s="314">
        <v>12</v>
      </c>
      <c r="G172" s="314">
        <v>0</v>
      </c>
      <c r="H172" s="354">
        <v>26</v>
      </c>
      <c r="I172" s="355">
        <v>0</v>
      </c>
      <c r="J172" s="314">
        <v>7</v>
      </c>
      <c r="K172" s="314">
        <v>0</v>
      </c>
      <c r="L172" s="314">
        <v>0</v>
      </c>
      <c r="M172" s="314">
        <v>0</v>
      </c>
      <c r="N172" s="356">
        <v>7</v>
      </c>
      <c r="O172" s="270"/>
    </row>
    <row r="173" spans="1:15" ht="19.5" customHeight="1" x14ac:dyDescent="0.35">
      <c r="A173" s="290" t="s">
        <v>369</v>
      </c>
      <c r="B173" s="291" t="s">
        <v>371</v>
      </c>
      <c r="C173" s="291" t="s">
        <v>160</v>
      </c>
      <c r="D173" s="314">
        <v>12</v>
      </c>
      <c r="E173" s="314">
        <v>12</v>
      </c>
      <c r="F173" s="314">
        <v>7</v>
      </c>
      <c r="G173" s="314">
        <v>0</v>
      </c>
      <c r="H173" s="354">
        <v>19</v>
      </c>
      <c r="I173" s="355">
        <v>0</v>
      </c>
      <c r="J173" s="314">
        <v>7</v>
      </c>
      <c r="K173" s="314">
        <v>0</v>
      </c>
      <c r="L173" s="314">
        <v>0</v>
      </c>
      <c r="M173" s="314">
        <v>0</v>
      </c>
      <c r="N173" s="356">
        <v>7</v>
      </c>
      <c r="O173" s="270"/>
    </row>
    <row r="174" spans="1:15" ht="19.5" customHeight="1" x14ac:dyDescent="0.35">
      <c r="A174" s="290" t="s">
        <v>369</v>
      </c>
      <c r="B174" s="291" t="s">
        <v>372</v>
      </c>
      <c r="C174" s="291" t="s">
        <v>160</v>
      </c>
      <c r="D174" s="314">
        <v>20</v>
      </c>
      <c r="E174" s="314">
        <v>20</v>
      </c>
      <c r="F174" s="314">
        <v>19</v>
      </c>
      <c r="G174" s="314">
        <v>0</v>
      </c>
      <c r="H174" s="354">
        <v>39</v>
      </c>
      <c r="I174" s="355">
        <v>0</v>
      </c>
      <c r="J174" s="314">
        <v>20</v>
      </c>
      <c r="K174" s="314">
        <v>0</v>
      </c>
      <c r="L174" s="314">
        <v>0</v>
      </c>
      <c r="M174" s="314">
        <v>0</v>
      </c>
      <c r="N174" s="356">
        <v>20</v>
      </c>
      <c r="O174" s="270"/>
    </row>
    <row r="175" spans="1:15" ht="19.5" customHeight="1" x14ac:dyDescent="0.35">
      <c r="A175" s="290" t="s">
        <v>369</v>
      </c>
      <c r="B175" s="291" t="s">
        <v>373</v>
      </c>
      <c r="C175" s="291" t="s">
        <v>160</v>
      </c>
      <c r="D175" s="314">
        <v>15</v>
      </c>
      <c r="E175" s="314">
        <v>15</v>
      </c>
      <c r="F175" s="314">
        <v>15</v>
      </c>
      <c r="G175" s="314">
        <v>0</v>
      </c>
      <c r="H175" s="354">
        <v>30</v>
      </c>
      <c r="I175" s="355">
        <v>0</v>
      </c>
      <c r="J175" s="314">
        <v>15</v>
      </c>
      <c r="K175" s="314">
        <v>0</v>
      </c>
      <c r="L175" s="314">
        <v>0</v>
      </c>
      <c r="M175" s="314">
        <v>0</v>
      </c>
      <c r="N175" s="356">
        <v>15</v>
      </c>
      <c r="O175" s="270"/>
    </row>
    <row r="176" spans="1:15" ht="19.5" customHeight="1" x14ac:dyDescent="0.35">
      <c r="A176" s="290" t="s">
        <v>369</v>
      </c>
      <c r="B176" s="291" t="s">
        <v>374</v>
      </c>
      <c r="C176" s="291" t="s">
        <v>160</v>
      </c>
      <c r="D176" s="314">
        <v>20</v>
      </c>
      <c r="E176" s="314">
        <v>20</v>
      </c>
      <c r="F176" s="314">
        <v>20</v>
      </c>
      <c r="G176" s="314">
        <v>0</v>
      </c>
      <c r="H176" s="354">
        <v>40</v>
      </c>
      <c r="I176" s="355">
        <v>0</v>
      </c>
      <c r="J176" s="314">
        <v>0</v>
      </c>
      <c r="K176" s="314">
        <v>17</v>
      </c>
      <c r="L176" s="314">
        <v>0</v>
      </c>
      <c r="M176" s="314">
        <v>0</v>
      </c>
      <c r="N176" s="356">
        <v>17</v>
      </c>
      <c r="O176" s="270"/>
    </row>
    <row r="177" spans="1:15" ht="19.5" customHeight="1" x14ac:dyDescent="0.35">
      <c r="A177" s="290" t="s">
        <v>375</v>
      </c>
      <c r="B177" s="291" t="s">
        <v>376</v>
      </c>
      <c r="C177" s="291" t="s">
        <v>162</v>
      </c>
      <c r="D177" s="314">
        <v>64</v>
      </c>
      <c r="E177" s="314">
        <v>63</v>
      </c>
      <c r="F177" s="314">
        <v>31</v>
      </c>
      <c r="G177" s="314">
        <v>0</v>
      </c>
      <c r="H177" s="354">
        <v>94</v>
      </c>
      <c r="I177" s="355">
        <v>28</v>
      </c>
      <c r="J177" s="314">
        <v>0</v>
      </c>
      <c r="K177" s="314">
        <v>0</v>
      </c>
      <c r="L177" s="314">
        <v>0</v>
      </c>
      <c r="M177" s="314">
        <v>0</v>
      </c>
      <c r="N177" s="356">
        <v>28</v>
      </c>
      <c r="O177" s="270"/>
    </row>
    <row r="178" spans="1:15" ht="19.5" customHeight="1" x14ac:dyDescent="0.35">
      <c r="A178" s="290" t="s">
        <v>375</v>
      </c>
      <c r="B178" s="291" t="s">
        <v>377</v>
      </c>
      <c r="C178" s="291" t="s">
        <v>160</v>
      </c>
      <c r="D178" s="314">
        <v>30</v>
      </c>
      <c r="E178" s="314">
        <v>30</v>
      </c>
      <c r="F178" s="314">
        <v>27</v>
      </c>
      <c r="G178" s="314">
        <v>0</v>
      </c>
      <c r="H178" s="354">
        <v>57</v>
      </c>
      <c r="I178" s="355">
        <v>0</v>
      </c>
      <c r="J178" s="314">
        <v>7</v>
      </c>
      <c r="K178" s="314">
        <v>20</v>
      </c>
      <c r="L178" s="314">
        <v>0</v>
      </c>
      <c r="M178" s="314">
        <v>0</v>
      </c>
      <c r="N178" s="356">
        <v>27</v>
      </c>
      <c r="O178" s="270"/>
    </row>
    <row r="179" spans="1:15" ht="19.5" customHeight="1" x14ac:dyDescent="0.35">
      <c r="A179" s="290" t="s">
        <v>375</v>
      </c>
      <c r="B179" s="291" t="s">
        <v>378</v>
      </c>
      <c r="C179" s="291" t="s">
        <v>160</v>
      </c>
      <c r="D179" s="314">
        <v>20</v>
      </c>
      <c r="E179" s="314">
        <v>20</v>
      </c>
      <c r="F179" s="314">
        <v>17</v>
      </c>
      <c r="G179" s="314">
        <v>0</v>
      </c>
      <c r="H179" s="354">
        <v>37</v>
      </c>
      <c r="I179" s="355">
        <v>0</v>
      </c>
      <c r="J179" s="314">
        <v>16</v>
      </c>
      <c r="K179" s="314">
        <v>0</v>
      </c>
      <c r="L179" s="314">
        <v>0</v>
      </c>
      <c r="M179" s="314">
        <v>0</v>
      </c>
      <c r="N179" s="356">
        <v>16</v>
      </c>
      <c r="O179" s="270"/>
    </row>
    <row r="180" spans="1:15" ht="19.5" customHeight="1" x14ac:dyDescent="0.35">
      <c r="A180" s="290" t="s">
        <v>375</v>
      </c>
      <c r="B180" s="291" t="s">
        <v>379</v>
      </c>
      <c r="C180" s="291" t="s">
        <v>160</v>
      </c>
      <c r="D180" s="314">
        <v>32</v>
      </c>
      <c r="E180" s="314">
        <v>32</v>
      </c>
      <c r="F180" s="314">
        <v>26</v>
      </c>
      <c r="G180" s="314">
        <v>0</v>
      </c>
      <c r="H180" s="354">
        <v>58</v>
      </c>
      <c r="I180" s="355">
        <v>0</v>
      </c>
      <c r="J180" s="314">
        <v>14</v>
      </c>
      <c r="K180" s="314">
        <v>0</v>
      </c>
      <c r="L180" s="314">
        <v>0</v>
      </c>
      <c r="M180" s="314">
        <v>0</v>
      </c>
      <c r="N180" s="356">
        <v>14</v>
      </c>
      <c r="O180" s="270"/>
    </row>
    <row r="181" spans="1:15" ht="19.5" customHeight="1" x14ac:dyDescent="0.35">
      <c r="A181" s="290" t="s">
        <v>375</v>
      </c>
      <c r="B181" s="291" t="s">
        <v>380</v>
      </c>
      <c r="C181" s="291" t="s">
        <v>160</v>
      </c>
      <c r="D181" s="314">
        <v>12</v>
      </c>
      <c r="E181" s="314">
        <v>12</v>
      </c>
      <c r="F181" s="314">
        <v>10</v>
      </c>
      <c r="G181" s="314">
        <v>0</v>
      </c>
      <c r="H181" s="354">
        <v>22</v>
      </c>
      <c r="I181" s="355">
        <v>0</v>
      </c>
      <c r="J181" s="314">
        <v>8</v>
      </c>
      <c r="K181" s="314">
        <v>0</v>
      </c>
      <c r="L181" s="314">
        <v>0</v>
      </c>
      <c r="M181" s="314">
        <v>0</v>
      </c>
      <c r="N181" s="356">
        <v>8</v>
      </c>
      <c r="O181" s="270"/>
    </row>
    <row r="182" spans="1:15" ht="19.5" customHeight="1" x14ac:dyDescent="0.35">
      <c r="A182" s="290" t="s">
        <v>375</v>
      </c>
      <c r="B182" s="291" t="s">
        <v>381</v>
      </c>
      <c r="C182" s="291" t="s">
        <v>160</v>
      </c>
      <c r="D182" s="314">
        <v>30</v>
      </c>
      <c r="E182" s="314">
        <v>30</v>
      </c>
      <c r="F182" s="314">
        <v>26</v>
      </c>
      <c r="G182" s="314">
        <v>0</v>
      </c>
      <c r="H182" s="354">
        <v>56</v>
      </c>
      <c r="I182" s="355">
        <v>0</v>
      </c>
      <c r="J182" s="314">
        <v>0</v>
      </c>
      <c r="K182" s="314">
        <v>30</v>
      </c>
      <c r="L182" s="314">
        <v>0</v>
      </c>
      <c r="M182" s="314">
        <v>0</v>
      </c>
      <c r="N182" s="356">
        <v>30</v>
      </c>
      <c r="O182" s="270"/>
    </row>
    <row r="183" spans="1:15" ht="19.5" customHeight="1" x14ac:dyDescent="0.35">
      <c r="A183" s="290" t="s">
        <v>382</v>
      </c>
      <c r="B183" s="291" t="s">
        <v>383</v>
      </c>
      <c r="C183" s="291" t="s">
        <v>160</v>
      </c>
      <c r="D183" s="314">
        <v>25</v>
      </c>
      <c r="E183" s="314">
        <v>23</v>
      </c>
      <c r="F183" s="314">
        <v>22</v>
      </c>
      <c r="G183" s="314">
        <v>0</v>
      </c>
      <c r="H183" s="354">
        <v>45</v>
      </c>
      <c r="I183" s="355">
        <v>0</v>
      </c>
      <c r="J183" s="314">
        <v>18</v>
      </c>
      <c r="K183" s="314">
        <v>0</v>
      </c>
      <c r="L183" s="314">
        <v>0</v>
      </c>
      <c r="M183" s="314">
        <v>0</v>
      </c>
      <c r="N183" s="356">
        <v>18</v>
      </c>
      <c r="O183" s="270"/>
    </row>
    <row r="184" spans="1:15" ht="19.5" customHeight="1" x14ac:dyDescent="0.35">
      <c r="A184" s="290" t="s">
        <v>384</v>
      </c>
      <c r="B184" s="291" t="s">
        <v>385</v>
      </c>
      <c r="C184" s="291" t="s">
        <v>160</v>
      </c>
      <c r="D184" s="314">
        <v>15</v>
      </c>
      <c r="E184" s="314">
        <v>15</v>
      </c>
      <c r="F184" s="314">
        <v>15</v>
      </c>
      <c r="G184" s="314">
        <v>0</v>
      </c>
      <c r="H184" s="354">
        <v>30</v>
      </c>
      <c r="I184" s="355">
        <v>0</v>
      </c>
      <c r="J184" s="314">
        <v>12</v>
      </c>
      <c r="K184" s="314">
        <v>0</v>
      </c>
      <c r="L184" s="314">
        <v>0</v>
      </c>
      <c r="M184" s="314">
        <v>0</v>
      </c>
      <c r="N184" s="356">
        <v>12</v>
      </c>
      <c r="O184" s="270"/>
    </row>
    <row r="185" spans="1:15" ht="19.5" customHeight="1" x14ac:dyDescent="0.35">
      <c r="A185" s="290" t="s">
        <v>384</v>
      </c>
      <c r="B185" s="291" t="s">
        <v>386</v>
      </c>
      <c r="C185" s="291" t="s">
        <v>160</v>
      </c>
      <c r="D185" s="314">
        <v>24</v>
      </c>
      <c r="E185" s="314">
        <v>24</v>
      </c>
      <c r="F185" s="314">
        <v>24</v>
      </c>
      <c r="G185" s="314">
        <v>0</v>
      </c>
      <c r="H185" s="354">
        <v>48</v>
      </c>
      <c r="I185" s="355">
        <v>0</v>
      </c>
      <c r="J185" s="314">
        <v>0</v>
      </c>
      <c r="K185" s="314">
        <v>22</v>
      </c>
      <c r="L185" s="314">
        <v>0</v>
      </c>
      <c r="M185" s="314">
        <v>0</v>
      </c>
      <c r="N185" s="356">
        <v>22</v>
      </c>
      <c r="O185" s="270"/>
    </row>
    <row r="186" spans="1:15" ht="19.5" customHeight="1" x14ac:dyDescent="0.35">
      <c r="A186" s="290" t="s">
        <v>387</v>
      </c>
      <c r="B186" s="291" t="s">
        <v>388</v>
      </c>
      <c r="C186" s="291" t="s">
        <v>160</v>
      </c>
      <c r="D186" s="314">
        <v>20</v>
      </c>
      <c r="E186" s="314">
        <v>17</v>
      </c>
      <c r="F186" s="314">
        <v>0</v>
      </c>
      <c r="G186" s="314">
        <v>0</v>
      </c>
      <c r="H186" s="354">
        <v>17</v>
      </c>
      <c r="I186" s="355">
        <v>0</v>
      </c>
      <c r="J186" s="314">
        <v>12</v>
      </c>
      <c r="K186" s="314">
        <v>0</v>
      </c>
      <c r="L186" s="314">
        <v>0</v>
      </c>
      <c r="M186" s="314">
        <v>0</v>
      </c>
      <c r="N186" s="356">
        <v>12</v>
      </c>
      <c r="O186" s="270"/>
    </row>
    <row r="187" spans="1:15" ht="19.5" customHeight="1" x14ac:dyDescent="0.35">
      <c r="A187" s="290" t="s">
        <v>387</v>
      </c>
      <c r="B187" s="291" t="s">
        <v>389</v>
      </c>
      <c r="C187" s="291" t="s">
        <v>160</v>
      </c>
      <c r="D187" s="314">
        <v>14</v>
      </c>
      <c r="E187" s="314">
        <v>14</v>
      </c>
      <c r="F187" s="314">
        <v>12</v>
      </c>
      <c r="G187" s="314">
        <v>0</v>
      </c>
      <c r="H187" s="354">
        <v>26</v>
      </c>
      <c r="I187" s="355">
        <v>0</v>
      </c>
      <c r="J187" s="314">
        <v>0</v>
      </c>
      <c r="K187" s="314">
        <v>14</v>
      </c>
      <c r="L187" s="314">
        <v>0</v>
      </c>
      <c r="M187" s="314">
        <v>0</v>
      </c>
      <c r="N187" s="356">
        <v>14</v>
      </c>
      <c r="O187" s="270"/>
    </row>
    <row r="188" spans="1:15" ht="19.5" customHeight="1" x14ac:dyDescent="0.35">
      <c r="A188" s="290" t="s">
        <v>390</v>
      </c>
      <c r="B188" s="291" t="s">
        <v>391</v>
      </c>
      <c r="C188" s="291" t="s">
        <v>160</v>
      </c>
      <c r="D188" s="314">
        <v>46</v>
      </c>
      <c r="E188" s="314">
        <v>41</v>
      </c>
      <c r="F188" s="314">
        <v>21</v>
      </c>
      <c r="G188" s="314">
        <v>0</v>
      </c>
      <c r="H188" s="354">
        <v>62</v>
      </c>
      <c r="I188" s="355">
        <v>0</v>
      </c>
      <c r="J188" s="314">
        <v>21</v>
      </c>
      <c r="K188" s="314">
        <v>0</v>
      </c>
      <c r="L188" s="314">
        <v>0</v>
      </c>
      <c r="M188" s="314">
        <v>0</v>
      </c>
      <c r="N188" s="356">
        <v>21</v>
      </c>
      <c r="O188" s="270"/>
    </row>
    <row r="189" spans="1:15" ht="19.5" customHeight="1" x14ac:dyDescent="0.35">
      <c r="A189" s="290" t="s">
        <v>392</v>
      </c>
      <c r="B189" s="291" t="s">
        <v>393</v>
      </c>
      <c r="C189" s="291" t="s">
        <v>160</v>
      </c>
      <c r="D189" s="314">
        <v>48</v>
      </c>
      <c r="E189" s="314">
        <v>43</v>
      </c>
      <c r="F189" s="314">
        <v>40</v>
      </c>
      <c r="G189" s="314">
        <v>0</v>
      </c>
      <c r="H189" s="354">
        <v>83</v>
      </c>
      <c r="I189" s="355">
        <v>0</v>
      </c>
      <c r="J189" s="314">
        <v>36</v>
      </c>
      <c r="K189" s="314">
        <v>0</v>
      </c>
      <c r="L189" s="314">
        <v>0</v>
      </c>
      <c r="M189" s="314">
        <v>0</v>
      </c>
      <c r="N189" s="356">
        <v>36</v>
      </c>
      <c r="O189" s="270"/>
    </row>
    <row r="190" spans="1:15" ht="19.5" customHeight="1" x14ac:dyDescent="0.35">
      <c r="A190" s="290" t="s">
        <v>392</v>
      </c>
      <c r="B190" s="291" t="s">
        <v>394</v>
      </c>
      <c r="C190" s="291" t="s">
        <v>160</v>
      </c>
      <c r="D190" s="314">
        <v>20</v>
      </c>
      <c r="E190" s="314">
        <v>19</v>
      </c>
      <c r="F190" s="314">
        <v>16</v>
      </c>
      <c r="G190" s="314">
        <v>0</v>
      </c>
      <c r="H190" s="354">
        <v>35</v>
      </c>
      <c r="I190" s="355">
        <v>0</v>
      </c>
      <c r="J190" s="314">
        <v>15</v>
      </c>
      <c r="K190" s="314">
        <v>0</v>
      </c>
      <c r="L190" s="314">
        <v>0</v>
      </c>
      <c r="M190" s="314">
        <v>0</v>
      </c>
      <c r="N190" s="356">
        <v>15</v>
      </c>
      <c r="O190" s="270"/>
    </row>
    <row r="191" spans="1:15" ht="19.5" customHeight="1" x14ac:dyDescent="0.35">
      <c r="A191" s="290" t="s">
        <v>392</v>
      </c>
      <c r="B191" s="291" t="s">
        <v>395</v>
      </c>
      <c r="C191" s="291" t="s">
        <v>162</v>
      </c>
      <c r="D191" s="314">
        <v>80</v>
      </c>
      <c r="E191" s="314">
        <v>60</v>
      </c>
      <c r="F191" s="314">
        <v>58</v>
      </c>
      <c r="G191" s="314">
        <v>58</v>
      </c>
      <c r="H191" s="354">
        <v>176</v>
      </c>
      <c r="I191" s="355">
        <v>0</v>
      </c>
      <c r="J191" s="314">
        <v>0</v>
      </c>
      <c r="K191" s="314">
        <v>0</v>
      </c>
      <c r="L191" s="314">
        <v>0</v>
      </c>
      <c r="M191" s="314">
        <v>0</v>
      </c>
      <c r="N191" s="356">
        <v>0</v>
      </c>
      <c r="O191" s="270"/>
    </row>
    <row r="192" spans="1:15" ht="19.5" customHeight="1" x14ac:dyDescent="0.35">
      <c r="A192" s="290" t="s">
        <v>392</v>
      </c>
      <c r="B192" s="291" t="s">
        <v>396</v>
      </c>
      <c r="C192" s="291" t="s">
        <v>160</v>
      </c>
      <c r="D192" s="314">
        <v>30</v>
      </c>
      <c r="E192" s="314">
        <v>29</v>
      </c>
      <c r="F192" s="314">
        <v>24</v>
      </c>
      <c r="G192" s="314">
        <v>0</v>
      </c>
      <c r="H192" s="354">
        <v>53</v>
      </c>
      <c r="I192" s="355">
        <v>0</v>
      </c>
      <c r="J192" s="314">
        <v>30</v>
      </c>
      <c r="K192" s="314">
        <v>0</v>
      </c>
      <c r="L192" s="314">
        <v>0</v>
      </c>
      <c r="M192" s="314">
        <v>0</v>
      </c>
      <c r="N192" s="356">
        <v>30</v>
      </c>
      <c r="O192" s="270"/>
    </row>
    <row r="193" spans="1:15" ht="19.5" customHeight="1" x14ac:dyDescent="0.35">
      <c r="A193" s="290" t="s">
        <v>392</v>
      </c>
      <c r="B193" s="291" t="s">
        <v>397</v>
      </c>
      <c r="C193" s="291" t="s">
        <v>160</v>
      </c>
      <c r="D193" s="314">
        <v>24</v>
      </c>
      <c r="E193" s="314">
        <v>24</v>
      </c>
      <c r="F193" s="314">
        <v>18</v>
      </c>
      <c r="G193" s="314">
        <v>0</v>
      </c>
      <c r="H193" s="354">
        <v>42</v>
      </c>
      <c r="I193" s="355">
        <v>0</v>
      </c>
      <c r="J193" s="314">
        <v>16</v>
      </c>
      <c r="K193" s="314">
        <v>0</v>
      </c>
      <c r="L193" s="314">
        <v>0</v>
      </c>
      <c r="M193" s="314">
        <v>0</v>
      </c>
      <c r="N193" s="356">
        <v>16</v>
      </c>
      <c r="O193" s="270"/>
    </row>
    <row r="194" spans="1:15" ht="19.5" customHeight="1" x14ac:dyDescent="0.35">
      <c r="A194" s="290" t="s">
        <v>398</v>
      </c>
      <c r="B194" s="291" t="s">
        <v>399</v>
      </c>
      <c r="C194" s="291" t="s">
        <v>160</v>
      </c>
      <c r="D194" s="314">
        <v>12</v>
      </c>
      <c r="E194" s="314">
        <v>12</v>
      </c>
      <c r="F194" s="314">
        <v>10</v>
      </c>
      <c r="G194" s="314">
        <v>0</v>
      </c>
      <c r="H194" s="354">
        <v>22</v>
      </c>
      <c r="I194" s="355">
        <v>0</v>
      </c>
      <c r="J194" s="314">
        <v>17</v>
      </c>
      <c r="K194" s="314">
        <v>0</v>
      </c>
      <c r="L194" s="314">
        <v>0</v>
      </c>
      <c r="M194" s="314">
        <v>0</v>
      </c>
      <c r="N194" s="356">
        <v>17</v>
      </c>
      <c r="O194" s="270"/>
    </row>
    <row r="195" spans="1:15" ht="19.5" customHeight="1" x14ac:dyDescent="0.35">
      <c r="A195" s="290" t="s">
        <v>398</v>
      </c>
      <c r="B195" s="291" t="s">
        <v>400</v>
      </c>
      <c r="C195" s="291" t="s">
        <v>162</v>
      </c>
      <c r="D195" s="314">
        <v>54</v>
      </c>
      <c r="E195" s="314">
        <v>28</v>
      </c>
      <c r="F195" s="314">
        <v>24</v>
      </c>
      <c r="G195" s="314">
        <v>0</v>
      </c>
      <c r="H195" s="354">
        <v>52</v>
      </c>
      <c r="I195" s="355">
        <v>0</v>
      </c>
      <c r="J195" s="314">
        <v>19</v>
      </c>
      <c r="K195" s="314">
        <v>0</v>
      </c>
      <c r="L195" s="314">
        <v>0</v>
      </c>
      <c r="M195" s="314">
        <v>0</v>
      </c>
      <c r="N195" s="356">
        <v>19</v>
      </c>
      <c r="O195" s="270"/>
    </row>
    <row r="196" spans="1:15" ht="19.5" customHeight="1" x14ac:dyDescent="0.35">
      <c r="A196" s="290" t="s">
        <v>398</v>
      </c>
      <c r="B196" s="291" t="s">
        <v>401</v>
      </c>
      <c r="C196" s="291" t="s">
        <v>160</v>
      </c>
      <c r="D196" s="314">
        <v>12</v>
      </c>
      <c r="E196" s="314">
        <v>12</v>
      </c>
      <c r="F196" s="314">
        <v>10</v>
      </c>
      <c r="G196" s="314">
        <v>0</v>
      </c>
      <c r="H196" s="354">
        <v>22</v>
      </c>
      <c r="I196" s="355">
        <v>0</v>
      </c>
      <c r="J196" s="314">
        <v>11</v>
      </c>
      <c r="K196" s="314">
        <v>0</v>
      </c>
      <c r="L196" s="314">
        <v>0</v>
      </c>
      <c r="M196" s="314">
        <v>0</v>
      </c>
      <c r="N196" s="356">
        <v>11</v>
      </c>
      <c r="O196" s="270"/>
    </row>
    <row r="197" spans="1:15" ht="19.5" customHeight="1" x14ac:dyDescent="0.35">
      <c r="A197" s="290" t="s">
        <v>398</v>
      </c>
      <c r="B197" s="291" t="s">
        <v>402</v>
      </c>
      <c r="C197" s="291" t="s">
        <v>160</v>
      </c>
      <c r="D197" s="314">
        <v>24</v>
      </c>
      <c r="E197" s="314">
        <v>23</v>
      </c>
      <c r="F197" s="314">
        <v>26</v>
      </c>
      <c r="G197" s="314">
        <v>0</v>
      </c>
      <c r="H197" s="354">
        <v>49</v>
      </c>
      <c r="I197" s="355">
        <v>0</v>
      </c>
      <c r="J197" s="314">
        <v>0</v>
      </c>
      <c r="K197" s="314">
        <v>19</v>
      </c>
      <c r="L197" s="314">
        <v>0</v>
      </c>
      <c r="M197" s="314">
        <v>0</v>
      </c>
      <c r="N197" s="356">
        <v>19</v>
      </c>
      <c r="O197" s="270"/>
    </row>
    <row r="198" spans="1:15" ht="19.5" customHeight="1" x14ac:dyDescent="0.35">
      <c r="A198" s="290" t="s">
        <v>403</v>
      </c>
      <c r="B198" s="291" t="s">
        <v>404</v>
      </c>
      <c r="C198" s="291" t="s">
        <v>160</v>
      </c>
      <c r="D198" s="314">
        <v>60</v>
      </c>
      <c r="E198" s="314">
        <v>48</v>
      </c>
      <c r="F198" s="314">
        <v>44</v>
      </c>
      <c r="G198" s="314">
        <v>0</v>
      </c>
      <c r="H198" s="354">
        <v>92</v>
      </c>
      <c r="I198" s="355">
        <v>0</v>
      </c>
      <c r="J198" s="314">
        <v>32</v>
      </c>
      <c r="K198" s="314">
        <v>0</v>
      </c>
      <c r="L198" s="314">
        <v>0</v>
      </c>
      <c r="M198" s="314">
        <v>0</v>
      </c>
      <c r="N198" s="356">
        <v>32</v>
      </c>
      <c r="O198" s="270"/>
    </row>
    <row r="199" spans="1:15" ht="19.5" customHeight="1" x14ac:dyDescent="0.35">
      <c r="A199" s="290" t="s">
        <v>403</v>
      </c>
      <c r="B199" s="291" t="s">
        <v>405</v>
      </c>
      <c r="C199" s="291" t="s">
        <v>160</v>
      </c>
      <c r="D199" s="314">
        <v>48</v>
      </c>
      <c r="E199" s="314">
        <v>48</v>
      </c>
      <c r="F199" s="314">
        <v>39</v>
      </c>
      <c r="G199" s="314">
        <v>0</v>
      </c>
      <c r="H199" s="354">
        <v>87</v>
      </c>
      <c r="I199" s="355">
        <v>0</v>
      </c>
      <c r="J199" s="314">
        <v>41</v>
      </c>
      <c r="K199" s="314">
        <v>0</v>
      </c>
      <c r="L199" s="314">
        <v>0</v>
      </c>
      <c r="M199" s="314">
        <v>0</v>
      </c>
      <c r="N199" s="356">
        <v>41</v>
      </c>
      <c r="O199" s="270"/>
    </row>
    <row r="200" spans="1:15" ht="19.5" customHeight="1" x14ac:dyDescent="0.35">
      <c r="A200" s="290" t="s">
        <v>403</v>
      </c>
      <c r="B200" s="291" t="s">
        <v>406</v>
      </c>
      <c r="C200" s="291" t="s">
        <v>160</v>
      </c>
      <c r="D200" s="314">
        <v>50</v>
      </c>
      <c r="E200" s="314">
        <v>57</v>
      </c>
      <c r="F200" s="314">
        <v>43</v>
      </c>
      <c r="G200" s="314">
        <v>18</v>
      </c>
      <c r="H200" s="354">
        <v>118</v>
      </c>
      <c r="I200" s="355">
        <v>0</v>
      </c>
      <c r="J200" s="314">
        <v>26</v>
      </c>
      <c r="K200" s="314">
        <v>16</v>
      </c>
      <c r="L200" s="314">
        <v>0</v>
      </c>
      <c r="M200" s="314">
        <v>0</v>
      </c>
      <c r="N200" s="356">
        <v>42</v>
      </c>
      <c r="O200" s="270"/>
    </row>
    <row r="201" spans="1:15" ht="19.5" customHeight="1" x14ac:dyDescent="0.35">
      <c r="A201" s="290" t="s">
        <v>403</v>
      </c>
      <c r="B201" s="291" t="s">
        <v>407</v>
      </c>
      <c r="C201" s="291" t="s">
        <v>160</v>
      </c>
      <c r="D201" s="314">
        <v>50</v>
      </c>
      <c r="E201" s="314">
        <v>47</v>
      </c>
      <c r="F201" s="314">
        <v>29</v>
      </c>
      <c r="G201" s="314">
        <v>0</v>
      </c>
      <c r="H201" s="354">
        <v>76</v>
      </c>
      <c r="I201" s="355">
        <v>0</v>
      </c>
      <c r="J201" s="314">
        <v>37</v>
      </c>
      <c r="K201" s="314">
        <v>0</v>
      </c>
      <c r="L201" s="314">
        <v>0</v>
      </c>
      <c r="M201" s="314">
        <v>0</v>
      </c>
      <c r="N201" s="356">
        <v>37</v>
      </c>
      <c r="O201" s="270"/>
    </row>
    <row r="202" spans="1:15" ht="19.5" customHeight="1" x14ac:dyDescent="0.35">
      <c r="A202" s="290" t="s">
        <v>403</v>
      </c>
      <c r="B202" s="291" t="s">
        <v>408</v>
      </c>
      <c r="C202" s="291" t="s">
        <v>160</v>
      </c>
      <c r="D202" s="314">
        <v>34</v>
      </c>
      <c r="E202" s="314">
        <v>32</v>
      </c>
      <c r="F202" s="314">
        <v>24</v>
      </c>
      <c r="G202" s="314">
        <v>0</v>
      </c>
      <c r="H202" s="354">
        <v>56</v>
      </c>
      <c r="I202" s="355">
        <v>0</v>
      </c>
      <c r="J202" s="314">
        <v>26</v>
      </c>
      <c r="K202" s="314">
        <v>0</v>
      </c>
      <c r="L202" s="314">
        <v>0</v>
      </c>
      <c r="M202" s="314">
        <v>0</v>
      </c>
      <c r="N202" s="356">
        <v>26</v>
      </c>
      <c r="O202" s="270"/>
    </row>
    <row r="203" spans="1:15" ht="19.5" customHeight="1" x14ac:dyDescent="0.35">
      <c r="A203" s="290" t="s">
        <v>403</v>
      </c>
      <c r="B203" s="291" t="s">
        <v>409</v>
      </c>
      <c r="C203" s="291" t="s">
        <v>160</v>
      </c>
      <c r="D203" s="314">
        <v>77</v>
      </c>
      <c r="E203" s="314">
        <v>77</v>
      </c>
      <c r="F203" s="314">
        <v>37</v>
      </c>
      <c r="G203" s="314">
        <v>0</v>
      </c>
      <c r="H203" s="354">
        <v>114</v>
      </c>
      <c r="I203" s="355">
        <v>0</v>
      </c>
      <c r="J203" s="314">
        <v>40</v>
      </c>
      <c r="K203" s="314">
        <v>0</v>
      </c>
      <c r="L203" s="314">
        <v>0</v>
      </c>
      <c r="M203" s="314">
        <v>0</v>
      </c>
      <c r="N203" s="356">
        <v>40</v>
      </c>
      <c r="O203" s="270"/>
    </row>
    <row r="204" spans="1:15" ht="19.5" customHeight="1" x14ac:dyDescent="0.35">
      <c r="A204" s="290" t="s">
        <v>403</v>
      </c>
      <c r="B204" s="291" t="s">
        <v>410</v>
      </c>
      <c r="C204" s="291" t="s">
        <v>208</v>
      </c>
      <c r="D204" s="314">
        <v>144</v>
      </c>
      <c r="E204" s="314">
        <v>73</v>
      </c>
      <c r="F204" s="314">
        <v>38</v>
      </c>
      <c r="G204" s="314">
        <v>20</v>
      </c>
      <c r="H204" s="354">
        <v>131</v>
      </c>
      <c r="I204" s="355">
        <v>0</v>
      </c>
      <c r="J204" s="314">
        <v>67</v>
      </c>
      <c r="K204" s="314">
        <v>14</v>
      </c>
      <c r="L204" s="314">
        <v>0</v>
      </c>
      <c r="M204" s="314">
        <v>0</v>
      </c>
      <c r="N204" s="356">
        <v>81</v>
      </c>
      <c r="O204" s="270"/>
    </row>
    <row r="205" spans="1:15" ht="19.5" customHeight="1" x14ac:dyDescent="0.35">
      <c r="A205" s="290" t="s">
        <v>403</v>
      </c>
      <c r="B205" s="291" t="s">
        <v>411</v>
      </c>
      <c r="C205" s="291" t="s">
        <v>160</v>
      </c>
      <c r="D205" s="314">
        <v>20</v>
      </c>
      <c r="E205" s="314">
        <v>20</v>
      </c>
      <c r="F205" s="314">
        <v>20</v>
      </c>
      <c r="G205" s="314">
        <v>0</v>
      </c>
      <c r="H205" s="354">
        <v>40</v>
      </c>
      <c r="I205" s="355">
        <v>0</v>
      </c>
      <c r="J205" s="314">
        <v>19</v>
      </c>
      <c r="K205" s="314">
        <v>0</v>
      </c>
      <c r="L205" s="314">
        <v>0</v>
      </c>
      <c r="M205" s="314">
        <v>0</v>
      </c>
      <c r="N205" s="356">
        <v>19</v>
      </c>
      <c r="O205" s="270"/>
    </row>
    <row r="206" spans="1:15" ht="19.5" customHeight="1" x14ac:dyDescent="0.35">
      <c r="A206" s="290" t="s">
        <v>403</v>
      </c>
      <c r="B206" s="291" t="s">
        <v>412</v>
      </c>
      <c r="C206" s="291" t="s">
        <v>162</v>
      </c>
      <c r="D206" s="314">
        <v>60</v>
      </c>
      <c r="E206" s="314">
        <v>59</v>
      </c>
      <c r="F206" s="314">
        <v>40</v>
      </c>
      <c r="G206" s="314">
        <v>0</v>
      </c>
      <c r="H206" s="354">
        <v>99</v>
      </c>
      <c r="I206" s="355">
        <v>0</v>
      </c>
      <c r="J206" s="314">
        <v>75</v>
      </c>
      <c r="K206" s="314">
        <v>0</v>
      </c>
      <c r="L206" s="314">
        <v>0</v>
      </c>
      <c r="M206" s="314">
        <v>0</v>
      </c>
      <c r="N206" s="356">
        <v>75</v>
      </c>
      <c r="O206" s="270"/>
    </row>
    <row r="207" spans="1:15" ht="19.5" customHeight="1" x14ac:dyDescent="0.35">
      <c r="A207" s="290" t="s">
        <v>403</v>
      </c>
      <c r="B207" s="291" t="s">
        <v>413</v>
      </c>
      <c r="C207" s="291" t="s">
        <v>160</v>
      </c>
      <c r="D207" s="314">
        <v>40</v>
      </c>
      <c r="E207" s="314">
        <v>42</v>
      </c>
      <c r="F207" s="314">
        <v>28</v>
      </c>
      <c r="G207" s="314">
        <v>0</v>
      </c>
      <c r="H207" s="354">
        <v>70</v>
      </c>
      <c r="I207" s="355">
        <v>0</v>
      </c>
      <c r="J207" s="314">
        <v>20</v>
      </c>
      <c r="K207" s="314">
        <v>0</v>
      </c>
      <c r="L207" s="314">
        <v>0</v>
      </c>
      <c r="M207" s="314">
        <v>0</v>
      </c>
      <c r="N207" s="356">
        <v>20</v>
      </c>
      <c r="O207" s="270"/>
    </row>
    <row r="208" spans="1:15" ht="19.5" customHeight="1" x14ac:dyDescent="0.35">
      <c r="A208" s="290" t="s">
        <v>414</v>
      </c>
      <c r="B208" s="291" t="s">
        <v>415</v>
      </c>
      <c r="C208" s="291" t="s">
        <v>160</v>
      </c>
      <c r="D208" s="314">
        <v>20</v>
      </c>
      <c r="E208" s="314">
        <v>20</v>
      </c>
      <c r="F208" s="314">
        <v>19</v>
      </c>
      <c r="G208" s="314">
        <v>0</v>
      </c>
      <c r="H208" s="354">
        <v>39</v>
      </c>
      <c r="I208" s="355">
        <v>0</v>
      </c>
      <c r="J208" s="314">
        <v>19</v>
      </c>
      <c r="K208" s="314">
        <v>0</v>
      </c>
      <c r="L208" s="314">
        <v>0</v>
      </c>
      <c r="M208" s="314">
        <v>0</v>
      </c>
      <c r="N208" s="356">
        <v>19</v>
      </c>
      <c r="O208" s="270"/>
    </row>
    <row r="209" spans="1:15" ht="19.5" customHeight="1" x14ac:dyDescent="0.35">
      <c r="A209" s="290" t="s">
        <v>414</v>
      </c>
      <c r="B209" s="291" t="s">
        <v>416</v>
      </c>
      <c r="C209" s="291" t="s">
        <v>160</v>
      </c>
      <c r="D209" s="314">
        <v>12</v>
      </c>
      <c r="E209" s="314">
        <v>11</v>
      </c>
      <c r="F209" s="314">
        <v>12</v>
      </c>
      <c r="G209" s="314">
        <v>0</v>
      </c>
      <c r="H209" s="354">
        <v>23</v>
      </c>
      <c r="I209" s="355">
        <v>0</v>
      </c>
      <c r="J209" s="314">
        <v>9</v>
      </c>
      <c r="K209" s="314">
        <v>0</v>
      </c>
      <c r="L209" s="314">
        <v>0</v>
      </c>
      <c r="M209" s="314">
        <v>0</v>
      </c>
      <c r="N209" s="356">
        <v>9</v>
      </c>
      <c r="O209" s="270"/>
    </row>
    <row r="210" spans="1:15" ht="19.5" customHeight="1" x14ac:dyDescent="0.35">
      <c r="A210" s="290" t="s">
        <v>414</v>
      </c>
      <c r="B210" s="291" t="s">
        <v>417</v>
      </c>
      <c r="C210" s="291" t="s">
        <v>160</v>
      </c>
      <c r="D210" s="314">
        <v>20</v>
      </c>
      <c r="E210" s="314">
        <v>20</v>
      </c>
      <c r="F210" s="314">
        <v>15</v>
      </c>
      <c r="G210" s="314">
        <v>0</v>
      </c>
      <c r="H210" s="354">
        <v>35</v>
      </c>
      <c r="I210" s="355">
        <v>0</v>
      </c>
      <c r="J210" s="314">
        <v>17</v>
      </c>
      <c r="K210" s="314">
        <v>0</v>
      </c>
      <c r="L210" s="314">
        <v>0</v>
      </c>
      <c r="M210" s="314">
        <v>0</v>
      </c>
      <c r="N210" s="356">
        <v>17</v>
      </c>
      <c r="O210" s="270"/>
    </row>
    <row r="211" spans="1:15" ht="19.5" customHeight="1" x14ac:dyDescent="0.35">
      <c r="A211" s="290" t="s">
        <v>414</v>
      </c>
      <c r="B211" s="291" t="s">
        <v>418</v>
      </c>
      <c r="C211" s="291" t="s">
        <v>160</v>
      </c>
      <c r="D211" s="314">
        <v>18</v>
      </c>
      <c r="E211" s="314">
        <v>18</v>
      </c>
      <c r="F211" s="314">
        <v>16</v>
      </c>
      <c r="G211" s="314">
        <v>0</v>
      </c>
      <c r="H211" s="354">
        <v>34</v>
      </c>
      <c r="I211" s="355">
        <v>0</v>
      </c>
      <c r="J211" s="314">
        <v>15</v>
      </c>
      <c r="K211" s="314">
        <v>0</v>
      </c>
      <c r="L211" s="314">
        <v>0</v>
      </c>
      <c r="M211" s="314">
        <v>0</v>
      </c>
      <c r="N211" s="356">
        <v>15</v>
      </c>
      <c r="O211" s="270"/>
    </row>
    <row r="212" spans="1:15" ht="19.5" customHeight="1" x14ac:dyDescent="0.35">
      <c r="A212" s="290" t="s">
        <v>414</v>
      </c>
      <c r="B212" s="291" t="s">
        <v>419</v>
      </c>
      <c r="C212" s="291" t="s">
        <v>160</v>
      </c>
      <c r="D212" s="314">
        <v>30</v>
      </c>
      <c r="E212" s="314">
        <v>28</v>
      </c>
      <c r="F212" s="314">
        <v>30</v>
      </c>
      <c r="G212" s="314">
        <v>0</v>
      </c>
      <c r="H212" s="354">
        <v>58</v>
      </c>
      <c r="I212" s="355">
        <v>0</v>
      </c>
      <c r="J212" s="314">
        <v>22</v>
      </c>
      <c r="K212" s="314">
        <v>0</v>
      </c>
      <c r="L212" s="314">
        <v>0</v>
      </c>
      <c r="M212" s="314">
        <v>0</v>
      </c>
      <c r="N212" s="356">
        <v>22</v>
      </c>
      <c r="O212" s="270"/>
    </row>
    <row r="213" spans="1:15" ht="19.5" customHeight="1" x14ac:dyDescent="0.35">
      <c r="A213" s="290" t="s">
        <v>414</v>
      </c>
      <c r="B213" s="291" t="s">
        <v>420</v>
      </c>
      <c r="C213" s="291" t="s">
        <v>160</v>
      </c>
      <c r="D213" s="314">
        <v>22</v>
      </c>
      <c r="E213" s="314">
        <v>22</v>
      </c>
      <c r="F213" s="314">
        <v>20</v>
      </c>
      <c r="G213" s="314">
        <v>0</v>
      </c>
      <c r="H213" s="354">
        <v>42</v>
      </c>
      <c r="I213" s="355">
        <v>0</v>
      </c>
      <c r="J213" s="314">
        <v>21</v>
      </c>
      <c r="K213" s="314">
        <v>0</v>
      </c>
      <c r="L213" s="314">
        <v>0</v>
      </c>
      <c r="M213" s="314">
        <v>0</v>
      </c>
      <c r="N213" s="356">
        <v>21</v>
      </c>
      <c r="O213" s="270"/>
    </row>
    <row r="214" spans="1:15" ht="19.5" customHeight="1" x14ac:dyDescent="0.35">
      <c r="A214" s="290" t="s">
        <v>414</v>
      </c>
      <c r="B214" s="291" t="s">
        <v>421</v>
      </c>
      <c r="C214" s="291" t="s">
        <v>160</v>
      </c>
      <c r="D214" s="314">
        <v>34</v>
      </c>
      <c r="E214" s="314">
        <v>33</v>
      </c>
      <c r="F214" s="314">
        <v>21</v>
      </c>
      <c r="G214" s="314">
        <v>0</v>
      </c>
      <c r="H214" s="354">
        <v>54</v>
      </c>
      <c r="I214" s="355">
        <v>0</v>
      </c>
      <c r="J214" s="314">
        <v>20</v>
      </c>
      <c r="K214" s="314">
        <v>0</v>
      </c>
      <c r="L214" s="314">
        <v>0</v>
      </c>
      <c r="M214" s="314">
        <v>0</v>
      </c>
      <c r="N214" s="356">
        <v>20</v>
      </c>
      <c r="O214" s="270"/>
    </row>
    <row r="215" spans="1:15" ht="19.5" customHeight="1" x14ac:dyDescent="0.35">
      <c r="A215" s="290" t="s">
        <v>414</v>
      </c>
      <c r="B215" s="291" t="s">
        <v>422</v>
      </c>
      <c r="C215" s="291" t="s">
        <v>160</v>
      </c>
      <c r="D215" s="314">
        <v>16</v>
      </c>
      <c r="E215" s="314">
        <v>15</v>
      </c>
      <c r="F215" s="314">
        <v>11</v>
      </c>
      <c r="G215" s="314">
        <v>0</v>
      </c>
      <c r="H215" s="354">
        <v>26</v>
      </c>
      <c r="I215" s="355">
        <v>0</v>
      </c>
      <c r="J215" s="314">
        <v>11</v>
      </c>
      <c r="K215" s="314">
        <v>0</v>
      </c>
      <c r="L215" s="314">
        <v>0</v>
      </c>
      <c r="M215" s="314">
        <v>0</v>
      </c>
      <c r="N215" s="356">
        <v>11</v>
      </c>
      <c r="O215" s="270"/>
    </row>
    <row r="216" spans="1:15" ht="19.5" customHeight="1" x14ac:dyDescent="0.35">
      <c r="A216" s="290" t="s">
        <v>414</v>
      </c>
      <c r="B216" s="291" t="s">
        <v>423</v>
      </c>
      <c r="C216" s="291" t="s">
        <v>160</v>
      </c>
      <c r="D216" s="314">
        <v>32</v>
      </c>
      <c r="E216" s="314">
        <v>31</v>
      </c>
      <c r="F216" s="314">
        <v>23</v>
      </c>
      <c r="G216" s="314">
        <v>0</v>
      </c>
      <c r="H216" s="354">
        <v>54</v>
      </c>
      <c r="I216" s="355">
        <v>0</v>
      </c>
      <c r="J216" s="314">
        <v>21</v>
      </c>
      <c r="K216" s="314">
        <v>0</v>
      </c>
      <c r="L216" s="314">
        <v>0</v>
      </c>
      <c r="M216" s="314">
        <v>0</v>
      </c>
      <c r="N216" s="356">
        <v>21</v>
      </c>
      <c r="O216" s="270"/>
    </row>
    <row r="217" spans="1:15" ht="19.5" customHeight="1" x14ac:dyDescent="0.35">
      <c r="A217" s="290" t="s">
        <v>414</v>
      </c>
      <c r="B217" s="291" t="s">
        <v>424</v>
      </c>
      <c r="C217" s="291" t="s">
        <v>160</v>
      </c>
      <c r="D217" s="314">
        <v>18</v>
      </c>
      <c r="E217" s="314">
        <v>12</v>
      </c>
      <c r="F217" s="314">
        <v>17</v>
      </c>
      <c r="G217" s="314">
        <v>0</v>
      </c>
      <c r="H217" s="354">
        <v>29</v>
      </c>
      <c r="I217" s="355">
        <v>0</v>
      </c>
      <c r="J217" s="314">
        <v>17</v>
      </c>
      <c r="K217" s="314">
        <v>0</v>
      </c>
      <c r="L217" s="314">
        <v>0</v>
      </c>
      <c r="M217" s="314">
        <v>0</v>
      </c>
      <c r="N217" s="356">
        <v>17</v>
      </c>
      <c r="O217" s="270"/>
    </row>
    <row r="218" spans="1:15" ht="19.5" customHeight="1" x14ac:dyDescent="0.35">
      <c r="A218" s="290" t="s">
        <v>414</v>
      </c>
      <c r="B218" s="291" t="s">
        <v>425</v>
      </c>
      <c r="C218" s="291" t="s">
        <v>160</v>
      </c>
      <c r="D218" s="314">
        <v>28</v>
      </c>
      <c r="E218" s="314">
        <v>28</v>
      </c>
      <c r="F218" s="314">
        <v>22</v>
      </c>
      <c r="G218" s="314">
        <v>0</v>
      </c>
      <c r="H218" s="354">
        <v>50</v>
      </c>
      <c r="I218" s="355">
        <v>0</v>
      </c>
      <c r="J218" s="314">
        <v>0</v>
      </c>
      <c r="K218" s="314">
        <v>24</v>
      </c>
      <c r="L218" s="314">
        <v>0</v>
      </c>
      <c r="M218" s="314">
        <v>0</v>
      </c>
      <c r="N218" s="356">
        <v>24</v>
      </c>
      <c r="O218" s="270"/>
    </row>
    <row r="219" spans="1:15" ht="19.5" customHeight="1" x14ac:dyDescent="0.35">
      <c r="A219" s="290" t="s">
        <v>414</v>
      </c>
      <c r="B219" s="291" t="s">
        <v>426</v>
      </c>
      <c r="C219" s="291" t="s">
        <v>160</v>
      </c>
      <c r="D219" s="314">
        <v>24</v>
      </c>
      <c r="E219" s="314">
        <v>24</v>
      </c>
      <c r="F219" s="314">
        <v>17</v>
      </c>
      <c r="G219" s="314">
        <v>0</v>
      </c>
      <c r="H219" s="354">
        <v>41</v>
      </c>
      <c r="I219" s="355">
        <v>0</v>
      </c>
      <c r="J219" s="314">
        <v>14</v>
      </c>
      <c r="K219" s="314">
        <v>0</v>
      </c>
      <c r="L219" s="314">
        <v>0</v>
      </c>
      <c r="M219" s="314">
        <v>0</v>
      </c>
      <c r="N219" s="356">
        <v>14</v>
      </c>
      <c r="O219" s="270"/>
    </row>
    <row r="220" spans="1:15" ht="19.5" customHeight="1" x14ac:dyDescent="0.35">
      <c r="A220" s="290" t="s">
        <v>414</v>
      </c>
      <c r="B220" s="291" t="s">
        <v>427</v>
      </c>
      <c r="C220" s="291" t="s">
        <v>160</v>
      </c>
      <c r="D220" s="314">
        <v>30</v>
      </c>
      <c r="E220" s="314">
        <v>30</v>
      </c>
      <c r="F220" s="314">
        <v>26</v>
      </c>
      <c r="G220" s="314">
        <v>0</v>
      </c>
      <c r="H220" s="354">
        <v>56</v>
      </c>
      <c r="I220" s="355">
        <v>0</v>
      </c>
      <c r="J220" s="314">
        <v>21</v>
      </c>
      <c r="K220" s="314">
        <v>0</v>
      </c>
      <c r="L220" s="314">
        <v>0</v>
      </c>
      <c r="M220" s="314">
        <v>0</v>
      </c>
      <c r="N220" s="356">
        <v>21</v>
      </c>
      <c r="O220" s="270"/>
    </row>
    <row r="221" spans="1:15" ht="19.5" customHeight="1" x14ac:dyDescent="0.35">
      <c r="A221" s="290" t="s">
        <v>428</v>
      </c>
      <c r="B221" s="291" t="s">
        <v>429</v>
      </c>
      <c r="C221" s="291" t="s">
        <v>160</v>
      </c>
      <c r="D221" s="314">
        <v>20</v>
      </c>
      <c r="E221" s="314">
        <v>20</v>
      </c>
      <c r="F221" s="314">
        <v>19</v>
      </c>
      <c r="G221" s="314">
        <v>0</v>
      </c>
      <c r="H221" s="354">
        <v>39</v>
      </c>
      <c r="I221" s="355">
        <v>0</v>
      </c>
      <c r="J221" s="314">
        <v>14</v>
      </c>
      <c r="K221" s="314">
        <v>0</v>
      </c>
      <c r="L221" s="314">
        <v>0</v>
      </c>
      <c r="M221" s="314">
        <v>0</v>
      </c>
      <c r="N221" s="356">
        <v>14</v>
      </c>
      <c r="O221" s="270"/>
    </row>
    <row r="222" spans="1:15" ht="19.5" customHeight="1" x14ac:dyDescent="0.35">
      <c r="A222" s="290" t="s">
        <v>430</v>
      </c>
      <c r="B222" s="291" t="s">
        <v>431</v>
      </c>
      <c r="C222" s="291" t="s">
        <v>160</v>
      </c>
      <c r="D222" s="314">
        <v>20</v>
      </c>
      <c r="E222" s="314">
        <v>17</v>
      </c>
      <c r="F222" s="314">
        <v>13</v>
      </c>
      <c r="G222" s="314">
        <v>0</v>
      </c>
      <c r="H222" s="354">
        <v>30</v>
      </c>
      <c r="I222" s="355">
        <v>0</v>
      </c>
      <c r="J222" s="314">
        <v>11</v>
      </c>
      <c r="K222" s="314">
        <v>0</v>
      </c>
      <c r="L222" s="314">
        <v>0</v>
      </c>
      <c r="M222" s="314">
        <v>0</v>
      </c>
      <c r="N222" s="356">
        <v>11</v>
      </c>
      <c r="O222" s="270"/>
    </row>
    <row r="223" spans="1:15" ht="19.5" customHeight="1" x14ac:dyDescent="0.35">
      <c r="A223" s="290" t="s">
        <v>430</v>
      </c>
      <c r="B223" s="291" t="s">
        <v>432</v>
      </c>
      <c r="C223" s="291" t="s">
        <v>160</v>
      </c>
      <c r="D223" s="314">
        <v>22</v>
      </c>
      <c r="E223" s="314">
        <v>21</v>
      </c>
      <c r="F223" s="314">
        <v>15</v>
      </c>
      <c r="G223" s="314">
        <v>0</v>
      </c>
      <c r="H223" s="354">
        <v>36</v>
      </c>
      <c r="I223" s="355">
        <v>0</v>
      </c>
      <c r="J223" s="314">
        <v>9</v>
      </c>
      <c r="K223" s="314">
        <v>0</v>
      </c>
      <c r="L223" s="314">
        <v>0</v>
      </c>
      <c r="M223" s="314">
        <v>0</v>
      </c>
      <c r="N223" s="356">
        <v>9</v>
      </c>
      <c r="O223" s="270"/>
    </row>
    <row r="224" spans="1:15" ht="19.5" customHeight="1" x14ac:dyDescent="0.35">
      <c r="A224" s="290" t="s">
        <v>430</v>
      </c>
      <c r="B224" s="291" t="s">
        <v>433</v>
      </c>
      <c r="C224" s="291" t="s">
        <v>160</v>
      </c>
      <c r="D224" s="314">
        <v>20</v>
      </c>
      <c r="E224" s="314">
        <v>20</v>
      </c>
      <c r="F224" s="314">
        <v>18</v>
      </c>
      <c r="G224" s="314">
        <v>0</v>
      </c>
      <c r="H224" s="354">
        <v>38</v>
      </c>
      <c r="I224" s="355">
        <v>0</v>
      </c>
      <c r="J224" s="314">
        <v>18</v>
      </c>
      <c r="K224" s="314">
        <v>0</v>
      </c>
      <c r="L224" s="314">
        <v>0</v>
      </c>
      <c r="M224" s="314">
        <v>0</v>
      </c>
      <c r="N224" s="356">
        <v>18</v>
      </c>
      <c r="O224" s="270"/>
    </row>
    <row r="225" spans="1:15" ht="19.5" customHeight="1" x14ac:dyDescent="0.35">
      <c r="A225" s="290" t="s">
        <v>430</v>
      </c>
      <c r="B225" s="291" t="s">
        <v>434</v>
      </c>
      <c r="C225" s="291" t="s">
        <v>160</v>
      </c>
      <c r="D225" s="314">
        <v>24</v>
      </c>
      <c r="E225" s="314">
        <v>22</v>
      </c>
      <c r="F225" s="314">
        <v>18</v>
      </c>
      <c r="G225" s="314">
        <v>0</v>
      </c>
      <c r="H225" s="354">
        <v>40</v>
      </c>
      <c r="I225" s="355">
        <v>0</v>
      </c>
      <c r="J225" s="314">
        <v>12</v>
      </c>
      <c r="K225" s="314">
        <v>0</v>
      </c>
      <c r="L225" s="314">
        <v>0</v>
      </c>
      <c r="M225" s="314">
        <v>0</v>
      </c>
      <c r="N225" s="356">
        <v>12</v>
      </c>
      <c r="O225" s="270"/>
    </row>
    <row r="226" spans="1:15" ht="19.5" customHeight="1" x14ac:dyDescent="0.35">
      <c r="A226" s="290" t="s">
        <v>430</v>
      </c>
      <c r="B226" s="291" t="s">
        <v>435</v>
      </c>
      <c r="C226" s="291" t="s">
        <v>160</v>
      </c>
      <c r="D226" s="314">
        <v>20</v>
      </c>
      <c r="E226" s="314">
        <v>20</v>
      </c>
      <c r="F226" s="314">
        <v>18</v>
      </c>
      <c r="G226" s="314">
        <v>0</v>
      </c>
      <c r="H226" s="354">
        <v>38</v>
      </c>
      <c r="I226" s="355">
        <v>0</v>
      </c>
      <c r="J226" s="314">
        <v>15</v>
      </c>
      <c r="K226" s="314">
        <v>0</v>
      </c>
      <c r="L226" s="314">
        <v>0</v>
      </c>
      <c r="M226" s="314">
        <v>0</v>
      </c>
      <c r="N226" s="356">
        <v>15</v>
      </c>
      <c r="O226" s="270"/>
    </row>
    <row r="227" spans="1:15" ht="19.5" customHeight="1" x14ac:dyDescent="0.35">
      <c r="A227" s="290" t="s">
        <v>430</v>
      </c>
      <c r="B227" s="291" t="s">
        <v>436</v>
      </c>
      <c r="C227" s="291" t="s">
        <v>160</v>
      </c>
      <c r="D227" s="314">
        <v>15</v>
      </c>
      <c r="E227" s="314">
        <v>15</v>
      </c>
      <c r="F227" s="314">
        <v>14</v>
      </c>
      <c r="G227" s="314">
        <v>0</v>
      </c>
      <c r="H227" s="354">
        <v>29</v>
      </c>
      <c r="I227" s="355">
        <v>0</v>
      </c>
      <c r="J227" s="314">
        <v>14</v>
      </c>
      <c r="K227" s="314">
        <v>0</v>
      </c>
      <c r="L227" s="314">
        <v>0</v>
      </c>
      <c r="M227" s="314">
        <v>0</v>
      </c>
      <c r="N227" s="356">
        <v>14</v>
      </c>
      <c r="O227" s="270"/>
    </row>
    <row r="228" spans="1:15" ht="19.5" customHeight="1" x14ac:dyDescent="0.35">
      <c r="A228" s="290" t="s">
        <v>430</v>
      </c>
      <c r="B228" s="291" t="s">
        <v>437</v>
      </c>
      <c r="C228" s="291" t="s">
        <v>160</v>
      </c>
      <c r="D228" s="314">
        <v>32</v>
      </c>
      <c r="E228" s="314">
        <v>32</v>
      </c>
      <c r="F228" s="314">
        <v>32</v>
      </c>
      <c r="G228" s="314">
        <v>0</v>
      </c>
      <c r="H228" s="354">
        <v>64</v>
      </c>
      <c r="I228" s="355">
        <v>0</v>
      </c>
      <c r="J228" s="314">
        <v>0</v>
      </c>
      <c r="K228" s="314">
        <v>31</v>
      </c>
      <c r="L228" s="314">
        <v>0</v>
      </c>
      <c r="M228" s="314">
        <v>0</v>
      </c>
      <c r="N228" s="356">
        <v>31</v>
      </c>
      <c r="O228" s="270"/>
    </row>
    <row r="229" spans="1:15" ht="19.5" customHeight="1" x14ac:dyDescent="0.35">
      <c r="A229" s="290" t="s">
        <v>430</v>
      </c>
      <c r="B229" s="291" t="s">
        <v>438</v>
      </c>
      <c r="C229" s="291" t="s">
        <v>160</v>
      </c>
      <c r="D229" s="314">
        <v>28</v>
      </c>
      <c r="E229" s="314">
        <v>28</v>
      </c>
      <c r="F229" s="314">
        <v>24</v>
      </c>
      <c r="G229" s="314">
        <v>0</v>
      </c>
      <c r="H229" s="354">
        <v>52</v>
      </c>
      <c r="I229" s="355">
        <v>0</v>
      </c>
      <c r="J229" s="314">
        <v>20</v>
      </c>
      <c r="K229" s="314">
        <v>0</v>
      </c>
      <c r="L229" s="314">
        <v>0</v>
      </c>
      <c r="M229" s="314">
        <v>0</v>
      </c>
      <c r="N229" s="356">
        <v>20</v>
      </c>
      <c r="O229" s="270"/>
    </row>
    <row r="230" spans="1:15" ht="19.5" customHeight="1" x14ac:dyDescent="0.35">
      <c r="A230" s="290" t="s">
        <v>430</v>
      </c>
      <c r="B230" s="291" t="s">
        <v>439</v>
      </c>
      <c r="C230" s="291" t="s">
        <v>160</v>
      </c>
      <c r="D230" s="314">
        <v>25</v>
      </c>
      <c r="E230" s="314">
        <v>25</v>
      </c>
      <c r="F230" s="314">
        <v>20</v>
      </c>
      <c r="G230" s="314">
        <v>0</v>
      </c>
      <c r="H230" s="354">
        <v>45</v>
      </c>
      <c r="I230" s="355">
        <v>0</v>
      </c>
      <c r="J230" s="314">
        <v>15</v>
      </c>
      <c r="K230" s="314">
        <v>1</v>
      </c>
      <c r="L230" s="314">
        <v>0</v>
      </c>
      <c r="M230" s="314">
        <v>0</v>
      </c>
      <c r="N230" s="356">
        <v>16</v>
      </c>
      <c r="O230" s="270"/>
    </row>
    <row r="231" spans="1:15" ht="19.5" customHeight="1" x14ac:dyDescent="0.35">
      <c r="A231" s="290" t="s">
        <v>430</v>
      </c>
      <c r="B231" s="291" t="s">
        <v>440</v>
      </c>
      <c r="C231" s="291" t="s">
        <v>160</v>
      </c>
      <c r="D231" s="314">
        <v>36</v>
      </c>
      <c r="E231" s="314">
        <v>36</v>
      </c>
      <c r="F231" s="314">
        <v>28</v>
      </c>
      <c r="G231" s="314">
        <v>0</v>
      </c>
      <c r="H231" s="354">
        <v>64</v>
      </c>
      <c r="I231" s="355">
        <v>0</v>
      </c>
      <c r="J231" s="314">
        <v>20</v>
      </c>
      <c r="K231" s="314">
        <v>0</v>
      </c>
      <c r="L231" s="314">
        <v>0</v>
      </c>
      <c r="M231" s="314">
        <v>0</v>
      </c>
      <c r="N231" s="356">
        <v>20</v>
      </c>
      <c r="O231" s="270"/>
    </row>
    <row r="232" spans="1:15" ht="19.5" customHeight="1" x14ac:dyDescent="0.35">
      <c r="A232" s="290" t="s">
        <v>430</v>
      </c>
      <c r="B232" s="291" t="s">
        <v>441</v>
      </c>
      <c r="C232" s="291" t="s">
        <v>160</v>
      </c>
      <c r="D232" s="314">
        <v>24</v>
      </c>
      <c r="E232" s="314">
        <v>21</v>
      </c>
      <c r="F232" s="314">
        <v>23</v>
      </c>
      <c r="G232" s="314">
        <v>0</v>
      </c>
      <c r="H232" s="354">
        <v>44</v>
      </c>
      <c r="I232" s="355">
        <v>0</v>
      </c>
      <c r="J232" s="314">
        <v>18</v>
      </c>
      <c r="K232" s="314">
        <v>0</v>
      </c>
      <c r="L232" s="314">
        <v>0</v>
      </c>
      <c r="M232" s="314">
        <v>0</v>
      </c>
      <c r="N232" s="356">
        <v>18</v>
      </c>
      <c r="O232" s="270"/>
    </row>
    <row r="233" spans="1:15" ht="19.5" customHeight="1" x14ac:dyDescent="0.35">
      <c r="A233" s="290" t="s">
        <v>430</v>
      </c>
      <c r="B233" s="291" t="s">
        <v>442</v>
      </c>
      <c r="C233" s="291" t="s">
        <v>160</v>
      </c>
      <c r="D233" s="314">
        <v>38</v>
      </c>
      <c r="E233" s="314">
        <v>38</v>
      </c>
      <c r="F233" s="314">
        <v>27</v>
      </c>
      <c r="G233" s="314">
        <v>0</v>
      </c>
      <c r="H233" s="354">
        <v>65</v>
      </c>
      <c r="I233" s="355">
        <v>0</v>
      </c>
      <c r="J233" s="314">
        <v>26</v>
      </c>
      <c r="K233" s="314">
        <v>0</v>
      </c>
      <c r="L233" s="314">
        <v>0</v>
      </c>
      <c r="M233" s="314">
        <v>0</v>
      </c>
      <c r="N233" s="356">
        <v>26</v>
      </c>
      <c r="O233" s="270"/>
    </row>
    <row r="234" spans="1:15" ht="19.5" customHeight="1" x14ac:dyDescent="0.35">
      <c r="A234" s="290" t="s">
        <v>430</v>
      </c>
      <c r="B234" s="291" t="s">
        <v>443</v>
      </c>
      <c r="C234" s="291" t="s">
        <v>160</v>
      </c>
      <c r="D234" s="314">
        <v>24</v>
      </c>
      <c r="E234" s="314">
        <v>22</v>
      </c>
      <c r="F234" s="314">
        <v>22</v>
      </c>
      <c r="G234" s="314">
        <v>0</v>
      </c>
      <c r="H234" s="354">
        <v>44</v>
      </c>
      <c r="I234" s="355">
        <v>0</v>
      </c>
      <c r="J234" s="314">
        <v>0</v>
      </c>
      <c r="K234" s="314">
        <v>22</v>
      </c>
      <c r="L234" s="314">
        <v>0</v>
      </c>
      <c r="M234" s="314">
        <v>0</v>
      </c>
      <c r="N234" s="356">
        <v>22</v>
      </c>
      <c r="O234" s="270"/>
    </row>
    <row r="235" spans="1:15" ht="19.5" customHeight="1" x14ac:dyDescent="0.35">
      <c r="A235" s="290" t="s">
        <v>444</v>
      </c>
      <c r="B235" s="291" t="s">
        <v>445</v>
      </c>
      <c r="C235" s="291" t="s">
        <v>160</v>
      </c>
      <c r="D235" s="314">
        <v>12</v>
      </c>
      <c r="E235" s="314">
        <v>12</v>
      </c>
      <c r="F235" s="314">
        <v>12</v>
      </c>
      <c r="G235" s="314">
        <v>0</v>
      </c>
      <c r="H235" s="354">
        <v>24</v>
      </c>
      <c r="I235" s="355">
        <v>0</v>
      </c>
      <c r="J235" s="314">
        <v>12</v>
      </c>
      <c r="K235" s="314">
        <v>0</v>
      </c>
      <c r="L235" s="314">
        <v>0</v>
      </c>
      <c r="M235" s="314">
        <v>0</v>
      </c>
      <c r="N235" s="356">
        <v>12</v>
      </c>
      <c r="O235" s="270"/>
    </row>
    <row r="236" spans="1:15" ht="19.5" customHeight="1" x14ac:dyDescent="0.35">
      <c r="A236" s="290" t="s">
        <v>444</v>
      </c>
      <c r="B236" s="291" t="s">
        <v>446</v>
      </c>
      <c r="C236" s="291" t="s">
        <v>160</v>
      </c>
      <c r="D236" s="314">
        <v>14</v>
      </c>
      <c r="E236" s="314">
        <v>13</v>
      </c>
      <c r="F236" s="314">
        <v>13</v>
      </c>
      <c r="G236" s="314">
        <v>0</v>
      </c>
      <c r="H236" s="354">
        <v>26</v>
      </c>
      <c r="I236" s="355">
        <v>0</v>
      </c>
      <c r="J236" s="314">
        <v>14</v>
      </c>
      <c r="K236" s="314">
        <v>0</v>
      </c>
      <c r="L236" s="314">
        <v>0</v>
      </c>
      <c r="M236" s="314">
        <v>0</v>
      </c>
      <c r="N236" s="356">
        <v>14</v>
      </c>
      <c r="O236" s="270"/>
    </row>
    <row r="237" spans="1:15" ht="19.5" customHeight="1" x14ac:dyDescent="0.35">
      <c r="A237" s="290" t="s">
        <v>444</v>
      </c>
      <c r="B237" s="291" t="s">
        <v>447</v>
      </c>
      <c r="C237" s="291" t="s">
        <v>160</v>
      </c>
      <c r="D237" s="314">
        <v>46</v>
      </c>
      <c r="E237" s="314">
        <v>46</v>
      </c>
      <c r="F237" s="314">
        <v>46</v>
      </c>
      <c r="G237" s="314">
        <v>0</v>
      </c>
      <c r="H237" s="354">
        <v>92</v>
      </c>
      <c r="I237" s="355">
        <v>0</v>
      </c>
      <c r="J237" s="314">
        <v>0</v>
      </c>
      <c r="K237" s="314">
        <v>0</v>
      </c>
      <c r="L237" s="314">
        <v>46</v>
      </c>
      <c r="M237" s="314">
        <v>0</v>
      </c>
      <c r="N237" s="356">
        <v>46</v>
      </c>
      <c r="O237" s="270"/>
    </row>
    <row r="238" spans="1:15" ht="19.5" customHeight="1" x14ac:dyDescent="0.35">
      <c r="A238" s="290" t="s">
        <v>448</v>
      </c>
      <c r="B238" s="291" t="s">
        <v>449</v>
      </c>
      <c r="C238" s="291" t="s">
        <v>160</v>
      </c>
      <c r="D238" s="314">
        <v>20</v>
      </c>
      <c r="E238" s="314">
        <v>20</v>
      </c>
      <c r="F238" s="314">
        <v>19</v>
      </c>
      <c r="G238" s="314">
        <v>0</v>
      </c>
      <c r="H238" s="354">
        <v>39</v>
      </c>
      <c r="I238" s="355">
        <v>0</v>
      </c>
      <c r="J238" s="314">
        <v>19</v>
      </c>
      <c r="K238" s="314">
        <v>0</v>
      </c>
      <c r="L238" s="314">
        <v>0</v>
      </c>
      <c r="M238" s="314">
        <v>0</v>
      </c>
      <c r="N238" s="356">
        <v>19</v>
      </c>
      <c r="O238" s="270"/>
    </row>
    <row r="239" spans="1:15" ht="19.5" customHeight="1" x14ac:dyDescent="0.35">
      <c r="A239" s="290" t="s">
        <v>448</v>
      </c>
      <c r="B239" s="291" t="s">
        <v>450</v>
      </c>
      <c r="C239" s="291" t="s">
        <v>160</v>
      </c>
      <c r="D239" s="314">
        <v>18</v>
      </c>
      <c r="E239" s="314">
        <v>18</v>
      </c>
      <c r="F239" s="314">
        <v>17</v>
      </c>
      <c r="G239" s="314">
        <v>0</v>
      </c>
      <c r="H239" s="354">
        <v>35</v>
      </c>
      <c r="I239" s="355">
        <v>0</v>
      </c>
      <c r="J239" s="314">
        <v>18</v>
      </c>
      <c r="K239" s="314">
        <v>0</v>
      </c>
      <c r="L239" s="314">
        <v>0</v>
      </c>
      <c r="M239" s="314">
        <v>0</v>
      </c>
      <c r="N239" s="356">
        <v>18</v>
      </c>
      <c r="O239" s="270"/>
    </row>
    <row r="240" spans="1:15" ht="19.5" customHeight="1" x14ac:dyDescent="0.35">
      <c r="A240" s="290" t="s">
        <v>448</v>
      </c>
      <c r="B240" s="291" t="s">
        <v>451</v>
      </c>
      <c r="C240" s="291" t="s">
        <v>160</v>
      </c>
      <c r="D240" s="314">
        <v>44</v>
      </c>
      <c r="E240" s="314">
        <v>42</v>
      </c>
      <c r="F240" s="314">
        <v>42</v>
      </c>
      <c r="G240" s="314">
        <v>42</v>
      </c>
      <c r="H240" s="354">
        <v>126</v>
      </c>
      <c r="I240" s="355">
        <v>0</v>
      </c>
      <c r="J240" s="314">
        <v>0</v>
      </c>
      <c r="K240" s="314">
        <v>38</v>
      </c>
      <c r="L240" s="314">
        <v>0</v>
      </c>
      <c r="M240" s="314">
        <v>0</v>
      </c>
      <c r="N240" s="356">
        <v>38</v>
      </c>
      <c r="O240" s="270"/>
    </row>
    <row r="241" spans="1:15" ht="19.5" customHeight="1" x14ac:dyDescent="0.35">
      <c r="A241" s="290" t="s">
        <v>448</v>
      </c>
      <c r="B241" s="291" t="s">
        <v>452</v>
      </c>
      <c r="C241" s="291" t="s">
        <v>208</v>
      </c>
      <c r="D241" s="314">
        <v>32</v>
      </c>
      <c r="E241" s="314">
        <v>32</v>
      </c>
      <c r="F241" s="314">
        <v>32</v>
      </c>
      <c r="G241" s="314">
        <v>0</v>
      </c>
      <c r="H241" s="354">
        <v>64</v>
      </c>
      <c r="I241" s="355">
        <v>0</v>
      </c>
      <c r="J241" s="314">
        <v>0</v>
      </c>
      <c r="K241" s="314">
        <v>30</v>
      </c>
      <c r="L241" s="314">
        <v>0</v>
      </c>
      <c r="M241" s="314">
        <v>0</v>
      </c>
      <c r="N241" s="356">
        <v>30</v>
      </c>
      <c r="O241" s="270"/>
    </row>
    <row r="242" spans="1:15" ht="19.5" customHeight="1" x14ac:dyDescent="0.35">
      <c r="A242" s="290" t="s">
        <v>448</v>
      </c>
      <c r="B242" s="291" t="s">
        <v>453</v>
      </c>
      <c r="C242" s="291" t="s">
        <v>160</v>
      </c>
      <c r="D242" s="314">
        <v>20</v>
      </c>
      <c r="E242" s="314">
        <v>20</v>
      </c>
      <c r="F242" s="314">
        <v>18</v>
      </c>
      <c r="G242" s="314">
        <v>0</v>
      </c>
      <c r="H242" s="354">
        <v>38</v>
      </c>
      <c r="I242" s="355">
        <v>0</v>
      </c>
      <c r="J242" s="314">
        <v>19</v>
      </c>
      <c r="K242" s="314">
        <v>0</v>
      </c>
      <c r="L242" s="314">
        <v>0</v>
      </c>
      <c r="M242" s="314">
        <v>0</v>
      </c>
      <c r="N242" s="356">
        <v>19</v>
      </c>
      <c r="O242" s="270"/>
    </row>
    <row r="243" spans="1:15" ht="19.5" customHeight="1" x14ac:dyDescent="0.35">
      <c r="A243" s="290" t="s">
        <v>454</v>
      </c>
      <c r="B243" s="291" t="s">
        <v>455</v>
      </c>
      <c r="C243" s="291" t="s">
        <v>162</v>
      </c>
      <c r="D243" s="314">
        <v>24</v>
      </c>
      <c r="E243" s="314">
        <v>20</v>
      </c>
      <c r="F243" s="314">
        <v>7</v>
      </c>
      <c r="G243" s="314">
        <v>0</v>
      </c>
      <c r="H243" s="354">
        <v>27</v>
      </c>
      <c r="I243" s="355">
        <v>0</v>
      </c>
      <c r="J243" s="314">
        <v>10</v>
      </c>
      <c r="K243" s="314">
        <v>0</v>
      </c>
      <c r="L243" s="314">
        <v>0</v>
      </c>
      <c r="M243" s="314">
        <v>0</v>
      </c>
      <c r="N243" s="356">
        <v>10</v>
      </c>
      <c r="O243" s="270"/>
    </row>
    <row r="244" spans="1:15" ht="19.5" customHeight="1" x14ac:dyDescent="0.35">
      <c r="A244" s="290" t="s">
        <v>454</v>
      </c>
      <c r="B244" s="291" t="s">
        <v>456</v>
      </c>
      <c r="C244" s="291" t="s">
        <v>160</v>
      </c>
      <c r="D244" s="314">
        <v>36</v>
      </c>
      <c r="E244" s="314">
        <v>36</v>
      </c>
      <c r="F244" s="314">
        <v>25</v>
      </c>
      <c r="G244" s="314">
        <v>0</v>
      </c>
      <c r="H244" s="354">
        <v>61</v>
      </c>
      <c r="I244" s="355">
        <v>0</v>
      </c>
      <c r="J244" s="314">
        <v>26</v>
      </c>
      <c r="K244" s="314">
        <v>0</v>
      </c>
      <c r="L244" s="314">
        <v>0</v>
      </c>
      <c r="M244" s="314">
        <v>0</v>
      </c>
      <c r="N244" s="356">
        <v>26</v>
      </c>
      <c r="O244" s="270"/>
    </row>
    <row r="245" spans="1:15" ht="19.5" customHeight="1" x14ac:dyDescent="0.35">
      <c r="A245" s="290" t="s">
        <v>454</v>
      </c>
      <c r="B245" s="291" t="s">
        <v>457</v>
      </c>
      <c r="C245" s="291" t="s">
        <v>162</v>
      </c>
      <c r="D245" s="314">
        <v>28</v>
      </c>
      <c r="E245" s="314">
        <v>11</v>
      </c>
      <c r="F245" s="314">
        <v>8</v>
      </c>
      <c r="G245" s="314">
        <v>8</v>
      </c>
      <c r="H245" s="354">
        <v>27</v>
      </c>
      <c r="I245" s="355">
        <v>0</v>
      </c>
      <c r="J245" s="314">
        <v>17</v>
      </c>
      <c r="K245" s="314">
        <v>0</v>
      </c>
      <c r="L245" s="314">
        <v>0</v>
      </c>
      <c r="M245" s="314">
        <v>0</v>
      </c>
      <c r="N245" s="356">
        <v>17</v>
      </c>
      <c r="O245" s="270"/>
    </row>
    <row r="246" spans="1:15" ht="19.5" customHeight="1" x14ac:dyDescent="0.35">
      <c r="A246" s="290" t="s">
        <v>454</v>
      </c>
      <c r="B246" s="291" t="s">
        <v>458</v>
      </c>
      <c r="C246" s="291" t="s">
        <v>208</v>
      </c>
      <c r="D246" s="314">
        <v>32</v>
      </c>
      <c r="E246" s="314">
        <v>32</v>
      </c>
      <c r="F246" s="314">
        <v>23</v>
      </c>
      <c r="G246" s="314">
        <v>0</v>
      </c>
      <c r="H246" s="354">
        <v>55</v>
      </c>
      <c r="I246" s="355">
        <v>0</v>
      </c>
      <c r="J246" s="314">
        <v>26</v>
      </c>
      <c r="K246" s="314">
        <v>0</v>
      </c>
      <c r="L246" s="314">
        <v>0</v>
      </c>
      <c r="M246" s="314">
        <v>0</v>
      </c>
      <c r="N246" s="356">
        <v>26</v>
      </c>
      <c r="O246" s="270"/>
    </row>
    <row r="247" spans="1:15" ht="19.5" customHeight="1" x14ac:dyDescent="0.35">
      <c r="A247" s="290" t="s">
        <v>454</v>
      </c>
      <c r="B247" s="291" t="s">
        <v>459</v>
      </c>
      <c r="C247" s="291" t="s">
        <v>160</v>
      </c>
      <c r="D247" s="314">
        <v>30</v>
      </c>
      <c r="E247" s="314">
        <v>30</v>
      </c>
      <c r="F247" s="314">
        <v>17</v>
      </c>
      <c r="G247" s="314">
        <v>0</v>
      </c>
      <c r="H247" s="354">
        <v>47</v>
      </c>
      <c r="I247" s="355">
        <v>0</v>
      </c>
      <c r="J247" s="314">
        <v>21</v>
      </c>
      <c r="K247" s="314">
        <v>0</v>
      </c>
      <c r="L247" s="314">
        <v>0</v>
      </c>
      <c r="M247" s="314">
        <v>0</v>
      </c>
      <c r="N247" s="356">
        <v>21</v>
      </c>
      <c r="O247" s="270"/>
    </row>
    <row r="248" spans="1:15" ht="19.5" customHeight="1" x14ac:dyDescent="0.35">
      <c r="A248" s="290" t="s">
        <v>454</v>
      </c>
      <c r="B248" s="291" t="s">
        <v>460</v>
      </c>
      <c r="C248" s="291" t="s">
        <v>160</v>
      </c>
      <c r="D248" s="314">
        <v>15</v>
      </c>
      <c r="E248" s="314">
        <v>15</v>
      </c>
      <c r="F248" s="314">
        <v>14</v>
      </c>
      <c r="G248" s="314">
        <v>0</v>
      </c>
      <c r="H248" s="354">
        <v>29</v>
      </c>
      <c r="I248" s="355">
        <v>0</v>
      </c>
      <c r="J248" s="314">
        <v>14</v>
      </c>
      <c r="K248" s="314">
        <v>0</v>
      </c>
      <c r="L248" s="314">
        <v>0</v>
      </c>
      <c r="M248" s="314">
        <v>0</v>
      </c>
      <c r="N248" s="356">
        <v>14</v>
      </c>
      <c r="O248" s="270"/>
    </row>
    <row r="249" spans="1:15" ht="19.5" customHeight="1" x14ac:dyDescent="0.35">
      <c r="A249" s="290" t="s">
        <v>454</v>
      </c>
      <c r="B249" s="291" t="s">
        <v>461</v>
      </c>
      <c r="C249" s="291" t="s">
        <v>160</v>
      </c>
      <c r="D249" s="314">
        <v>27</v>
      </c>
      <c r="E249" s="314">
        <v>26</v>
      </c>
      <c r="F249" s="314">
        <v>17</v>
      </c>
      <c r="G249" s="314">
        <v>0</v>
      </c>
      <c r="H249" s="354">
        <v>43</v>
      </c>
      <c r="I249" s="355">
        <v>0</v>
      </c>
      <c r="J249" s="314">
        <v>17</v>
      </c>
      <c r="K249" s="314">
        <v>0</v>
      </c>
      <c r="L249" s="314">
        <v>0</v>
      </c>
      <c r="M249" s="314">
        <v>0</v>
      </c>
      <c r="N249" s="356">
        <v>17</v>
      </c>
      <c r="O249" s="270"/>
    </row>
    <row r="250" spans="1:15" ht="19.5" customHeight="1" x14ac:dyDescent="0.35">
      <c r="A250" s="290" t="s">
        <v>454</v>
      </c>
      <c r="B250" s="291" t="s">
        <v>462</v>
      </c>
      <c r="C250" s="291" t="s">
        <v>208</v>
      </c>
      <c r="D250" s="314">
        <v>14</v>
      </c>
      <c r="E250" s="314">
        <v>14</v>
      </c>
      <c r="F250" s="314">
        <v>13</v>
      </c>
      <c r="G250" s="314">
        <v>0</v>
      </c>
      <c r="H250" s="354">
        <v>27</v>
      </c>
      <c r="I250" s="355">
        <v>0</v>
      </c>
      <c r="J250" s="314">
        <v>7</v>
      </c>
      <c r="K250" s="314">
        <v>1</v>
      </c>
      <c r="L250" s="314">
        <v>0</v>
      </c>
      <c r="M250" s="314">
        <v>0</v>
      </c>
      <c r="N250" s="356">
        <v>8</v>
      </c>
      <c r="O250" s="270"/>
    </row>
    <row r="251" spans="1:15" ht="19.5" customHeight="1" x14ac:dyDescent="0.35">
      <c r="A251" s="290" t="s">
        <v>454</v>
      </c>
      <c r="B251" s="291" t="s">
        <v>463</v>
      </c>
      <c r="C251" s="291" t="s">
        <v>160</v>
      </c>
      <c r="D251" s="314">
        <v>50</v>
      </c>
      <c r="E251" s="314">
        <v>34</v>
      </c>
      <c r="F251" s="314">
        <v>18</v>
      </c>
      <c r="G251" s="314">
        <v>0</v>
      </c>
      <c r="H251" s="354">
        <v>52</v>
      </c>
      <c r="I251" s="355">
        <v>0</v>
      </c>
      <c r="J251" s="314">
        <v>0</v>
      </c>
      <c r="K251" s="314">
        <v>0</v>
      </c>
      <c r="L251" s="314">
        <v>0</v>
      </c>
      <c r="M251" s="314">
        <v>0</v>
      </c>
      <c r="N251" s="356">
        <v>0</v>
      </c>
      <c r="O251" s="270"/>
    </row>
    <row r="252" spans="1:15" ht="19.5" customHeight="1" x14ac:dyDescent="0.35">
      <c r="A252" s="290" t="s">
        <v>454</v>
      </c>
      <c r="B252" s="291" t="s">
        <v>464</v>
      </c>
      <c r="C252" s="291" t="s">
        <v>160</v>
      </c>
      <c r="D252" s="314">
        <v>40</v>
      </c>
      <c r="E252" s="314">
        <v>37</v>
      </c>
      <c r="F252" s="314">
        <v>26</v>
      </c>
      <c r="G252" s="314">
        <v>0</v>
      </c>
      <c r="H252" s="354">
        <v>63</v>
      </c>
      <c r="I252" s="355">
        <v>0</v>
      </c>
      <c r="J252" s="314">
        <v>23</v>
      </c>
      <c r="K252" s="314">
        <v>0</v>
      </c>
      <c r="L252" s="314">
        <v>0</v>
      </c>
      <c r="M252" s="314">
        <v>0</v>
      </c>
      <c r="N252" s="356">
        <v>23</v>
      </c>
      <c r="O252" s="270"/>
    </row>
    <row r="253" spans="1:15" ht="19.5" customHeight="1" x14ac:dyDescent="0.35">
      <c r="A253" s="290" t="s">
        <v>454</v>
      </c>
      <c r="B253" s="291" t="s">
        <v>465</v>
      </c>
      <c r="C253" s="291" t="s">
        <v>160</v>
      </c>
      <c r="D253" s="314">
        <v>40</v>
      </c>
      <c r="E253" s="314">
        <v>40</v>
      </c>
      <c r="F253" s="314">
        <v>34</v>
      </c>
      <c r="G253" s="314">
        <v>0</v>
      </c>
      <c r="H253" s="354">
        <v>74</v>
      </c>
      <c r="I253" s="355">
        <v>0</v>
      </c>
      <c r="J253" s="314">
        <v>33</v>
      </c>
      <c r="K253" s="314">
        <v>0</v>
      </c>
      <c r="L253" s="314">
        <v>0</v>
      </c>
      <c r="M253" s="314">
        <v>0</v>
      </c>
      <c r="N253" s="356">
        <v>33</v>
      </c>
      <c r="O253" s="270"/>
    </row>
    <row r="254" spans="1:15" ht="19.5" customHeight="1" x14ac:dyDescent="0.35">
      <c r="A254" s="290" t="s">
        <v>454</v>
      </c>
      <c r="B254" s="291" t="s">
        <v>466</v>
      </c>
      <c r="C254" s="291" t="s">
        <v>163</v>
      </c>
      <c r="D254" s="314">
        <v>36</v>
      </c>
      <c r="E254" s="314">
        <v>23</v>
      </c>
      <c r="F254" s="314">
        <v>25</v>
      </c>
      <c r="G254" s="314">
        <v>0</v>
      </c>
      <c r="H254" s="354">
        <v>48</v>
      </c>
      <c r="I254" s="355">
        <v>0</v>
      </c>
      <c r="J254" s="314">
        <v>19</v>
      </c>
      <c r="K254" s="314">
        <v>0</v>
      </c>
      <c r="L254" s="314">
        <v>0</v>
      </c>
      <c r="M254" s="314">
        <v>0</v>
      </c>
      <c r="N254" s="356">
        <v>19</v>
      </c>
      <c r="O254" s="270"/>
    </row>
    <row r="255" spans="1:15" ht="19.5" customHeight="1" x14ac:dyDescent="0.35">
      <c r="A255" s="290" t="s">
        <v>454</v>
      </c>
      <c r="B255" s="291" t="s">
        <v>467</v>
      </c>
      <c r="C255" s="291" t="s">
        <v>160</v>
      </c>
      <c r="D255" s="314">
        <v>24</v>
      </c>
      <c r="E255" s="314">
        <v>22</v>
      </c>
      <c r="F255" s="314">
        <v>21</v>
      </c>
      <c r="G255" s="314">
        <v>0</v>
      </c>
      <c r="H255" s="354">
        <v>43</v>
      </c>
      <c r="I255" s="355">
        <v>0</v>
      </c>
      <c r="J255" s="314">
        <v>21</v>
      </c>
      <c r="K255" s="314">
        <v>0</v>
      </c>
      <c r="L255" s="314">
        <v>0</v>
      </c>
      <c r="M255" s="314">
        <v>0</v>
      </c>
      <c r="N255" s="356">
        <v>21</v>
      </c>
      <c r="O255" s="270"/>
    </row>
    <row r="256" spans="1:15" ht="19.5" customHeight="1" x14ac:dyDescent="0.35">
      <c r="A256" s="290" t="s">
        <v>468</v>
      </c>
      <c r="B256" s="291" t="s">
        <v>469</v>
      </c>
      <c r="C256" s="291" t="s">
        <v>160</v>
      </c>
      <c r="D256" s="314">
        <v>28</v>
      </c>
      <c r="E256" s="314">
        <v>29</v>
      </c>
      <c r="F256" s="314">
        <v>22</v>
      </c>
      <c r="G256" s="314">
        <v>0</v>
      </c>
      <c r="H256" s="354">
        <v>51</v>
      </c>
      <c r="I256" s="355">
        <v>0</v>
      </c>
      <c r="J256" s="314">
        <v>24</v>
      </c>
      <c r="K256" s="314">
        <v>0</v>
      </c>
      <c r="L256" s="314">
        <v>0</v>
      </c>
      <c r="M256" s="314">
        <v>0</v>
      </c>
      <c r="N256" s="356">
        <v>24</v>
      </c>
      <c r="O256" s="270"/>
    </row>
    <row r="257" spans="1:15" ht="19.5" customHeight="1" x14ac:dyDescent="0.35">
      <c r="A257" s="290" t="s">
        <v>470</v>
      </c>
      <c r="B257" s="291" t="s">
        <v>471</v>
      </c>
      <c r="C257" s="291" t="s">
        <v>160</v>
      </c>
      <c r="D257" s="314">
        <v>15</v>
      </c>
      <c r="E257" s="314">
        <v>15</v>
      </c>
      <c r="F257" s="314">
        <v>11</v>
      </c>
      <c r="G257" s="314">
        <v>0</v>
      </c>
      <c r="H257" s="354">
        <v>26</v>
      </c>
      <c r="I257" s="355">
        <v>0</v>
      </c>
      <c r="J257" s="314">
        <v>8</v>
      </c>
      <c r="K257" s="314">
        <v>0</v>
      </c>
      <c r="L257" s="314">
        <v>0</v>
      </c>
      <c r="M257" s="314">
        <v>0</v>
      </c>
      <c r="N257" s="356">
        <v>8</v>
      </c>
      <c r="O257" s="270"/>
    </row>
    <row r="258" spans="1:15" ht="19.5" customHeight="1" x14ac:dyDescent="0.35">
      <c r="A258" s="290" t="s">
        <v>470</v>
      </c>
      <c r="B258" s="291" t="s">
        <v>472</v>
      </c>
      <c r="C258" s="291" t="s">
        <v>160</v>
      </c>
      <c r="D258" s="314">
        <v>20</v>
      </c>
      <c r="E258" s="314">
        <v>20</v>
      </c>
      <c r="F258" s="314">
        <v>24</v>
      </c>
      <c r="G258" s="314">
        <v>0</v>
      </c>
      <c r="H258" s="354">
        <v>44</v>
      </c>
      <c r="I258" s="355">
        <v>0</v>
      </c>
      <c r="J258" s="314">
        <v>19</v>
      </c>
      <c r="K258" s="314">
        <v>0</v>
      </c>
      <c r="L258" s="314">
        <v>0</v>
      </c>
      <c r="M258" s="314">
        <v>0</v>
      </c>
      <c r="N258" s="356">
        <v>19</v>
      </c>
      <c r="O258" s="270"/>
    </row>
    <row r="259" spans="1:15" ht="19.5" customHeight="1" x14ac:dyDescent="0.35">
      <c r="A259" s="290" t="s">
        <v>470</v>
      </c>
      <c r="B259" s="291" t="s">
        <v>473</v>
      </c>
      <c r="C259" s="291" t="s">
        <v>160</v>
      </c>
      <c r="D259" s="314">
        <v>20</v>
      </c>
      <c r="E259" s="314">
        <v>20</v>
      </c>
      <c r="F259" s="314">
        <v>19</v>
      </c>
      <c r="G259" s="314">
        <v>0</v>
      </c>
      <c r="H259" s="354">
        <v>39</v>
      </c>
      <c r="I259" s="355">
        <v>0</v>
      </c>
      <c r="J259" s="314">
        <v>18</v>
      </c>
      <c r="K259" s="314">
        <v>0</v>
      </c>
      <c r="L259" s="314">
        <v>0</v>
      </c>
      <c r="M259" s="314">
        <v>0</v>
      </c>
      <c r="N259" s="356">
        <v>18</v>
      </c>
      <c r="O259" s="270"/>
    </row>
    <row r="260" spans="1:15" ht="19.5" customHeight="1" x14ac:dyDescent="0.35">
      <c r="A260" s="290" t="s">
        <v>470</v>
      </c>
      <c r="B260" s="291" t="s">
        <v>474</v>
      </c>
      <c r="C260" s="291" t="s">
        <v>160</v>
      </c>
      <c r="D260" s="314">
        <v>20</v>
      </c>
      <c r="E260" s="314">
        <v>20</v>
      </c>
      <c r="F260" s="314">
        <v>16</v>
      </c>
      <c r="G260" s="314">
        <v>0</v>
      </c>
      <c r="H260" s="354">
        <v>36</v>
      </c>
      <c r="I260" s="355">
        <v>0</v>
      </c>
      <c r="J260" s="314">
        <v>20</v>
      </c>
      <c r="K260" s="314">
        <v>0</v>
      </c>
      <c r="L260" s="314">
        <v>0</v>
      </c>
      <c r="M260" s="314">
        <v>0</v>
      </c>
      <c r="N260" s="356">
        <v>20</v>
      </c>
      <c r="O260" s="270"/>
    </row>
    <row r="261" spans="1:15" ht="19.5" customHeight="1" x14ac:dyDescent="0.35">
      <c r="A261" s="290" t="s">
        <v>470</v>
      </c>
      <c r="B261" s="291" t="s">
        <v>475</v>
      </c>
      <c r="C261" s="291" t="s">
        <v>160</v>
      </c>
      <c r="D261" s="314">
        <v>24</v>
      </c>
      <c r="E261" s="314">
        <v>24</v>
      </c>
      <c r="F261" s="314">
        <v>20</v>
      </c>
      <c r="G261" s="314">
        <v>0</v>
      </c>
      <c r="H261" s="354">
        <v>44</v>
      </c>
      <c r="I261" s="355">
        <v>0</v>
      </c>
      <c r="J261" s="314">
        <v>19</v>
      </c>
      <c r="K261" s="314">
        <v>0</v>
      </c>
      <c r="L261" s="314">
        <v>0</v>
      </c>
      <c r="M261" s="314">
        <v>0</v>
      </c>
      <c r="N261" s="356">
        <v>19</v>
      </c>
      <c r="O261" s="270"/>
    </row>
    <row r="262" spans="1:15" ht="19.5" customHeight="1" x14ac:dyDescent="0.35">
      <c r="A262" s="290" t="s">
        <v>470</v>
      </c>
      <c r="B262" s="291" t="s">
        <v>476</v>
      </c>
      <c r="C262" s="291" t="s">
        <v>160</v>
      </c>
      <c r="D262" s="314">
        <v>20</v>
      </c>
      <c r="E262" s="314">
        <v>0</v>
      </c>
      <c r="F262" s="314">
        <v>9</v>
      </c>
      <c r="G262" s="314">
        <v>0</v>
      </c>
      <c r="H262" s="354">
        <v>9</v>
      </c>
      <c r="I262" s="355">
        <v>0</v>
      </c>
      <c r="J262" s="314">
        <v>17</v>
      </c>
      <c r="K262" s="314">
        <v>0</v>
      </c>
      <c r="L262" s="314">
        <v>0</v>
      </c>
      <c r="M262" s="314">
        <v>0</v>
      </c>
      <c r="N262" s="356">
        <v>17</v>
      </c>
      <c r="O262" s="270"/>
    </row>
    <row r="263" spans="1:15" ht="19.5" customHeight="1" x14ac:dyDescent="0.35">
      <c r="A263" s="290" t="s">
        <v>477</v>
      </c>
      <c r="B263" s="291" t="s">
        <v>478</v>
      </c>
      <c r="C263" s="291" t="s">
        <v>160</v>
      </c>
      <c r="D263" s="314">
        <v>32</v>
      </c>
      <c r="E263" s="314">
        <v>32</v>
      </c>
      <c r="F263" s="314">
        <v>32</v>
      </c>
      <c r="G263" s="314">
        <v>0</v>
      </c>
      <c r="H263" s="354">
        <v>64</v>
      </c>
      <c r="I263" s="355">
        <v>0</v>
      </c>
      <c r="J263" s="314">
        <v>0</v>
      </c>
      <c r="K263" s="314">
        <v>31</v>
      </c>
      <c r="L263" s="314">
        <v>0</v>
      </c>
      <c r="M263" s="314">
        <v>0</v>
      </c>
      <c r="N263" s="356">
        <v>31</v>
      </c>
      <c r="O263" s="270"/>
    </row>
    <row r="264" spans="1:15" ht="19.5" customHeight="1" x14ac:dyDescent="0.35">
      <c r="A264" s="290" t="s">
        <v>479</v>
      </c>
      <c r="B264" s="291" t="s">
        <v>480</v>
      </c>
      <c r="C264" s="291" t="s">
        <v>160</v>
      </c>
      <c r="D264" s="314">
        <v>24</v>
      </c>
      <c r="E264" s="314">
        <v>24</v>
      </c>
      <c r="F264" s="314">
        <v>23</v>
      </c>
      <c r="G264" s="314">
        <v>0</v>
      </c>
      <c r="H264" s="354">
        <v>47</v>
      </c>
      <c r="I264" s="355">
        <v>0</v>
      </c>
      <c r="J264" s="314">
        <v>17</v>
      </c>
      <c r="K264" s="314">
        <v>0</v>
      </c>
      <c r="L264" s="314">
        <v>0</v>
      </c>
      <c r="M264" s="314">
        <v>0</v>
      </c>
      <c r="N264" s="356">
        <v>17</v>
      </c>
      <c r="O264" s="270"/>
    </row>
    <row r="265" spans="1:15" ht="19.5" customHeight="1" x14ac:dyDescent="0.35">
      <c r="A265" s="290" t="s">
        <v>479</v>
      </c>
      <c r="B265" s="291" t="s">
        <v>481</v>
      </c>
      <c r="C265" s="291" t="s">
        <v>162</v>
      </c>
      <c r="D265" s="314">
        <v>64</v>
      </c>
      <c r="E265" s="314">
        <v>32</v>
      </c>
      <c r="F265" s="314">
        <v>30</v>
      </c>
      <c r="G265" s="314">
        <v>0</v>
      </c>
      <c r="H265" s="354">
        <v>62</v>
      </c>
      <c r="I265" s="355">
        <v>0</v>
      </c>
      <c r="J265" s="314">
        <v>30</v>
      </c>
      <c r="K265" s="314">
        <v>0</v>
      </c>
      <c r="L265" s="314">
        <v>0</v>
      </c>
      <c r="M265" s="314">
        <v>0</v>
      </c>
      <c r="N265" s="356">
        <v>30</v>
      </c>
      <c r="O265" s="270"/>
    </row>
    <row r="266" spans="1:15" ht="19.5" customHeight="1" x14ac:dyDescent="0.35">
      <c r="A266" s="290" t="s">
        <v>479</v>
      </c>
      <c r="B266" s="291" t="s">
        <v>482</v>
      </c>
      <c r="C266" s="291" t="s">
        <v>160</v>
      </c>
      <c r="D266" s="314">
        <v>24</v>
      </c>
      <c r="E266" s="314">
        <v>23</v>
      </c>
      <c r="F266" s="314">
        <v>23</v>
      </c>
      <c r="G266" s="314">
        <v>0</v>
      </c>
      <c r="H266" s="354">
        <v>46</v>
      </c>
      <c r="I266" s="355">
        <v>0</v>
      </c>
      <c r="J266" s="314">
        <v>0</v>
      </c>
      <c r="K266" s="314">
        <v>24</v>
      </c>
      <c r="L266" s="314">
        <v>0</v>
      </c>
      <c r="M266" s="314">
        <v>0</v>
      </c>
      <c r="N266" s="356">
        <v>24</v>
      </c>
      <c r="O266" s="270"/>
    </row>
    <row r="267" spans="1:15" ht="19.5" customHeight="1" x14ac:dyDescent="0.35">
      <c r="A267" s="290" t="s">
        <v>479</v>
      </c>
      <c r="B267" s="291" t="s">
        <v>483</v>
      </c>
      <c r="C267" s="291" t="s">
        <v>208</v>
      </c>
      <c r="D267" s="314">
        <v>30</v>
      </c>
      <c r="E267" s="314">
        <v>30</v>
      </c>
      <c r="F267" s="314">
        <v>0</v>
      </c>
      <c r="G267" s="314">
        <v>0</v>
      </c>
      <c r="H267" s="354">
        <v>30</v>
      </c>
      <c r="I267" s="355">
        <v>0</v>
      </c>
      <c r="J267" s="314">
        <v>0</v>
      </c>
      <c r="K267" s="314">
        <v>0</v>
      </c>
      <c r="L267" s="314">
        <v>0</v>
      </c>
      <c r="M267" s="314">
        <v>0</v>
      </c>
      <c r="N267" s="356">
        <v>0</v>
      </c>
      <c r="O267" s="270"/>
    </row>
    <row r="268" spans="1:15" ht="19.5" customHeight="1" x14ac:dyDescent="0.35">
      <c r="A268" s="290" t="s">
        <v>479</v>
      </c>
      <c r="B268" s="291" t="s">
        <v>484</v>
      </c>
      <c r="C268" s="291" t="s">
        <v>208</v>
      </c>
      <c r="D268" s="314">
        <v>48</v>
      </c>
      <c r="E268" s="314">
        <v>28</v>
      </c>
      <c r="F268" s="314">
        <v>38</v>
      </c>
      <c r="G268" s="314">
        <v>0</v>
      </c>
      <c r="H268" s="354">
        <v>66</v>
      </c>
      <c r="I268" s="355">
        <v>0</v>
      </c>
      <c r="J268" s="314">
        <v>39</v>
      </c>
      <c r="K268" s="314">
        <v>0</v>
      </c>
      <c r="L268" s="314">
        <v>0</v>
      </c>
      <c r="M268" s="314">
        <v>0</v>
      </c>
      <c r="N268" s="356">
        <v>39</v>
      </c>
      <c r="O268" s="270"/>
    </row>
    <row r="269" spans="1:15" ht="19.5" customHeight="1" x14ac:dyDescent="0.35">
      <c r="A269" s="290" t="s">
        <v>479</v>
      </c>
      <c r="B269" s="291" t="s">
        <v>485</v>
      </c>
      <c r="C269" s="291" t="s">
        <v>160</v>
      </c>
      <c r="D269" s="314">
        <v>12</v>
      </c>
      <c r="E269" s="314">
        <v>11</v>
      </c>
      <c r="F269" s="314">
        <v>10</v>
      </c>
      <c r="G269" s="314">
        <v>0</v>
      </c>
      <c r="H269" s="354">
        <v>21</v>
      </c>
      <c r="I269" s="355">
        <v>0</v>
      </c>
      <c r="J269" s="314">
        <v>10</v>
      </c>
      <c r="K269" s="314">
        <v>0</v>
      </c>
      <c r="L269" s="314">
        <v>0</v>
      </c>
      <c r="M269" s="314">
        <v>0</v>
      </c>
      <c r="N269" s="356">
        <v>10</v>
      </c>
      <c r="O269" s="270"/>
    </row>
    <row r="270" spans="1:15" ht="19.5" customHeight="1" x14ac:dyDescent="0.35">
      <c r="A270" s="290" t="s">
        <v>479</v>
      </c>
      <c r="B270" s="291" t="s">
        <v>486</v>
      </c>
      <c r="C270" s="291" t="s">
        <v>162</v>
      </c>
      <c r="D270" s="314">
        <v>60</v>
      </c>
      <c r="E270" s="314">
        <v>60</v>
      </c>
      <c r="F270" s="314">
        <v>52</v>
      </c>
      <c r="G270" s="314">
        <v>0</v>
      </c>
      <c r="H270" s="354">
        <v>112</v>
      </c>
      <c r="I270" s="355">
        <v>0</v>
      </c>
      <c r="J270" s="314">
        <v>50</v>
      </c>
      <c r="K270" s="314">
        <v>0</v>
      </c>
      <c r="L270" s="314">
        <v>0</v>
      </c>
      <c r="M270" s="314">
        <v>0</v>
      </c>
      <c r="N270" s="356">
        <v>50</v>
      </c>
      <c r="O270" s="270"/>
    </row>
    <row r="271" spans="1:15" ht="19.5" customHeight="1" x14ac:dyDescent="0.35">
      <c r="A271" s="290" t="s">
        <v>479</v>
      </c>
      <c r="B271" s="291" t="s">
        <v>487</v>
      </c>
      <c r="C271" s="291" t="s">
        <v>160</v>
      </c>
      <c r="D271" s="314">
        <v>34</v>
      </c>
      <c r="E271" s="314">
        <v>26</v>
      </c>
      <c r="F271" s="314">
        <v>24</v>
      </c>
      <c r="G271" s="314">
        <v>0</v>
      </c>
      <c r="H271" s="354">
        <v>50</v>
      </c>
      <c r="I271" s="355">
        <v>0</v>
      </c>
      <c r="J271" s="314">
        <v>18</v>
      </c>
      <c r="K271" s="314">
        <v>0</v>
      </c>
      <c r="L271" s="314">
        <v>0</v>
      </c>
      <c r="M271" s="314">
        <v>0</v>
      </c>
      <c r="N271" s="356">
        <v>18</v>
      </c>
      <c r="O271" s="270"/>
    </row>
    <row r="272" spans="1:15" ht="19.5" customHeight="1" x14ac:dyDescent="0.35">
      <c r="A272" s="290" t="s">
        <v>479</v>
      </c>
      <c r="B272" s="291" t="s">
        <v>488</v>
      </c>
      <c r="C272" s="291" t="s">
        <v>208</v>
      </c>
      <c r="D272" s="314">
        <v>24</v>
      </c>
      <c r="E272" s="314">
        <v>19</v>
      </c>
      <c r="F272" s="314">
        <v>17</v>
      </c>
      <c r="G272" s="314">
        <v>0</v>
      </c>
      <c r="H272" s="354">
        <v>36</v>
      </c>
      <c r="I272" s="355">
        <v>0</v>
      </c>
      <c r="J272" s="314">
        <v>0</v>
      </c>
      <c r="K272" s="314">
        <v>15</v>
      </c>
      <c r="L272" s="314">
        <v>0</v>
      </c>
      <c r="M272" s="314">
        <v>0</v>
      </c>
      <c r="N272" s="356">
        <v>15</v>
      </c>
      <c r="O272" s="270"/>
    </row>
    <row r="273" spans="1:15" ht="19.5" customHeight="1" x14ac:dyDescent="0.35">
      <c r="A273" s="290" t="s">
        <v>479</v>
      </c>
      <c r="B273" s="291" t="s">
        <v>489</v>
      </c>
      <c r="C273" s="291" t="s">
        <v>160</v>
      </c>
      <c r="D273" s="314">
        <v>36</v>
      </c>
      <c r="E273" s="314">
        <v>34</v>
      </c>
      <c r="F273" s="314">
        <v>34</v>
      </c>
      <c r="G273" s="314">
        <v>0</v>
      </c>
      <c r="H273" s="354">
        <v>68</v>
      </c>
      <c r="I273" s="355">
        <v>0</v>
      </c>
      <c r="J273" s="314">
        <v>0</v>
      </c>
      <c r="K273" s="314">
        <v>28</v>
      </c>
      <c r="L273" s="314">
        <v>0</v>
      </c>
      <c r="M273" s="314">
        <v>0</v>
      </c>
      <c r="N273" s="356">
        <v>28</v>
      </c>
      <c r="O273" s="270"/>
    </row>
    <row r="274" spans="1:15" ht="19.5" customHeight="1" x14ac:dyDescent="0.35">
      <c r="A274" s="290" t="s">
        <v>490</v>
      </c>
      <c r="B274" s="291" t="s">
        <v>491</v>
      </c>
      <c r="C274" s="291" t="s">
        <v>160</v>
      </c>
      <c r="D274" s="314">
        <v>24</v>
      </c>
      <c r="E274" s="314">
        <v>24</v>
      </c>
      <c r="F274" s="314">
        <v>14</v>
      </c>
      <c r="G274" s="314">
        <v>0</v>
      </c>
      <c r="H274" s="354">
        <v>38</v>
      </c>
      <c r="I274" s="355">
        <v>0</v>
      </c>
      <c r="J274" s="314">
        <v>14</v>
      </c>
      <c r="K274" s="314">
        <v>0</v>
      </c>
      <c r="L274" s="314">
        <v>0</v>
      </c>
      <c r="M274" s="314">
        <v>0</v>
      </c>
      <c r="N274" s="356">
        <v>14</v>
      </c>
      <c r="O274" s="270"/>
    </row>
    <row r="275" spans="1:15" ht="19.5" customHeight="1" x14ac:dyDescent="0.35">
      <c r="A275" s="290" t="s">
        <v>490</v>
      </c>
      <c r="B275" s="291" t="s">
        <v>492</v>
      </c>
      <c r="C275" s="291" t="s">
        <v>160</v>
      </c>
      <c r="D275" s="314">
        <v>18</v>
      </c>
      <c r="E275" s="314">
        <v>18</v>
      </c>
      <c r="F275" s="314">
        <v>25</v>
      </c>
      <c r="G275" s="314">
        <v>0</v>
      </c>
      <c r="H275" s="354">
        <v>43</v>
      </c>
      <c r="I275" s="355">
        <v>0</v>
      </c>
      <c r="J275" s="314">
        <v>14</v>
      </c>
      <c r="K275" s="314">
        <v>0</v>
      </c>
      <c r="L275" s="314">
        <v>0</v>
      </c>
      <c r="M275" s="314">
        <v>0</v>
      </c>
      <c r="N275" s="356">
        <v>14</v>
      </c>
      <c r="O275" s="270"/>
    </row>
    <row r="276" spans="1:15" ht="19.5" customHeight="1" x14ac:dyDescent="0.35">
      <c r="A276" s="290" t="s">
        <v>490</v>
      </c>
      <c r="B276" s="291" t="s">
        <v>493</v>
      </c>
      <c r="C276" s="291" t="s">
        <v>160</v>
      </c>
      <c r="D276" s="314">
        <v>14</v>
      </c>
      <c r="E276" s="314">
        <v>14</v>
      </c>
      <c r="F276" s="314">
        <v>14</v>
      </c>
      <c r="G276" s="314">
        <v>0</v>
      </c>
      <c r="H276" s="354">
        <v>28</v>
      </c>
      <c r="I276" s="355">
        <v>0</v>
      </c>
      <c r="J276" s="314">
        <v>14</v>
      </c>
      <c r="K276" s="314">
        <v>0</v>
      </c>
      <c r="L276" s="314">
        <v>0</v>
      </c>
      <c r="M276" s="314">
        <v>0</v>
      </c>
      <c r="N276" s="356">
        <v>14</v>
      </c>
      <c r="O276" s="270"/>
    </row>
    <row r="277" spans="1:15" ht="19.5" customHeight="1" x14ac:dyDescent="0.35">
      <c r="A277" s="290" t="s">
        <v>490</v>
      </c>
      <c r="B277" s="291" t="s">
        <v>494</v>
      </c>
      <c r="C277" s="291" t="s">
        <v>160</v>
      </c>
      <c r="D277" s="314">
        <v>30</v>
      </c>
      <c r="E277" s="314">
        <v>29</v>
      </c>
      <c r="F277" s="314">
        <v>27</v>
      </c>
      <c r="G277" s="314">
        <v>0</v>
      </c>
      <c r="H277" s="354">
        <v>56</v>
      </c>
      <c r="I277" s="355">
        <v>0</v>
      </c>
      <c r="J277" s="314">
        <v>26</v>
      </c>
      <c r="K277" s="314">
        <v>0</v>
      </c>
      <c r="L277" s="314">
        <v>0</v>
      </c>
      <c r="M277" s="314">
        <v>0</v>
      </c>
      <c r="N277" s="356">
        <v>26</v>
      </c>
      <c r="O277" s="270"/>
    </row>
    <row r="278" spans="1:15" ht="19.5" customHeight="1" x14ac:dyDescent="0.35">
      <c r="A278" s="290" t="s">
        <v>490</v>
      </c>
      <c r="B278" s="291" t="s">
        <v>495</v>
      </c>
      <c r="C278" s="291" t="s">
        <v>160</v>
      </c>
      <c r="D278" s="314">
        <v>18</v>
      </c>
      <c r="E278" s="314">
        <v>17</v>
      </c>
      <c r="F278" s="314">
        <v>12</v>
      </c>
      <c r="G278" s="314">
        <v>0</v>
      </c>
      <c r="H278" s="354">
        <v>29</v>
      </c>
      <c r="I278" s="355">
        <v>0</v>
      </c>
      <c r="J278" s="314">
        <v>15</v>
      </c>
      <c r="K278" s="314">
        <v>0</v>
      </c>
      <c r="L278" s="314">
        <v>0</v>
      </c>
      <c r="M278" s="314">
        <v>0</v>
      </c>
      <c r="N278" s="356">
        <v>15</v>
      </c>
      <c r="O278" s="270"/>
    </row>
    <row r="279" spans="1:15" ht="19.5" customHeight="1" x14ac:dyDescent="0.35">
      <c r="A279" s="290" t="s">
        <v>490</v>
      </c>
      <c r="B279" s="291" t="s">
        <v>496</v>
      </c>
      <c r="C279" s="291" t="s">
        <v>160</v>
      </c>
      <c r="D279" s="314">
        <v>24</v>
      </c>
      <c r="E279" s="314">
        <v>24</v>
      </c>
      <c r="F279" s="314">
        <v>14</v>
      </c>
      <c r="G279" s="314">
        <v>0</v>
      </c>
      <c r="H279" s="354">
        <v>38</v>
      </c>
      <c r="I279" s="355">
        <v>0</v>
      </c>
      <c r="J279" s="314">
        <v>15</v>
      </c>
      <c r="K279" s="314">
        <v>0</v>
      </c>
      <c r="L279" s="314">
        <v>0</v>
      </c>
      <c r="M279" s="314">
        <v>0</v>
      </c>
      <c r="N279" s="356">
        <v>15</v>
      </c>
      <c r="O279" s="270"/>
    </row>
    <row r="280" spans="1:15" ht="19.5" customHeight="1" x14ac:dyDescent="0.35">
      <c r="A280" s="290" t="s">
        <v>490</v>
      </c>
      <c r="B280" s="291" t="s">
        <v>497</v>
      </c>
      <c r="C280" s="291" t="s">
        <v>162</v>
      </c>
      <c r="D280" s="314">
        <v>64</v>
      </c>
      <c r="E280" s="314">
        <v>39</v>
      </c>
      <c r="F280" s="314">
        <v>23</v>
      </c>
      <c r="G280" s="314">
        <v>0</v>
      </c>
      <c r="H280" s="354">
        <v>62</v>
      </c>
      <c r="I280" s="355">
        <v>0</v>
      </c>
      <c r="J280" s="314">
        <v>43</v>
      </c>
      <c r="K280" s="314">
        <v>0</v>
      </c>
      <c r="L280" s="314">
        <v>0</v>
      </c>
      <c r="M280" s="314">
        <v>0</v>
      </c>
      <c r="N280" s="356">
        <v>43</v>
      </c>
      <c r="O280" s="270"/>
    </row>
    <row r="281" spans="1:15" ht="19.5" customHeight="1" x14ac:dyDescent="0.35">
      <c r="A281" s="290" t="s">
        <v>490</v>
      </c>
      <c r="B281" s="291" t="s">
        <v>498</v>
      </c>
      <c r="C281" s="291" t="s">
        <v>162</v>
      </c>
      <c r="D281" s="314">
        <v>64</v>
      </c>
      <c r="E281" s="314">
        <v>31</v>
      </c>
      <c r="F281" s="314">
        <v>30</v>
      </c>
      <c r="G281" s="314">
        <v>0</v>
      </c>
      <c r="H281" s="354">
        <v>61</v>
      </c>
      <c r="I281" s="355">
        <v>0</v>
      </c>
      <c r="J281" s="314">
        <v>45</v>
      </c>
      <c r="K281" s="314">
        <v>0</v>
      </c>
      <c r="L281" s="314">
        <v>0</v>
      </c>
      <c r="M281" s="314">
        <v>0</v>
      </c>
      <c r="N281" s="356">
        <v>45</v>
      </c>
      <c r="O281" s="270"/>
    </row>
    <row r="282" spans="1:15" ht="19.5" customHeight="1" x14ac:dyDescent="0.35">
      <c r="A282" s="290" t="s">
        <v>490</v>
      </c>
      <c r="B282" s="291" t="s">
        <v>499</v>
      </c>
      <c r="C282" s="291" t="s">
        <v>162</v>
      </c>
      <c r="D282" s="314">
        <v>64</v>
      </c>
      <c r="E282" s="314">
        <v>62</v>
      </c>
      <c r="F282" s="314">
        <v>0</v>
      </c>
      <c r="G282" s="314">
        <v>0</v>
      </c>
      <c r="H282" s="354">
        <v>62</v>
      </c>
      <c r="I282" s="355">
        <v>0</v>
      </c>
      <c r="J282" s="314">
        <v>0</v>
      </c>
      <c r="K282" s="314">
        <v>0</v>
      </c>
      <c r="L282" s="314">
        <v>0</v>
      </c>
      <c r="M282" s="314">
        <v>0</v>
      </c>
      <c r="N282" s="356">
        <v>0</v>
      </c>
      <c r="O282" s="270"/>
    </row>
    <row r="283" spans="1:15" ht="19.5" customHeight="1" x14ac:dyDescent="0.35">
      <c r="A283" s="290" t="s">
        <v>490</v>
      </c>
      <c r="B283" s="291" t="s">
        <v>500</v>
      </c>
      <c r="C283" s="291" t="s">
        <v>160</v>
      </c>
      <c r="D283" s="314">
        <v>24</v>
      </c>
      <c r="E283" s="314">
        <v>22</v>
      </c>
      <c r="F283" s="314">
        <v>17</v>
      </c>
      <c r="G283" s="314">
        <v>0</v>
      </c>
      <c r="H283" s="354">
        <v>39</v>
      </c>
      <c r="I283" s="355">
        <v>0</v>
      </c>
      <c r="J283" s="314">
        <v>18</v>
      </c>
      <c r="K283" s="314">
        <v>0</v>
      </c>
      <c r="L283" s="314">
        <v>0</v>
      </c>
      <c r="M283" s="314">
        <v>0</v>
      </c>
      <c r="N283" s="356">
        <v>18</v>
      </c>
      <c r="O283" s="270"/>
    </row>
    <row r="284" spans="1:15" ht="19.5" customHeight="1" x14ac:dyDescent="0.35">
      <c r="A284" s="290" t="s">
        <v>490</v>
      </c>
      <c r="B284" s="291" t="s">
        <v>501</v>
      </c>
      <c r="C284" s="291" t="s">
        <v>160</v>
      </c>
      <c r="D284" s="314">
        <v>24</v>
      </c>
      <c r="E284" s="314">
        <v>24</v>
      </c>
      <c r="F284" s="314">
        <v>20</v>
      </c>
      <c r="G284" s="314">
        <v>0</v>
      </c>
      <c r="H284" s="354">
        <v>44</v>
      </c>
      <c r="I284" s="355">
        <v>0</v>
      </c>
      <c r="J284" s="314">
        <v>20</v>
      </c>
      <c r="K284" s="314">
        <v>0</v>
      </c>
      <c r="L284" s="314">
        <v>0</v>
      </c>
      <c r="M284" s="314">
        <v>0</v>
      </c>
      <c r="N284" s="356">
        <v>20</v>
      </c>
      <c r="O284" s="270"/>
    </row>
    <row r="285" spans="1:15" ht="19.5" customHeight="1" x14ac:dyDescent="0.35">
      <c r="A285" s="290" t="s">
        <v>490</v>
      </c>
      <c r="B285" s="291" t="s">
        <v>502</v>
      </c>
      <c r="C285" s="291" t="s">
        <v>160</v>
      </c>
      <c r="D285" s="314">
        <v>16</v>
      </c>
      <c r="E285" s="314">
        <v>15</v>
      </c>
      <c r="F285" s="314">
        <v>14</v>
      </c>
      <c r="G285" s="314">
        <v>0</v>
      </c>
      <c r="H285" s="354">
        <v>29</v>
      </c>
      <c r="I285" s="355">
        <v>0</v>
      </c>
      <c r="J285" s="314">
        <v>10</v>
      </c>
      <c r="K285" s="314">
        <v>0</v>
      </c>
      <c r="L285" s="314">
        <v>0</v>
      </c>
      <c r="M285" s="314">
        <v>0</v>
      </c>
      <c r="N285" s="356">
        <v>10</v>
      </c>
      <c r="O285" s="270"/>
    </row>
    <row r="286" spans="1:15" ht="19.5" customHeight="1" x14ac:dyDescent="0.35">
      <c r="A286" s="290" t="s">
        <v>490</v>
      </c>
      <c r="B286" s="291" t="s">
        <v>503</v>
      </c>
      <c r="C286" s="291" t="s">
        <v>160</v>
      </c>
      <c r="D286" s="314">
        <v>16</v>
      </c>
      <c r="E286" s="314">
        <v>15</v>
      </c>
      <c r="F286" s="314">
        <v>12</v>
      </c>
      <c r="G286" s="314">
        <v>0</v>
      </c>
      <c r="H286" s="354">
        <v>27</v>
      </c>
      <c r="I286" s="355">
        <v>0</v>
      </c>
      <c r="J286" s="314">
        <v>14</v>
      </c>
      <c r="K286" s="314">
        <v>0</v>
      </c>
      <c r="L286" s="314">
        <v>0</v>
      </c>
      <c r="M286" s="314">
        <v>0</v>
      </c>
      <c r="N286" s="356">
        <v>14</v>
      </c>
      <c r="O286" s="270"/>
    </row>
    <row r="287" spans="1:15" ht="19.5" customHeight="1" x14ac:dyDescent="0.35">
      <c r="A287" s="290" t="s">
        <v>490</v>
      </c>
      <c r="B287" s="291" t="s">
        <v>504</v>
      </c>
      <c r="C287" s="291" t="s">
        <v>160</v>
      </c>
      <c r="D287" s="314">
        <v>30</v>
      </c>
      <c r="E287" s="314">
        <v>29</v>
      </c>
      <c r="F287" s="314">
        <v>26</v>
      </c>
      <c r="G287" s="314">
        <v>0</v>
      </c>
      <c r="H287" s="354">
        <v>55</v>
      </c>
      <c r="I287" s="355">
        <v>0</v>
      </c>
      <c r="J287" s="314">
        <v>21</v>
      </c>
      <c r="K287" s="314">
        <v>0</v>
      </c>
      <c r="L287" s="314">
        <v>0</v>
      </c>
      <c r="M287" s="314">
        <v>0</v>
      </c>
      <c r="N287" s="356">
        <v>21</v>
      </c>
      <c r="O287" s="270"/>
    </row>
    <row r="288" spans="1:15" ht="19.5" customHeight="1" x14ac:dyDescent="0.35">
      <c r="A288" s="290" t="s">
        <v>490</v>
      </c>
      <c r="B288" s="291" t="s">
        <v>505</v>
      </c>
      <c r="C288" s="291" t="s">
        <v>160</v>
      </c>
      <c r="D288" s="314">
        <v>24</v>
      </c>
      <c r="E288" s="314">
        <v>24</v>
      </c>
      <c r="F288" s="314">
        <v>15</v>
      </c>
      <c r="G288" s="314">
        <v>0</v>
      </c>
      <c r="H288" s="354">
        <v>39</v>
      </c>
      <c r="I288" s="355">
        <v>0</v>
      </c>
      <c r="J288" s="314">
        <v>14</v>
      </c>
      <c r="K288" s="314">
        <v>0</v>
      </c>
      <c r="L288" s="314">
        <v>0</v>
      </c>
      <c r="M288" s="314">
        <v>0</v>
      </c>
      <c r="N288" s="356">
        <v>14</v>
      </c>
      <c r="O288" s="270"/>
    </row>
    <row r="289" spans="1:15" ht="19.5" customHeight="1" x14ac:dyDescent="0.35">
      <c r="A289" s="290" t="s">
        <v>490</v>
      </c>
      <c r="B289" s="291" t="s">
        <v>506</v>
      </c>
      <c r="C289" s="291" t="s">
        <v>160</v>
      </c>
      <c r="D289" s="314">
        <v>18</v>
      </c>
      <c r="E289" s="314">
        <v>18</v>
      </c>
      <c r="F289" s="314">
        <v>18</v>
      </c>
      <c r="G289" s="314">
        <v>0</v>
      </c>
      <c r="H289" s="354">
        <v>36</v>
      </c>
      <c r="I289" s="355">
        <v>0</v>
      </c>
      <c r="J289" s="314">
        <v>0</v>
      </c>
      <c r="K289" s="314">
        <v>18</v>
      </c>
      <c r="L289" s="314">
        <v>0</v>
      </c>
      <c r="M289" s="314">
        <v>0</v>
      </c>
      <c r="N289" s="356">
        <v>18</v>
      </c>
      <c r="O289" s="270"/>
    </row>
    <row r="290" spans="1:15" ht="19.5" customHeight="1" x14ac:dyDescent="0.35">
      <c r="A290" s="290" t="s">
        <v>490</v>
      </c>
      <c r="B290" s="291" t="s">
        <v>507</v>
      </c>
      <c r="C290" s="291" t="s">
        <v>162</v>
      </c>
      <c r="D290" s="314">
        <v>40</v>
      </c>
      <c r="E290" s="314">
        <v>37</v>
      </c>
      <c r="F290" s="314">
        <v>34</v>
      </c>
      <c r="G290" s="314">
        <v>0</v>
      </c>
      <c r="H290" s="354">
        <v>71</v>
      </c>
      <c r="I290" s="355">
        <v>0</v>
      </c>
      <c r="J290" s="314">
        <v>39</v>
      </c>
      <c r="K290" s="314">
        <v>0</v>
      </c>
      <c r="L290" s="314">
        <v>0</v>
      </c>
      <c r="M290" s="314">
        <v>0</v>
      </c>
      <c r="N290" s="356">
        <v>39</v>
      </c>
      <c r="O290" s="270"/>
    </row>
    <row r="291" spans="1:15" ht="19.5" customHeight="1" x14ac:dyDescent="0.35">
      <c r="A291" s="290" t="s">
        <v>490</v>
      </c>
      <c r="B291" s="291" t="s">
        <v>508</v>
      </c>
      <c r="C291" s="291" t="s">
        <v>160</v>
      </c>
      <c r="D291" s="314">
        <v>24</v>
      </c>
      <c r="E291" s="314">
        <v>22</v>
      </c>
      <c r="F291" s="314">
        <v>25</v>
      </c>
      <c r="G291" s="314">
        <v>0</v>
      </c>
      <c r="H291" s="354">
        <v>47</v>
      </c>
      <c r="I291" s="355">
        <v>0</v>
      </c>
      <c r="J291" s="314">
        <v>22</v>
      </c>
      <c r="K291" s="314">
        <v>0</v>
      </c>
      <c r="L291" s="314">
        <v>0</v>
      </c>
      <c r="M291" s="314">
        <v>0</v>
      </c>
      <c r="N291" s="356">
        <v>22</v>
      </c>
      <c r="O291" s="270"/>
    </row>
    <row r="292" spans="1:15" ht="19.5" customHeight="1" x14ac:dyDescent="0.35">
      <c r="A292" s="290" t="s">
        <v>490</v>
      </c>
      <c r="B292" s="291" t="s">
        <v>509</v>
      </c>
      <c r="C292" s="291" t="s">
        <v>160</v>
      </c>
      <c r="D292" s="314">
        <v>12</v>
      </c>
      <c r="E292" s="314">
        <v>12</v>
      </c>
      <c r="F292" s="314">
        <v>11</v>
      </c>
      <c r="G292" s="314">
        <v>0</v>
      </c>
      <c r="H292" s="354">
        <v>23</v>
      </c>
      <c r="I292" s="355">
        <v>0</v>
      </c>
      <c r="J292" s="314">
        <v>12</v>
      </c>
      <c r="K292" s="314">
        <v>0</v>
      </c>
      <c r="L292" s="314">
        <v>0</v>
      </c>
      <c r="M292" s="314">
        <v>0</v>
      </c>
      <c r="N292" s="356">
        <v>12</v>
      </c>
      <c r="O292" s="270"/>
    </row>
    <row r="293" spans="1:15" ht="19.5" customHeight="1" x14ac:dyDescent="0.35">
      <c r="A293" s="290" t="s">
        <v>490</v>
      </c>
      <c r="B293" s="291" t="s">
        <v>510</v>
      </c>
      <c r="C293" s="291" t="s">
        <v>160</v>
      </c>
      <c r="D293" s="314">
        <v>30</v>
      </c>
      <c r="E293" s="314">
        <v>31</v>
      </c>
      <c r="F293" s="314">
        <v>29</v>
      </c>
      <c r="G293" s="314">
        <v>0</v>
      </c>
      <c r="H293" s="354">
        <v>60</v>
      </c>
      <c r="I293" s="355">
        <v>0</v>
      </c>
      <c r="J293" s="314">
        <v>0</v>
      </c>
      <c r="K293" s="314">
        <v>29</v>
      </c>
      <c r="L293" s="314">
        <v>0</v>
      </c>
      <c r="M293" s="314">
        <v>0</v>
      </c>
      <c r="N293" s="356">
        <v>29</v>
      </c>
      <c r="O293" s="270"/>
    </row>
    <row r="294" spans="1:15" ht="19.5" customHeight="1" x14ac:dyDescent="0.35">
      <c r="A294" s="290" t="s">
        <v>490</v>
      </c>
      <c r="B294" s="291" t="s">
        <v>511</v>
      </c>
      <c r="C294" s="291" t="s">
        <v>160</v>
      </c>
      <c r="D294" s="314">
        <v>30</v>
      </c>
      <c r="E294" s="314">
        <v>29</v>
      </c>
      <c r="F294" s="314">
        <v>25</v>
      </c>
      <c r="G294" s="314">
        <v>0</v>
      </c>
      <c r="H294" s="354">
        <v>54</v>
      </c>
      <c r="I294" s="355">
        <v>0</v>
      </c>
      <c r="J294" s="314">
        <v>17</v>
      </c>
      <c r="K294" s="314">
        <v>0</v>
      </c>
      <c r="L294" s="314">
        <v>0</v>
      </c>
      <c r="M294" s="314">
        <v>0</v>
      </c>
      <c r="N294" s="356">
        <v>17</v>
      </c>
      <c r="O294" s="270"/>
    </row>
    <row r="295" spans="1:15" ht="19.5" customHeight="1" x14ac:dyDescent="0.35">
      <c r="A295" s="290" t="s">
        <v>490</v>
      </c>
      <c r="B295" s="291" t="s">
        <v>512</v>
      </c>
      <c r="C295" s="291" t="s">
        <v>160</v>
      </c>
      <c r="D295" s="314">
        <v>28</v>
      </c>
      <c r="E295" s="314">
        <v>29</v>
      </c>
      <c r="F295" s="314">
        <v>21</v>
      </c>
      <c r="G295" s="314">
        <v>0</v>
      </c>
      <c r="H295" s="354">
        <v>50</v>
      </c>
      <c r="I295" s="355">
        <v>0</v>
      </c>
      <c r="J295" s="314">
        <v>0</v>
      </c>
      <c r="K295" s="314">
        <v>25</v>
      </c>
      <c r="L295" s="314">
        <v>0</v>
      </c>
      <c r="M295" s="314">
        <v>0</v>
      </c>
      <c r="N295" s="356">
        <v>25</v>
      </c>
      <c r="O295" s="270"/>
    </row>
    <row r="296" spans="1:15" ht="19.5" customHeight="1" x14ac:dyDescent="0.35">
      <c r="A296" s="290" t="s">
        <v>490</v>
      </c>
      <c r="B296" s="291" t="s">
        <v>513</v>
      </c>
      <c r="C296" s="291" t="s">
        <v>160</v>
      </c>
      <c r="D296" s="314">
        <v>40</v>
      </c>
      <c r="E296" s="314">
        <v>30</v>
      </c>
      <c r="F296" s="314">
        <v>28</v>
      </c>
      <c r="G296" s="314">
        <v>0</v>
      </c>
      <c r="H296" s="354">
        <v>58</v>
      </c>
      <c r="I296" s="355">
        <v>0</v>
      </c>
      <c r="J296" s="314">
        <v>0</v>
      </c>
      <c r="K296" s="314">
        <v>26</v>
      </c>
      <c r="L296" s="314">
        <v>6</v>
      </c>
      <c r="M296" s="314">
        <v>0</v>
      </c>
      <c r="N296" s="356">
        <v>32</v>
      </c>
      <c r="O296" s="270"/>
    </row>
    <row r="297" spans="1:15" ht="19.5" customHeight="1" x14ac:dyDescent="0.35">
      <c r="A297" s="290" t="s">
        <v>490</v>
      </c>
      <c r="B297" s="291" t="s">
        <v>514</v>
      </c>
      <c r="C297" s="291" t="s">
        <v>160</v>
      </c>
      <c r="D297" s="314">
        <v>30</v>
      </c>
      <c r="E297" s="314">
        <v>30</v>
      </c>
      <c r="F297" s="314">
        <v>29</v>
      </c>
      <c r="G297" s="314">
        <v>0</v>
      </c>
      <c r="H297" s="354">
        <v>59</v>
      </c>
      <c r="I297" s="355">
        <v>0</v>
      </c>
      <c r="J297" s="314">
        <v>26</v>
      </c>
      <c r="K297" s="314">
        <v>0</v>
      </c>
      <c r="L297" s="314">
        <v>0</v>
      </c>
      <c r="M297" s="314">
        <v>0</v>
      </c>
      <c r="N297" s="356">
        <v>26</v>
      </c>
      <c r="O297" s="270"/>
    </row>
    <row r="298" spans="1:15" ht="19.5" customHeight="1" x14ac:dyDescent="0.35">
      <c r="A298" s="290" t="s">
        <v>490</v>
      </c>
      <c r="B298" s="291" t="s">
        <v>515</v>
      </c>
      <c r="C298" s="291" t="s">
        <v>160</v>
      </c>
      <c r="D298" s="314">
        <v>24</v>
      </c>
      <c r="E298" s="314">
        <v>21</v>
      </c>
      <c r="F298" s="314">
        <v>21</v>
      </c>
      <c r="G298" s="314">
        <v>0</v>
      </c>
      <c r="H298" s="354">
        <v>42</v>
      </c>
      <c r="I298" s="355">
        <v>0</v>
      </c>
      <c r="J298" s="314">
        <v>0</v>
      </c>
      <c r="K298" s="314">
        <v>14</v>
      </c>
      <c r="L298" s="314">
        <v>0</v>
      </c>
      <c r="M298" s="314">
        <v>0</v>
      </c>
      <c r="N298" s="356">
        <v>14</v>
      </c>
      <c r="O298" s="270"/>
    </row>
    <row r="299" spans="1:15" ht="19.5" customHeight="1" x14ac:dyDescent="0.35">
      <c r="A299" s="290" t="s">
        <v>490</v>
      </c>
      <c r="B299" s="291" t="s">
        <v>516</v>
      </c>
      <c r="C299" s="291" t="s">
        <v>160</v>
      </c>
      <c r="D299" s="314">
        <v>28</v>
      </c>
      <c r="E299" s="314">
        <v>29</v>
      </c>
      <c r="F299" s="314">
        <v>18</v>
      </c>
      <c r="G299" s="314">
        <v>4</v>
      </c>
      <c r="H299" s="354">
        <v>51</v>
      </c>
      <c r="I299" s="355">
        <v>0</v>
      </c>
      <c r="J299" s="314">
        <v>15</v>
      </c>
      <c r="K299" s="314">
        <v>0</v>
      </c>
      <c r="L299" s="314">
        <v>0</v>
      </c>
      <c r="M299" s="314">
        <v>0</v>
      </c>
      <c r="N299" s="356">
        <v>15</v>
      </c>
      <c r="O299" s="270"/>
    </row>
    <row r="300" spans="1:15" ht="19.5" customHeight="1" x14ac:dyDescent="0.35">
      <c r="A300" s="290" t="s">
        <v>517</v>
      </c>
      <c r="B300" s="291" t="s">
        <v>518</v>
      </c>
      <c r="C300" s="291" t="s">
        <v>162</v>
      </c>
      <c r="D300" s="314">
        <v>32</v>
      </c>
      <c r="E300" s="314">
        <v>31</v>
      </c>
      <c r="F300" s="314">
        <v>31</v>
      </c>
      <c r="G300" s="314">
        <v>30</v>
      </c>
      <c r="H300" s="354">
        <v>92</v>
      </c>
      <c r="I300" s="355">
        <v>0</v>
      </c>
      <c r="J300" s="314">
        <v>29</v>
      </c>
      <c r="K300" s="314">
        <v>0</v>
      </c>
      <c r="L300" s="314">
        <v>0</v>
      </c>
      <c r="M300" s="314">
        <v>0</v>
      </c>
      <c r="N300" s="356">
        <v>29</v>
      </c>
      <c r="O300" s="270"/>
    </row>
    <row r="301" spans="1:15" ht="19.5" customHeight="1" x14ac:dyDescent="0.35">
      <c r="A301" s="290" t="s">
        <v>517</v>
      </c>
      <c r="B301" s="291" t="s">
        <v>519</v>
      </c>
      <c r="C301" s="291" t="s">
        <v>160</v>
      </c>
      <c r="D301" s="314">
        <v>24</v>
      </c>
      <c r="E301" s="314">
        <v>24</v>
      </c>
      <c r="F301" s="314">
        <v>23</v>
      </c>
      <c r="G301" s="314">
        <v>0</v>
      </c>
      <c r="H301" s="354">
        <v>47</v>
      </c>
      <c r="I301" s="355">
        <v>0</v>
      </c>
      <c r="J301" s="314">
        <v>21</v>
      </c>
      <c r="K301" s="314">
        <v>0</v>
      </c>
      <c r="L301" s="314">
        <v>0</v>
      </c>
      <c r="M301" s="314">
        <v>0</v>
      </c>
      <c r="N301" s="356">
        <v>21</v>
      </c>
      <c r="O301" s="270"/>
    </row>
    <row r="302" spans="1:15" ht="19.5" customHeight="1" x14ac:dyDescent="0.35">
      <c r="A302" s="290" t="s">
        <v>517</v>
      </c>
      <c r="B302" s="291" t="s">
        <v>520</v>
      </c>
      <c r="C302" s="291" t="s">
        <v>162</v>
      </c>
      <c r="D302" s="314">
        <v>60</v>
      </c>
      <c r="E302" s="314">
        <v>59</v>
      </c>
      <c r="F302" s="314">
        <v>59</v>
      </c>
      <c r="G302" s="314">
        <v>0</v>
      </c>
      <c r="H302" s="354">
        <v>118</v>
      </c>
      <c r="I302" s="355">
        <v>0</v>
      </c>
      <c r="J302" s="314">
        <v>0</v>
      </c>
      <c r="K302" s="314">
        <v>59</v>
      </c>
      <c r="L302" s="314">
        <v>0</v>
      </c>
      <c r="M302" s="314">
        <v>0</v>
      </c>
      <c r="N302" s="356">
        <v>59</v>
      </c>
      <c r="O302" s="270"/>
    </row>
    <row r="303" spans="1:15" ht="19.5" customHeight="1" x14ac:dyDescent="0.35">
      <c r="A303" s="290" t="s">
        <v>517</v>
      </c>
      <c r="B303" s="291" t="s">
        <v>521</v>
      </c>
      <c r="C303" s="291" t="s">
        <v>160</v>
      </c>
      <c r="D303" s="314">
        <v>24</v>
      </c>
      <c r="E303" s="314">
        <v>24</v>
      </c>
      <c r="F303" s="314">
        <v>24</v>
      </c>
      <c r="G303" s="314">
        <v>0</v>
      </c>
      <c r="H303" s="354">
        <v>48</v>
      </c>
      <c r="I303" s="355">
        <v>0</v>
      </c>
      <c r="J303" s="314">
        <v>0</v>
      </c>
      <c r="K303" s="314">
        <v>24</v>
      </c>
      <c r="L303" s="314">
        <v>0</v>
      </c>
      <c r="M303" s="314">
        <v>0</v>
      </c>
      <c r="N303" s="356">
        <v>24</v>
      </c>
      <c r="O303" s="270"/>
    </row>
    <row r="304" spans="1:15" ht="19.5" customHeight="1" x14ac:dyDescent="0.35">
      <c r="A304" s="290" t="s">
        <v>517</v>
      </c>
      <c r="B304" s="291" t="s">
        <v>522</v>
      </c>
      <c r="C304" s="291" t="s">
        <v>160</v>
      </c>
      <c r="D304" s="314">
        <v>20</v>
      </c>
      <c r="E304" s="314">
        <v>20</v>
      </c>
      <c r="F304" s="314">
        <v>20</v>
      </c>
      <c r="G304" s="314">
        <v>0</v>
      </c>
      <c r="H304" s="354">
        <v>40</v>
      </c>
      <c r="I304" s="355">
        <v>0</v>
      </c>
      <c r="J304" s="314">
        <v>11</v>
      </c>
      <c r="K304" s="314">
        <v>8</v>
      </c>
      <c r="L304" s="314">
        <v>0</v>
      </c>
      <c r="M304" s="314">
        <v>0</v>
      </c>
      <c r="N304" s="356">
        <v>19</v>
      </c>
      <c r="O304" s="270"/>
    </row>
    <row r="305" spans="1:15" ht="19.5" customHeight="1" x14ac:dyDescent="0.35">
      <c r="A305" s="290" t="s">
        <v>517</v>
      </c>
      <c r="B305" s="291" t="s">
        <v>523</v>
      </c>
      <c r="C305" s="291" t="s">
        <v>160</v>
      </c>
      <c r="D305" s="314">
        <v>30</v>
      </c>
      <c r="E305" s="314">
        <v>29</v>
      </c>
      <c r="F305" s="314">
        <v>29</v>
      </c>
      <c r="G305" s="314">
        <v>0</v>
      </c>
      <c r="H305" s="354">
        <v>58</v>
      </c>
      <c r="I305" s="355">
        <v>0</v>
      </c>
      <c r="J305" s="314">
        <v>0</v>
      </c>
      <c r="K305" s="314">
        <v>29</v>
      </c>
      <c r="L305" s="314">
        <v>0</v>
      </c>
      <c r="M305" s="314">
        <v>0</v>
      </c>
      <c r="N305" s="356">
        <v>29</v>
      </c>
      <c r="O305" s="270"/>
    </row>
    <row r="306" spans="1:15" ht="19.5" customHeight="1" x14ac:dyDescent="0.35">
      <c r="A306" s="290" t="s">
        <v>524</v>
      </c>
      <c r="B306" s="291" t="s">
        <v>525</v>
      </c>
      <c r="C306" s="291" t="s">
        <v>160</v>
      </c>
      <c r="D306" s="314">
        <v>24</v>
      </c>
      <c r="E306" s="314">
        <v>24</v>
      </c>
      <c r="F306" s="314">
        <v>16</v>
      </c>
      <c r="G306" s="314">
        <v>17</v>
      </c>
      <c r="H306" s="354">
        <v>57</v>
      </c>
      <c r="I306" s="355">
        <v>0</v>
      </c>
      <c r="J306" s="314">
        <v>14</v>
      </c>
      <c r="K306" s="314">
        <v>0</v>
      </c>
      <c r="L306" s="314">
        <v>0</v>
      </c>
      <c r="M306" s="314">
        <v>0</v>
      </c>
      <c r="N306" s="356">
        <v>14</v>
      </c>
      <c r="O306" s="270"/>
    </row>
    <row r="307" spans="1:15" ht="19.5" customHeight="1" x14ac:dyDescent="0.35">
      <c r="A307" s="290" t="s">
        <v>526</v>
      </c>
      <c r="B307" s="291" t="s">
        <v>527</v>
      </c>
      <c r="C307" s="291" t="s">
        <v>160</v>
      </c>
      <c r="D307" s="314">
        <v>10</v>
      </c>
      <c r="E307" s="314">
        <v>5</v>
      </c>
      <c r="F307" s="314">
        <v>0</v>
      </c>
      <c r="G307" s="314">
        <v>0</v>
      </c>
      <c r="H307" s="354">
        <v>5</v>
      </c>
      <c r="I307" s="355">
        <v>0</v>
      </c>
      <c r="J307" s="314">
        <v>0</v>
      </c>
      <c r="K307" s="314">
        <v>0</v>
      </c>
      <c r="L307" s="314">
        <v>0</v>
      </c>
      <c r="M307" s="314">
        <v>0</v>
      </c>
      <c r="N307" s="356">
        <v>0</v>
      </c>
      <c r="O307" s="270"/>
    </row>
    <row r="308" spans="1:15" ht="19.5" customHeight="1" x14ac:dyDescent="0.35">
      <c r="A308" s="290" t="s">
        <v>526</v>
      </c>
      <c r="B308" s="291" t="s">
        <v>528</v>
      </c>
      <c r="C308" s="291" t="s">
        <v>160</v>
      </c>
      <c r="D308" s="314">
        <v>32</v>
      </c>
      <c r="E308" s="314">
        <v>32</v>
      </c>
      <c r="F308" s="314">
        <v>24</v>
      </c>
      <c r="G308" s="314">
        <v>0</v>
      </c>
      <c r="H308" s="354">
        <v>56</v>
      </c>
      <c r="I308" s="355">
        <v>0</v>
      </c>
      <c r="J308" s="314">
        <v>27</v>
      </c>
      <c r="K308" s="314">
        <v>0</v>
      </c>
      <c r="L308" s="314">
        <v>0</v>
      </c>
      <c r="M308" s="314">
        <v>0</v>
      </c>
      <c r="N308" s="356">
        <v>27</v>
      </c>
      <c r="O308" s="270"/>
    </row>
    <row r="309" spans="1:15" ht="19.5" customHeight="1" x14ac:dyDescent="0.35">
      <c r="A309" s="290" t="s">
        <v>526</v>
      </c>
      <c r="B309" s="291" t="s">
        <v>529</v>
      </c>
      <c r="C309" s="291" t="s">
        <v>160</v>
      </c>
      <c r="D309" s="314">
        <v>42</v>
      </c>
      <c r="E309" s="314">
        <v>42</v>
      </c>
      <c r="F309" s="314">
        <v>30</v>
      </c>
      <c r="G309" s="314">
        <v>0</v>
      </c>
      <c r="H309" s="354">
        <v>72</v>
      </c>
      <c r="I309" s="355">
        <v>0</v>
      </c>
      <c r="J309" s="314">
        <v>0</v>
      </c>
      <c r="K309" s="314">
        <v>13</v>
      </c>
      <c r="L309" s="314">
        <v>0</v>
      </c>
      <c r="M309" s="314">
        <v>0</v>
      </c>
      <c r="N309" s="356">
        <v>13</v>
      </c>
      <c r="O309" s="270"/>
    </row>
    <row r="310" spans="1:15" ht="19.5" customHeight="1" x14ac:dyDescent="0.35">
      <c r="A310" s="290" t="s">
        <v>526</v>
      </c>
      <c r="B310" s="291" t="s">
        <v>530</v>
      </c>
      <c r="C310" s="291" t="s">
        <v>160</v>
      </c>
      <c r="D310" s="314">
        <v>16</v>
      </c>
      <c r="E310" s="314">
        <v>16</v>
      </c>
      <c r="F310" s="314">
        <v>15</v>
      </c>
      <c r="G310" s="314">
        <v>0</v>
      </c>
      <c r="H310" s="354">
        <v>31</v>
      </c>
      <c r="I310" s="355">
        <v>0</v>
      </c>
      <c r="J310" s="314">
        <v>0</v>
      </c>
      <c r="K310" s="314">
        <v>16</v>
      </c>
      <c r="L310" s="314">
        <v>0</v>
      </c>
      <c r="M310" s="314">
        <v>0</v>
      </c>
      <c r="N310" s="356">
        <v>16</v>
      </c>
      <c r="O310" s="270"/>
    </row>
    <row r="311" spans="1:15" ht="19.5" customHeight="1" x14ac:dyDescent="0.35">
      <c r="A311" s="290" t="s">
        <v>526</v>
      </c>
      <c r="B311" s="291" t="s">
        <v>531</v>
      </c>
      <c r="C311" s="291" t="s">
        <v>160</v>
      </c>
      <c r="D311" s="314">
        <v>10</v>
      </c>
      <c r="E311" s="314">
        <v>10</v>
      </c>
      <c r="F311" s="314">
        <v>9</v>
      </c>
      <c r="G311" s="314">
        <v>0</v>
      </c>
      <c r="H311" s="354">
        <v>19</v>
      </c>
      <c r="I311" s="355">
        <v>0</v>
      </c>
      <c r="J311" s="314">
        <v>8</v>
      </c>
      <c r="K311" s="314">
        <v>0</v>
      </c>
      <c r="L311" s="314">
        <v>0</v>
      </c>
      <c r="M311" s="314">
        <v>0</v>
      </c>
      <c r="N311" s="356">
        <v>8</v>
      </c>
      <c r="O311" s="270"/>
    </row>
    <row r="312" spans="1:15" ht="19.5" customHeight="1" x14ac:dyDescent="0.35">
      <c r="A312" s="290" t="s">
        <v>526</v>
      </c>
      <c r="B312" s="291" t="s">
        <v>532</v>
      </c>
      <c r="C312" s="291" t="s">
        <v>160</v>
      </c>
      <c r="D312" s="314">
        <v>36</v>
      </c>
      <c r="E312" s="314">
        <v>36</v>
      </c>
      <c r="F312" s="314">
        <v>29</v>
      </c>
      <c r="G312" s="314">
        <v>0</v>
      </c>
      <c r="H312" s="354">
        <v>65</v>
      </c>
      <c r="I312" s="355">
        <v>0</v>
      </c>
      <c r="J312" s="314">
        <v>25</v>
      </c>
      <c r="K312" s="314">
        <v>0</v>
      </c>
      <c r="L312" s="314">
        <v>0</v>
      </c>
      <c r="M312" s="314">
        <v>0</v>
      </c>
      <c r="N312" s="356">
        <v>25</v>
      </c>
      <c r="O312" s="270"/>
    </row>
    <row r="313" spans="1:15" ht="19.5" customHeight="1" x14ac:dyDescent="0.35">
      <c r="A313" s="290" t="s">
        <v>526</v>
      </c>
      <c r="B313" s="291" t="s">
        <v>533</v>
      </c>
      <c r="C313" s="291" t="s">
        <v>160</v>
      </c>
      <c r="D313" s="314">
        <v>24</v>
      </c>
      <c r="E313" s="314">
        <v>26</v>
      </c>
      <c r="F313" s="314">
        <v>14</v>
      </c>
      <c r="G313" s="314">
        <v>0</v>
      </c>
      <c r="H313" s="354">
        <v>40</v>
      </c>
      <c r="I313" s="355">
        <v>0</v>
      </c>
      <c r="J313" s="314">
        <v>14</v>
      </c>
      <c r="K313" s="314">
        <v>0</v>
      </c>
      <c r="L313" s="314">
        <v>0</v>
      </c>
      <c r="M313" s="314">
        <v>0</v>
      </c>
      <c r="N313" s="356">
        <v>14</v>
      </c>
      <c r="O313" s="270"/>
    </row>
    <row r="314" spans="1:15" ht="19.5" customHeight="1" x14ac:dyDescent="0.35">
      <c r="A314" s="290" t="s">
        <v>534</v>
      </c>
      <c r="B314" s="291" t="s">
        <v>535</v>
      </c>
      <c r="C314" s="291" t="s">
        <v>160</v>
      </c>
      <c r="D314" s="314">
        <v>10</v>
      </c>
      <c r="E314" s="314">
        <v>10</v>
      </c>
      <c r="F314" s="314">
        <v>10</v>
      </c>
      <c r="G314" s="314">
        <v>0</v>
      </c>
      <c r="H314" s="354">
        <v>20</v>
      </c>
      <c r="I314" s="355">
        <v>0</v>
      </c>
      <c r="J314" s="314">
        <v>10</v>
      </c>
      <c r="K314" s="314">
        <v>0</v>
      </c>
      <c r="L314" s="314">
        <v>0</v>
      </c>
      <c r="M314" s="314">
        <v>0</v>
      </c>
      <c r="N314" s="356">
        <v>10</v>
      </c>
      <c r="O314" s="270"/>
    </row>
    <row r="315" spans="1:15" ht="19.5" customHeight="1" x14ac:dyDescent="0.35">
      <c r="A315" s="290" t="s">
        <v>534</v>
      </c>
      <c r="B315" s="291" t="s">
        <v>536</v>
      </c>
      <c r="C315" s="291" t="s">
        <v>160</v>
      </c>
      <c r="D315" s="314">
        <v>25</v>
      </c>
      <c r="E315" s="314">
        <v>25</v>
      </c>
      <c r="F315" s="314">
        <v>25</v>
      </c>
      <c r="G315" s="314">
        <v>0</v>
      </c>
      <c r="H315" s="354">
        <v>50</v>
      </c>
      <c r="I315" s="355">
        <v>0</v>
      </c>
      <c r="J315" s="314">
        <v>0</v>
      </c>
      <c r="K315" s="314">
        <v>20</v>
      </c>
      <c r="L315" s="314">
        <v>0</v>
      </c>
      <c r="M315" s="314">
        <v>0</v>
      </c>
      <c r="N315" s="356">
        <v>20</v>
      </c>
      <c r="O315" s="270"/>
    </row>
    <row r="316" spans="1:15" ht="19.5" customHeight="1" x14ac:dyDescent="0.35">
      <c r="A316" s="290" t="s">
        <v>534</v>
      </c>
      <c r="B316" s="291" t="s">
        <v>537</v>
      </c>
      <c r="C316" s="291" t="s">
        <v>160</v>
      </c>
      <c r="D316" s="314">
        <v>24</v>
      </c>
      <c r="E316" s="314">
        <v>19</v>
      </c>
      <c r="F316" s="314">
        <v>16</v>
      </c>
      <c r="G316" s="314">
        <v>0</v>
      </c>
      <c r="H316" s="354">
        <v>35</v>
      </c>
      <c r="I316" s="355">
        <v>0</v>
      </c>
      <c r="J316" s="314">
        <v>0</v>
      </c>
      <c r="K316" s="314">
        <v>17</v>
      </c>
      <c r="L316" s="314">
        <v>0</v>
      </c>
      <c r="M316" s="314">
        <v>0</v>
      </c>
      <c r="N316" s="356">
        <v>17</v>
      </c>
      <c r="O316" s="270"/>
    </row>
    <row r="317" spans="1:15" ht="19.5" customHeight="1" x14ac:dyDescent="0.35">
      <c r="A317" s="290" t="s">
        <v>534</v>
      </c>
      <c r="B317" s="291" t="s">
        <v>538</v>
      </c>
      <c r="C317" s="291" t="s">
        <v>160</v>
      </c>
      <c r="D317" s="314">
        <v>40</v>
      </c>
      <c r="E317" s="314">
        <v>40</v>
      </c>
      <c r="F317" s="314">
        <v>38</v>
      </c>
      <c r="G317" s="314">
        <v>0</v>
      </c>
      <c r="H317" s="354">
        <v>78</v>
      </c>
      <c r="I317" s="355">
        <v>0</v>
      </c>
      <c r="J317" s="314">
        <v>0</v>
      </c>
      <c r="K317" s="314">
        <v>36</v>
      </c>
      <c r="L317" s="314">
        <v>0</v>
      </c>
      <c r="M317" s="314">
        <v>0</v>
      </c>
      <c r="N317" s="356">
        <v>36</v>
      </c>
      <c r="O317" s="270"/>
    </row>
    <row r="318" spans="1:15" ht="19.5" customHeight="1" x14ac:dyDescent="0.35">
      <c r="A318" s="290" t="s">
        <v>534</v>
      </c>
      <c r="B318" s="291" t="s">
        <v>539</v>
      </c>
      <c r="C318" s="291" t="s">
        <v>160</v>
      </c>
      <c r="D318" s="314">
        <v>30</v>
      </c>
      <c r="E318" s="314">
        <v>30</v>
      </c>
      <c r="F318" s="314">
        <v>30</v>
      </c>
      <c r="G318" s="314">
        <v>0</v>
      </c>
      <c r="H318" s="354">
        <v>60</v>
      </c>
      <c r="I318" s="355">
        <v>0</v>
      </c>
      <c r="J318" s="314">
        <v>0</v>
      </c>
      <c r="K318" s="314">
        <v>25</v>
      </c>
      <c r="L318" s="314">
        <v>0</v>
      </c>
      <c r="M318" s="314">
        <v>0</v>
      </c>
      <c r="N318" s="356">
        <v>25</v>
      </c>
      <c r="O318" s="270"/>
    </row>
    <row r="319" spans="1:15" ht="19.5" customHeight="1" x14ac:dyDescent="0.35">
      <c r="A319" s="290" t="s">
        <v>534</v>
      </c>
      <c r="B319" s="291" t="s">
        <v>540</v>
      </c>
      <c r="C319" s="291" t="s">
        <v>160</v>
      </c>
      <c r="D319" s="314">
        <v>20</v>
      </c>
      <c r="E319" s="314">
        <v>21</v>
      </c>
      <c r="F319" s="314">
        <v>16</v>
      </c>
      <c r="G319" s="314">
        <v>1</v>
      </c>
      <c r="H319" s="354">
        <v>38</v>
      </c>
      <c r="I319" s="355">
        <v>0</v>
      </c>
      <c r="J319" s="314">
        <v>0</v>
      </c>
      <c r="K319" s="314">
        <v>20</v>
      </c>
      <c r="L319" s="314">
        <v>0</v>
      </c>
      <c r="M319" s="314">
        <v>0</v>
      </c>
      <c r="N319" s="356">
        <v>20</v>
      </c>
      <c r="O319" s="270"/>
    </row>
    <row r="320" spans="1:15" ht="19.5" customHeight="1" x14ac:dyDescent="0.35">
      <c r="A320" s="290" t="s">
        <v>534</v>
      </c>
      <c r="B320" s="291" t="s">
        <v>541</v>
      </c>
      <c r="C320" s="291" t="s">
        <v>162</v>
      </c>
      <c r="D320" s="314">
        <v>40</v>
      </c>
      <c r="E320" s="314">
        <v>39</v>
      </c>
      <c r="F320" s="314">
        <v>36</v>
      </c>
      <c r="G320" s="314">
        <v>0</v>
      </c>
      <c r="H320" s="354">
        <v>75</v>
      </c>
      <c r="I320" s="355">
        <v>0</v>
      </c>
      <c r="J320" s="314">
        <v>17</v>
      </c>
      <c r="K320" s="314">
        <v>0</v>
      </c>
      <c r="L320" s="314">
        <v>0</v>
      </c>
      <c r="M320" s="314">
        <v>0</v>
      </c>
      <c r="N320" s="356">
        <v>17</v>
      </c>
      <c r="O320" s="270"/>
    </row>
    <row r="321" spans="1:15" ht="19.5" customHeight="1" x14ac:dyDescent="0.35">
      <c r="A321" s="290" t="s">
        <v>534</v>
      </c>
      <c r="B321" s="291" t="s">
        <v>542</v>
      </c>
      <c r="C321" s="291" t="s">
        <v>160</v>
      </c>
      <c r="D321" s="314">
        <v>20</v>
      </c>
      <c r="E321" s="314">
        <v>20</v>
      </c>
      <c r="F321" s="314">
        <v>20</v>
      </c>
      <c r="G321" s="314">
        <v>0</v>
      </c>
      <c r="H321" s="354">
        <v>40</v>
      </c>
      <c r="I321" s="355">
        <v>0</v>
      </c>
      <c r="J321" s="314">
        <v>0</v>
      </c>
      <c r="K321" s="314">
        <v>20</v>
      </c>
      <c r="L321" s="314">
        <v>0</v>
      </c>
      <c r="M321" s="314">
        <v>0</v>
      </c>
      <c r="N321" s="356">
        <v>20</v>
      </c>
      <c r="O321" s="270"/>
    </row>
    <row r="322" spans="1:15" ht="19.5" customHeight="1" x14ac:dyDescent="0.35">
      <c r="A322" s="290" t="s">
        <v>534</v>
      </c>
      <c r="B322" s="291" t="s">
        <v>543</v>
      </c>
      <c r="C322" s="291" t="s">
        <v>160</v>
      </c>
      <c r="D322" s="314">
        <v>15</v>
      </c>
      <c r="E322" s="314">
        <v>15</v>
      </c>
      <c r="F322" s="314">
        <v>14</v>
      </c>
      <c r="G322" s="314">
        <v>0</v>
      </c>
      <c r="H322" s="354">
        <v>29</v>
      </c>
      <c r="I322" s="355">
        <v>0</v>
      </c>
      <c r="J322" s="314">
        <v>10</v>
      </c>
      <c r="K322" s="314">
        <v>0</v>
      </c>
      <c r="L322" s="314">
        <v>0</v>
      </c>
      <c r="M322" s="314">
        <v>0</v>
      </c>
      <c r="N322" s="356">
        <v>10</v>
      </c>
      <c r="O322" s="270"/>
    </row>
    <row r="323" spans="1:15" ht="19.5" customHeight="1" x14ac:dyDescent="0.35">
      <c r="A323" s="290" t="s">
        <v>534</v>
      </c>
      <c r="B323" s="291" t="s">
        <v>544</v>
      </c>
      <c r="C323" s="291" t="s">
        <v>160</v>
      </c>
      <c r="D323" s="314">
        <v>18</v>
      </c>
      <c r="E323" s="314">
        <v>19</v>
      </c>
      <c r="F323" s="314">
        <v>18</v>
      </c>
      <c r="G323" s="314">
        <v>0</v>
      </c>
      <c r="H323" s="354">
        <v>37</v>
      </c>
      <c r="I323" s="355">
        <v>0</v>
      </c>
      <c r="J323" s="314">
        <v>0</v>
      </c>
      <c r="K323" s="314">
        <v>13</v>
      </c>
      <c r="L323" s="314">
        <v>0</v>
      </c>
      <c r="M323" s="314">
        <v>0</v>
      </c>
      <c r="N323" s="356">
        <v>13</v>
      </c>
      <c r="O323" s="270"/>
    </row>
    <row r="324" spans="1:15" ht="19.5" customHeight="1" x14ac:dyDescent="0.35">
      <c r="A324" s="290" t="s">
        <v>545</v>
      </c>
      <c r="B324" s="291" t="s">
        <v>546</v>
      </c>
      <c r="C324" s="291" t="s">
        <v>160</v>
      </c>
      <c r="D324" s="314">
        <v>22</v>
      </c>
      <c r="E324" s="314">
        <v>22</v>
      </c>
      <c r="F324" s="314">
        <v>15</v>
      </c>
      <c r="G324" s="314">
        <v>0</v>
      </c>
      <c r="H324" s="354">
        <v>37</v>
      </c>
      <c r="I324" s="355">
        <v>0</v>
      </c>
      <c r="J324" s="314">
        <v>13</v>
      </c>
      <c r="K324" s="314">
        <v>0</v>
      </c>
      <c r="L324" s="314">
        <v>0</v>
      </c>
      <c r="M324" s="314">
        <v>0</v>
      </c>
      <c r="N324" s="356">
        <v>13</v>
      </c>
      <c r="O324" s="270"/>
    </row>
    <row r="325" spans="1:15" ht="19.5" customHeight="1" x14ac:dyDescent="0.35">
      <c r="A325" s="290" t="s">
        <v>545</v>
      </c>
      <c r="B325" s="291" t="s">
        <v>547</v>
      </c>
      <c r="C325" s="291" t="s">
        <v>160</v>
      </c>
      <c r="D325" s="314">
        <v>40</v>
      </c>
      <c r="E325" s="314">
        <v>40</v>
      </c>
      <c r="F325" s="314">
        <v>34</v>
      </c>
      <c r="G325" s="314">
        <v>0</v>
      </c>
      <c r="H325" s="354">
        <v>74</v>
      </c>
      <c r="I325" s="355">
        <v>0</v>
      </c>
      <c r="J325" s="314">
        <v>3</v>
      </c>
      <c r="K325" s="314">
        <v>25</v>
      </c>
      <c r="L325" s="314">
        <v>0</v>
      </c>
      <c r="M325" s="314">
        <v>0</v>
      </c>
      <c r="N325" s="356">
        <v>28</v>
      </c>
      <c r="O325" s="270"/>
    </row>
    <row r="326" spans="1:15" ht="19.5" customHeight="1" x14ac:dyDescent="0.35">
      <c r="A326" s="290" t="s">
        <v>545</v>
      </c>
      <c r="B326" s="291" t="s">
        <v>548</v>
      </c>
      <c r="C326" s="291" t="s">
        <v>160</v>
      </c>
      <c r="D326" s="314">
        <v>24</v>
      </c>
      <c r="E326" s="314">
        <v>26</v>
      </c>
      <c r="F326" s="314">
        <v>22</v>
      </c>
      <c r="G326" s="314">
        <v>42</v>
      </c>
      <c r="H326" s="354">
        <v>90</v>
      </c>
      <c r="I326" s="355">
        <v>0</v>
      </c>
      <c r="J326" s="314">
        <v>0</v>
      </c>
      <c r="K326" s="314">
        <v>20</v>
      </c>
      <c r="L326" s="314">
        <v>0</v>
      </c>
      <c r="M326" s="314">
        <v>0</v>
      </c>
      <c r="N326" s="356">
        <v>20</v>
      </c>
      <c r="O326" s="270"/>
    </row>
    <row r="327" spans="1:15" ht="19.5" customHeight="1" x14ac:dyDescent="0.35">
      <c r="A327" s="290" t="s">
        <v>549</v>
      </c>
      <c r="B327" s="291" t="s">
        <v>550</v>
      </c>
      <c r="C327" s="291" t="s">
        <v>160</v>
      </c>
      <c r="D327" s="314">
        <v>10</v>
      </c>
      <c r="E327" s="314">
        <v>10</v>
      </c>
      <c r="F327" s="314">
        <v>0</v>
      </c>
      <c r="G327" s="314">
        <v>0</v>
      </c>
      <c r="H327" s="354">
        <v>10</v>
      </c>
      <c r="I327" s="355">
        <v>0</v>
      </c>
      <c r="J327" s="314">
        <v>0</v>
      </c>
      <c r="K327" s="314">
        <v>0</v>
      </c>
      <c r="L327" s="314">
        <v>0</v>
      </c>
      <c r="M327" s="314">
        <v>0</v>
      </c>
      <c r="N327" s="356">
        <v>0</v>
      </c>
      <c r="O327" s="270"/>
    </row>
    <row r="328" spans="1:15" ht="19.5" customHeight="1" x14ac:dyDescent="0.35">
      <c r="A328" s="290" t="s">
        <v>549</v>
      </c>
      <c r="B328" s="291" t="s">
        <v>551</v>
      </c>
      <c r="C328" s="291" t="s">
        <v>160</v>
      </c>
      <c r="D328" s="314">
        <v>15</v>
      </c>
      <c r="E328" s="314">
        <v>15</v>
      </c>
      <c r="F328" s="314">
        <v>12</v>
      </c>
      <c r="G328" s="314">
        <v>0</v>
      </c>
      <c r="H328" s="354">
        <v>27</v>
      </c>
      <c r="I328" s="355">
        <v>0</v>
      </c>
      <c r="J328" s="314">
        <v>13</v>
      </c>
      <c r="K328" s="314">
        <v>0</v>
      </c>
      <c r="L328" s="314">
        <v>0</v>
      </c>
      <c r="M328" s="314">
        <v>0</v>
      </c>
      <c r="N328" s="356">
        <v>13</v>
      </c>
      <c r="O328" s="270"/>
    </row>
    <row r="329" spans="1:15" ht="19.5" customHeight="1" x14ac:dyDescent="0.35">
      <c r="A329" s="290" t="s">
        <v>549</v>
      </c>
      <c r="B329" s="291" t="s">
        <v>552</v>
      </c>
      <c r="C329" s="291" t="s">
        <v>160</v>
      </c>
      <c r="D329" s="314">
        <v>15</v>
      </c>
      <c r="E329" s="314">
        <v>15</v>
      </c>
      <c r="F329" s="314">
        <v>14</v>
      </c>
      <c r="G329" s="314">
        <v>11</v>
      </c>
      <c r="H329" s="354">
        <v>40</v>
      </c>
      <c r="I329" s="355">
        <v>0</v>
      </c>
      <c r="J329" s="314">
        <v>13</v>
      </c>
      <c r="K329" s="314">
        <v>0</v>
      </c>
      <c r="L329" s="314">
        <v>0</v>
      </c>
      <c r="M329" s="314">
        <v>0</v>
      </c>
      <c r="N329" s="356">
        <v>13</v>
      </c>
      <c r="O329" s="270"/>
    </row>
    <row r="330" spans="1:15" ht="19.5" customHeight="1" x14ac:dyDescent="0.35">
      <c r="A330" s="290" t="s">
        <v>549</v>
      </c>
      <c r="B330" s="291" t="s">
        <v>553</v>
      </c>
      <c r="C330" s="291" t="s">
        <v>160</v>
      </c>
      <c r="D330" s="314">
        <v>40</v>
      </c>
      <c r="E330" s="314">
        <v>40</v>
      </c>
      <c r="F330" s="314">
        <v>35</v>
      </c>
      <c r="G330" s="314">
        <v>0</v>
      </c>
      <c r="H330" s="354">
        <v>75</v>
      </c>
      <c r="I330" s="355">
        <v>0</v>
      </c>
      <c r="J330" s="314">
        <v>34</v>
      </c>
      <c r="K330" s="314">
        <v>0</v>
      </c>
      <c r="L330" s="314">
        <v>0</v>
      </c>
      <c r="M330" s="314">
        <v>0</v>
      </c>
      <c r="N330" s="356">
        <v>34</v>
      </c>
      <c r="O330" s="270"/>
    </row>
    <row r="331" spans="1:15" ht="19.5" customHeight="1" x14ac:dyDescent="0.35">
      <c r="A331" s="290" t="s">
        <v>549</v>
      </c>
      <c r="B331" s="291" t="s">
        <v>554</v>
      </c>
      <c r="C331" s="291" t="s">
        <v>160</v>
      </c>
      <c r="D331" s="314">
        <v>48</v>
      </c>
      <c r="E331" s="314">
        <v>73</v>
      </c>
      <c r="F331" s="314">
        <v>35</v>
      </c>
      <c r="G331" s="314">
        <v>0</v>
      </c>
      <c r="H331" s="354">
        <v>108</v>
      </c>
      <c r="I331" s="355">
        <v>0</v>
      </c>
      <c r="J331" s="314">
        <v>35</v>
      </c>
      <c r="K331" s="314">
        <v>0</v>
      </c>
      <c r="L331" s="314">
        <v>0</v>
      </c>
      <c r="M331" s="314">
        <v>0</v>
      </c>
      <c r="N331" s="356">
        <v>35</v>
      </c>
      <c r="O331" s="270"/>
    </row>
    <row r="332" spans="1:15" ht="19.5" customHeight="1" x14ac:dyDescent="0.35">
      <c r="A332" s="290" t="s">
        <v>549</v>
      </c>
      <c r="B332" s="291" t="s">
        <v>555</v>
      </c>
      <c r="C332" s="291" t="s">
        <v>160</v>
      </c>
      <c r="D332" s="314">
        <v>40</v>
      </c>
      <c r="E332" s="314">
        <v>40</v>
      </c>
      <c r="F332" s="314">
        <v>35</v>
      </c>
      <c r="G332" s="314">
        <v>0</v>
      </c>
      <c r="H332" s="354">
        <v>75</v>
      </c>
      <c r="I332" s="355">
        <v>26</v>
      </c>
      <c r="J332" s="314">
        <v>0</v>
      </c>
      <c r="K332" s="314">
        <v>0</v>
      </c>
      <c r="L332" s="314">
        <v>0</v>
      </c>
      <c r="M332" s="314">
        <v>0</v>
      </c>
      <c r="N332" s="356">
        <v>26</v>
      </c>
      <c r="O332" s="270"/>
    </row>
    <row r="333" spans="1:15" ht="19.5" customHeight="1" x14ac:dyDescent="0.35">
      <c r="A333" s="290" t="s">
        <v>549</v>
      </c>
      <c r="B333" s="291" t="s">
        <v>556</v>
      </c>
      <c r="C333" s="291" t="s">
        <v>160</v>
      </c>
      <c r="D333" s="314">
        <v>20</v>
      </c>
      <c r="E333" s="314">
        <v>20</v>
      </c>
      <c r="F333" s="314">
        <v>17</v>
      </c>
      <c r="G333" s="314">
        <v>0</v>
      </c>
      <c r="H333" s="354">
        <v>37</v>
      </c>
      <c r="I333" s="355">
        <v>0</v>
      </c>
      <c r="J333" s="314">
        <v>18</v>
      </c>
      <c r="K333" s="314">
        <v>0</v>
      </c>
      <c r="L333" s="314">
        <v>0</v>
      </c>
      <c r="M333" s="314">
        <v>0</v>
      </c>
      <c r="N333" s="356">
        <v>18</v>
      </c>
      <c r="O333" s="270"/>
    </row>
    <row r="334" spans="1:15" ht="19.5" customHeight="1" x14ac:dyDescent="0.35">
      <c r="A334" s="290" t="s">
        <v>549</v>
      </c>
      <c r="B334" s="291" t="s">
        <v>557</v>
      </c>
      <c r="C334" s="291" t="s">
        <v>160</v>
      </c>
      <c r="D334" s="314">
        <v>20</v>
      </c>
      <c r="E334" s="314">
        <v>20</v>
      </c>
      <c r="F334" s="314">
        <v>16</v>
      </c>
      <c r="G334" s="314">
        <v>0</v>
      </c>
      <c r="H334" s="354">
        <v>36</v>
      </c>
      <c r="I334" s="355">
        <v>0</v>
      </c>
      <c r="J334" s="314">
        <v>17</v>
      </c>
      <c r="K334" s="314">
        <v>0</v>
      </c>
      <c r="L334" s="314">
        <v>0</v>
      </c>
      <c r="M334" s="314">
        <v>0</v>
      </c>
      <c r="N334" s="356">
        <v>17</v>
      </c>
      <c r="O334" s="270"/>
    </row>
    <row r="335" spans="1:15" ht="19.5" customHeight="1" x14ac:dyDescent="0.35">
      <c r="A335" s="290" t="s">
        <v>558</v>
      </c>
      <c r="B335" s="291" t="s">
        <v>559</v>
      </c>
      <c r="C335" s="291" t="s">
        <v>160</v>
      </c>
      <c r="D335" s="314">
        <v>20</v>
      </c>
      <c r="E335" s="314">
        <v>17</v>
      </c>
      <c r="F335" s="314">
        <v>0</v>
      </c>
      <c r="G335" s="314">
        <v>0</v>
      </c>
      <c r="H335" s="354">
        <v>17</v>
      </c>
      <c r="I335" s="355">
        <v>0</v>
      </c>
      <c r="J335" s="314">
        <v>20</v>
      </c>
      <c r="K335" s="314">
        <v>0</v>
      </c>
      <c r="L335" s="314">
        <v>0</v>
      </c>
      <c r="M335" s="314">
        <v>0</v>
      </c>
      <c r="N335" s="356">
        <v>20</v>
      </c>
      <c r="O335" s="270"/>
    </row>
    <row r="336" spans="1:15" ht="19.5" customHeight="1" x14ac:dyDescent="0.35">
      <c r="A336" s="290" t="s">
        <v>558</v>
      </c>
      <c r="B336" s="291" t="s">
        <v>560</v>
      </c>
      <c r="C336" s="291" t="s">
        <v>160</v>
      </c>
      <c r="D336" s="314">
        <v>24</v>
      </c>
      <c r="E336" s="314">
        <v>24</v>
      </c>
      <c r="F336" s="314">
        <v>24</v>
      </c>
      <c r="G336" s="314">
        <v>0</v>
      </c>
      <c r="H336" s="354">
        <v>48</v>
      </c>
      <c r="I336" s="355">
        <v>0</v>
      </c>
      <c r="J336" s="314">
        <v>22</v>
      </c>
      <c r="K336" s="314">
        <v>0</v>
      </c>
      <c r="L336" s="314">
        <v>0</v>
      </c>
      <c r="M336" s="314">
        <v>0</v>
      </c>
      <c r="N336" s="356">
        <v>22</v>
      </c>
      <c r="O336" s="270"/>
    </row>
    <row r="337" spans="1:15" ht="27" customHeight="1" x14ac:dyDescent="0.35">
      <c r="A337" s="179"/>
      <c r="B337" s="180" t="s">
        <v>754</v>
      </c>
      <c r="C337" s="180"/>
      <c r="D337" s="181">
        <f t="shared" ref="D337:N337" si="0">SUM(D5:D336)</f>
        <v>9504</v>
      </c>
      <c r="E337" s="181">
        <f t="shared" si="0"/>
        <v>8642</v>
      </c>
      <c r="F337" s="181">
        <f t="shared" si="0"/>
        <v>7080</v>
      </c>
      <c r="G337" s="181">
        <f t="shared" si="0"/>
        <v>694</v>
      </c>
      <c r="H337" s="186">
        <f t="shared" si="0"/>
        <v>16416</v>
      </c>
      <c r="I337" s="188">
        <f t="shared" si="0"/>
        <v>54</v>
      </c>
      <c r="J337" s="181">
        <f t="shared" si="0"/>
        <v>4846</v>
      </c>
      <c r="K337" s="181">
        <f t="shared" si="0"/>
        <v>1727</v>
      </c>
      <c r="L337" s="181">
        <f t="shared" si="0"/>
        <v>196</v>
      </c>
      <c r="M337" s="181">
        <f t="shared" si="0"/>
        <v>34</v>
      </c>
      <c r="N337" s="181">
        <f t="shared" si="0"/>
        <v>6857</v>
      </c>
      <c r="O337" s="270"/>
    </row>
    <row r="339" spans="1:15" ht="22.5" customHeight="1" x14ac:dyDescent="0.35">
      <c r="A339" s="377" t="s">
        <v>164</v>
      </c>
      <c r="B339" s="377"/>
      <c r="C339" s="279"/>
      <c r="G339" s="270"/>
    </row>
    <row r="340" spans="1:15" x14ac:dyDescent="0.35">
      <c r="A340" s="258" t="s">
        <v>120</v>
      </c>
    </row>
  </sheetData>
  <autoFilter ref="A4:N337" xr:uid="{00000000-0009-0000-0000-000019000000}"/>
  <mergeCells count="5">
    <mergeCell ref="D3:H3"/>
    <mergeCell ref="I3:N3"/>
    <mergeCell ref="A1:B1"/>
    <mergeCell ref="A2:B2"/>
    <mergeCell ref="A339:B339"/>
  </mergeCells>
  <conditionalFormatting sqref="A5:N336">
    <cfRule type="expression" dxfId="7" priority="1">
      <formula>MOD(ROW(),2)=0</formula>
    </cfRule>
  </conditionalFormatting>
  <hyperlinks>
    <hyperlink ref="A2:B2" location="TOC!A1" display="Return to Table of Contents" xr:uid="{00000000-0004-0000-1900-000000000000}"/>
  </hyperlinks>
  <pageMargins left="0.25" right="0.25" top="0.75" bottom="0.75" header="0.3" footer="0.3"/>
  <pageSetup scale="54" fitToWidth="0" fitToHeight="0" orientation="portrait" r:id="rId1"/>
  <headerFooter>
    <oddHeader>&amp;L&amp;"Arial,Bold"2022-23 &amp;"Arial,Bold Italic"Survey of Allied Dental Education&amp;"Arial,Bold"
Report 1 - Dental Hygiene Education Programs</oddHeader>
  </headerFooter>
  <rowBreaks count="5" manualBreakCount="5">
    <brk id="53" max="13" man="1"/>
    <brk id="114" max="13" man="1"/>
    <brk id="176" max="13" man="1"/>
    <brk id="237" max="13" man="1"/>
    <brk id="299" max="13" man="1"/>
  </rowBreaks>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pageSetUpPr fitToPage="1"/>
  </sheetPr>
  <dimension ref="A1:T52"/>
  <sheetViews>
    <sheetView zoomScaleNormal="100" workbookViewId="0"/>
  </sheetViews>
  <sheetFormatPr defaultColWidth="9" defaultRowHeight="12.75" x14ac:dyDescent="0.35"/>
  <cols>
    <col min="1" max="1" width="9" style="1"/>
    <col min="2" max="2" width="21.265625" style="1" customWidth="1"/>
    <col min="3" max="3" width="9" style="1" customWidth="1"/>
    <col min="4" max="4" width="9" style="1"/>
    <col min="5" max="5" width="9" style="1" bestFit="1" customWidth="1"/>
    <col min="6" max="10" width="9" style="1"/>
    <col min="11" max="11" width="3.265625" style="1" customWidth="1"/>
    <col min="12" max="12" width="3.1328125" style="1" customWidth="1"/>
    <col min="13" max="15" width="9" style="1"/>
    <col min="16" max="16" width="5" style="1" customWidth="1"/>
    <col min="17" max="16384" width="9" style="1"/>
  </cols>
  <sheetData>
    <row r="1" spans="1:20" ht="18.600000000000001" customHeight="1" x14ac:dyDescent="0.4">
      <c r="A1" s="38" t="s">
        <v>40</v>
      </c>
      <c r="B1" s="39"/>
      <c r="C1" s="39"/>
    </row>
    <row r="2" spans="1:20" ht="20.65" customHeight="1" x14ac:dyDescent="0.35">
      <c r="A2" s="398" t="s">
        <v>52</v>
      </c>
      <c r="B2" s="399"/>
      <c r="C2" s="399"/>
    </row>
    <row r="5" spans="1:20" ht="13.15" x14ac:dyDescent="0.35">
      <c r="J5" s="47"/>
      <c r="L5" s="34"/>
      <c r="M5" s="34"/>
      <c r="N5" s="34"/>
      <c r="O5" s="34"/>
      <c r="P5" s="34"/>
      <c r="Q5" s="34"/>
      <c r="R5" s="34"/>
      <c r="S5" s="34"/>
      <c r="T5" s="34"/>
    </row>
    <row r="7" spans="1:20" ht="13.15" thickBot="1" x14ac:dyDescent="0.4"/>
    <row r="8" spans="1:20" ht="13.15" x14ac:dyDescent="0.35">
      <c r="K8" s="34"/>
      <c r="L8" s="34"/>
      <c r="M8" s="269" t="s">
        <v>572</v>
      </c>
      <c r="N8" s="83" t="s">
        <v>573</v>
      </c>
    </row>
    <row r="9" spans="1:20" ht="13.5" thickBot="1" x14ac:dyDescent="0.4">
      <c r="B9" s="1" t="s">
        <v>755</v>
      </c>
      <c r="C9" s="1" t="s">
        <v>756</v>
      </c>
      <c r="D9" s="55">
        <v>0.7296193670701473</v>
      </c>
      <c r="J9" s="1" t="s">
        <v>757</v>
      </c>
      <c r="K9" s="35"/>
      <c r="L9" s="36"/>
      <c r="M9" s="89" t="s">
        <v>758</v>
      </c>
      <c r="N9" s="86">
        <v>5003</v>
      </c>
    </row>
    <row r="10" spans="1:20" ht="13.15" x14ac:dyDescent="0.35">
      <c r="B10" s="1" t="s">
        <v>759</v>
      </c>
      <c r="C10" s="1" t="s">
        <v>698</v>
      </c>
      <c r="D10" s="55">
        <v>0.13475280735015313</v>
      </c>
      <c r="E10" s="189"/>
      <c r="F10" s="190"/>
      <c r="G10" s="191"/>
      <c r="H10" s="1" t="s">
        <v>755</v>
      </c>
      <c r="I10" s="86">
        <v>5003</v>
      </c>
      <c r="K10" s="35"/>
      <c r="L10" s="36"/>
      <c r="M10" s="89" t="s">
        <v>760</v>
      </c>
      <c r="N10" s="86">
        <v>9</v>
      </c>
    </row>
    <row r="11" spans="1:20" ht="13.15" x14ac:dyDescent="0.35">
      <c r="A11" s="1">
        <v>1</v>
      </c>
      <c r="B11" s="1" t="s">
        <v>761</v>
      </c>
      <c r="C11" s="1" t="s">
        <v>762</v>
      </c>
      <c r="D11" s="55">
        <v>6.0959603325069271E-2</v>
      </c>
      <c r="E11" s="192"/>
      <c r="F11" s="36"/>
      <c r="G11" s="193"/>
      <c r="H11" s="1" t="s">
        <v>763</v>
      </c>
      <c r="I11" s="86">
        <v>9</v>
      </c>
      <c r="J11" s="1">
        <v>9</v>
      </c>
      <c r="K11" s="35"/>
      <c r="L11" s="36"/>
      <c r="M11" s="89" t="s">
        <v>764</v>
      </c>
      <c r="N11" s="86">
        <v>235</v>
      </c>
    </row>
    <row r="12" spans="1:20" ht="13.15" x14ac:dyDescent="0.35">
      <c r="A12" s="1">
        <v>2</v>
      </c>
      <c r="B12" s="1" t="s">
        <v>765</v>
      </c>
      <c r="C12" s="1" t="s">
        <v>766</v>
      </c>
      <c r="D12" s="55">
        <v>3.4271547323902585E-2</v>
      </c>
      <c r="E12" s="192"/>
      <c r="F12" s="36"/>
      <c r="G12" s="193"/>
      <c r="H12" s="1" t="s">
        <v>765</v>
      </c>
      <c r="I12" s="86">
        <v>235</v>
      </c>
      <c r="K12" s="35"/>
      <c r="L12" s="36"/>
      <c r="M12" s="89" t="s">
        <v>767</v>
      </c>
      <c r="N12" s="86">
        <v>0</v>
      </c>
    </row>
    <row r="13" spans="1:20" ht="13.15" x14ac:dyDescent="0.35">
      <c r="A13" s="1">
        <v>3</v>
      </c>
      <c r="B13" s="1" t="s">
        <v>768</v>
      </c>
      <c r="C13" s="1" t="s">
        <v>769</v>
      </c>
      <c r="D13" s="55">
        <v>7.7293276943269651E-3</v>
      </c>
      <c r="E13" s="192"/>
      <c r="F13" s="36"/>
      <c r="G13" s="193"/>
      <c r="H13" s="1" t="s">
        <v>770</v>
      </c>
      <c r="I13" s="86">
        <v>0</v>
      </c>
      <c r="J13" s="1">
        <v>0</v>
      </c>
      <c r="K13" s="35"/>
      <c r="L13" s="36"/>
      <c r="M13" s="89" t="s">
        <v>771</v>
      </c>
      <c r="N13" s="86">
        <v>2</v>
      </c>
    </row>
    <row r="14" spans="1:20" ht="13.15" x14ac:dyDescent="0.35">
      <c r="A14" s="1">
        <v>4</v>
      </c>
      <c r="B14" s="1" t="s">
        <v>772</v>
      </c>
      <c r="C14" s="1" t="s">
        <v>773</v>
      </c>
      <c r="D14" s="55">
        <v>2.4063001312527345E-2</v>
      </c>
      <c r="E14" s="192"/>
      <c r="F14" s="36"/>
      <c r="G14" s="193"/>
      <c r="H14" s="1" t="s">
        <v>774</v>
      </c>
      <c r="I14" s="86">
        <v>2</v>
      </c>
      <c r="J14" s="1">
        <v>2</v>
      </c>
      <c r="K14" s="35"/>
      <c r="L14" s="36"/>
      <c r="M14" s="89" t="s">
        <v>775</v>
      </c>
      <c r="N14" s="86">
        <v>53</v>
      </c>
    </row>
    <row r="15" spans="1:20" ht="13.15" x14ac:dyDescent="0.35">
      <c r="A15" s="1">
        <v>5</v>
      </c>
      <c r="B15" s="1" t="s">
        <v>776</v>
      </c>
      <c r="C15" s="1" t="s">
        <v>777</v>
      </c>
      <c r="D15" s="55">
        <v>8.6043459238734146E-3</v>
      </c>
      <c r="E15" s="192"/>
      <c r="F15" s="36"/>
      <c r="G15" s="193"/>
      <c r="H15" s="1" t="s">
        <v>768</v>
      </c>
      <c r="I15" s="86">
        <v>53</v>
      </c>
      <c r="K15" s="35"/>
      <c r="L15" s="36"/>
      <c r="M15" s="89" t="s">
        <v>778</v>
      </c>
      <c r="N15" s="86">
        <v>0</v>
      </c>
    </row>
    <row r="16" spans="1:20" ht="13.15" x14ac:dyDescent="0.35">
      <c r="D16" s="194">
        <f>SUM(D9:D15)</f>
        <v>1</v>
      </c>
      <c r="E16" s="192"/>
      <c r="F16" s="36"/>
      <c r="G16" s="193"/>
      <c r="H16" s="1" t="s">
        <v>779</v>
      </c>
      <c r="I16" s="86">
        <v>0</v>
      </c>
      <c r="J16" s="1">
        <v>0</v>
      </c>
      <c r="K16" s="35"/>
      <c r="L16" s="36"/>
      <c r="M16" s="89" t="s">
        <v>780</v>
      </c>
      <c r="N16" s="86">
        <v>22</v>
      </c>
    </row>
    <row r="17" spans="1:17" ht="13.15" x14ac:dyDescent="0.35">
      <c r="E17" s="192"/>
      <c r="F17" s="36"/>
      <c r="G17" s="193"/>
      <c r="H17" s="1" t="s">
        <v>781</v>
      </c>
      <c r="I17" s="86">
        <v>22</v>
      </c>
      <c r="J17" s="1">
        <v>22</v>
      </c>
      <c r="K17" s="35"/>
      <c r="L17" s="36"/>
      <c r="M17" s="89" t="s">
        <v>782</v>
      </c>
      <c r="N17" s="86">
        <v>2</v>
      </c>
      <c r="Q17" s="47"/>
    </row>
    <row r="18" spans="1:17" ht="13.15" x14ac:dyDescent="0.35">
      <c r="B18" s="1" t="s">
        <v>755</v>
      </c>
      <c r="C18" s="1" t="s">
        <v>756</v>
      </c>
      <c r="D18" s="55">
        <v>0.7296193670701473</v>
      </c>
      <c r="E18" s="192"/>
      <c r="F18" s="36"/>
      <c r="G18" s="193"/>
      <c r="H18" s="1" t="s">
        <v>783</v>
      </c>
      <c r="I18" s="86">
        <v>2</v>
      </c>
      <c r="J18" s="1">
        <v>2</v>
      </c>
      <c r="K18" s="35"/>
      <c r="L18" s="36"/>
      <c r="M18" s="89" t="s">
        <v>784</v>
      </c>
      <c r="N18" s="86">
        <v>22</v>
      </c>
    </row>
    <row r="19" spans="1:17" ht="13.15" x14ac:dyDescent="0.35">
      <c r="B19" s="1" t="s">
        <v>759</v>
      </c>
      <c r="C19" s="1" t="s">
        <v>698</v>
      </c>
      <c r="D19" s="55">
        <v>0.13475280735015313</v>
      </c>
      <c r="E19" s="192"/>
      <c r="F19" s="36"/>
      <c r="G19" s="193"/>
      <c r="H19" s="1" t="s">
        <v>785</v>
      </c>
      <c r="I19" s="86">
        <v>22</v>
      </c>
      <c r="J19" s="1">
        <v>22</v>
      </c>
      <c r="K19" s="35"/>
      <c r="L19" s="36"/>
      <c r="M19" s="89" t="s">
        <v>786</v>
      </c>
      <c r="N19" s="86">
        <v>59</v>
      </c>
    </row>
    <row r="20" spans="1:17" ht="13.15" x14ac:dyDescent="0.35">
      <c r="A20" s="1">
        <v>1</v>
      </c>
      <c r="B20" s="1" t="s">
        <v>761</v>
      </c>
      <c r="C20" s="1" t="s">
        <v>762</v>
      </c>
      <c r="D20" s="55">
        <v>6.0959603325069271E-2</v>
      </c>
      <c r="E20" s="192"/>
      <c r="F20" s="36"/>
      <c r="G20" s="193"/>
      <c r="H20" s="1" t="s">
        <v>776</v>
      </c>
      <c r="I20" s="86">
        <v>59</v>
      </c>
      <c r="K20" s="35"/>
      <c r="L20" s="36"/>
      <c r="M20" s="89" t="s">
        <v>787</v>
      </c>
      <c r="N20" s="86">
        <v>418</v>
      </c>
    </row>
    <row r="21" spans="1:17" ht="13.15" x14ac:dyDescent="0.35">
      <c r="A21" s="1">
        <v>2</v>
      </c>
      <c r="B21" s="1" t="s">
        <v>765</v>
      </c>
      <c r="C21" s="1" t="s">
        <v>788</v>
      </c>
      <c r="D21" s="55">
        <v>3.4271547323902585E-2</v>
      </c>
      <c r="E21" s="192"/>
      <c r="F21" s="36"/>
      <c r="G21" s="193"/>
      <c r="H21" s="1" t="s">
        <v>761</v>
      </c>
      <c r="I21" s="86">
        <v>418</v>
      </c>
      <c r="K21" s="35"/>
      <c r="L21" s="36"/>
      <c r="M21" s="89" t="s">
        <v>789</v>
      </c>
      <c r="N21" s="86">
        <v>924</v>
      </c>
    </row>
    <row r="22" spans="1:17" ht="13.15" x14ac:dyDescent="0.35">
      <c r="A22" s="1">
        <v>4</v>
      </c>
      <c r="B22" s="1" t="s">
        <v>776</v>
      </c>
      <c r="C22" s="1" t="s">
        <v>777</v>
      </c>
      <c r="D22" s="55">
        <v>8.6043459238734146E-3</v>
      </c>
      <c r="E22" s="192"/>
      <c r="F22" s="36"/>
      <c r="G22" s="193"/>
      <c r="H22" s="1" t="s">
        <v>759</v>
      </c>
      <c r="I22" s="86">
        <v>924</v>
      </c>
      <c r="K22" s="35"/>
      <c r="L22" s="36"/>
      <c r="M22" s="89" t="s">
        <v>790</v>
      </c>
      <c r="N22" s="86">
        <v>108</v>
      </c>
    </row>
    <row r="23" spans="1:17" ht="13.15" x14ac:dyDescent="0.35">
      <c r="A23" s="1">
        <v>3</v>
      </c>
      <c r="B23" s="1" t="s">
        <v>768</v>
      </c>
      <c r="C23" s="1" t="s">
        <v>769</v>
      </c>
      <c r="D23" s="55">
        <v>7.7293276943269651E-3</v>
      </c>
      <c r="E23" s="192"/>
      <c r="F23" s="36"/>
      <c r="G23" s="193"/>
      <c r="H23" s="1" t="s">
        <v>791</v>
      </c>
      <c r="I23" s="86">
        <v>108</v>
      </c>
      <c r="J23" s="1">
        <v>108</v>
      </c>
      <c r="N23" s="1">
        <f>SUM(N9:N22)</f>
        <v>6857</v>
      </c>
    </row>
    <row r="24" spans="1:17" x14ac:dyDescent="0.35">
      <c r="A24" s="1">
        <v>5</v>
      </c>
      <c r="B24" s="1" t="s">
        <v>772</v>
      </c>
      <c r="C24" s="1" t="s">
        <v>773</v>
      </c>
      <c r="D24" s="55">
        <v>2.4063001312527345E-2</v>
      </c>
      <c r="H24" s="1" t="s">
        <v>792</v>
      </c>
      <c r="I24" s="1">
        <f>SUM(I10:I23)</f>
        <v>6857</v>
      </c>
      <c r="J24" s="1">
        <f>SUM(J11:J23)</f>
        <v>165</v>
      </c>
    </row>
    <row r="30" spans="1:17" x14ac:dyDescent="0.35">
      <c r="A30" s="254" t="s">
        <v>677</v>
      </c>
    </row>
    <row r="31" spans="1:17" x14ac:dyDescent="0.35">
      <c r="A31" s="258" t="s">
        <v>120</v>
      </c>
    </row>
    <row r="33" spans="1:17" ht="13.15" x14ac:dyDescent="0.4">
      <c r="A33" s="12"/>
    </row>
    <row r="35" spans="1:17" x14ac:dyDescent="0.35">
      <c r="Q35" s="47"/>
    </row>
    <row r="40" spans="1:17" ht="13.15" x14ac:dyDescent="0.35">
      <c r="M40" s="34"/>
      <c r="N40" s="34"/>
      <c r="O40" s="34"/>
    </row>
    <row r="41" spans="1:17" ht="13.15" x14ac:dyDescent="0.35">
      <c r="M41" s="35"/>
      <c r="N41" s="36"/>
      <c r="O41" s="36"/>
    </row>
    <row r="42" spans="1:17" ht="13.15" x14ac:dyDescent="0.35">
      <c r="M42" s="35"/>
      <c r="N42" s="36"/>
      <c r="O42" s="36"/>
    </row>
    <row r="43" spans="1:17" ht="13.15" x14ac:dyDescent="0.35">
      <c r="M43" s="35"/>
      <c r="N43" s="36"/>
      <c r="O43" s="36"/>
    </row>
    <row r="44" spans="1:17" ht="13.15" x14ac:dyDescent="0.35">
      <c r="M44" s="35"/>
      <c r="N44" s="36"/>
      <c r="O44" s="36"/>
    </row>
    <row r="45" spans="1:17" ht="13.15" x14ac:dyDescent="0.35">
      <c r="M45" s="35"/>
      <c r="N45" s="36"/>
      <c r="O45" s="36"/>
    </row>
    <row r="46" spans="1:17" ht="13.15" x14ac:dyDescent="0.35">
      <c r="M46" s="35"/>
      <c r="N46" s="36"/>
      <c r="O46" s="36"/>
    </row>
    <row r="47" spans="1:17" ht="13.15" x14ac:dyDescent="0.35">
      <c r="M47" s="35"/>
      <c r="N47" s="36"/>
      <c r="O47" s="36"/>
    </row>
    <row r="48" spans="1:17" ht="13.15" x14ac:dyDescent="0.35">
      <c r="M48" s="35"/>
      <c r="N48" s="36"/>
      <c r="O48" s="36"/>
    </row>
    <row r="49" spans="13:15" ht="13.15" x14ac:dyDescent="0.35">
      <c r="M49" s="35"/>
      <c r="N49" s="36"/>
      <c r="O49" s="36"/>
    </row>
    <row r="50" spans="13:15" ht="13.15" x14ac:dyDescent="0.35">
      <c r="M50" s="35"/>
      <c r="N50" s="36"/>
      <c r="O50" s="36"/>
    </row>
    <row r="51" spans="13:15" ht="13.15" x14ac:dyDescent="0.35">
      <c r="M51" s="35"/>
      <c r="N51" s="36"/>
      <c r="O51" s="36"/>
    </row>
    <row r="52" spans="13:15" ht="13.15" x14ac:dyDescent="0.35">
      <c r="M52" s="35"/>
      <c r="N52" s="36"/>
      <c r="O52" s="36"/>
    </row>
  </sheetData>
  <sortState xmlns:xlrd2="http://schemas.microsoft.com/office/spreadsheetml/2017/richdata2" ref="A11:D15">
    <sortCondition ref="A11:A15"/>
  </sortState>
  <mergeCells count="1">
    <mergeCell ref="A2:C2"/>
  </mergeCells>
  <hyperlinks>
    <hyperlink ref="A2" location="TOC!A1" display="Return to Table of Contents" xr:uid="{00000000-0004-0000-1A00-000000000000}"/>
  </hyperlinks>
  <pageMargins left="0.25" right="0.25" top="0.75" bottom="0.75" header="0.3" footer="0.3"/>
  <pageSetup fitToHeight="0" orientation="landscape" r:id="rId1"/>
  <headerFooter>
    <oddHeader>&amp;L&amp;"Arial,Bold"2022-23 &amp;"Arial,Bold Italic"Survey of Allied Dental Education&amp;"Arial,Bold"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pageSetUpPr fitToPage="1"/>
  </sheetPr>
  <dimension ref="A1:Z96"/>
  <sheetViews>
    <sheetView zoomScaleNormal="100" workbookViewId="0"/>
  </sheetViews>
  <sheetFormatPr defaultColWidth="9" defaultRowHeight="12.75" x14ac:dyDescent="0.35"/>
  <cols>
    <col min="1" max="1" width="24.59765625" style="1" customWidth="1"/>
    <col min="2" max="2" width="15" style="1" customWidth="1"/>
    <col min="3" max="3" width="10" style="1" bestFit="1" customWidth="1"/>
    <col min="4" max="5" width="9" style="1" bestFit="1" customWidth="1"/>
    <col min="6" max="6" width="9" style="1"/>
    <col min="7" max="7" width="11.59765625" style="1" bestFit="1" customWidth="1"/>
    <col min="8" max="9" width="9" style="1"/>
    <col min="10" max="10" width="19" style="1" customWidth="1"/>
    <col min="11" max="21" width="9" style="1"/>
    <col min="22" max="22" width="11.59765625" style="1" bestFit="1" customWidth="1"/>
    <col min="23" max="16384" width="9" style="1"/>
  </cols>
  <sheetData>
    <row r="1" spans="1:12" ht="13.9" x14ac:dyDescent="0.4">
      <c r="A1" s="38" t="s">
        <v>41</v>
      </c>
    </row>
    <row r="2" spans="1:12" ht="13.9" x14ac:dyDescent="0.4">
      <c r="A2" s="263" t="s">
        <v>52</v>
      </c>
      <c r="D2" s="43"/>
      <c r="G2" s="47"/>
      <c r="I2" s="47"/>
    </row>
    <row r="3" spans="1:12" ht="13.15" x14ac:dyDescent="0.4">
      <c r="D3" s="43"/>
    </row>
    <row r="5" spans="1:12" ht="13.15" x14ac:dyDescent="0.4">
      <c r="A5" s="12"/>
      <c r="D5" s="34"/>
      <c r="E5" s="34"/>
      <c r="F5" s="34"/>
      <c r="G5" s="34"/>
      <c r="H5" s="34"/>
      <c r="I5" s="34"/>
    </row>
    <row r="6" spans="1:12" ht="13.15" x14ac:dyDescent="0.35">
      <c r="G6" s="195"/>
      <c r="H6" s="195"/>
      <c r="I6" s="34"/>
      <c r="J6" s="34"/>
      <c r="K6" s="34"/>
    </row>
    <row r="7" spans="1:12" ht="13.15" x14ac:dyDescent="0.35">
      <c r="H7" s="47"/>
      <c r="I7" s="35"/>
      <c r="J7" s="36"/>
      <c r="K7" s="47"/>
    </row>
    <row r="8" spans="1:12" ht="13.15" x14ac:dyDescent="0.35">
      <c r="I8" s="35"/>
      <c r="J8" s="36"/>
      <c r="K8" s="47"/>
    </row>
    <row r="9" spans="1:12" ht="13.15" x14ac:dyDescent="0.35">
      <c r="B9" s="1" t="s">
        <v>793</v>
      </c>
      <c r="C9" s="1" t="s">
        <v>794</v>
      </c>
      <c r="D9" s="1" t="s">
        <v>795</v>
      </c>
      <c r="E9" s="1" t="s">
        <v>796</v>
      </c>
      <c r="I9" s="35"/>
      <c r="J9" s="36"/>
      <c r="K9" s="47"/>
    </row>
    <row r="10" spans="1:12" ht="13.15" x14ac:dyDescent="0.35">
      <c r="B10" s="196"/>
      <c r="C10" s="196">
        <v>7913</v>
      </c>
      <c r="D10" s="196">
        <v>6974</v>
      </c>
      <c r="E10" s="196">
        <v>6284</v>
      </c>
      <c r="I10" s="35"/>
      <c r="J10" s="36"/>
      <c r="K10" s="47"/>
    </row>
    <row r="11" spans="1:12" ht="13.15" x14ac:dyDescent="0.35">
      <c r="C11" s="48"/>
      <c r="D11" s="195">
        <f>D10/C10</f>
        <v>0.8813345128269936</v>
      </c>
      <c r="E11" s="195">
        <f>E10/D10</f>
        <v>0.90106108402638374</v>
      </c>
      <c r="I11" s="35"/>
      <c r="J11" s="36"/>
      <c r="K11" s="47"/>
    </row>
    <row r="12" spans="1:12" ht="13.15" x14ac:dyDescent="0.35">
      <c r="I12" s="35"/>
      <c r="J12" s="36"/>
      <c r="K12" s="47"/>
    </row>
    <row r="13" spans="1:12" ht="13.15" x14ac:dyDescent="0.35">
      <c r="I13" s="35"/>
      <c r="J13" s="36"/>
      <c r="K13" s="47"/>
    </row>
    <row r="14" spans="1:12" x14ac:dyDescent="0.35">
      <c r="K14" s="47"/>
    </row>
    <row r="15" spans="1:12" ht="13.15" thickBot="1" x14ac:dyDescent="0.4">
      <c r="K15" s="47"/>
    </row>
    <row r="16" spans="1:12" ht="13.15" x14ac:dyDescent="0.35">
      <c r="B16" s="269" t="s">
        <v>572</v>
      </c>
      <c r="C16" s="83" t="s">
        <v>573</v>
      </c>
      <c r="D16" s="83" t="s">
        <v>574</v>
      </c>
      <c r="L16" s="47"/>
    </row>
    <row r="17" spans="1:12" ht="13.15" x14ac:dyDescent="0.35">
      <c r="B17" s="89" t="s">
        <v>797</v>
      </c>
      <c r="C17" s="86">
        <v>7913</v>
      </c>
      <c r="D17" s="86">
        <v>307</v>
      </c>
      <c r="L17" s="47"/>
    </row>
    <row r="18" spans="1:12" ht="13.15" x14ac:dyDescent="0.35">
      <c r="B18" s="89" t="s">
        <v>798</v>
      </c>
      <c r="C18" s="86">
        <v>6974</v>
      </c>
      <c r="D18" s="86">
        <v>307</v>
      </c>
      <c r="L18" s="47"/>
    </row>
    <row r="19" spans="1:12" ht="13.15" x14ac:dyDescent="0.35">
      <c r="B19" s="89" t="s">
        <v>799</v>
      </c>
      <c r="C19" s="86">
        <v>6284</v>
      </c>
      <c r="D19" s="86">
        <v>307</v>
      </c>
    </row>
    <row r="20" spans="1:12" ht="13.15" x14ac:dyDescent="0.35">
      <c r="B20" s="89" t="s">
        <v>800</v>
      </c>
      <c r="C20" s="86">
        <v>98</v>
      </c>
      <c r="D20" s="86">
        <v>307</v>
      </c>
    </row>
    <row r="21" spans="1:12" ht="13.15" x14ac:dyDescent="0.35">
      <c r="B21" s="89" t="s">
        <v>801</v>
      </c>
      <c r="C21" s="86">
        <v>592</v>
      </c>
      <c r="D21" s="86">
        <v>307</v>
      </c>
    </row>
    <row r="27" spans="1:12" ht="13.5" customHeight="1" x14ac:dyDescent="0.35">
      <c r="A27" s="254" t="s">
        <v>164</v>
      </c>
    </row>
    <row r="28" spans="1:12" x14ac:dyDescent="0.35">
      <c r="A28" s="258" t="s">
        <v>120</v>
      </c>
    </row>
    <row r="30" spans="1:12" ht="13.9" x14ac:dyDescent="0.4">
      <c r="A30" s="38" t="s">
        <v>42</v>
      </c>
    </row>
    <row r="31" spans="1:12" x14ac:dyDescent="0.35">
      <c r="A31" s="14"/>
      <c r="B31" s="36"/>
      <c r="C31" s="36"/>
      <c r="D31" s="195"/>
    </row>
    <row r="32" spans="1:12" ht="13.15" thickBot="1" x14ac:dyDescent="0.4"/>
    <row r="33" spans="1:26" ht="26.25" x14ac:dyDescent="0.35">
      <c r="K33" s="269" t="s">
        <v>572</v>
      </c>
      <c r="L33" s="83" t="s">
        <v>573</v>
      </c>
      <c r="M33" s="83" t="s">
        <v>574</v>
      </c>
      <c r="N33" s="83" t="s">
        <v>87</v>
      </c>
      <c r="O33" s="83" t="s">
        <v>81</v>
      </c>
      <c r="P33" s="269"/>
      <c r="Q33" s="83"/>
    </row>
    <row r="34" spans="1:26" ht="13.5" thickBot="1" x14ac:dyDescent="0.4">
      <c r="B34" s="195"/>
      <c r="D34" s="195"/>
      <c r="K34" s="89" t="s">
        <v>798</v>
      </c>
      <c r="L34" s="86">
        <v>7186</v>
      </c>
      <c r="M34" s="86">
        <v>314</v>
      </c>
      <c r="N34" s="86">
        <v>2</v>
      </c>
      <c r="O34" s="86">
        <v>74</v>
      </c>
      <c r="P34" s="89"/>
      <c r="Q34" s="86"/>
    </row>
    <row r="35" spans="1:26" ht="26.25" x14ac:dyDescent="0.35">
      <c r="A35" s="269" t="s">
        <v>572</v>
      </c>
      <c r="B35" s="83" t="s">
        <v>573</v>
      </c>
      <c r="C35" s="83" t="s">
        <v>574</v>
      </c>
      <c r="D35" s="83" t="s">
        <v>87</v>
      </c>
      <c r="E35" s="83" t="s">
        <v>81</v>
      </c>
      <c r="K35" s="89" t="s">
        <v>802</v>
      </c>
      <c r="L35" s="86">
        <v>7100</v>
      </c>
      <c r="M35" s="86">
        <v>314</v>
      </c>
      <c r="N35" s="86">
        <v>2</v>
      </c>
      <c r="O35" s="86">
        <v>74</v>
      </c>
      <c r="P35" s="89" t="s">
        <v>803</v>
      </c>
      <c r="Q35" s="271">
        <f>L35/$L$34</f>
        <v>0.9880322849986084</v>
      </c>
      <c r="Y35" s="34"/>
      <c r="Z35" s="34"/>
    </row>
    <row r="36" spans="1:26" ht="26.25" x14ac:dyDescent="0.35">
      <c r="A36" s="89" t="s">
        <v>798</v>
      </c>
      <c r="B36" s="86">
        <v>7186</v>
      </c>
      <c r="C36" s="86">
        <v>314</v>
      </c>
      <c r="D36" s="86">
        <v>2</v>
      </c>
      <c r="E36" s="86">
        <v>74</v>
      </c>
      <c r="K36" s="89" t="s">
        <v>804</v>
      </c>
      <c r="L36" s="86">
        <v>40</v>
      </c>
      <c r="M36" s="86">
        <v>314</v>
      </c>
      <c r="N36" s="86">
        <v>0</v>
      </c>
      <c r="O36" s="86">
        <v>4</v>
      </c>
      <c r="P36" s="89" t="s">
        <v>805</v>
      </c>
      <c r="Q36" s="271">
        <f>L36/$L$34</f>
        <v>5.5663790704146955E-3</v>
      </c>
      <c r="T36" s="31"/>
      <c r="Y36" s="35"/>
      <c r="Z36" s="36"/>
    </row>
    <row r="37" spans="1:26" ht="26.25" x14ac:dyDescent="0.35">
      <c r="A37" s="89" t="s">
        <v>806</v>
      </c>
      <c r="B37" s="86">
        <v>6809</v>
      </c>
      <c r="C37" s="86">
        <v>314</v>
      </c>
      <c r="D37" s="86">
        <v>2</v>
      </c>
      <c r="E37" s="86">
        <v>65</v>
      </c>
      <c r="F37" s="1" t="s">
        <v>803</v>
      </c>
      <c r="G37" s="195">
        <f>B37/$B$36</f>
        <v>0.9475368772613415</v>
      </c>
      <c r="K37" s="89" t="s">
        <v>807</v>
      </c>
      <c r="L37" s="86">
        <v>21</v>
      </c>
      <c r="M37" s="86">
        <v>314</v>
      </c>
      <c r="N37" s="86">
        <v>0</v>
      </c>
      <c r="O37" s="86">
        <v>5</v>
      </c>
      <c r="P37" s="89" t="s">
        <v>808</v>
      </c>
      <c r="Q37" s="271">
        <f>L37/$L$34</f>
        <v>2.9223490119677149E-3</v>
      </c>
      <c r="T37" s="33"/>
      <c r="Y37" s="35"/>
      <c r="Z37" s="36"/>
    </row>
    <row r="38" spans="1:26" ht="13.15" x14ac:dyDescent="0.35">
      <c r="A38" s="89" t="s">
        <v>809</v>
      </c>
      <c r="B38" s="86">
        <v>296</v>
      </c>
      <c r="C38" s="86">
        <v>314</v>
      </c>
      <c r="D38" s="86">
        <v>0</v>
      </c>
      <c r="E38" s="86">
        <v>26</v>
      </c>
      <c r="F38" s="1" t="s">
        <v>810</v>
      </c>
      <c r="G38" s="195">
        <f>B38/$B$36</f>
        <v>4.1191205121068747E-2</v>
      </c>
      <c r="K38" s="89" t="s">
        <v>811</v>
      </c>
      <c r="L38" s="86">
        <v>25</v>
      </c>
      <c r="M38" s="86">
        <v>314</v>
      </c>
      <c r="N38" s="86">
        <v>0</v>
      </c>
      <c r="O38" s="86">
        <v>5</v>
      </c>
      <c r="P38" s="89" t="s">
        <v>698</v>
      </c>
      <c r="Q38" s="271">
        <f>L38/$L$34</f>
        <v>3.4789869190091846E-3</v>
      </c>
      <c r="T38" s="34"/>
      <c r="U38" s="34"/>
      <c r="Y38" s="35"/>
      <c r="Z38" s="36"/>
    </row>
    <row r="39" spans="1:26" ht="13.15" x14ac:dyDescent="0.35">
      <c r="A39" s="89" t="s">
        <v>812</v>
      </c>
      <c r="B39" s="86">
        <v>60</v>
      </c>
      <c r="C39" s="86">
        <v>314</v>
      </c>
      <c r="D39" s="86">
        <v>0</v>
      </c>
      <c r="E39" s="86">
        <v>18</v>
      </c>
      <c r="F39" s="1" t="s">
        <v>808</v>
      </c>
      <c r="G39" s="195">
        <f>B39/$B$36</f>
        <v>8.349568605622042E-3</v>
      </c>
      <c r="T39" s="35"/>
      <c r="U39" s="36"/>
      <c r="Y39" s="35"/>
      <c r="Z39" s="36"/>
    </row>
    <row r="40" spans="1:26" ht="13.15" x14ac:dyDescent="0.35">
      <c r="A40" s="89" t="s">
        <v>813</v>
      </c>
      <c r="B40" s="86">
        <v>21</v>
      </c>
      <c r="C40" s="86">
        <v>314</v>
      </c>
      <c r="D40" s="86">
        <v>0</v>
      </c>
      <c r="E40" s="86">
        <v>8</v>
      </c>
      <c r="F40" s="1" t="s">
        <v>698</v>
      </c>
      <c r="G40" s="195">
        <f>B40/$B$36</f>
        <v>2.9223490119677149E-3</v>
      </c>
      <c r="T40" s="35"/>
      <c r="U40" s="36"/>
      <c r="Y40" s="35"/>
      <c r="Z40" s="36"/>
    </row>
    <row r="41" spans="1:26" ht="13.15" x14ac:dyDescent="0.35">
      <c r="B41" s="195"/>
      <c r="T41" s="35"/>
      <c r="U41" s="36"/>
      <c r="V41" s="87"/>
      <c r="Y41" s="35"/>
      <c r="Z41" s="36"/>
    </row>
    <row r="42" spans="1:26" ht="13.15" x14ac:dyDescent="0.35">
      <c r="B42" s="195"/>
      <c r="K42" s="197"/>
      <c r="T42" s="35"/>
      <c r="U42" s="36"/>
      <c r="V42" s="198"/>
    </row>
    <row r="43" spans="1:26" ht="13.15" x14ac:dyDescent="0.35">
      <c r="B43" s="195"/>
      <c r="T43" s="35"/>
      <c r="U43" s="36"/>
      <c r="V43" s="198"/>
    </row>
    <row r="44" spans="1:26" ht="13.15" x14ac:dyDescent="0.35">
      <c r="B44" s="195"/>
      <c r="T44" s="35"/>
      <c r="U44" s="36"/>
      <c r="V44" s="198"/>
    </row>
    <row r="45" spans="1:26" x14ac:dyDescent="0.35">
      <c r="T45" s="7"/>
    </row>
    <row r="46" spans="1:26" x14ac:dyDescent="0.35">
      <c r="T46" s="7"/>
    </row>
    <row r="47" spans="1:26" x14ac:dyDescent="0.35">
      <c r="T47" s="7"/>
    </row>
    <row r="48" spans="1:26" x14ac:dyDescent="0.35">
      <c r="T48" s="7"/>
    </row>
    <row r="49" spans="1:11" x14ac:dyDescent="0.35">
      <c r="A49" s="254" t="s">
        <v>164</v>
      </c>
    </row>
    <row r="50" spans="1:11" x14ac:dyDescent="0.35">
      <c r="A50" s="258" t="s">
        <v>120</v>
      </c>
    </row>
    <row r="58" spans="1:11" x14ac:dyDescent="0.35">
      <c r="K58" s="30"/>
    </row>
    <row r="59" spans="1:11" x14ac:dyDescent="0.35">
      <c r="K59" s="200"/>
    </row>
    <row r="60" spans="1:11" x14ac:dyDescent="0.35">
      <c r="K60" s="195"/>
    </row>
    <row r="64" spans="1:11" ht="13.15" x14ac:dyDescent="0.4">
      <c r="A64" s="199"/>
      <c r="K64" s="30"/>
    </row>
    <row r="65" spans="1:11" x14ac:dyDescent="0.35">
      <c r="A65" s="45"/>
      <c r="H65" s="30"/>
      <c r="I65" s="30"/>
      <c r="J65" s="30"/>
      <c r="K65" s="200"/>
    </row>
    <row r="66" spans="1:11" x14ac:dyDescent="0.35">
      <c r="A66" s="7"/>
      <c r="H66" s="195"/>
      <c r="I66" s="195"/>
      <c r="J66" s="195"/>
      <c r="K66" s="195"/>
    </row>
    <row r="67" spans="1:11" x14ac:dyDescent="0.35">
      <c r="A67" s="31"/>
      <c r="H67" s="195"/>
      <c r="I67" s="195"/>
      <c r="J67" s="195"/>
    </row>
    <row r="68" spans="1:11" x14ac:dyDescent="0.35">
      <c r="A68" s="33"/>
    </row>
    <row r="69" spans="1:11" ht="13.15" x14ac:dyDescent="0.35">
      <c r="A69" s="34"/>
      <c r="B69" s="34"/>
      <c r="C69" s="34"/>
    </row>
    <row r="70" spans="1:11" ht="13.15" x14ac:dyDescent="0.35">
      <c r="A70" s="35"/>
      <c r="B70" s="36"/>
      <c r="C70" s="36"/>
    </row>
    <row r="71" spans="1:11" ht="13.15" x14ac:dyDescent="0.35">
      <c r="A71" s="35"/>
      <c r="B71" s="36"/>
      <c r="C71" s="36"/>
      <c r="H71" s="30"/>
      <c r="I71" s="30"/>
      <c r="J71" s="30"/>
    </row>
    <row r="72" spans="1:11" ht="13.15" x14ac:dyDescent="0.35">
      <c r="A72" s="35"/>
      <c r="B72" s="36"/>
      <c r="C72" s="36"/>
      <c r="D72" s="201"/>
      <c r="H72" s="195"/>
      <c r="I72" s="195"/>
      <c r="J72" s="195"/>
    </row>
    <row r="73" spans="1:11" ht="13.15" x14ac:dyDescent="0.35">
      <c r="A73" s="35"/>
      <c r="B73" s="36"/>
      <c r="C73" s="36"/>
      <c r="D73" s="201"/>
      <c r="H73" s="195"/>
      <c r="I73" s="195"/>
      <c r="J73" s="195"/>
    </row>
    <row r="74" spans="1:11" ht="13.15" x14ac:dyDescent="0.35">
      <c r="A74" s="35"/>
      <c r="B74" s="36"/>
      <c r="C74" s="36"/>
      <c r="D74" s="201"/>
    </row>
    <row r="75" spans="1:11" ht="13.15" x14ac:dyDescent="0.35">
      <c r="A75" s="35"/>
      <c r="B75" s="36"/>
      <c r="C75" s="36"/>
      <c r="D75" s="201"/>
    </row>
    <row r="76" spans="1:11" ht="13.15" x14ac:dyDescent="0.35">
      <c r="A76" s="35"/>
      <c r="B76" s="36"/>
      <c r="C76" s="36"/>
      <c r="D76" s="201"/>
    </row>
    <row r="77" spans="1:11" ht="13.15" x14ac:dyDescent="0.35">
      <c r="A77" s="35"/>
      <c r="B77" s="36"/>
      <c r="C77" s="36"/>
      <c r="D77" s="201"/>
    </row>
    <row r="78" spans="1:11" ht="13.15" x14ac:dyDescent="0.35">
      <c r="A78" s="35"/>
      <c r="B78" s="36"/>
      <c r="C78" s="36"/>
      <c r="D78" s="201"/>
    </row>
    <row r="79" spans="1:11" ht="13.15" x14ac:dyDescent="0.35">
      <c r="A79" s="35"/>
      <c r="B79" s="36"/>
      <c r="C79" s="36"/>
      <c r="D79" s="201"/>
    </row>
    <row r="80" spans="1:11" x14ac:dyDescent="0.35">
      <c r="A80" s="7"/>
    </row>
    <row r="81" spans="1:5" x14ac:dyDescent="0.35">
      <c r="A81" s="7"/>
    </row>
    <row r="82" spans="1:5" ht="25.5" x14ac:dyDescent="0.35">
      <c r="A82" s="202" t="s">
        <v>814</v>
      </c>
      <c r="B82" s="49"/>
      <c r="C82" s="49"/>
      <c r="D82" s="49"/>
      <c r="E82" s="49"/>
    </row>
    <row r="83" spans="1:5" x14ac:dyDescent="0.35">
      <c r="A83" s="203"/>
      <c r="B83" s="49"/>
      <c r="C83" s="49"/>
      <c r="D83" s="49"/>
      <c r="E83" s="49"/>
    </row>
    <row r="84" spans="1:5" x14ac:dyDescent="0.35">
      <c r="A84" s="203" t="s">
        <v>815</v>
      </c>
      <c r="B84" s="49"/>
      <c r="C84" s="49"/>
      <c r="D84" s="49"/>
      <c r="E84" s="49"/>
    </row>
    <row r="85" spans="1:5" x14ac:dyDescent="0.35">
      <c r="A85" s="204"/>
      <c r="B85" s="49"/>
      <c r="C85" s="49"/>
      <c r="D85" s="49"/>
      <c r="E85" s="49"/>
    </row>
    <row r="86" spans="1:5" ht="13.15" x14ac:dyDescent="0.35">
      <c r="A86" s="205" t="s">
        <v>572</v>
      </c>
      <c r="B86" s="205" t="s">
        <v>574</v>
      </c>
      <c r="C86" s="205" t="s">
        <v>573</v>
      </c>
      <c r="D86" s="49"/>
      <c r="E86" s="49"/>
    </row>
    <row r="87" spans="1:5" ht="13.15" x14ac:dyDescent="0.35">
      <c r="A87" s="205" t="s">
        <v>797</v>
      </c>
      <c r="B87" s="202">
        <v>170</v>
      </c>
      <c r="C87" s="202">
        <v>4599</v>
      </c>
      <c r="D87" s="49"/>
      <c r="E87" s="49"/>
    </row>
    <row r="88" spans="1:5" ht="13.15" x14ac:dyDescent="0.35">
      <c r="A88" s="205" t="s">
        <v>798</v>
      </c>
      <c r="B88" s="202">
        <v>170</v>
      </c>
      <c r="C88" s="202">
        <v>3599</v>
      </c>
      <c r="D88" s="49"/>
      <c r="E88" s="49"/>
    </row>
    <row r="89" spans="1:5" ht="13.15" x14ac:dyDescent="0.35">
      <c r="A89" s="205" t="s">
        <v>816</v>
      </c>
      <c r="B89" s="202">
        <v>170</v>
      </c>
      <c r="C89" s="202">
        <v>1159</v>
      </c>
      <c r="D89" s="206">
        <f>C89/$C$88</f>
        <v>0.32203389830508472</v>
      </c>
      <c r="E89" s="49"/>
    </row>
    <row r="90" spans="1:5" ht="13.15" x14ac:dyDescent="0.35">
      <c r="A90" s="205" t="s">
        <v>809</v>
      </c>
      <c r="B90" s="202">
        <v>170</v>
      </c>
      <c r="C90" s="202">
        <v>102</v>
      </c>
      <c r="D90" s="206">
        <f t="shared" ref="D90:D96" si="0">C90/$C$88</f>
        <v>2.8341205890525144E-2</v>
      </c>
      <c r="E90" s="49"/>
    </row>
    <row r="91" spans="1:5" ht="13.15" x14ac:dyDescent="0.35">
      <c r="A91" s="205" t="s">
        <v>812</v>
      </c>
      <c r="B91" s="202">
        <v>170</v>
      </c>
      <c r="C91" s="202">
        <v>1713</v>
      </c>
      <c r="D91" s="206">
        <f t="shared" si="0"/>
        <v>0.47596554598499585</v>
      </c>
      <c r="E91" s="49"/>
    </row>
    <row r="92" spans="1:5" ht="13.15" x14ac:dyDescent="0.35">
      <c r="A92" s="205" t="s">
        <v>813</v>
      </c>
      <c r="B92" s="202">
        <v>170</v>
      </c>
      <c r="C92" s="202">
        <v>625</v>
      </c>
      <c r="D92" s="206">
        <f t="shared" si="0"/>
        <v>0.17365934981939427</v>
      </c>
      <c r="E92" s="49"/>
    </row>
    <row r="93" spans="1:5" ht="13.15" x14ac:dyDescent="0.35">
      <c r="A93" s="205" t="s">
        <v>817</v>
      </c>
      <c r="B93" s="202">
        <v>170</v>
      </c>
      <c r="C93" s="202">
        <v>935</v>
      </c>
      <c r="D93" s="206">
        <f t="shared" si="0"/>
        <v>0.25979438732981386</v>
      </c>
      <c r="E93" s="49"/>
    </row>
    <row r="94" spans="1:5" ht="13.15" x14ac:dyDescent="0.35">
      <c r="A94" s="205" t="s">
        <v>804</v>
      </c>
      <c r="B94" s="202">
        <v>170</v>
      </c>
      <c r="C94" s="202">
        <v>42</v>
      </c>
      <c r="D94" s="206">
        <f t="shared" si="0"/>
        <v>1.1669908307863295E-2</v>
      </c>
      <c r="E94" s="49"/>
    </row>
    <row r="95" spans="1:5" ht="13.15" x14ac:dyDescent="0.35">
      <c r="A95" s="205" t="s">
        <v>807</v>
      </c>
      <c r="B95" s="202">
        <v>170</v>
      </c>
      <c r="C95" s="202">
        <v>2091</v>
      </c>
      <c r="D95" s="206">
        <f t="shared" si="0"/>
        <v>0.58099472075576553</v>
      </c>
      <c r="E95" s="49"/>
    </row>
    <row r="96" spans="1:5" ht="13.15" x14ac:dyDescent="0.35">
      <c r="A96" s="205" t="s">
        <v>811</v>
      </c>
      <c r="B96" s="202">
        <v>170</v>
      </c>
      <c r="C96" s="202">
        <v>531</v>
      </c>
      <c r="D96" s="206">
        <f t="shared" si="0"/>
        <v>0.14754098360655737</v>
      </c>
      <c r="E96" s="49"/>
    </row>
  </sheetData>
  <hyperlinks>
    <hyperlink ref="A2" location="TOC!A1" display="Return to Table of Contents" xr:uid="{00000000-0004-0000-1B00-000000000000}"/>
  </hyperlinks>
  <pageMargins left="0.25" right="0.25" top="0.75" bottom="0.75" header="0.3" footer="0.3"/>
  <pageSetup scale="58" orientation="landscape" r:id="rId1"/>
  <headerFooter>
    <oddHeader>&amp;L&amp;"Arial,Bold"2022-23 &amp;"Arial,Bold Italic"Survey of Allied Dental Education&amp;"Arial,Bold"
Report 1 - Dental Hygiene Education Programs</oddHeader>
  </headerFooter>
  <rowBreaks count="1" manualBreakCount="1">
    <brk id="28" max="21"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pageSetUpPr fitToPage="1"/>
  </sheetPr>
  <dimension ref="A1:V62"/>
  <sheetViews>
    <sheetView zoomScaleNormal="100" workbookViewId="0"/>
  </sheetViews>
  <sheetFormatPr defaultColWidth="9" defaultRowHeight="12.75" x14ac:dyDescent="0.35"/>
  <cols>
    <col min="1" max="1" width="48" style="1" customWidth="1"/>
    <col min="2" max="3" width="9" style="1"/>
    <col min="4" max="4" width="10" style="1" customWidth="1"/>
    <col min="5" max="5" width="13" style="1" customWidth="1"/>
    <col min="6" max="16384" width="9" style="1"/>
  </cols>
  <sheetData>
    <row r="1" spans="1:6" ht="13.9" x14ac:dyDescent="0.4">
      <c r="A1" s="38" t="s">
        <v>818</v>
      </c>
    </row>
    <row r="2" spans="1:6" ht="13.5" x14ac:dyDescent="0.35">
      <c r="A2" s="207" t="s">
        <v>52</v>
      </c>
    </row>
    <row r="3" spans="1:6" ht="13.15" thickBot="1" x14ac:dyDescent="0.4">
      <c r="A3" s="10"/>
    </row>
    <row r="4" spans="1:6" ht="39.4" x14ac:dyDescent="0.35">
      <c r="A4" s="189" t="s">
        <v>819</v>
      </c>
      <c r="B4" s="190" t="s">
        <v>820</v>
      </c>
      <c r="C4" s="190" t="s">
        <v>81</v>
      </c>
      <c r="D4" s="190"/>
    </row>
    <row r="5" spans="1:6" x14ac:dyDescent="0.35">
      <c r="A5" s="209" t="s">
        <v>821</v>
      </c>
      <c r="B5" s="210">
        <v>20.3</v>
      </c>
      <c r="C5" s="210">
        <v>24.7</v>
      </c>
      <c r="D5" s="36">
        <f>E5-B5</f>
        <v>24.7</v>
      </c>
      <c r="E5" s="86">
        <v>45</v>
      </c>
    </row>
    <row r="6" spans="1:6" x14ac:dyDescent="0.35">
      <c r="A6" s="209" t="s">
        <v>822</v>
      </c>
      <c r="B6" s="210">
        <v>4.0999999999999996</v>
      </c>
      <c r="C6" s="210">
        <v>18.899999999999999</v>
      </c>
      <c r="D6" s="36">
        <f t="shared" ref="D6:D12" si="0">E6-B6</f>
        <v>18.899999999999999</v>
      </c>
      <c r="E6" s="86">
        <v>23</v>
      </c>
    </row>
    <row r="7" spans="1:6" x14ac:dyDescent="0.35">
      <c r="A7" s="209" t="s">
        <v>823</v>
      </c>
      <c r="B7" s="211">
        <v>3.3</v>
      </c>
      <c r="C7" s="210">
        <v>6.7</v>
      </c>
      <c r="D7" s="36">
        <f t="shared" si="0"/>
        <v>6.7</v>
      </c>
      <c r="E7" s="86">
        <v>10</v>
      </c>
    </row>
    <row r="8" spans="1:6" x14ac:dyDescent="0.35">
      <c r="A8" s="209" t="s">
        <v>824</v>
      </c>
      <c r="B8" s="212">
        <v>2.2000000000000002</v>
      </c>
      <c r="C8" s="210">
        <v>7.8</v>
      </c>
      <c r="D8" s="36">
        <f t="shared" si="0"/>
        <v>7.8</v>
      </c>
      <c r="E8" s="86">
        <v>10</v>
      </c>
    </row>
    <row r="9" spans="1:6" x14ac:dyDescent="0.35">
      <c r="A9" s="209" t="s">
        <v>825</v>
      </c>
      <c r="B9" s="211">
        <v>1.7</v>
      </c>
      <c r="C9" s="210">
        <v>13.3</v>
      </c>
      <c r="D9" s="36">
        <f t="shared" si="0"/>
        <v>13.3</v>
      </c>
      <c r="E9" s="86">
        <v>15</v>
      </c>
    </row>
    <row r="10" spans="1:6" x14ac:dyDescent="0.35">
      <c r="A10" s="209" t="s">
        <v>826</v>
      </c>
      <c r="B10" s="212">
        <v>1.2</v>
      </c>
      <c r="C10" s="210">
        <v>6.8</v>
      </c>
      <c r="D10" s="36">
        <f t="shared" si="0"/>
        <v>6.8</v>
      </c>
      <c r="E10" s="86">
        <v>8</v>
      </c>
    </row>
    <row r="11" spans="1:6" x14ac:dyDescent="0.35">
      <c r="A11" s="209" t="s">
        <v>827</v>
      </c>
      <c r="B11" s="210">
        <v>8.4</v>
      </c>
      <c r="C11" s="210">
        <v>21.6</v>
      </c>
      <c r="D11" s="36">
        <f t="shared" si="0"/>
        <v>21.6</v>
      </c>
      <c r="E11" s="86">
        <v>30</v>
      </c>
    </row>
    <row r="12" spans="1:6" ht="13.15" thickBot="1" x14ac:dyDescent="0.4">
      <c r="A12" s="209" t="s">
        <v>142</v>
      </c>
      <c r="B12" s="213">
        <v>1.3</v>
      </c>
      <c r="C12" s="214">
        <v>16.7</v>
      </c>
      <c r="D12" s="36">
        <f t="shared" si="0"/>
        <v>16.7</v>
      </c>
      <c r="E12" s="86">
        <v>18</v>
      </c>
    </row>
    <row r="13" spans="1:6" x14ac:dyDescent="0.35">
      <c r="A13" s="10"/>
    </row>
    <row r="14" spans="1:6" ht="13.15" thickBot="1" x14ac:dyDescent="0.4">
      <c r="A14" s="10"/>
    </row>
    <row r="15" spans="1:6" ht="13.15" x14ac:dyDescent="0.35">
      <c r="A15" s="269" t="s">
        <v>572</v>
      </c>
      <c r="B15" s="83" t="s">
        <v>83</v>
      </c>
      <c r="C15" s="83" t="s">
        <v>85</v>
      </c>
      <c r="D15" s="83" t="s">
        <v>87</v>
      </c>
      <c r="E15" s="83" t="s">
        <v>81</v>
      </c>
      <c r="F15" s="83" t="s">
        <v>574</v>
      </c>
    </row>
    <row r="16" spans="1:6" ht="13.15" x14ac:dyDescent="0.35">
      <c r="A16" s="89" t="s">
        <v>828</v>
      </c>
      <c r="B16" s="86">
        <v>20.3</v>
      </c>
      <c r="C16" s="86">
        <v>20</v>
      </c>
      <c r="D16" s="86">
        <v>2</v>
      </c>
      <c r="E16" s="86">
        <v>45</v>
      </c>
      <c r="F16" s="86">
        <v>331</v>
      </c>
    </row>
    <row r="17" spans="1:22" ht="13.15" x14ac:dyDescent="0.35">
      <c r="A17" s="89" t="s">
        <v>829</v>
      </c>
      <c r="B17" s="86">
        <v>4.0999999999999996</v>
      </c>
      <c r="C17" s="86">
        <v>4</v>
      </c>
      <c r="D17" s="86">
        <v>0</v>
      </c>
      <c r="E17" s="86">
        <v>23.3</v>
      </c>
      <c r="F17" s="86">
        <v>331</v>
      </c>
    </row>
    <row r="18" spans="1:22" ht="13.15" x14ac:dyDescent="0.35">
      <c r="A18" s="89" t="s">
        <v>830</v>
      </c>
      <c r="B18" s="86">
        <v>3.3</v>
      </c>
      <c r="C18" s="86">
        <v>3</v>
      </c>
      <c r="D18" s="86">
        <v>0</v>
      </c>
      <c r="E18" s="86">
        <v>10</v>
      </c>
      <c r="F18" s="86">
        <v>331</v>
      </c>
    </row>
    <row r="19" spans="1:22" ht="13.15" x14ac:dyDescent="0.35">
      <c r="A19" s="89" t="s">
        <v>831</v>
      </c>
      <c r="B19" s="86">
        <v>2.2000000000000002</v>
      </c>
      <c r="C19" s="86">
        <v>2</v>
      </c>
      <c r="D19" s="86">
        <v>0</v>
      </c>
      <c r="E19" s="86">
        <v>10</v>
      </c>
      <c r="F19" s="86">
        <v>331</v>
      </c>
    </row>
    <row r="20" spans="1:22" ht="13.15" x14ac:dyDescent="0.35">
      <c r="A20" s="89" t="s">
        <v>832</v>
      </c>
      <c r="B20" s="86">
        <v>1.7</v>
      </c>
      <c r="C20" s="86">
        <v>1</v>
      </c>
      <c r="D20" s="86">
        <v>0</v>
      </c>
      <c r="E20" s="86">
        <v>15</v>
      </c>
      <c r="F20" s="86">
        <v>331</v>
      </c>
    </row>
    <row r="21" spans="1:22" ht="13.15" x14ac:dyDescent="0.35">
      <c r="A21" s="89" t="s">
        <v>833</v>
      </c>
      <c r="B21" s="86">
        <v>1.2</v>
      </c>
      <c r="C21" s="86">
        <v>1</v>
      </c>
      <c r="D21" s="86">
        <v>0</v>
      </c>
      <c r="E21" s="86">
        <v>8</v>
      </c>
      <c r="F21" s="86">
        <v>331</v>
      </c>
    </row>
    <row r="22" spans="1:22" ht="13.15" x14ac:dyDescent="0.35">
      <c r="A22" s="89" t="s">
        <v>834</v>
      </c>
      <c r="B22" s="86">
        <v>8.4</v>
      </c>
      <c r="C22" s="86">
        <v>8</v>
      </c>
      <c r="D22" s="86">
        <v>0</v>
      </c>
      <c r="E22" s="86">
        <v>30</v>
      </c>
      <c r="F22" s="86">
        <v>331</v>
      </c>
    </row>
    <row r="23" spans="1:22" ht="13.15" x14ac:dyDescent="0.35">
      <c r="A23" s="89" t="s">
        <v>835</v>
      </c>
      <c r="B23" s="86">
        <v>1.2</v>
      </c>
      <c r="C23" s="86">
        <v>0</v>
      </c>
      <c r="D23" s="86">
        <v>0</v>
      </c>
      <c r="E23" s="86">
        <v>16</v>
      </c>
      <c r="F23" s="86">
        <v>331</v>
      </c>
    </row>
    <row r="24" spans="1:22" ht="13.15" x14ac:dyDescent="0.35">
      <c r="A24" s="35"/>
      <c r="B24" s="36"/>
      <c r="C24" s="36"/>
      <c r="D24" s="36"/>
      <c r="E24" s="36"/>
      <c r="F24" s="36"/>
      <c r="P24" s="34"/>
      <c r="Q24" s="34"/>
      <c r="R24" s="34"/>
      <c r="S24" s="34"/>
      <c r="T24" s="34"/>
      <c r="U24" s="34"/>
    </row>
    <row r="25" spans="1:22" ht="13.15" x14ac:dyDescent="0.35">
      <c r="A25" s="254" t="s">
        <v>677</v>
      </c>
      <c r="P25" s="35"/>
      <c r="Q25" s="36"/>
      <c r="R25" s="36"/>
      <c r="S25" s="36"/>
      <c r="T25" s="36"/>
      <c r="U25" s="36"/>
    </row>
    <row r="26" spans="1:22" ht="13.15" x14ac:dyDescent="0.35">
      <c r="A26" s="258" t="s">
        <v>120</v>
      </c>
      <c r="P26" s="35"/>
      <c r="Q26" s="36"/>
      <c r="R26" s="36"/>
      <c r="S26" s="36"/>
      <c r="T26" s="36"/>
      <c r="U26" s="36"/>
    </row>
    <row r="27" spans="1:22" ht="13.15" x14ac:dyDescent="0.35">
      <c r="A27" s="10"/>
      <c r="P27" s="35"/>
      <c r="Q27" s="34"/>
      <c r="R27" s="34"/>
      <c r="S27" s="34"/>
      <c r="T27" s="34"/>
      <c r="U27" s="34"/>
      <c r="V27" s="34"/>
    </row>
    <row r="28" spans="1:22" ht="13.9" x14ac:dyDescent="0.4">
      <c r="A28" s="38" t="s">
        <v>836</v>
      </c>
      <c r="P28" s="35"/>
      <c r="Q28" s="35"/>
      <c r="R28" s="36"/>
      <c r="S28" s="36"/>
      <c r="T28" s="36"/>
      <c r="U28" s="36"/>
      <c r="V28" s="36"/>
    </row>
    <row r="29" spans="1:22" ht="27.75" customHeight="1" x14ac:dyDescent="0.4">
      <c r="A29" s="217" t="s">
        <v>819</v>
      </c>
      <c r="B29" s="236" t="s">
        <v>83</v>
      </c>
      <c r="C29" s="236" t="s">
        <v>85</v>
      </c>
      <c r="D29" s="236" t="s">
        <v>87</v>
      </c>
      <c r="E29" s="236" t="s">
        <v>81</v>
      </c>
      <c r="F29" s="236" t="s">
        <v>574</v>
      </c>
      <c r="I29" s="47"/>
      <c r="O29" s="34"/>
      <c r="P29" s="34"/>
      <c r="Q29" s="35"/>
      <c r="R29" s="36"/>
      <c r="S29" s="36"/>
      <c r="T29" s="36"/>
      <c r="U29" s="36"/>
      <c r="V29" s="36"/>
    </row>
    <row r="30" spans="1:22" ht="20.25" customHeight="1" x14ac:dyDescent="0.35">
      <c r="A30" s="216" t="s">
        <v>821</v>
      </c>
      <c r="B30" s="237">
        <v>20.3</v>
      </c>
      <c r="C30" s="237">
        <v>20</v>
      </c>
      <c r="D30" s="237">
        <v>2</v>
      </c>
      <c r="E30" s="237">
        <v>45</v>
      </c>
      <c r="F30" s="237">
        <v>331</v>
      </c>
      <c r="O30" s="35"/>
      <c r="P30" s="36"/>
      <c r="Q30" s="35"/>
      <c r="R30" s="36"/>
      <c r="S30" s="36"/>
      <c r="T30" s="36"/>
      <c r="U30" s="36"/>
      <c r="V30" s="36"/>
    </row>
    <row r="31" spans="1:22" ht="20.25" customHeight="1" x14ac:dyDescent="0.35">
      <c r="A31" s="216" t="s">
        <v>822</v>
      </c>
      <c r="B31" s="237">
        <v>4.0999999999999996</v>
      </c>
      <c r="C31" s="237">
        <v>4</v>
      </c>
      <c r="D31" s="237">
        <v>0</v>
      </c>
      <c r="E31" s="357">
        <v>23.3</v>
      </c>
      <c r="F31" s="237">
        <v>331</v>
      </c>
      <c r="O31" s="35"/>
      <c r="P31" s="36"/>
      <c r="Q31" s="35"/>
      <c r="R31" s="36"/>
      <c r="S31" s="36"/>
      <c r="T31" s="36"/>
      <c r="U31" s="36"/>
      <c r="V31" s="36"/>
    </row>
    <row r="32" spans="1:22" ht="20.25" customHeight="1" x14ac:dyDescent="0.35">
      <c r="A32" s="216" t="s">
        <v>823</v>
      </c>
      <c r="B32" s="239">
        <v>3.3</v>
      </c>
      <c r="C32" s="237">
        <v>3</v>
      </c>
      <c r="D32" s="237">
        <v>0</v>
      </c>
      <c r="E32" s="237">
        <v>10</v>
      </c>
      <c r="F32" s="237">
        <v>331</v>
      </c>
      <c r="O32" s="35"/>
      <c r="P32" s="36"/>
      <c r="Q32" s="35"/>
      <c r="R32" s="36"/>
      <c r="S32" s="36"/>
      <c r="T32" s="36"/>
      <c r="U32" s="36"/>
      <c r="V32" s="36"/>
    </row>
    <row r="33" spans="1:22" ht="20.25" customHeight="1" x14ac:dyDescent="0.35">
      <c r="A33" s="216" t="s">
        <v>824</v>
      </c>
      <c r="B33" s="239">
        <v>2.2000000000000002</v>
      </c>
      <c r="C33" s="237">
        <v>2</v>
      </c>
      <c r="D33" s="237">
        <v>0</v>
      </c>
      <c r="E33" s="237">
        <v>10</v>
      </c>
      <c r="F33" s="237">
        <v>331</v>
      </c>
      <c r="O33" s="35"/>
      <c r="P33" s="36"/>
      <c r="Q33" s="35"/>
      <c r="R33" s="36"/>
      <c r="S33" s="36"/>
      <c r="T33" s="36"/>
      <c r="U33" s="36"/>
      <c r="V33" s="36"/>
    </row>
    <row r="34" spans="1:22" ht="20.25" customHeight="1" x14ac:dyDescent="0.35">
      <c r="A34" s="216" t="s">
        <v>825</v>
      </c>
      <c r="B34" s="239">
        <v>1.7</v>
      </c>
      <c r="C34" s="237">
        <v>1</v>
      </c>
      <c r="D34" s="237">
        <v>0</v>
      </c>
      <c r="E34" s="237">
        <v>15</v>
      </c>
      <c r="F34" s="237">
        <v>331</v>
      </c>
      <c r="O34" s="35"/>
      <c r="P34" s="36"/>
      <c r="Q34" s="35"/>
      <c r="R34" s="36"/>
      <c r="S34" s="36"/>
      <c r="T34" s="36"/>
      <c r="U34" s="36"/>
      <c r="V34" s="36"/>
    </row>
    <row r="35" spans="1:22" ht="20.25" customHeight="1" x14ac:dyDescent="0.35">
      <c r="A35" s="216" t="s">
        <v>826</v>
      </c>
      <c r="B35" s="239">
        <v>1.2</v>
      </c>
      <c r="C35" s="237">
        <v>1</v>
      </c>
      <c r="D35" s="237">
        <v>0</v>
      </c>
      <c r="E35" s="237">
        <v>8</v>
      </c>
      <c r="F35" s="237">
        <v>331</v>
      </c>
      <c r="O35" s="35"/>
      <c r="P35" s="36"/>
      <c r="Q35" s="35"/>
      <c r="R35" s="36"/>
      <c r="S35" s="36"/>
      <c r="T35" s="36"/>
      <c r="U35" s="36"/>
      <c r="V35" s="36"/>
    </row>
    <row r="36" spans="1:22" ht="20.25" customHeight="1" x14ac:dyDescent="0.35">
      <c r="A36" s="216" t="s">
        <v>827</v>
      </c>
      <c r="B36" s="239">
        <v>8.4</v>
      </c>
      <c r="C36" s="237">
        <v>8</v>
      </c>
      <c r="D36" s="237">
        <v>0</v>
      </c>
      <c r="E36" s="237">
        <v>30</v>
      </c>
      <c r="F36" s="237">
        <v>331</v>
      </c>
      <c r="O36" s="35"/>
      <c r="P36" s="36"/>
      <c r="Q36" s="35"/>
      <c r="R36" s="36"/>
      <c r="S36" s="36"/>
      <c r="T36" s="36"/>
      <c r="U36" s="36"/>
      <c r="V36" s="36"/>
    </row>
    <row r="37" spans="1:22" ht="20.25" customHeight="1" thickBot="1" x14ac:dyDescent="0.4">
      <c r="A37" s="235" t="s">
        <v>142</v>
      </c>
      <c r="B37" s="238">
        <v>1.2</v>
      </c>
      <c r="C37" s="238">
        <v>0</v>
      </c>
      <c r="D37" s="238">
        <v>0</v>
      </c>
      <c r="E37" s="238">
        <v>16</v>
      </c>
      <c r="F37" s="238">
        <v>331</v>
      </c>
      <c r="G37" s="47"/>
      <c r="O37" s="35"/>
      <c r="P37" s="36"/>
      <c r="Q37" s="36"/>
      <c r="R37" s="36"/>
      <c r="S37" s="36"/>
      <c r="T37" s="36"/>
    </row>
    <row r="38" spans="1:22" ht="13.15" x14ac:dyDescent="0.35">
      <c r="G38" s="47"/>
      <c r="O38" s="35"/>
      <c r="P38" s="36"/>
      <c r="Q38" s="36"/>
      <c r="R38" s="36"/>
      <c r="S38" s="36"/>
      <c r="T38" s="36"/>
    </row>
    <row r="39" spans="1:22" x14ac:dyDescent="0.35">
      <c r="A39" s="254" t="s">
        <v>164</v>
      </c>
    </row>
    <row r="40" spans="1:22" x14ac:dyDescent="0.35">
      <c r="A40" s="258" t="s">
        <v>120</v>
      </c>
    </row>
    <row r="59" spans="1:1" x14ac:dyDescent="0.35">
      <c r="A59" s="215"/>
    </row>
    <row r="61" spans="1:1" x14ac:dyDescent="0.35">
      <c r="A61" s="13"/>
    </row>
    <row r="62" spans="1:1" x14ac:dyDescent="0.35">
      <c r="A62" s="14"/>
    </row>
  </sheetData>
  <conditionalFormatting sqref="B30:F37">
    <cfRule type="expression" dxfId="6" priority="4">
      <formula>MOD(ROW(),2)=0</formula>
    </cfRule>
  </conditionalFormatting>
  <conditionalFormatting sqref="A30:A37">
    <cfRule type="expression" dxfId="5" priority="3">
      <formula>MOD(ROW(),2)=0</formula>
    </cfRule>
  </conditionalFormatting>
  <conditionalFormatting sqref="C5:C12">
    <cfRule type="expression" dxfId="4" priority="2">
      <formula>MOD(ROW(),2)=0</formula>
    </cfRule>
  </conditionalFormatting>
  <conditionalFormatting sqref="B5:B12">
    <cfRule type="expression" dxfId="3" priority="1">
      <formula>MOD(ROW(),2)=0</formula>
    </cfRule>
  </conditionalFormatting>
  <hyperlinks>
    <hyperlink ref="A2" location="TOC!A1" display="Return to Table of Contents" xr:uid="{00000000-0004-0000-1C00-000000000000}"/>
  </hyperlinks>
  <pageMargins left="0.25" right="0.25" top="0.75" bottom="0.75" header="0.3" footer="0.3"/>
  <pageSetup scale="64" fitToHeight="0" orientation="portrait" r:id="rId1"/>
  <headerFooter>
    <oddHeader>&amp;L&amp;"Arial,Bold"2022-23 &amp;"Arial,Bold Italic"Survey of Allied Dental Education&amp;"Arial,Bold"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104"/>
  <sheetViews>
    <sheetView zoomScaleNormal="100" workbookViewId="0">
      <pane ySplit="3" topLeftCell="A4" activePane="bottomLeft" state="frozen"/>
      <selection pane="bottomLeft"/>
    </sheetView>
  </sheetViews>
  <sheetFormatPr defaultColWidth="9" defaultRowHeight="13.15" x14ac:dyDescent="0.4"/>
  <cols>
    <col min="1" max="1" width="33.59765625" style="115" customWidth="1"/>
    <col min="2" max="2" width="92" style="56" customWidth="1"/>
    <col min="3" max="16384" width="9" style="1"/>
  </cols>
  <sheetData>
    <row r="1" spans="1:2" ht="15" x14ac:dyDescent="0.35">
      <c r="A1" s="4" t="s">
        <v>4</v>
      </c>
      <c r="B1" s="4"/>
    </row>
    <row r="2" spans="1:2" ht="15" x14ac:dyDescent="0.4">
      <c r="A2" s="371" t="s">
        <v>52</v>
      </c>
      <c r="B2" s="5"/>
    </row>
    <row r="3" spans="1:2" ht="15" x14ac:dyDescent="0.35">
      <c r="A3" s="4" t="s">
        <v>57</v>
      </c>
      <c r="B3" s="4" t="s">
        <v>58</v>
      </c>
    </row>
    <row r="4" spans="1:2" ht="13.9" x14ac:dyDescent="0.4">
      <c r="A4" s="366" t="s">
        <v>59</v>
      </c>
      <c r="B4" s="367" t="s">
        <v>60</v>
      </c>
    </row>
    <row r="5" spans="1:2" ht="13.9" x14ac:dyDescent="0.4">
      <c r="A5" s="366"/>
      <c r="B5" s="367"/>
    </row>
    <row r="6" spans="1:2" ht="88.15" customHeight="1" x14ac:dyDescent="0.35">
      <c r="A6" s="368" t="s">
        <v>61</v>
      </c>
      <c r="B6" s="369" t="s">
        <v>62</v>
      </c>
    </row>
    <row r="7" spans="1:2" ht="13.9" x14ac:dyDescent="0.4">
      <c r="A7" s="366"/>
      <c r="B7" s="367"/>
    </row>
    <row r="8" spans="1:2" ht="101.65" customHeight="1" x14ac:dyDescent="0.35">
      <c r="A8" s="372" t="s">
        <v>63</v>
      </c>
      <c r="B8" s="369" t="s">
        <v>64</v>
      </c>
    </row>
    <row r="9" spans="1:2" ht="13.5" x14ac:dyDescent="0.35">
      <c r="A9" s="372"/>
      <c r="B9" s="369"/>
    </row>
    <row r="10" spans="1:2" ht="99.6" customHeight="1" x14ac:dyDescent="0.35">
      <c r="A10" s="368" t="s">
        <v>65</v>
      </c>
      <c r="B10" s="369" t="s">
        <v>66</v>
      </c>
    </row>
    <row r="11" spans="1:2" ht="13.9" x14ac:dyDescent="0.4">
      <c r="A11" s="366"/>
      <c r="B11" s="367"/>
    </row>
    <row r="12" spans="1:2" ht="27.4" x14ac:dyDescent="0.35">
      <c r="A12" s="368" t="s">
        <v>67</v>
      </c>
      <c r="B12" s="367" t="s">
        <v>68</v>
      </c>
    </row>
    <row r="13" spans="1:2" ht="13.9" x14ac:dyDescent="0.4">
      <c r="A13" s="366"/>
      <c r="B13" s="367"/>
    </row>
    <row r="14" spans="1:2" ht="41.25" x14ac:dyDescent="0.4">
      <c r="A14" s="366"/>
      <c r="B14" s="367" t="s">
        <v>69</v>
      </c>
    </row>
    <row r="15" spans="1:2" ht="13.9" x14ac:dyDescent="0.4">
      <c r="A15" s="366"/>
      <c r="B15" s="367"/>
    </row>
    <row r="16" spans="1:2" ht="41.25" x14ac:dyDescent="0.4">
      <c r="A16" s="366"/>
      <c r="B16" s="367" t="s">
        <v>70</v>
      </c>
    </row>
    <row r="17" spans="1:2" ht="13.9" x14ac:dyDescent="0.4">
      <c r="A17" s="366"/>
      <c r="B17" s="367"/>
    </row>
    <row r="18" spans="1:2" ht="13.9" x14ac:dyDescent="0.4">
      <c r="A18" s="366"/>
      <c r="B18" s="367" t="s">
        <v>71</v>
      </c>
    </row>
    <row r="19" spans="1:2" ht="13.9" x14ac:dyDescent="0.4">
      <c r="A19" s="366"/>
      <c r="B19" s="367"/>
    </row>
    <row r="20" spans="1:2" ht="27.75" x14ac:dyDescent="0.4">
      <c r="A20" s="366"/>
      <c r="B20" s="367" t="s">
        <v>72</v>
      </c>
    </row>
    <row r="21" spans="1:2" ht="13.9" x14ac:dyDescent="0.4">
      <c r="A21" s="366"/>
      <c r="B21" s="367"/>
    </row>
    <row r="22" spans="1:2" ht="13.9" x14ac:dyDescent="0.4">
      <c r="A22" s="366"/>
      <c r="B22" s="367" t="s">
        <v>73</v>
      </c>
    </row>
    <row r="23" spans="1:2" ht="13.9" x14ac:dyDescent="0.4">
      <c r="A23" s="366"/>
      <c r="B23" s="367"/>
    </row>
    <row r="24" spans="1:2" ht="27.75" x14ac:dyDescent="0.4">
      <c r="A24" s="366"/>
      <c r="B24" s="367" t="s">
        <v>74</v>
      </c>
    </row>
    <row r="25" spans="1:2" ht="13.9" x14ac:dyDescent="0.4">
      <c r="A25" s="366"/>
      <c r="B25" s="367"/>
    </row>
    <row r="26" spans="1:2" ht="13.9" x14ac:dyDescent="0.4">
      <c r="A26" s="366"/>
      <c r="B26" s="367" t="s">
        <v>75</v>
      </c>
    </row>
    <row r="27" spans="1:2" ht="13.9" x14ac:dyDescent="0.4">
      <c r="A27" s="366"/>
      <c r="B27" s="367"/>
    </row>
    <row r="28" spans="1:2" ht="27.75" x14ac:dyDescent="0.4">
      <c r="A28" s="366"/>
      <c r="B28" s="367" t="s">
        <v>76</v>
      </c>
    </row>
    <row r="29" spans="1:2" ht="13.9" x14ac:dyDescent="0.4">
      <c r="A29" s="366"/>
      <c r="B29" s="367"/>
    </row>
    <row r="30" spans="1:2" ht="13.9" x14ac:dyDescent="0.4">
      <c r="A30" s="366" t="s">
        <v>77</v>
      </c>
      <c r="B30" s="369" t="s">
        <v>78</v>
      </c>
    </row>
    <row r="31" spans="1:2" ht="13.9" x14ac:dyDescent="0.4">
      <c r="A31" s="366"/>
      <c r="B31" s="367"/>
    </row>
    <row r="32" spans="1:2" ht="13.9" x14ac:dyDescent="0.4">
      <c r="A32" s="366" t="s">
        <v>79</v>
      </c>
      <c r="B32" s="367" t="s">
        <v>80</v>
      </c>
    </row>
    <row r="33" spans="1:2" ht="13.9" x14ac:dyDescent="0.4">
      <c r="A33" s="366"/>
      <c r="B33" s="367"/>
    </row>
    <row r="34" spans="1:2" ht="13.9" x14ac:dyDescent="0.4">
      <c r="A34" s="366" t="s">
        <v>81</v>
      </c>
      <c r="B34" s="367" t="s">
        <v>82</v>
      </c>
    </row>
    <row r="35" spans="1:2" ht="13.9" x14ac:dyDescent="0.4">
      <c r="A35" s="366"/>
      <c r="B35" s="367"/>
    </row>
    <row r="36" spans="1:2" ht="39.75" customHeight="1" x14ac:dyDescent="0.35">
      <c r="A36" s="368" t="s">
        <v>83</v>
      </c>
      <c r="B36" s="367" t="s">
        <v>84</v>
      </c>
    </row>
    <row r="37" spans="1:2" ht="13.9" x14ac:dyDescent="0.4">
      <c r="A37" s="366"/>
      <c r="B37" s="367"/>
    </row>
    <row r="38" spans="1:2" ht="27" x14ac:dyDescent="0.35">
      <c r="A38" s="368" t="s">
        <v>85</v>
      </c>
      <c r="B38" s="367" t="s">
        <v>86</v>
      </c>
    </row>
    <row r="39" spans="1:2" ht="13.9" x14ac:dyDescent="0.4">
      <c r="A39" s="366"/>
      <c r="B39" s="367"/>
    </row>
    <row r="40" spans="1:2" ht="13.9" x14ac:dyDescent="0.4">
      <c r="A40" s="366" t="s">
        <v>87</v>
      </c>
      <c r="B40" s="369" t="s">
        <v>88</v>
      </c>
    </row>
    <row r="41" spans="1:2" ht="13.9" x14ac:dyDescent="0.4">
      <c r="A41" s="366"/>
      <c r="B41" s="369"/>
    </row>
    <row r="42" spans="1:2" ht="13.9" x14ac:dyDescent="0.4">
      <c r="A42" s="366" t="s">
        <v>89</v>
      </c>
      <c r="B42" s="367" t="s">
        <v>90</v>
      </c>
    </row>
    <row r="43" spans="1:2" ht="13.9" x14ac:dyDescent="0.4">
      <c r="A43" s="366"/>
      <c r="B43" s="367"/>
    </row>
    <row r="44" spans="1:2" ht="40.5" x14ac:dyDescent="0.35">
      <c r="A44" s="368" t="s">
        <v>91</v>
      </c>
      <c r="B44" s="369" t="s">
        <v>92</v>
      </c>
    </row>
    <row r="45" spans="1:2" ht="41.25" x14ac:dyDescent="0.4">
      <c r="A45" s="366"/>
      <c r="B45" s="370" t="s">
        <v>93</v>
      </c>
    </row>
    <row r="46" spans="1:2" ht="27.75" x14ac:dyDescent="0.4">
      <c r="A46" s="366"/>
      <c r="B46" s="370" t="s">
        <v>94</v>
      </c>
    </row>
    <row r="47" spans="1:2" ht="13.9" x14ac:dyDescent="0.4">
      <c r="A47" s="366"/>
      <c r="B47" s="367"/>
    </row>
    <row r="48" spans="1:2" ht="27" x14ac:dyDescent="0.35">
      <c r="A48" s="368" t="s">
        <v>95</v>
      </c>
      <c r="B48" s="367" t="s">
        <v>96</v>
      </c>
    </row>
    <row r="49" spans="1:5" ht="13.9" x14ac:dyDescent="0.4">
      <c r="A49" s="366"/>
      <c r="B49" s="367"/>
    </row>
    <row r="50" spans="1:5" ht="27" x14ac:dyDescent="0.35">
      <c r="A50" s="368" t="s">
        <v>97</v>
      </c>
      <c r="B50" s="367" t="s">
        <v>98</v>
      </c>
    </row>
    <row r="51" spans="1:5" ht="13.9" x14ac:dyDescent="0.4">
      <c r="A51" s="366"/>
      <c r="B51" s="367"/>
    </row>
    <row r="52" spans="1:5" ht="13.9" x14ac:dyDescent="0.4">
      <c r="A52" s="366" t="s">
        <v>99</v>
      </c>
      <c r="B52" s="39" t="s">
        <v>100</v>
      </c>
    </row>
    <row r="53" spans="1:5" ht="13.9" x14ac:dyDescent="0.4">
      <c r="A53" s="366"/>
      <c r="B53" s="367"/>
    </row>
    <row r="54" spans="1:5" ht="91.15" customHeight="1" x14ac:dyDescent="0.35">
      <c r="A54" s="368" t="s">
        <v>101</v>
      </c>
      <c r="B54" s="369" t="s">
        <v>102</v>
      </c>
      <c r="C54" s="116"/>
      <c r="D54" s="116"/>
      <c r="E54" s="116"/>
    </row>
    <row r="55" spans="1:5" x14ac:dyDescent="0.4">
      <c r="B55" s="116"/>
      <c r="C55" s="116"/>
      <c r="D55" s="116"/>
      <c r="E55" s="116"/>
    </row>
    <row r="56" spans="1:5" x14ac:dyDescent="0.4">
      <c r="B56" s="116"/>
      <c r="C56" s="116"/>
      <c r="D56" s="116"/>
      <c r="E56" s="116"/>
    </row>
    <row r="57" spans="1:5" x14ac:dyDescent="0.4">
      <c r="B57" s="116"/>
      <c r="C57" s="116"/>
      <c r="D57" s="116"/>
      <c r="E57" s="116"/>
    </row>
    <row r="58" spans="1:5" x14ac:dyDescent="0.4">
      <c r="B58" s="116"/>
      <c r="C58" s="116"/>
      <c r="D58" s="116"/>
      <c r="E58" s="116"/>
    </row>
    <row r="59" spans="1:5" x14ac:dyDescent="0.4">
      <c r="B59" s="116"/>
      <c r="C59" s="116"/>
      <c r="D59" s="116"/>
      <c r="E59" s="116"/>
    </row>
    <row r="60" spans="1:5" x14ac:dyDescent="0.4">
      <c r="B60" s="116"/>
      <c r="C60" s="116"/>
      <c r="D60" s="116"/>
      <c r="E60" s="116"/>
    </row>
    <row r="61" spans="1:5" x14ac:dyDescent="0.4">
      <c r="B61" s="116"/>
      <c r="C61" s="116"/>
      <c r="D61" s="116"/>
      <c r="E61" s="116"/>
    </row>
    <row r="62" spans="1:5" x14ac:dyDescent="0.4">
      <c r="B62" s="116"/>
      <c r="C62" s="116"/>
      <c r="D62" s="116"/>
      <c r="E62" s="116"/>
    </row>
    <row r="63" spans="1:5" x14ac:dyDescent="0.4">
      <c r="B63" s="116"/>
      <c r="C63" s="116"/>
      <c r="D63" s="116"/>
      <c r="E63" s="116"/>
    </row>
    <row r="64" spans="1:5" x14ac:dyDescent="0.4">
      <c r="B64" s="116"/>
      <c r="C64" s="116"/>
      <c r="D64" s="116"/>
      <c r="E64" s="116"/>
    </row>
    <row r="65" spans="2:5" x14ac:dyDescent="0.4">
      <c r="B65" s="116"/>
      <c r="C65" s="116"/>
      <c r="D65" s="116"/>
      <c r="E65" s="116"/>
    </row>
    <row r="66" spans="2:5" x14ac:dyDescent="0.4">
      <c r="B66" s="116"/>
      <c r="C66" s="116"/>
      <c r="D66" s="116"/>
      <c r="E66" s="116"/>
    </row>
    <row r="67" spans="2:5" x14ac:dyDescent="0.4">
      <c r="B67" s="116"/>
      <c r="C67" s="116"/>
      <c r="D67" s="116"/>
      <c r="E67" s="116"/>
    </row>
    <row r="68" spans="2:5" x14ac:dyDescent="0.4">
      <c r="B68" s="116"/>
      <c r="C68" s="116"/>
      <c r="D68" s="116"/>
      <c r="E68" s="116"/>
    </row>
    <row r="69" spans="2:5" x14ac:dyDescent="0.4">
      <c r="B69" s="116"/>
      <c r="C69" s="116"/>
      <c r="D69" s="116"/>
      <c r="E69" s="116"/>
    </row>
    <row r="70" spans="2:5" x14ac:dyDescent="0.4">
      <c r="B70" s="116"/>
      <c r="C70" s="116"/>
      <c r="D70" s="116"/>
      <c r="E70" s="116"/>
    </row>
    <row r="71" spans="2:5" x14ac:dyDescent="0.4">
      <c r="B71" s="116"/>
      <c r="C71" s="116"/>
      <c r="D71" s="116"/>
      <c r="E71" s="116"/>
    </row>
    <row r="72" spans="2:5" x14ac:dyDescent="0.4">
      <c r="B72" s="116"/>
      <c r="C72" s="116"/>
      <c r="D72" s="116"/>
      <c r="E72" s="116"/>
    </row>
    <row r="73" spans="2:5" x14ac:dyDescent="0.4">
      <c r="B73" s="116"/>
      <c r="C73" s="116"/>
      <c r="D73" s="116"/>
      <c r="E73" s="116"/>
    </row>
    <row r="74" spans="2:5" x14ac:dyDescent="0.4">
      <c r="B74" s="116"/>
      <c r="C74" s="116"/>
      <c r="D74" s="116"/>
      <c r="E74" s="116"/>
    </row>
    <row r="75" spans="2:5" x14ac:dyDescent="0.4">
      <c r="B75" s="116"/>
      <c r="C75" s="116"/>
      <c r="D75" s="116"/>
      <c r="E75" s="116"/>
    </row>
    <row r="76" spans="2:5" x14ac:dyDescent="0.4">
      <c r="B76" s="116"/>
      <c r="C76" s="116"/>
      <c r="D76" s="116"/>
      <c r="E76" s="116"/>
    </row>
    <row r="77" spans="2:5" x14ac:dyDescent="0.4">
      <c r="B77" s="116"/>
      <c r="C77" s="116"/>
      <c r="D77" s="116"/>
      <c r="E77" s="116"/>
    </row>
    <row r="78" spans="2:5" x14ac:dyDescent="0.4">
      <c r="B78" s="116"/>
      <c r="C78" s="116"/>
      <c r="D78" s="116"/>
      <c r="E78" s="116"/>
    </row>
    <row r="79" spans="2:5" x14ac:dyDescent="0.4">
      <c r="B79" s="116"/>
      <c r="C79" s="116"/>
      <c r="D79" s="116"/>
      <c r="E79" s="116"/>
    </row>
    <row r="80" spans="2:5" x14ac:dyDescent="0.4">
      <c r="B80" s="116"/>
      <c r="C80" s="116"/>
      <c r="D80" s="116"/>
      <c r="E80" s="116"/>
    </row>
    <row r="81" spans="2:5" x14ac:dyDescent="0.4">
      <c r="B81" s="116"/>
      <c r="C81" s="116"/>
      <c r="D81" s="116"/>
      <c r="E81" s="116"/>
    </row>
    <row r="82" spans="2:5" x14ac:dyDescent="0.4">
      <c r="B82" s="116"/>
      <c r="C82" s="116"/>
      <c r="D82" s="116"/>
      <c r="E82" s="116"/>
    </row>
    <row r="83" spans="2:5" x14ac:dyDescent="0.4">
      <c r="B83" s="116"/>
      <c r="C83" s="116"/>
      <c r="D83" s="116"/>
      <c r="E83" s="116"/>
    </row>
    <row r="84" spans="2:5" x14ac:dyDescent="0.4">
      <c r="B84" s="116"/>
      <c r="C84" s="116"/>
      <c r="D84" s="116"/>
      <c r="E84" s="116"/>
    </row>
    <row r="85" spans="2:5" x14ac:dyDescent="0.4">
      <c r="B85" s="116"/>
      <c r="C85" s="116"/>
      <c r="D85" s="116"/>
      <c r="E85" s="116"/>
    </row>
    <row r="86" spans="2:5" x14ac:dyDescent="0.4">
      <c r="B86" s="116"/>
      <c r="C86" s="116"/>
      <c r="D86" s="116"/>
      <c r="E86" s="116"/>
    </row>
    <row r="87" spans="2:5" x14ac:dyDescent="0.4">
      <c r="B87" s="116"/>
      <c r="C87" s="116"/>
      <c r="D87" s="116"/>
      <c r="E87" s="116"/>
    </row>
    <row r="88" spans="2:5" x14ac:dyDescent="0.4">
      <c r="B88" s="116"/>
      <c r="C88" s="116"/>
      <c r="D88" s="116"/>
      <c r="E88" s="116"/>
    </row>
    <row r="89" spans="2:5" x14ac:dyDescent="0.4">
      <c r="B89" s="116"/>
      <c r="C89" s="116"/>
      <c r="D89" s="116"/>
      <c r="E89" s="116"/>
    </row>
    <row r="90" spans="2:5" x14ac:dyDescent="0.4">
      <c r="B90" s="116"/>
      <c r="C90" s="116"/>
      <c r="D90" s="116"/>
      <c r="E90" s="116"/>
    </row>
    <row r="91" spans="2:5" x14ac:dyDescent="0.4">
      <c r="B91" s="116"/>
      <c r="C91" s="116"/>
      <c r="D91" s="116"/>
      <c r="E91" s="116"/>
    </row>
    <row r="92" spans="2:5" x14ac:dyDescent="0.4">
      <c r="B92" s="116"/>
      <c r="C92" s="116"/>
      <c r="D92" s="116"/>
      <c r="E92" s="116"/>
    </row>
    <row r="93" spans="2:5" x14ac:dyDescent="0.4">
      <c r="B93" s="116"/>
      <c r="C93" s="116"/>
      <c r="D93" s="116"/>
      <c r="E93" s="116"/>
    </row>
    <row r="94" spans="2:5" x14ac:dyDescent="0.4">
      <c r="B94" s="116"/>
      <c r="C94" s="116"/>
      <c r="D94" s="116"/>
      <c r="E94" s="116"/>
    </row>
    <row r="95" spans="2:5" x14ac:dyDescent="0.4">
      <c r="B95" s="116"/>
      <c r="C95" s="116"/>
      <c r="D95" s="116"/>
      <c r="E95" s="116"/>
    </row>
    <row r="96" spans="2:5" x14ac:dyDescent="0.4">
      <c r="B96" s="116"/>
      <c r="C96" s="116"/>
      <c r="D96" s="116"/>
      <c r="E96" s="116"/>
    </row>
    <row r="97" spans="2:5" x14ac:dyDescent="0.4">
      <c r="B97" s="116"/>
      <c r="C97" s="116"/>
      <c r="D97" s="116"/>
      <c r="E97" s="116"/>
    </row>
    <row r="98" spans="2:5" x14ac:dyDescent="0.4">
      <c r="B98" s="116"/>
      <c r="C98" s="116"/>
      <c r="D98" s="116"/>
      <c r="E98" s="116"/>
    </row>
    <row r="99" spans="2:5" x14ac:dyDescent="0.4">
      <c r="B99" s="116"/>
      <c r="C99" s="116"/>
      <c r="D99" s="116"/>
      <c r="E99" s="116"/>
    </row>
    <row r="100" spans="2:5" x14ac:dyDescent="0.4">
      <c r="B100" s="116"/>
      <c r="C100" s="116"/>
      <c r="D100" s="116"/>
      <c r="E100" s="116"/>
    </row>
    <row r="101" spans="2:5" x14ac:dyDescent="0.4">
      <c r="B101" s="116"/>
      <c r="C101" s="116"/>
      <c r="D101" s="116"/>
      <c r="E101" s="116"/>
    </row>
    <row r="102" spans="2:5" x14ac:dyDescent="0.4">
      <c r="B102" s="116"/>
      <c r="C102" s="116"/>
      <c r="D102" s="116"/>
      <c r="E102" s="116"/>
    </row>
    <row r="103" spans="2:5" x14ac:dyDescent="0.4">
      <c r="B103" s="116"/>
      <c r="C103" s="116"/>
      <c r="D103" s="116"/>
      <c r="E103" s="116"/>
    </row>
    <row r="104" spans="2:5" x14ac:dyDescent="0.4">
      <c r="B104" s="116"/>
      <c r="C104" s="116"/>
      <c r="D104" s="116"/>
      <c r="E104" s="116"/>
    </row>
  </sheetData>
  <mergeCells count="1">
    <mergeCell ref="A8:A9"/>
  </mergeCells>
  <hyperlinks>
    <hyperlink ref="A2" location="TOC!A1" display="Return to Table of Contents" xr:uid="{00000000-0004-0000-0200-000000000000}"/>
  </hyperlinks>
  <pageMargins left="0.25" right="0.25" top="0.75" bottom="0.75" header="0.3" footer="0.3"/>
  <pageSetup scale="82" fitToHeight="0" orientation="portrait" r:id="rId1"/>
  <headerFooter>
    <oddHeader>&amp;L&amp;"Arial,Bold"2022-23 &amp;"Arial,Bold Italic"Survey of Allied Dental Education&amp;"Arial,Bold"
Report 1 - Dental Hygiene Education Programs</oddHeader>
  </headerFooter>
  <rowBreaks count="1" manualBreakCount="1">
    <brk id="34"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P31"/>
  <sheetViews>
    <sheetView zoomScaleNormal="100" workbookViewId="0">
      <pane ySplit="3" topLeftCell="A4" activePane="bottomLeft" state="frozen"/>
      <selection activeCell="J7" sqref="J7"/>
      <selection pane="bottomLeft"/>
    </sheetView>
  </sheetViews>
  <sheetFormatPr defaultColWidth="9" defaultRowHeight="12.75" x14ac:dyDescent="0.35"/>
  <cols>
    <col min="1" max="1" width="38" style="1" customWidth="1"/>
    <col min="2" max="7" width="8.59765625" style="1" customWidth="1"/>
    <col min="8" max="8" width="10" style="1" customWidth="1"/>
    <col min="9" max="11" width="9" style="1"/>
    <col min="12" max="12" width="19.265625" style="1" customWidth="1"/>
    <col min="13" max="13" width="9" style="1"/>
    <col min="14" max="14" width="22.73046875" style="1" customWidth="1"/>
    <col min="15" max="15" width="18" style="1" customWidth="1"/>
    <col min="16" max="16384" width="9" style="1"/>
  </cols>
  <sheetData>
    <row r="1" spans="1:16" s="7" customFormat="1" ht="24" customHeight="1" x14ac:dyDescent="0.35">
      <c r="A1" s="60" t="s">
        <v>837</v>
      </c>
    </row>
    <row r="2" spans="1:16" ht="15.75" customHeight="1" thickBot="1" x14ac:dyDescent="0.4">
      <c r="A2" s="41" t="s">
        <v>52</v>
      </c>
      <c r="B2" s="142"/>
      <c r="C2" s="142"/>
      <c r="D2" s="142"/>
      <c r="E2" s="142"/>
      <c r="F2" s="142"/>
      <c r="G2" s="142"/>
    </row>
    <row r="3" spans="1:16" ht="26.25" customHeight="1" thickTop="1" thickBot="1" x14ac:dyDescent="0.4">
      <c r="A3" s="141"/>
      <c r="B3" s="421" t="s">
        <v>838</v>
      </c>
      <c r="C3" s="422"/>
      <c r="D3" s="422"/>
      <c r="E3" s="422"/>
      <c r="F3" s="422"/>
      <c r="G3" s="422"/>
      <c r="H3" s="419"/>
      <c r="I3" s="420"/>
    </row>
    <row r="4" spans="1:16" ht="26.25" customHeight="1" thickTop="1" thickBot="1" x14ac:dyDescent="0.4">
      <c r="A4" s="140" t="s">
        <v>839</v>
      </c>
      <c r="B4" s="423" t="s">
        <v>693</v>
      </c>
      <c r="C4" s="424"/>
      <c r="D4" s="423" t="s">
        <v>694</v>
      </c>
      <c r="E4" s="424"/>
      <c r="F4" s="423" t="s">
        <v>142</v>
      </c>
      <c r="G4" s="424"/>
      <c r="H4" s="411" t="s">
        <v>610</v>
      </c>
      <c r="I4" s="412"/>
      <c r="L4" s="34"/>
      <c r="M4" s="34"/>
      <c r="N4" s="34"/>
    </row>
    <row r="5" spans="1:16" ht="13.9" thickTop="1" thickBot="1" x14ac:dyDescent="0.4">
      <c r="A5" s="139"/>
      <c r="B5" s="158" t="s">
        <v>574</v>
      </c>
      <c r="C5" s="158" t="s">
        <v>695</v>
      </c>
      <c r="D5" s="158" t="s">
        <v>574</v>
      </c>
      <c r="E5" s="158" t="s">
        <v>695</v>
      </c>
      <c r="F5" s="158" t="s">
        <v>574</v>
      </c>
      <c r="G5" s="158" t="s">
        <v>695</v>
      </c>
      <c r="H5" s="161" t="s">
        <v>574</v>
      </c>
      <c r="I5" s="161" t="s">
        <v>695</v>
      </c>
      <c r="L5" s="35"/>
      <c r="M5" s="36"/>
      <c r="N5" s="36"/>
    </row>
    <row r="6" spans="1:16" ht="14.25" thickTop="1" thickBot="1" x14ac:dyDescent="0.4">
      <c r="A6" s="138" t="s">
        <v>840</v>
      </c>
      <c r="B6" s="162">
        <v>20</v>
      </c>
      <c r="C6" s="163">
        <f t="shared" ref="C6:C12" si="0">B6/$B$12*100</f>
        <v>2.9985007496251872</v>
      </c>
      <c r="D6" s="162">
        <v>272</v>
      </c>
      <c r="E6" s="157">
        <f t="shared" ref="E6:E12" si="1">D6/$D$12*100</f>
        <v>6.2228323038206357</v>
      </c>
      <c r="F6" s="162">
        <v>2</v>
      </c>
      <c r="G6" s="157">
        <f t="shared" ref="G6:G12" si="2">F6/$F$12*100</f>
        <v>50</v>
      </c>
      <c r="H6" s="165">
        <f>SUM(B6,D6,F6)</f>
        <v>294</v>
      </c>
      <c r="I6" s="168">
        <f t="shared" ref="I6:I12" si="3">H6/$H$12*100</f>
        <v>5.8310194367314558</v>
      </c>
      <c r="J6" s="47"/>
      <c r="L6" s="35"/>
      <c r="M6" s="36"/>
      <c r="N6" s="36"/>
    </row>
    <row r="7" spans="1:16" ht="14.25" thickTop="1" thickBot="1" x14ac:dyDescent="0.4">
      <c r="A7" s="138" t="s">
        <v>841</v>
      </c>
      <c r="B7" s="162">
        <v>80</v>
      </c>
      <c r="C7" s="163">
        <f t="shared" si="0"/>
        <v>11.994002998500749</v>
      </c>
      <c r="D7" s="162">
        <v>1067</v>
      </c>
      <c r="E7" s="157">
        <f t="shared" si="1"/>
        <v>24.410889956531687</v>
      </c>
      <c r="F7" s="162">
        <v>0</v>
      </c>
      <c r="G7" s="157">
        <f t="shared" si="2"/>
        <v>0</v>
      </c>
      <c r="H7" s="165">
        <f t="shared" ref="H7:H12" si="4">SUM(B7,D7,F7)</f>
        <v>1147</v>
      </c>
      <c r="I7" s="168">
        <f t="shared" si="3"/>
        <v>22.748909163030543</v>
      </c>
      <c r="L7" s="35"/>
      <c r="M7" s="36"/>
      <c r="N7" s="34"/>
      <c r="O7" s="34"/>
    </row>
    <row r="8" spans="1:16" ht="14.25" thickTop="1" thickBot="1" x14ac:dyDescent="0.4">
      <c r="A8" s="138" t="s">
        <v>842</v>
      </c>
      <c r="B8" s="162">
        <v>93</v>
      </c>
      <c r="C8" s="163">
        <f t="shared" si="0"/>
        <v>13.943028485757122</v>
      </c>
      <c r="D8" s="162">
        <v>1128</v>
      </c>
      <c r="E8" s="157">
        <f t="shared" si="1"/>
        <v>25.806451612903224</v>
      </c>
      <c r="F8" s="162">
        <v>0</v>
      </c>
      <c r="G8" s="157">
        <f t="shared" si="2"/>
        <v>0</v>
      </c>
      <c r="H8" s="165">
        <f t="shared" si="4"/>
        <v>1221</v>
      </c>
      <c r="I8" s="168">
        <f t="shared" si="3"/>
        <v>24.216580721935742</v>
      </c>
      <c r="L8" s="35"/>
      <c r="M8" s="36"/>
      <c r="N8" s="35"/>
      <c r="O8" s="36"/>
    </row>
    <row r="9" spans="1:16" ht="14.25" thickTop="1" thickBot="1" x14ac:dyDescent="0.4">
      <c r="A9" s="138" t="s">
        <v>843</v>
      </c>
      <c r="B9" s="162">
        <v>113</v>
      </c>
      <c r="C9" s="163">
        <f t="shared" si="0"/>
        <v>16.941529235382308</v>
      </c>
      <c r="D9" s="162">
        <v>1018</v>
      </c>
      <c r="E9" s="157">
        <f t="shared" si="1"/>
        <v>23.289865019446353</v>
      </c>
      <c r="F9" s="162">
        <v>0</v>
      </c>
      <c r="G9" s="157">
        <f t="shared" si="2"/>
        <v>0</v>
      </c>
      <c r="H9" s="165">
        <f t="shared" si="4"/>
        <v>1131</v>
      </c>
      <c r="I9" s="168">
        <f t="shared" si="3"/>
        <v>22.431574771915908</v>
      </c>
      <c r="L9" s="35"/>
      <c r="M9" s="36"/>
      <c r="N9" s="35"/>
      <c r="O9" s="36"/>
      <c r="P9" s="34"/>
    </row>
    <row r="10" spans="1:16" ht="14.25" thickTop="1" thickBot="1" x14ac:dyDescent="0.4">
      <c r="A10" s="138" t="s">
        <v>844</v>
      </c>
      <c r="B10" s="162">
        <v>349</v>
      </c>
      <c r="C10" s="163">
        <f t="shared" si="0"/>
        <v>52.323838080959518</v>
      </c>
      <c r="D10" s="162">
        <v>820</v>
      </c>
      <c r="E10" s="157">
        <f t="shared" si="1"/>
        <v>18.760009151223976</v>
      </c>
      <c r="F10" s="162">
        <v>1</v>
      </c>
      <c r="G10" s="157">
        <f t="shared" si="2"/>
        <v>25</v>
      </c>
      <c r="H10" s="165">
        <f t="shared" si="4"/>
        <v>1170</v>
      </c>
      <c r="I10" s="168">
        <f t="shared" si="3"/>
        <v>23.205077350257834</v>
      </c>
      <c r="L10" s="35"/>
      <c r="M10" s="36"/>
      <c r="N10" s="35"/>
      <c r="O10" s="36"/>
      <c r="P10" s="36"/>
    </row>
    <row r="11" spans="1:16" ht="14.25" thickTop="1" thickBot="1" x14ac:dyDescent="0.4">
      <c r="A11" s="138" t="s">
        <v>698</v>
      </c>
      <c r="B11" s="162">
        <v>12</v>
      </c>
      <c r="C11" s="163">
        <f t="shared" si="0"/>
        <v>1.7991004497751124</v>
      </c>
      <c r="D11" s="162">
        <v>66</v>
      </c>
      <c r="E11" s="157">
        <f t="shared" si="1"/>
        <v>1.5099519560741248</v>
      </c>
      <c r="F11" s="162">
        <v>1</v>
      </c>
      <c r="G11" s="157">
        <f t="shared" si="2"/>
        <v>25</v>
      </c>
      <c r="H11" s="165">
        <f t="shared" si="4"/>
        <v>79</v>
      </c>
      <c r="I11" s="168">
        <f t="shared" si="3"/>
        <v>1.5668385561285205</v>
      </c>
      <c r="L11" s="35"/>
      <c r="M11" s="36"/>
      <c r="N11" s="35"/>
      <c r="O11" s="36"/>
      <c r="P11" s="36"/>
    </row>
    <row r="12" spans="1:16" ht="22.35" customHeight="1" thickTop="1" thickBot="1" x14ac:dyDescent="0.4">
      <c r="A12" s="137" t="s">
        <v>610</v>
      </c>
      <c r="B12" s="144">
        <f>SUM(B6:B11)</f>
        <v>667</v>
      </c>
      <c r="C12" s="166">
        <f t="shared" si="0"/>
        <v>100</v>
      </c>
      <c r="D12" s="144">
        <f>SUM(D6:D11)</f>
        <v>4371</v>
      </c>
      <c r="E12" s="143">
        <f t="shared" si="1"/>
        <v>100</v>
      </c>
      <c r="F12" s="144">
        <f>SUM(F6:F11)</f>
        <v>4</v>
      </c>
      <c r="G12" s="143">
        <f t="shared" si="2"/>
        <v>100</v>
      </c>
      <c r="H12" s="156">
        <f t="shared" si="4"/>
        <v>5042</v>
      </c>
      <c r="I12" s="155">
        <f t="shared" si="3"/>
        <v>100</v>
      </c>
      <c r="L12" s="35"/>
      <c r="M12" s="36"/>
      <c r="N12" s="35"/>
      <c r="O12" s="36"/>
      <c r="P12" s="36"/>
    </row>
    <row r="13" spans="1:16" ht="28.5" customHeight="1" thickTop="1" thickBot="1" x14ac:dyDescent="0.4">
      <c r="A13" s="140" t="s">
        <v>845</v>
      </c>
      <c r="B13" s="417" t="s">
        <v>693</v>
      </c>
      <c r="C13" s="418"/>
      <c r="D13" s="417" t="s">
        <v>694</v>
      </c>
      <c r="E13" s="418"/>
      <c r="F13" s="417" t="s">
        <v>142</v>
      </c>
      <c r="G13" s="418"/>
      <c r="H13" s="411" t="s">
        <v>610</v>
      </c>
      <c r="I13" s="412"/>
      <c r="L13" s="35"/>
      <c r="M13" s="36"/>
      <c r="N13" s="35"/>
      <c r="O13" s="36"/>
      <c r="P13" s="36"/>
    </row>
    <row r="14" spans="1:16" ht="13.9" thickTop="1" thickBot="1" x14ac:dyDescent="0.4">
      <c r="A14" s="139"/>
      <c r="B14" s="158" t="s">
        <v>574</v>
      </c>
      <c r="C14" s="158" t="s">
        <v>695</v>
      </c>
      <c r="D14" s="158" t="s">
        <v>574</v>
      </c>
      <c r="E14" s="158" t="s">
        <v>695</v>
      </c>
      <c r="F14" s="158" t="s">
        <v>574</v>
      </c>
      <c r="G14" s="158" t="s">
        <v>695</v>
      </c>
      <c r="H14" s="161" t="s">
        <v>574</v>
      </c>
      <c r="I14" s="161" t="s">
        <v>695</v>
      </c>
      <c r="L14" s="35"/>
      <c r="M14" s="36"/>
      <c r="N14" s="35"/>
      <c r="O14" s="36"/>
      <c r="P14" s="36"/>
    </row>
    <row r="15" spans="1:16" ht="14.25" thickTop="1" thickBot="1" x14ac:dyDescent="0.4">
      <c r="A15" s="138" t="s">
        <v>706</v>
      </c>
      <c r="B15" s="162">
        <v>47</v>
      </c>
      <c r="C15" s="157">
        <f t="shared" ref="C15:C24" si="5">B15/$B$12*100</f>
        <v>7.0464767616191901</v>
      </c>
      <c r="D15" s="162">
        <v>272</v>
      </c>
      <c r="E15" s="157">
        <f t="shared" ref="E15:E24" si="6">D15/$D$12*100</f>
        <v>6.2228323038206357</v>
      </c>
      <c r="F15" s="162">
        <v>0</v>
      </c>
      <c r="G15" s="157">
        <f t="shared" ref="G15:G24" si="7">F15/$F$12*100</f>
        <v>0</v>
      </c>
      <c r="H15" s="165">
        <f t="shared" ref="H15:H24" si="8">SUM(B15,D15,F15)</f>
        <v>319</v>
      </c>
      <c r="I15" s="168">
        <f t="shared" ref="I15:I24" si="9">H15/$H$12*100</f>
        <v>6.3268544228480756</v>
      </c>
      <c r="L15" s="35"/>
      <c r="M15" s="36"/>
      <c r="N15" s="35"/>
      <c r="O15" s="36"/>
      <c r="P15" s="36"/>
    </row>
    <row r="16" spans="1:16" ht="14.25" thickTop="1" thickBot="1" x14ac:dyDescent="0.4">
      <c r="A16" s="138" t="s">
        <v>707</v>
      </c>
      <c r="B16" s="162">
        <v>525</v>
      </c>
      <c r="C16" s="157">
        <f t="shared" si="5"/>
        <v>78.710644677661165</v>
      </c>
      <c r="D16" s="162">
        <v>3488</v>
      </c>
      <c r="E16" s="157">
        <f t="shared" si="6"/>
        <v>79.798673072523457</v>
      </c>
      <c r="F16" s="162">
        <v>2</v>
      </c>
      <c r="G16" s="157">
        <f t="shared" si="7"/>
        <v>50</v>
      </c>
      <c r="H16" s="165">
        <f t="shared" si="8"/>
        <v>4015</v>
      </c>
      <c r="I16" s="168">
        <f t="shared" si="9"/>
        <v>79.631098770329231</v>
      </c>
      <c r="L16" s="35"/>
      <c r="M16" s="36"/>
      <c r="N16" s="35"/>
      <c r="O16" s="36"/>
      <c r="P16" s="36"/>
    </row>
    <row r="17" spans="1:16" ht="14.25" thickTop="1" thickBot="1" x14ac:dyDescent="0.4">
      <c r="A17" s="138" t="s">
        <v>708</v>
      </c>
      <c r="B17" s="162">
        <v>21</v>
      </c>
      <c r="C17" s="157">
        <f t="shared" si="5"/>
        <v>3.1484257871064467</v>
      </c>
      <c r="D17" s="162">
        <v>234</v>
      </c>
      <c r="E17" s="157">
        <f t="shared" si="6"/>
        <v>5.353466026080989</v>
      </c>
      <c r="F17" s="162">
        <v>0</v>
      </c>
      <c r="G17" s="157">
        <f t="shared" si="7"/>
        <v>0</v>
      </c>
      <c r="H17" s="165">
        <f t="shared" si="8"/>
        <v>255</v>
      </c>
      <c r="I17" s="168">
        <f t="shared" si="9"/>
        <v>5.057516858389528</v>
      </c>
      <c r="L17" s="35"/>
      <c r="M17" s="36"/>
      <c r="N17" s="35"/>
      <c r="O17" s="36"/>
      <c r="P17" s="36"/>
    </row>
    <row r="18" spans="1:16" ht="14.25" thickTop="1" thickBot="1" x14ac:dyDescent="0.4">
      <c r="A18" s="138" t="s">
        <v>709</v>
      </c>
      <c r="B18" s="162">
        <v>1</v>
      </c>
      <c r="C18" s="157">
        <f t="shared" si="5"/>
        <v>0.14992503748125938</v>
      </c>
      <c r="D18" s="162">
        <v>13</v>
      </c>
      <c r="E18" s="157">
        <f t="shared" si="6"/>
        <v>0.29741477922672155</v>
      </c>
      <c r="F18" s="162">
        <v>0</v>
      </c>
      <c r="G18" s="157">
        <f t="shared" si="7"/>
        <v>0</v>
      </c>
      <c r="H18" s="165">
        <f t="shared" si="8"/>
        <v>14</v>
      </c>
      <c r="I18" s="168">
        <f t="shared" si="9"/>
        <v>0.2776675922253074</v>
      </c>
      <c r="L18" s="35"/>
      <c r="M18" s="36"/>
      <c r="N18" s="35"/>
      <c r="O18" s="36"/>
      <c r="P18" s="36"/>
    </row>
    <row r="19" spans="1:16" ht="14.25" thickTop="1" thickBot="1" x14ac:dyDescent="0.4">
      <c r="A19" s="138" t="s">
        <v>710</v>
      </c>
      <c r="B19" s="162">
        <v>53</v>
      </c>
      <c r="C19" s="157">
        <f t="shared" si="5"/>
        <v>7.9460269865067463</v>
      </c>
      <c r="D19" s="162">
        <v>205</v>
      </c>
      <c r="E19" s="157">
        <f t="shared" si="6"/>
        <v>4.6900022878059939</v>
      </c>
      <c r="F19" s="162">
        <v>1</v>
      </c>
      <c r="G19" s="157">
        <f t="shared" si="7"/>
        <v>25</v>
      </c>
      <c r="H19" s="165">
        <f t="shared" si="8"/>
        <v>259</v>
      </c>
      <c r="I19" s="168">
        <f t="shared" si="9"/>
        <v>5.1368504561681867</v>
      </c>
      <c r="L19" s="35"/>
      <c r="M19" s="36"/>
      <c r="N19" s="35"/>
      <c r="O19" s="36"/>
      <c r="P19" s="36"/>
    </row>
    <row r="20" spans="1:16" ht="14.25" thickTop="1" thickBot="1" x14ac:dyDescent="0.4">
      <c r="A20" s="138" t="s">
        <v>711</v>
      </c>
      <c r="B20" s="162">
        <v>2</v>
      </c>
      <c r="C20" s="157">
        <f t="shared" si="5"/>
        <v>0.29985007496251875</v>
      </c>
      <c r="D20" s="162">
        <v>14</v>
      </c>
      <c r="E20" s="157">
        <f t="shared" si="6"/>
        <v>0.32029283916723861</v>
      </c>
      <c r="F20" s="162">
        <v>0</v>
      </c>
      <c r="G20" s="157">
        <f t="shared" si="7"/>
        <v>0</v>
      </c>
      <c r="H20" s="165">
        <f t="shared" si="8"/>
        <v>16</v>
      </c>
      <c r="I20" s="168">
        <f t="shared" si="9"/>
        <v>0.31733439111463707</v>
      </c>
      <c r="L20" s="35"/>
      <c r="M20" s="36"/>
      <c r="N20" s="35"/>
      <c r="O20" s="36"/>
      <c r="P20" s="36"/>
    </row>
    <row r="21" spans="1:16" ht="14.25" thickTop="1" thickBot="1" x14ac:dyDescent="0.4">
      <c r="A21" s="138" t="s">
        <v>712</v>
      </c>
      <c r="B21" s="162">
        <v>5</v>
      </c>
      <c r="C21" s="157">
        <f t="shared" si="5"/>
        <v>0.7496251874062968</v>
      </c>
      <c r="D21" s="162">
        <v>45</v>
      </c>
      <c r="E21" s="157">
        <f t="shared" si="6"/>
        <v>1.0295126973232669</v>
      </c>
      <c r="F21" s="162">
        <v>0</v>
      </c>
      <c r="G21" s="157">
        <f t="shared" si="7"/>
        <v>0</v>
      </c>
      <c r="H21" s="165">
        <f t="shared" si="8"/>
        <v>50</v>
      </c>
      <c r="I21" s="168">
        <f t="shared" si="9"/>
        <v>0.99166997223324083</v>
      </c>
      <c r="L21" s="35"/>
      <c r="M21" s="36"/>
      <c r="N21" s="35"/>
      <c r="O21" s="36"/>
      <c r="P21" s="36"/>
    </row>
    <row r="22" spans="1:16" ht="14.25" thickTop="1" thickBot="1" x14ac:dyDescent="0.4">
      <c r="A22" s="138" t="s">
        <v>698</v>
      </c>
      <c r="B22" s="162">
        <v>11</v>
      </c>
      <c r="C22" s="157">
        <f t="shared" si="5"/>
        <v>1.6491754122938531</v>
      </c>
      <c r="D22" s="162">
        <v>96</v>
      </c>
      <c r="E22" s="157">
        <f t="shared" si="6"/>
        <v>2.1962937542896364</v>
      </c>
      <c r="F22" s="162">
        <v>1</v>
      </c>
      <c r="G22" s="157">
        <f t="shared" si="7"/>
        <v>25</v>
      </c>
      <c r="H22" s="165">
        <f t="shared" si="8"/>
        <v>108</v>
      </c>
      <c r="I22" s="168">
        <f t="shared" si="9"/>
        <v>2.1420071400238001</v>
      </c>
      <c r="L22" s="35"/>
      <c r="M22" s="36"/>
      <c r="N22" s="35"/>
      <c r="O22" s="36"/>
      <c r="P22" s="36"/>
    </row>
    <row r="23" spans="1:16" ht="14.25" thickTop="1" thickBot="1" x14ac:dyDescent="0.4">
      <c r="A23" s="138" t="s">
        <v>713</v>
      </c>
      <c r="B23" s="162">
        <v>2</v>
      </c>
      <c r="C23" s="157">
        <f t="shared" si="5"/>
        <v>0.29985007496251875</v>
      </c>
      <c r="D23" s="162">
        <v>4</v>
      </c>
      <c r="E23" s="157">
        <f t="shared" si="6"/>
        <v>9.1512239762068182E-2</v>
      </c>
      <c r="F23" s="162">
        <v>0</v>
      </c>
      <c r="G23" s="157">
        <f t="shared" si="7"/>
        <v>0</v>
      </c>
      <c r="H23" s="165">
        <f t="shared" si="8"/>
        <v>6</v>
      </c>
      <c r="I23" s="168">
        <f t="shared" si="9"/>
        <v>0.11900039666798889</v>
      </c>
      <c r="L23" s="35"/>
      <c r="M23" s="36"/>
      <c r="N23" s="35"/>
      <c r="O23" s="36"/>
      <c r="P23" s="36"/>
    </row>
    <row r="24" spans="1:16" ht="22.35" customHeight="1" thickTop="1" thickBot="1" x14ac:dyDescent="0.4">
      <c r="A24" s="137" t="s">
        <v>610</v>
      </c>
      <c r="B24" s="144">
        <f>SUM(B15:B23)</f>
        <v>667</v>
      </c>
      <c r="C24" s="143">
        <f t="shared" si="5"/>
        <v>100</v>
      </c>
      <c r="D24" s="145">
        <f>SUM(D15:D23)</f>
        <v>4371</v>
      </c>
      <c r="E24" s="143">
        <f t="shared" si="6"/>
        <v>100</v>
      </c>
      <c r="F24" s="144">
        <f>SUM(F15:F23)</f>
        <v>4</v>
      </c>
      <c r="G24" s="143">
        <f t="shared" si="7"/>
        <v>100</v>
      </c>
      <c r="H24" s="156">
        <f t="shared" si="8"/>
        <v>5042</v>
      </c>
      <c r="I24" s="155">
        <f t="shared" si="9"/>
        <v>100</v>
      </c>
      <c r="L24" s="35"/>
      <c r="M24" s="36"/>
      <c r="N24" s="35"/>
      <c r="O24" s="36"/>
      <c r="P24" s="36"/>
    </row>
    <row r="25" spans="1:16" ht="13.5" thickTop="1" x14ac:dyDescent="0.35">
      <c r="L25" s="35"/>
      <c r="M25" s="36"/>
      <c r="N25" s="35"/>
      <c r="O25" s="36"/>
      <c r="P25" s="36"/>
    </row>
    <row r="26" spans="1:16" ht="13.15" x14ac:dyDescent="0.35">
      <c r="A26" s="254" t="s">
        <v>677</v>
      </c>
      <c r="L26" s="35"/>
      <c r="M26" s="36"/>
      <c r="N26" s="35"/>
      <c r="O26" s="36"/>
      <c r="P26" s="36"/>
    </row>
    <row r="27" spans="1:16" ht="13.15" x14ac:dyDescent="0.35">
      <c r="A27" s="258" t="s">
        <v>120</v>
      </c>
      <c r="L27" s="35"/>
      <c r="M27" s="36"/>
      <c r="N27" s="36"/>
      <c r="O27" s="35"/>
      <c r="P27" s="36"/>
    </row>
    <row r="28" spans="1:16" ht="13.15" x14ac:dyDescent="0.35">
      <c r="L28" s="35"/>
      <c r="M28" s="36"/>
      <c r="O28" s="35"/>
      <c r="P28" s="36"/>
    </row>
    <row r="29" spans="1:16" ht="13.15" x14ac:dyDescent="0.35">
      <c r="L29" s="35"/>
      <c r="M29" s="36"/>
    </row>
    <row r="30" spans="1:16" ht="13.15" x14ac:dyDescent="0.35">
      <c r="L30" s="35"/>
      <c r="M30" s="36"/>
    </row>
    <row r="31" spans="1:16" ht="13.15" x14ac:dyDescent="0.35">
      <c r="L31" s="35"/>
      <c r="M31" s="36"/>
    </row>
  </sheetData>
  <mergeCells count="10">
    <mergeCell ref="B13:C13"/>
    <mergeCell ref="D13:E13"/>
    <mergeCell ref="F13:G13"/>
    <mergeCell ref="H13:I13"/>
    <mergeCell ref="B3:G3"/>
    <mergeCell ref="H3:I3"/>
    <mergeCell ref="H4:I4"/>
    <mergeCell ref="F4:G4"/>
    <mergeCell ref="D4:E4"/>
    <mergeCell ref="B4:C4"/>
  </mergeCells>
  <hyperlinks>
    <hyperlink ref="A2" location="TOC!A1" display="Return to Table of Contents" xr:uid="{00000000-0004-0000-1D00-000000000000}"/>
  </hyperlinks>
  <pageMargins left="0.25" right="0.25" top="0.75" bottom="0.75" header="0.3" footer="0.3"/>
  <pageSetup fitToHeight="0" orientation="landscape" r:id="rId1"/>
  <headerFooter>
    <oddHeader>&amp;L&amp;"Arial,Bold"2022-23 &amp;"Arial,Bold Italic"Survey of Allied Dental Education&amp;"Arial,Bold"
Report 1 - Dental Hygiene Education Programs</oddHeader>
  </headerFooter>
  <ignoredErrors>
    <ignoredError sqref="C12 E12 C24 E24"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pageSetUpPr fitToPage="1"/>
  </sheetPr>
  <dimension ref="A1:R85"/>
  <sheetViews>
    <sheetView zoomScaleNormal="100" workbookViewId="0"/>
  </sheetViews>
  <sheetFormatPr defaultColWidth="9" defaultRowHeight="12.75" x14ac:dyDescent="0.35"/>
  <cols>
    <col min="1" max="7" width="9" style="1"/>
    <col min="8" max="8" width="15.265625" style="1" customWidth="1"/>
    <col min="9" max="16384" width="9" style="1"/>
  </cols>
  <sheetData>
    <row r="1" spans="1:10" ht="13.9" x14ac:dyDescent="0.4">
      <c r="A1" s="38" t="s">
        <v>46</v>
      </c>
      <c r="B1" s="39"/>
      <c r="C1" s="39"/>
    </row>
    <row r="2" spans="1:10" ht="13.5" x14ac:dyDescent="0.35">
      <c r="A2" s="383" t="s">
        <v>52</v>
      </c>
      <c r="B2" s="383"/>
      <c r="C2" s="383"/>
    </row>
    <row r="6" spans="1:10" x14ac:dyDescent="0.35">
      <c r="A6" s="1" t="s">
        <v>846</v>
      </c>
      <c r="B6" s="1" t="s">
        <v>847</v>
      </c>
      <c r="C6" s="1" t="s">
        <v>583</v>
      </c>
      <c r="D6" s="1" t="s">
        <v>574</v>
      </c>
    </row>
    <row r="7" spans="1:10" ht="13.15" thickBot="1" x14ac:dyDescent="0.4">
      <c r="A7" s="1">
        <v>4</v>
      </c>
      <c r="B7" s="1" t="s">
        <v>848</v>
      </c>
      <c r="C7" s="55">
        <f>D7/C13</f>
        <v>0.3389527965093217</v>
      </c>
      <c r="D7" s="1">
        <v>1709</v>
      </c>
    </row>
    <row r="8" spans="1:10" ht="13.15" x14ac:dyDescent="0.35">
      <c r="A8" s="1">
        <v>3</v>
      </c>
      <c r="B8" s="1" t="s">
        <v>849</v>
      </c>
      <c r="C8" s="55">
        <f>D8/C13</f>
        <v>0.35124950416501388</v>
      </c>
      <c r="D8" s="1">
        <v>1771</v>
      </c>
      <c r="F8" s="47"/>
      <c r="H8" s="269" t="s">
        <v>572</v>
      </c>
      <c r="I8" s="83" t="s">
        <v>573</v>
      </c>
    </row>
    <row r="9" spans="1:10" ht="13.15" x14ac:dyDescent="0.35">
      <c r="A9" s="1">
        <v>6</v>
      </c>
      <c r="B9" s="1" t="s">
        <v>850</v>
      </c>
      <c r="C9" s="55">
        <f>D9/$C$13</f>
        <v>0.16501388337961126</v>
      </c>
      <c r="D9" s="1">
        <v>832</v>
      </c>
      <c r="E9" s="1">
        <f>D9/C13</f>
        <v>0.16501388337961126</v>
      </c>
      <c r="H9" s="89" t="s">
        <v>851</v>
      </c>
      <c r="I9" s="86">
        <v>23</v>
      </c>
    </row>
    <row r="10" spans="1:10" ht="13.15" x14ac:dyDescent="0.35">
      <c r="A10" s="1" t="s">
        <v>852</v>
      </c>
      <c r="B10" s="1" t="s">
        <v>650</v>
      </c>
      <c r="C10" s="55">
        <f>D10/$C$13</f>
        <v>8.7266957556525193E-2</v>
      </c>
      <c r="D10" s="1">
        <v>440</v>
      </c>
      <c r="E10" s="1">
        <f>D10/C13</f>
        <v>8.7266957556525193E-2</v>
      </c>
      <c r="H10" s="89" t="s">
        <v>853</v>
      </c>
      <c r="I10" s="86">
        <v>832</v>
      </c>
    </row>
    <row r="11" spans="1:10" ht="13.15" x14ac:dyDescent="0.35">
      <c r="A11" s="1">
        <v>5</v>
      </c>
      <c r="B11" s="1" t="s">
        <v>854</v>
      </c>
      <c r="C11" s="55">
        <f>D11/$C$13</f>
        <v>5.1963506545021819E-2</v>
      </c>
      <c r="D11" s="1">
        <v>262</v>
      </c>
      <c r="E11" s="1">
        <f>D11/C13</f>
        <v>5.1963506545021819E-2</v>
      </c>
      <c r="H11" s="89" t="s">
        <v>855</v>
      </c>
      <c r="I11" s="86">
        <v>262</v>
      </c>
    </row>
    <row r="12" spans="1:10" ht="13.15" x14ac:dyDescent="0.35">
      <c r="A12" s="1" t="s">
        <v>856</v>
      </c>
      <c r="B12" s="1" t="s">
        <v>857</v>
      </c>
      <c r="C12" s="55">
        <f>D12/$C$13</f>
        <v>5.5533518445061479E-3</v>
      </c>
      <c r="D12" s="1">
        <v>28</v>
      </c>
      <c r="H12" s="89" t="s">
        <v>858</v>
      </c>
      <c r="I12" s="86">
        <v>1709</v>
      </c>
    </row>
    <row r="13" spans="1:10" ht="13.15" x14ac:dyDescent="0.35">
      <c r="C13" s="1">
        <f>SUM(D7:D12)</f>
        <v>5042</v>
      </c>
      <c r="H13" s="89" t="s">
        <v>859</v>
      </c>
      <c r="I13" s="86">
        <v>1771</v>
      </c>
    </row>
    <row r="14" spans="1:10" ht="13.15" x14ac:dyDescent="0.35">
      <c r="H14" s="89" t="s">
        <v>860</v>
      </c>
      <c r="I14" s="86">
        <v>36</v>
      </c>
    </row>
    <row r="15" spans="1:10" ht="13.15" x14ac:dyDescent="0.35">
      <c r="H15" s="89" t="s">
        <v>861</v>
      </c>
      <c r="I15" s="86">
        <v>404</v>
      </c>
      <c r="J15" s="1">
        <f>SUM(I14:I15)</f>
        <v>440</v>
      </c>
    </row>
    <row r="16" spans="1:10" ht="13.5" thickBot="1" x14ac:dyDescent="0.4">
      <c r="H16" s="89" t="s">
        <v>862</v>
      </c>
      <c r="I16" s="86">
        <v>0</v>
      </c>
    </row>
    <row r="17" spans="1:10" ht="13.15" x14ac:dyDescent="0.35">
      <c r="A17" s="1">
        <v>3</v>
      </c>
      <c r="B17" s="1" t="s">
        <v>849</v>
      </c>
      <c r="C17" s="1">
        <v>0.35124950416501388</v>
      </c>
      <c r="D17" s="189">
        <v>1771</v>
      </c>
      <c r="E17" s="190"/>
      <c r="H17" s="89" t="s">
        <v>863</v>
      </c>
      <c r="I17" s="86">
        <v>5</v>
      </c>
      <c r="J17" s="1">
        <f>SUM(I9,I16:I17)</f>
        <v>28</v>
      </c>
    </row>
    <row r="18" spans="1:10" ht="13.15" x14ac:dyDescent="0.35">
      <c r="A18" s="1">
        <v>4</v>
      </c>
      <c r="B18" s="1" t="s">
        <v>848</v>
      </c>
      <c r="C18" s="1">
        <v>0.3389527965093217</v>
      </c>
      <c r="D18" s="192">
        <v>1709</v>
      </c>
      <c r="E18" s="36"/>
      <c r="I18" s="1">
        <f>SUM(I9:I17)</f>
        <v>5042</v>
      </c>
    </row>
    <row r="19" spans="1:10" ht="13.15" x14ac:dyDescent="0.35">
      <c r="D19" s="192"/>
      <c r="E19" s="36"/>
    </row>
    <row r="20" spans="1:10" ht="13.15" x14ac:dyDescent="0.35">
      <c r="D20" s="192"/>
      <c r="E20" s="36"/>
    </row>
    <row r="21" spans="1:10" ht="13.15" x14ac:dyDescent="0.35">
      <c r="D21" s="192"/>
      <c r="E21" s="36"/>
    </row>
    <row r="22" spans="1:10" ht="13.15" x14ac:dyDescent="0.35">
      <c r="D22" s="192"/>
      <c r="E22" s="36"/>
    </row>
    <row r="23" spans="1:10" ht="13.15" x14ac:dyDescent="0.35">
      <c r="D23" s="192"/>
      <c r="E23" s="36"/>
    </row>
    <row r="24" spans="1:10" ht="13.15" x14ac:dyDescent="0.35">
      <c r="D24" s="192"/>
      <c r="E24" s="36"/>
    </row>
    <row r="27" spans="1:10" x14ac:dyDescent="0.35">
      <c r="A27" s="254" t="s">
        <v>677</v>
      </c>
    </row>
    <row r="28" spans="1:10" x14ac:dyDescent="0.35">
      <c r="A28" s="258" t="s">
        <v>120</v>
      </c>
    </row>
    <row r="30" spans="1:10" ht="13.9" x14ac:dyDescent="0.4">
      <c r="A30" s="38" t="s">
        <v>47</v>
      </c>
      <c r="B30" s="10"/>
      <c r="C30" s="10"/>
    </row>
    <row r="31" spans="1:10" x14ac:dyDescent="0.35">
      <c r="A31" s="10"/>
      <c r="B31" s="10"/>
      <c r="C31" s="10"/>
    </row>
    <row r="34" spans="1:18" x14ac:dyDescent="0.35">
      <c r="A34" s="1" t="s">
        <v>846</v>
      </c>
      <c r="B34" s="1" t="s">
        <v>864</v>
      </c>
      <c r="C34" s="1" t="s">
        <v>583</v>
      </c>
      <c r="H34" s="272" t="s">
        <v>815</v>
      </c>
      <c r="I34"/>
    </row>
    <row r="35" spans="1:18" ht="13.15" thickBot="1" x14ac:dyDescent="0.4">
      <c r="A35" s="1">
        <v>5</v>
      </c>
      <c r="B35" s="1" t="s">
        <v>865</v>
      </c>
      <c r="C35" s="55">
        <v>0.45398651328837764</v>
      </c>
      <c r="D35" s="1">
        <v>2289</v>
      </c>
      <c r="E35" s="55">
        <f t="shared" ref="E35:E40" si="0">D35/$C$41</f>
        <v>0.45398651328837764</v>
      </c>
      <c r="H35" s="273"/>
      <c r="I35"/>
    </row>
    <row r="36" spans="1:18" ht="13.15" x14ac:dyDescent="0.35">
      <c r="A36" s="1">
        <v>4</v>
      </c>
      <c r="B36" s="1" t="s">
        <v>866</v>
      </c>
      <c r="C36" s="55">
        <v>0.20170567235224118</v>
      </c>
      <c r="D36" s="1">
        <v>1017</v>
      </c>
      <c r="E36" s="55">
        <f t="shared" si="0"/>
        <v>0.20170567235224118</v>
      </c>
      <c r="H36" s="269" t="s">
        <v>572</v>
      </c>
      <c r="I36" s="83" t="s">
        <v>573</v>
      </c>
      <c r="R36" s="194"/>
    </row>
    <row r="37" spans="1:18" ht="13.15" x14ac:dyDescent="0.35">
      <c r="A37" s="1">
        <v>3</v>
      </c>
      <c r="B37" s="1" t="s">
        <v>867</v>
      </c>
      <c r="C37" s="55">
        <v>9.1828639428798098E-2</v>
      </c>
      <c r="D37" s="1">
        <v>463</v>
      </c>
      <c r="E37" s="55">
        <f t="shared" si="0"/>
        <v>9.1828639428798098E-2</v>
      </c>
      <c r="H37" s="89" t="s">
        <v>868</v>
      </c>
      <c r="I37" s="86">
        <v>578</v>
      </c>
      <c r="R37" s="194"/>
    </row>
    <row r="38" spans="1:18" ht="13.15" x14ac:dyDescent="0.35">
      <c r="A38" s="1">
        <v>2</v>
      </c>
      <c r="B38" s="1" t="s">
        <v>869</v>
      </c>
      <c r="C38" s="55">
        <v>7.0606902023006748E-2</v>
      </c>
      <c r="D38" s="1">
        <v>356</v>
      </c>
      <c r="E38" s="55">
        <f t="shared" si="0"/>
        <v>7.0606902023006748E-2</v>
      </c>
      <c r="H38" s="89" t="s">
        <v>870</v>
      </c>
      <c r="I38" s="86">
        <v>2289</v>
      </c>
      <c r="R38" s="194"/>
    </row>
    <row r="39" spans="1:18" ht="13.15" x14ac:dyDescent="0.35">
      <c r="A39" s="1">
        <v>1</v>
      </c>
      <c r="B39" s="1" t="s">
        <v>871</v>
      </c>
      <c r="C39" s="55">
        <v>6.7235224117413728E-2</v>
      </c>
      <c r="D39" s="1">
        <v>339</v>
      </c>
      <c r="E39" s="55">
        <f t="shared" si="0"/>
        <v>6.7235224117413728E-2</v>
      </c>
      <c r="H39" s="89" t="s">
        <v>872</v>
      </c>
      <c r="I39" s="86">
        <v>1017</v>
      </c>
      <c r="R39" s="194"/>
    </row>
    <row r="40" spans="1:18" ht="13.15" x14ac:dyDescent="0.35">
      <c r="A40" s="1">
        <v>6</v>
      </c>
      <c r="B40" s="1" t="s">
        <v>142</v>
      </c>
      <c r="C40" s="55">
        <v>0.11463704879016264</v>
      </c>
      <c r="D40" s="1">
        <v>578</v>
      </c>
      <c r="E40" s="55">
        <f t="shared" si="0"/>
        <v>0.11463704879016264</v>
      </c>
      <c r="H40" s="89" t="s">
        <v>873</v>
      </c>
      <c r="I40" s="86">
        <v>463</v>
      </c>
      <c r="R40" s="194"/>
    </row>
    <row r="41" spans="1:18" ht="13.15" x14ac:dyDescent="0.35">
      <c r="C41" s="1">
        <f>SUM(D35:D40)</f>
        <v>5042</v>
      </c>
      <c r="D41" s="55">
        <f>C41/$C$41</f>
        <v>1</v>
      </c>
      <c r="H41" s="89" t="s">
        <v>874</v>
      </c>
      <c r="I41" s="86">
        <v>356</v>
      </c>
      <c r="R41" s="194"/>
    </row>
    <row r="42" spans="1:18" ht="13.15" x14ac:dyDescent="0.35">
      <c r="H42" s="89" t="s">
        <v>875</v>
      </c>
      <c r="I42" s="86">
        <v>339</v>
      </c>
    </row>
    <row r="43" spans="1:18" x14ac:dyDescent="0.35">
      <c r="I43" s="1">
        <f>SUM(I37:I42)</f>
        <v>5042</v>
      </c>
    </row>
    <row r="54" spans="1:9" x14ac:dyDescent="0.35">
      <c r="A54" s="254" t="s">
        <v>677</v>
      </c>
    </row>
    <row r="55" spans="1:9" x14ac:dyDescent="0.35">
      <c r="A55" s="258" t="s">
        <v>120</v>
      </c>
    </row>
    <row r="57" spans="1:9" ht="13.9" x14ac:dyDescent="0.4">
      <c r="A57" s="38" t="s">
        <v>876</v>
      </c>
    </row>
    <row r="61" spans="1:9" x14ac:dyDescent="0.35">
      <c r="H61" s="274" t="s">
        <v>877</v>
      </c>
      <c r="I61"/>
    </row>
    <row r="62" spans="1:9" x14ac:dyDescent="0.35">
      <c r="B62" s="1" t="s">
        <v>878</v>
      </c>
      <c r="C62" s="1" t="s">
        <v>879</v>
      </c>
      <c r="F62" s="55">
        <f>G62/$G$68</f>
        <v>9.5200317334391115E-3</v>
      </c>
      <c r="G62" s="1">
        <v>48</v>
      </c>
      <c r="H62" s="9"/>
      <c r="I62"/>
    </row>
    <row r="63" spans="1:9" x14ac:dyDescent="0.35">
      <c r="B63" s="1">
        <v>2</v>
      </c>
      <c r="C63" s="1" t="s">
        <v>880</v>
      </c>
      <c r="F63" s="55">
        <f>G63/$G$68</f>
        <v>0.7205474018246727</v>
      </c>
      <c r="G63" s="1">
        <v>3633</v>
      </c>
      <c r="H63" s="272" t="s">
        <v>815</v>
      </c>
      <c r="I63"/>
    </row>
    <row r="64" spans="1:9" ht="13.15" thickBot="1" x14ac:dyDescent="0.4">
      <c r="B64" s="1">
        <v>3</v>
      </c>
      <c r="C64" s="1" t="s">
        <v>881</v>
      </c>
      <c r="F64" s="55">
        <f>G64/$G$68</f>
        <v>7.9531931773105913E-2</v>
      </c>
      <c r="G64" s="1">
        <v>401</v>
      </c>
      <c r="H64" s="273"/>
      <c r="I64"/>
    </row>
    <row r="65" spans="2:9" ht="13.15" x14ac:dyDescent="0.35">
      <c r="B65" s="1">
        <v>5</v>
      </c>
      <c r="C65" s="1" t="s">
        <v>882</v>
      </c>
      <c r="F65" s="55">
        <f>G65/$G$68</f>
        <v>0.17493058310194368</v>
      </c>
      <c r="G65" s="1">
        <v>882</v>
      </c>
      <c r="H65" s="269" t="s">
        <v>572</v>
      </c>
      <c r="I65" s="83" t="s">
        <v>573</v>
      </c>
    </row>
    <row r="66" spans="2:9" ht="13.15" x14ac:dyDescent="0.35">
      <c r="B66" s="1">
        <v>6</v>
      </c>
      <c r="C66" s="1" t="s">
        <v>142</v>
      </c>
      <c r="F66" s="55">
        <f>G66/$G$68</f>
        <v>1.5470051566838556E-2</v>
      </c>
      <c r="G66" s="1">
        <v>78</v>
      </c>
      <c r="H66" s="89" t="s">
        <v>883</v>
      </c>
      <c r="I66" s="86">
        <v>78</v>
      </c>
    </row>
    <row r="67" spans="2:9" ht="13.15" x14ac:dyDescent="0.35">
      <c r="F67" s="55"/>
      <c r="H67" s="89" t="s">
        <v>884</v>
      </c>
      <c r="I67" s="86">
        <v>882</v>
      </c>
    </row>
    <row r="68" spans="2:9" ht="13.15" x14ac:dyDescent="0.35">
      <c r="G68" s="1">
        <f>SUM(G62:G67)</f>
        <v>5042</v>
      </c>
      <c r="H68" s="89" t="s">
        <v>885</v>
      </c>
      <c r="I68" s="86">
        <v>6</v>
      </c>
    </row>
    <row r="69" spans="2:9" ht="13.15" x14ac:dyDescent="0.35">
      <c r="H69" s="89" t="s">
        <v>886</v>
      </c>
      <c r="I69" s="86">
        <v>401</v>
      </c>
    </row>
    <row r="70" spans="2:9" ht="13.15" x14ac:dyDescent="0.35">
      <c r="H70" s="89" t="s">
        <v>887</v>
      </c>
      <c r="I70" s="86">
        <v>3633</v>
      </c>
    </row>
    <row r="71" spans="2:9" ht="13.15" x14ac:dyDescent="0.35">
      <c r="H71" s="89" t="s">
        <v>888</v>
      </c>
      <c r="I71" s="86">
        <v>42</v>
      </c>
    </row>
    <row r="84" spans="1:1" x14ac:dyDescent="0.35">
      <c r="A84" s="254" t="s">
        <v>677</v>
      </c>
    </row>
    <row r="85" spans="1:1" x14ac:dyDescent="0.35">
      <c r="A85" s="258" t="s">
        <v>120</v>
      </c>
    </row>
  </sheetData>
  <sortState xmlns:xlrd2="http://schemas.microsoft.com/office/spreadsheetml/2017/richdata2" ref="A7:D12">
    <sortCondition descending="1" ref="C7:C12"/>
  </sortState>
  <mergeCells count="1">
    <mergeCell ref="A2:C2"/>
  </mergeCells>
  <hyperlinks>
    <hyperlink ref="A2:C2" location="TOC!A1" display="Return to Table of Contents" xr:uid="{00000000-0004-0000-1E00-000000000000}"/>
  </hyperlinks>
  <pageMargins left="0.25" right="0.25" top="0.75" bottom="0.75" header="0.3" footer="0.3"/>
  <pageSetup scale="64" orientation="portrait" r:id="rId1"/>
  <headerFooter>
    <oddHeader>&amp;L&amp;"Arial,Bold"2022-23 &amp;"Arial,Bold Italic"Survey of Allied Dental Education&amp;"Arial,Bold"
Report 1 - Dental Hygiene Education Programs</oddHeader>
  </headerFooter>
  <rowBreaks count="2" manualBreakCount="2">
    <brk id="28" max="14" man="1"/>
    <brk id="56" max="14"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F340"/>
  <sheetViews>
    <sheetView zoomScaleNormal="100" workbookViewId="0">
      <pane ySplit="3" topLeftCell="A4" activePane="bottomLeft" state="frozen"/>
      <selection activeCell="J7" sqref="J7"/>
      <selection pane="bottomLeft"/>
    </sheetView>
  </sheetViews>
  <sheetFormatPr defaultColWidth="9" defaultRowHeight="12.75" x14ac:dyDescent="0.35"/>
  <cols>
    <col min="1" max="1" width="9" style="61" customWidth="1"/>
    <col min="2" max="2" width="71.1328125" style="61" customWidth="1"/>
    <col min="3" max="3" width="21.59765625" style="61" customWidth="1"/>
    <col min="4" max="4" width="16" style="61" customWidth="1"/>
    <col min="5" max="5" width="15.265625" style="61" customWidth="1"/>
    <col min="6" max="6" width="15" style="61" customWidth="1"/>
    <col min="7" max="16384" width="9" style="61"/>
  </cols>
  <sheetData>
    <row r="1" spans="1:6" ht="19.5" customHeight="1" x14ac:dyDescent="0.4">
      <c r="A1" s="265" t="s">
        <v>889</v>
      </c>
      <c r="B1" s="264"/>
      <c r="C1" s="264"/>
      <c r="D1" s="264"/>
      <c r="E1" s="264"/>
      <c r="F1" s="264"/>
    </row>
    <row r="2" spans="1:6" ht="20.25" customHeight="1" x14ac:dyDescent="0.35">
      <c r="A2" s="390" t="s">
        <v>52</v>
      </c>
      <c r="B2" s="390"/>
      <c r="C2" s="281"/>
    </row>
    <row r="3" spans="1:6" ht="42" customHeight="1" x14ac:dyDescent="0.4">
      <c r="A3" s="112" t="s">
        <v>168</v>
      </c>
      <c r="B3" s="111" t="s">
        <v>169</v>
      </c>
      <c r="C3" s="111" t="s">
        <v>170</v>
      </c>
      <c r="D3" s="112" t="s">
        <v>890</v>
      </c>
      <c r="E3" s="112" t="s">
        <v>891</v>
      </c>
      <c r="F3" s="112" t="s">
        <v>610</v>
      </c>
    </row>
    <row r="4" spans="1:6" ht="20.25" customHeight="1" x14ac:dyDescent="0.35">
      <c r="A4" s="300" t="s">
        <v>175</v>
      </c>
      <c r="B4" s="323" t="s">
        <v>176</v>
      </c>
      <c r="C4" s="323" t="s">
        <v>160</v>
      </c>
      <c r="D4" s="300">
        <v>3</v>
      </c>
      <c r="E4" s="300">
        <v>3</v>
      </c>
      <c r="F4" s="300">
        <v>6</v>
      </c>
    </row>
    <row r="5" spans="1:6" ht="20.25" customHeight="1" x14ac:dyDescent="0.35">
      <c r="A5" s="300" t="s">
        <v>175</v>
      </c>
      <c r="B5" s="323" t="s">
        <v>178</v>
      </c>
      <c r="C5" s="323" t="s">
        <v>162</v>
      </c>
      <c r="D5" s="300">
        <v>4</v>
      </c>
      <c r="E5" s="300">
        <v>6</v>
      </c>
      <c r="F5" s="300">
        <v>10</v>
      </c>
    </row>
    <row r="6" spans="1:6" ht="20.25" customHeight="1" x14ac:dyDescent="0.35">
      <c r="A6" s="300" t="s">
        <v>175</v>
      </c>
      <c r="B6" s="323" t="s">
        <v>180</v>
      </c>
      <c r="C6" s="323" t="s">
        <v>160</v>
      </c>
      <c r="D6" s="300">
        <v>5</v>
      </c>
      <c r="E6" s="300">
        <v>3</v>
      </c>
      <c r="F6" s="300">
        <v>8</v>
      </c>
    </row>
    <row r="7" spans="1:6" ht="20.25" customHeight="1" x14ac:dyDescent="0.35">
      <c r="A7" s="300" t="s">
        <v>181</v>
      </c>
      <c r="B7" s="323" t="s">
        <v>182</v>
      </c>
      <c r="C7" s="323" t="s">
        <v>160</v>
      </c>
      <c r="D7" s="300">
        <v>3</v>
      </c>
      <c r="E7" s="300">
        <v>6</v>
      </c>
      <c r="F7" s="300">
        <v>9</v>
      </c>
    </row>
    <row r="8" spans="1:6" ht="20.25" customHeight="1" x14ac:dyDescent="0.35">
      <c r="A8" s="300" t="s">
        <v>183</v>
      </c>
      <c r="B8" s="323" t="s">
        <v>184</v>
      </c>
      <c r="C8" s="323" t="s">
        <v>162</v>
      </c>
      <c r="D8" s="300">
        <v>6</v>
      </c>
      <c r="E8" s="300">
        <v>14</v>
      </c>
      <c r="F8" s="300">
        <v>20</v>
      </c>
    </row>
    <row r="9" spans="1:6" ht="20.25" customHeight="1" x14ac:dyDescent="0.35">
      <c r="A9" s="300" t="s">
        <v>183</v>
      </c>
      <c r="B9" s="323" t="s">
        <v>185</v>
      </c>
      <c r="C9" s="323" t="s">
        <v>160</v>
      </c>
      <c r="D9" s="300">
        <v>3</v>
      </c>
      <c r="E9" s="300">
        <v>11</v>
      </c>
      <c r="F9" s="300">
        <v>14</v>
      </c>
    </row>
    <row r="10" spans="1:6" ht="20.25" customHeight="1" x14ac:dyDescent="0.35">
      <c r="A10" s="300" t="s">
        <v>183</v>
      </c>
      <c r="B10" s="323" t="s">
        <v>186</v>
      </c>
      <c r="C10" s="323" t="s">
        <v>160</v>
      </c>
      <c r="D10" s="300">
        <v>3</v>
      </c>
      <c r="E10" s="300">
        <v>10</v>
      </c>
      <c r="F10" s="300">
        <v>13</v>
      </c>
    </row>
    <row r="11" spans="1:6" ht="20.25" customHeight="1" x14ac:dyDescent="0.35">
      <c r="A11" s="300" t="s">
        <v>183</v>
      </c>
      <c r="B11" s="323" t="s">
        <v>187</v>
      </c>
      <c r="C11" s="323" t="s">
        <v>160</v>
      </c>
      <c r="D11" s="300">
        <v>7</v>
      </c>
      <c r="E11" s="300">
        <v>12</v>
      </c>
      <c r="F11" s="300">
        <v>19</v>
      </c>
    </row>
    <row r="12" spans="1:6" ht="20.25" customHeight="1" x14ac:dyDescent="0.35">
      <c r="A12" s="300" t="s">
        <v>183</v>
      </c>
      <c r="B12" s="323" t="s">
        <v>188</v>
      </c>
      <c r="C12" s="323" t="s">
        <v>160</v>
      </c>
      <c r="D12" s="300">
        <v>5</v>
      </c>
      <c r="E12" s="300">
        <v>16</v>
      </c>
      <c r="F12" s="300">
        <v>21</v>
      </c>
    </row>
    <row r="13" spans="1:6" ht="20.25" customHeight="1" x14ac:dyDescent="0.35">
      <c r="A13" s="300" t="s">
        <v>183</v>
      </c>
      <c r="B13" s="323" t="s">
        <v>189</v>
      </c>
      <c r="C13" s="323" t="s">
        <v>160</v>
      </c>
      <c r="D13" s="300">
        <v>3</v>
      </c>
      <c r="E13" s="300">
        <v>27</v>
      </c>
      <c r="F13" s="300">
        <v>30</v>
      </c>
    </row>
    <row r="14" spans="1:6" ht="20.25" customHeight="1" x14ac:dyDescent="0.35">
      <c r="A14" s="300" t="s">
        <v>183</v>
      </c>
      <c r="B14" s="323" t="s">
        <v>190</v>
      </c>
      <c r="C14" s="323" t="s">
        <v>160</v>
      </c>
      <c r="D14" s="300">
        <v>3</v>
      </c>
      <c r="E14" s="300">
        <v>26</v>
      </c>
      <c r="F14" s="300">
        <v>29</v>
      </c>
    </row>
    <row r="15" spans="1:6" ht="20.25" customHeight="1" x14ac:dyDescent="0.35">
      <c r="A15" s="300" t="s">
        <v>191</v>
      </c>
      <c r="B15" s="323" t="s">
        <v>192</v>
      </c>
      <c r="C15" s="323" t="s">
        <v>160</v>
      </c>
      <c r="D15" s="300">
        <v>5</v>
      </c>
      <c r="E15" s="300">
        <v>8</v>
      </c>
      <c r="F15" s="300">
        <v>13</v>
      </c>
    </row>
    <row r="16" spans="1:6" ht="20.25" customHeight="1" x14ac:dyDescent="0.35">
      <c r="A16" s="300" t="s">
        <v>191</v>
      </c>
      <c r="B16" s="323" t="s">
        <v>193</v>
      </c>
      <c r="C16" s="323" t="s">
        <v>160</v>
      </c>
      <c r="D16" s="300">
        <v>6</v>
      </c>
      <c r="E16" s="300">
        <v>4</v>
      </c>
      <c r="F16" s="300">
        <v>10</v>
      </c>
    </row>
    <row r="17" spans="1:6" ht="20.25" customHeight="1" x14ac:dyDescent="0.35">
      <c r="A17" s="300" t="s">
        <v>194</v>
      </c>
      <c r="B17" s="323" t="s">
        <v>195</v>
      </c>
      <c r="C17" s="323" t="s">
        <v>160</v>
      </c>
      <c r="D17" s="300">
        <v>3</v>
      </c>
      <c r="E17" s="300">
        <v>17</v>
      </c>
      <c r="F17" s="300">
        <v>20</v>
      </c>
    </row>
    <row r="18" spans="1:6" ht="20.25" customHeight="1" x14ac:dyDescent="0.35">
      <c r="A18" s="300" t="s">
        <v>194</v>
      </c>
      <c r="B18" s="323" t="s">
        <v>196</v>
      </c>
      <c r="C18" s="323" t="s">
        <v>162</v>
      </c>
      <c r="D18" s="300">
        <v>8</v>
      </c>
      <c r="E18" s="300">
        <v>8</v>
      </c>
      <c r="F18" s="300">
        <v>16</v>
      </c>
    </row>
    <row r="19" spans="1:6" ht="20.25" customHeight="1" x14ac:dyDescent="0.35">
      <c r="A19" s="300" t="s">
        <v>194</v>
      </c>
      <c r="B19" s="323" t="s">
        <v>197</v>
      </c>
      <c r="C19" s="323" t="s">
        <v>162</v>
      </c>
      <c r="D19" s="300">
        <v>7</v>
      </c>
      <c r="E19" s="300">
        <v>9</v>
      </c>
      <c r="F19" s="300">
        <v>16</v>
      </c>
    </row>
    <row r="20" spans="1:6" ht="20.25" customHeight="1" x14ac:dyDescent="0.35">
      <c r="A20" s="300" t="s">
        <v>194</v>
      </c>
      <c r="B20" s="323" t="s">
        <v>198</v>
      </c>
      <c r="C20" s="323" t="s">
        <v>160</v>
      </c>
      <c r="D20" s="300">
        <v>3</v>
      </c>
      <c r="E20" s="300">
        <v>8</v>
      </c>
      <c r="F20" s="300">
        <v>11</v>
      </c>
    </row>
    <row r="21" spans="1:6" ht="20.25" customHeight="1" x14ac:dyDescent="0.35">
      <c r="A21" s="300" t="s">
        <v>194</v>
      </c>
      <c r="B21" s="323" t="s">
        <v>199</v>
      </c>
      <c r="C21" s="323" t="s">
        <v>160</v>
      </c>
      <c r="D21" s="300">
        <v>2</v>
      </c>
      <c r="E21" s="300">
        <v>12</v>
      </c>
      <c r="F21" s="300">
        <v>14</v>
      </c>
    </row>
    <row r="22" spans="1:6" ht="20.25" customHeight="1" x14ac:dyDescent="0.35">
      <c r="A22" s="300" t="s">
        <v>194</v>
      </c>
      <c r="B22" s="323" t="s">
        <v>200</v>
      </c>
      <c r="C22" s="323" t="s">
        <v>162</v>
      </c>
      <c r="D22" s="300">
        <v>5</v>
      </c>
      <c r="E22" s="300">
        <v>7</v>
      </c>
      <c r="F22" s="300">
        <v>12</v>
      </c>
    </row>
    <row r="23" spans="1:6" ht="20.25" customHeight="1" x14ac:dyDescent="0.35">
      <c r="A23" s="300" t="s">
        <v>194</v>
      </c>
      <c r="B23" s="323" t="s">
        <v>201</v>
      </c>
      <c r="C23" s="323" t="s">
        <v>162</v>
      </c>
      <c r="D23" s="300">
        <v>6</v>
      </c>
      <c r="E23" s="300">
        <v>4</v>
      </c>
      <c r="F23" s="300">
        <v>10</v>
      </c>
    </row>
    <row r="24" spans="1:6" ht="20.25" customHeight="1" x14ac:dyDescent="0.35">
      <c r="A24" s="300" t="s">
        <v>194</v>
      </c>
      <c r="B24" s="323" t="s">
        <v>202</v>
      </c>
      <c r="C24" s="323" t="s">
        <v>162</v>
      </c>
      <c r="D24" s="300">
        <v>5</v>
      </c>
      <c r="E24" s="300">
        <v>11</v>
      </c>
      <c r="F24" s="300">
        <v>16</v>
      </c>
    </row>
    <row r="25" spans="1:6" ht="20.25" customHeight="1" x14ac:dyDescent="0.35">
      <c r="A25" s="300" t="s">
        <v>194</v>
      </c>
      <c r="B25" s="323" t="s">
        <v>203</v>
      </c>
      <c r="C25" s="323" t="s">
        <v>160</v>
      </c>
      <c r="D25" s="300">
        <v>5</v>
      </c>
      <c r="E25" s="300">
        <v>13</v>
      </c>
      <c r="F25" s="300">
        <v>18</v>
      </c>
    </row>
    <row r="26" spans="1:6" ht="20.25" customHeight="1" x14ac:dyDescent="0.35">
      <c r="A26" s="300" t="s">
        <v>194</v>
      </c>
      <c r="B26" s="323" t="s">
        <v>204</v>
      </c>
      <c r="C26" s="323" t="s">
        <v>160</v>
      </c>
      <c r="D26" s="300">
        <v>4</v>
      </c>
      <c r="E26" s="300">
        <v>11</v>
      </c>
      <c r="F26" s="300">
        <v>15</v>
      </c>
    </row>
    <row r="27" spans="1:6" ht="20.25" customHeight="1" x14ac:dyDescent="0.35">
      <c r="A27" s="300" t="s">
        <v>194</v>
      </c>
      <c r="B27" s="323" t="s">
        <v>205</v>
      </c>
      <c r="C27" s="323" t="s">
        <v>160</v>
      </c>
      <c r="D27" s="300">
        <v>3</v>
      </c>
      <c r="E27" s="300">
        <v>10</v>
      </c>
      <c r="F27" s="300">
        <v>13</v>
      </c>
    </row>
    <row r="28" spans="1:6" ht="20.25" customHeight="1" x14ac:dyDescent="0.35">
      <c r="A28" s="300" t="s">
        <v>194</v>
      </c>
      <c r="B28" s="323" t="s">
        <v>206</v>
      </c>
      <c r="C28" s="323" t="s">
        <v>160</v>
      </c>
      <c r="D28" s="300">
        <v>5</v>
      </c>
      <c r="E28" s="300">
        <v>23</v>
      </c>
      <c r="F28" s="300">
        <v>28</v>
      </c>
    </row>
    <row r="29" spans="1:6" ht="20.25" customHeight="1" x14ac:dyDescent="0.35">
      <c r="A29" s="300" t="s">
        <v>194</v>
      </c>
      <c r="B29" s="323" t="s">
        <v>207</v>
      </c>
      <c r="C29" s="323" t="s">
        <v>208</v>
      </c>
      <c r="D29" s="300">
        <v>8</v>
      </c>
      <c r="E29" s="300">
        <v>3</v>
      </c>
      <c r="F29" s="300">
        <v>11</v>
      </c>
    </row>
    <row r="30" spans="1:6" ht="20.25" customHeight="1" x14ac:dyDescent="0.35">
      <c r="A30" s="300" t="s">
        <v>194</v>
      </c>
      <c r="B30" s="323" t="s">
        <v>209</v>
      </c>
      <c r="C30" s="323" t="s">
        <v>160</v>
      </c>
      <c r="D30" s="300">
        <v>2</v>
      </c>
      <c r="E30" s="300">
        <v>8</v>
      </c>
      <c r="F30" s="300">
        <v>10</v>
      </c>
    </row>
    <row r="31" spans="1:6" ht="20.25" customHeight="1" x14ac:dyDescent="0.35">
      <c r="A31" s="300" t="s">
        <v>194</v>
      </c>
      <c r="B31" s="323" t="s">
        <v>210</v>
      </c>
      <c r="C31" s="323" t="s">
        <v>160</v>
      </c>
      <c r="D31" s="300">
        <v>3</v>
      </c>
      <c r="E31" s="300">
        <v>7</v>
      </c>
      <c r="F31" s="300">
        <v>10</v>
      </c>
    </row>
    <row r="32" spans="1:6" ht="20.25" customHeight="1" x14ac:dyDescent="0.35">
      <c r="A32" s="300" t="s">
        <v>194</v>
      </c>
      <c r="B32" s="323" t="s">
        <v>211</v>
      </c>
      <c r="C32" s="323" t="s">
        <v>160</v>
      </c>
      <c r="D32" s="300">
        <v>3</v>
      </c>
      <c r="E32" s="300">
        <v>15</v>
      </c>
      <c r="F32" s="300">
        <v>18</v>
      </c>
    </row>
    <row r="33" spans="1:6" ht="20.25" customHeight="1" x14ac:dyDescent="0.35">
      <c r="A33" s="300" t="s">
        <v>194</v>
      </c>
      <c r="B33" s="323" t="s">
        <v>212</v>
      </c>
      <c r="C33" s="323" t="s">
        <v>160</v>
      </c>
      <c r="D33" s="300">
        <v>5</v>
      </c>
      <c r="E33" s="300">
        <v>4</v>
      </c>
      <c r="F33" s="300">
        <v>9</v>
      </c>
    </row>
    <row r="34" spans="1:6" ht="20.25" customHeight="1" x14ac:dyDescent="0.35">
      <c r="A34" s="300" t="s">
        <v>194</v>
      </c>
      <c r="B34" s="323" t="s">
        <v>213</v>
      </c>
      <c r="C34" s="323" t="s">
        <v>162</v>
      </c>
      <c r="D34" s="300">
        <v>8</v>
      </c>
      <c r="E34" s="300">
        <v>8</v>
      </c>
      <c r="F34" s="300">
        <v>16</v>
      </c>
    </row>
    <row r="35" spans="1:6" ht="20.25" customHeight="1" x14ac:dyDescent="0.35">
      <c r="A35" s="300" t="s">
        <v>194</v>
      </c>
      <c r="B35" s="323" t="s">
        <v>214</v>
      </c>
      <c r="C35" s="323" t="s">
        <v>162</v>
      </c>
      <c r="D35" s="300">
        <v>8</v>
      </c>
      <c r="E35" s="300">
        <v>6</v>
      </c>
      <c r="F35" s="300">
        <v>14</v>
      </c>
    </row>
    <row r="36" spans="1:6" ht="20.25" customHeight="1" x14ac:dyDescent="0.35">
      <c r="A36" s="300" t="s">
        <v>194</v>
      </c>
      <c r="B36" s="323" t="s">
        <v>215</v>
      </c>
      <c r="C36" s="323" t="s">
        <v>160</v>
      </c>
      <c r="D36" s="300">
        <v>4</v>
      </c>
      <c r="E36" s="300">
        <v>16</v>
      </c>
      <c r="F36" s="300">
        <v>20</v>
      </c>
    </row>
    <row r="37" spans="1:6" ht="20.25" customHeight="1" x14ac:dyDescent="0.35">
      <c r="A37" s="300" t="s">
        <v>194</v>
      </c>
      <c r="B37" s="323" t="s">
        <v>216</v>
      </c>
      <c r="C37" s="323" t="s">
        <v>160</v>
      </c>
      <c r="D37" s="300">
        <v>2</v>
      </c>
      <c r="E37" s="300">
        <v>7</v>
      </c>
      <c r="F37" s="300">
        <v>9</v>
      </c>
    </row>
    <row r="38" spans="1:6" ht="20.25" customHeight="1" x14ac:dyDescent="0.35">
      <c r="A38" s="300" t="s">
        <v>194</v>
      </c>
      <c r="B38" s="323" t="s">
        <v>217</v>
      </c>
      <c r="C38" s="323" t="s">
        <v>160</v>
      </c>
      <c r="D38" s="300">
        <v>4</v>
      </c>
      <c r="E38" s="300">
        <v>24</v>
      </c>
      <c r="F38" s="300">
        <v>28</v>
      </c>
    </row>
    <row r="39" spans="1:6" ht="20.25" customHeight="1" x14ac:dyDescent="0.35">
      <c r="A39" s="300" t="s">
        <v>194</v>
      </c>
      <c r="B39" s="323" t="s">
        <v>218</v>
      </c>
      <c r="C39" s="323" t="s">
        <v>160</v>
      </c>
      <c r="D39" s="300">
        <v>5</v>
      </c>
      <c r="E39" s="300">
        <v>6</v>
      </c>
      <c r="F39" s="300">
        <v>11</v>
      </c>
    </row>
    <row r="40" spans="1:6" ht="20.25" customHeight="1" x14ac:dyDescent="0.35">
      <c r="A40" s="300" t="s">
        <v>194</v>
      </c>
      <c r="B40" s="323" t="s">
        <v>219</v>
      </c>
      <c r="C40" s="323" t="s">
        <v>208</v>
      </c>
      <c r="D40" s="300">
        <v>4</v>
      </c>
      <c r="E40" s="300">
        <v>12</v>
      </c>
      <c r="F40" s="300">
        <v>16</v>
      </c>
    </row>
    <row r="41" spans="1:6" ht="20.25" customHeight="1" x14ac:dyDescent="0.35">
      <c r="A41" s="300" t="s">
        <v>194</v>
      </c>
      <c r="B41" s="323" t="s">
        <v>220</v>
      </c>
      <c r="C41" s="323" t="s">
        <v>162</v>
      </c>
      <c r="D41" s="300">
        <v>15</v>
      </c>
      <c r="E41" s="300">
        <v>26</v>
      </c>
      <c r="F41" s="300">
        <v>41</v>
      </c>
    </row>
    <row r="42" spans="1:6" ht="20.25" customHeight="1" x14ac:dyDescent="0.35">
      <c r="A42" s="300" t="s">
        <v>194</v>
      </c>
      <c r="B42" s="323" t="s">
        <v>221</v>
      </c>
      <c r="C42" s="323" t="s">
        <v>160</v>
      </c>
      <c r="D42" s="300">
        <v>5</v>
      </c>
      <c r="E42" s="300">
        <v>23</v>
      </c>
      <c r="F42" s="300">
        <v>28</v>
      </c>
    </row>
    <row r="43" spans="1:6" ht="20.25" customHeight="1" x14ac:dyDescent="0.35">
      <c r="A43" s="300" t="s">
        <v>222</v>
      </c>
      <c r="B43" s="323" t="s">
        <v>223</v>
      </c>
      <c r="C43" s="323" t="s">
        <v>160</v>
      </c>
      <c r="D43" s="300">
        <v>4</v>
      </c>
      <c r="E43" s="300">
        <v>6</v>
      </c>
      <c r="F43" s="300">
        <v>10</v>
      </c>
    </row>
    <row r="44" spans="1:6" ht="20.25" customHeight="1" x14ac:dyDescent="0.35">
      <c r="A44" s="300" t="s">
        <v>222</v>
      </c>
      <c r="B44" s="323" t="s">
        <v>224</v>
      </c>
      <c r="C44" s="323" t="s">
        <v>160</v>
      </c>
      <c r="D44" s="300">
        <v>3</v>
      </c>
      <c r="E44" s="300">
        <v>14</v>
      </c>
      <c r="F44" s="300">
        <v>17</v>
      </c>
    </row>
    <row r="45" spans="1:6" ht="20.25" customHeight="1" x14ac:dyDescent="0.35">
      <c r="A45" s="300" t="s">
        <v>222</v>
      </c>
      <c r="B45" s="323" t="s">
        <v>225</v>
      </c>
      <c r="C45" s="323" t="s">
        <v>162</v>
      </c>
      <c r="D45" s="300">
        <v>7</v>
      </c>
      <c r="E45" s="300">
        <v>6</v>
      </c>
      <c r="F45" s="300">
        <v>13</v>
      </c>
    </row>
    <row r="46" spans="1:6" ht="20.25" customHeight="1" x14ac:dyDescent="0.35">
      <c r="A46" s="300" t="s">
        <v>222</v>
      </c>
      <c r="B46" s="323" t="s">
        <v>226</v>
      </c>
      <c r="C46" s="323" t="s">
        <v>160</v>
      </c>
      <c r="D46" s="300">
        <v>7</v>
      </c>
      <c r="E46" s="300">
        <v>9</v>
      </c>
      <c r="F46" s="300">
        <v>16</v>
      </c>
    </row>
    <row r="47" spans="1:6" ht="20.25" customHeight="1" x14ac:dyDescent="0.35">
      <c r="A47" s="300" t="s">
        <v>227</v>
      </c>
      <c r="B47" s="323" t="s">
        <v>228</v>
      </c>
      <c r="C47" s="323" t="s">
        <v>208</v>
      </c>
      <c r="D47" s="300">
        <v>3</v>
      </c>
      <c r="E47" s="300">
        <v>16</v>
      </c>
      <c r="F47" s="300">
        <v>19</v>
      </c>
    </row>
    <row r="48" spans="1:6" ht="20.25" customHeight="1" x14ac:dyDescent="0.35">
      <c r="A48" s="300" t="s">
        <v>227</v>
      </c>
      <c r="B48" s="323" t="s">
        <v>229</v>
      </c>
      <c r="C48" s="323" t="s">
        <v>160</v>
      </c>
      <c r="D48" s="300">
        <v>5</v>
      </c>
      <c r="E48" s="300">
        <v>18</v>
      </c>
      <c r="F48" s="300">
        <v>23</v>
      </c>
    </row>
    <row r="49" spans="1:6" ht="20.25" customHeight="1" x14ac:dyDescent="0.35">
      <c r="A49" s="300" t="s">
        <v>227</v>
      </c>
      <c r="B49" s="323" t="s">
        <v>230</v>
      </c>
      <c r="C49" s="323" t="s">
        <v>208</v>
      </c>
      <c r="D49" s="300">
        <v>11</v>
      </c>
      <c r="E49" s="300">
        <v>11</v>
      </c>
      <c r="F49" s="300">
        <v>22</v>
      </c>
    </row>
    <row r="50" spans="1:6" ht="20.25" customHeight="1" x14ac:dyDescent="0.35">
      <c r="A50" s="300" t="s">
        <v>227</v>
      </c>
      <c r="B50" s="323" t="s">
        <v>231</v>
      </c>
      <c r="C50" s="323" t="s">
        <v>208</v>
      </c>
      <c r="D50" s="300">
        <v>8</v>
      </c>
      <c r="E50" s="300">
        <v>12</v>
      </c>
      <c r="F50" s="300">
        <v>20</v>
      </c>
    </row>
    <row r="51" spans="1:6" ht="20.25" customHeight="1" x14ac:dyDescent="0.35">
      <c r="A51" s="300" t="s">
        <v>232</v>
      </c>
      <c r="B51" s="323" t="s">
        <v>233</v>
      </c>
      <c r="C51" s="323" t="s">
        <v>160</v>
      </c>
      <c r="D51" s="300">
        <v>6</v>
      </c>
      <c r="E51" s="300">
        <v>7</v>
      </c>
      <c r="F51" s="300">
        <v>13</v>
      </c>
    </row>
    <row r="52" spans="1:6" ht="20.25" customHeight="1" x14ac:dyDescent="0.35">
      <c r="A52" s="300" t="s">
        <v>234</v>
      </c>
      <c r="B52" s="323" t="s">
        <v>235</v>
      </c>
      <c r="C52" s="323" t="s">
        <v>208</v>
      </c>
      <c r="D52" s="300">
        <v>3</v>
      </c>
      <c r="E52" s="300">
        <v>5</v>
      </c>
      <c r="F52" s="300">
        <v>8</v>
      </c>
    </row>
    <row r="53" spans="1:6" ht="20.25" customHeight="1" x14ac:dyDescent="0.35">
      <c r="A53" s="300" t="s">
        <v>236</v>
      </c>
      <c r="B53" s="323" t="s">
        <v>237</v>
      </c>
      <c r="C53" s="323" t="s">
        <v>160</v>
      </c>
      <c r="D53" s="300">
        <v>1</v>
      </c>
      <c r="E53" s="300">
        <v>16</v>
      </c>
      <c r="F53" s="300">
        <v>17</v>
      </c>
    </row>
    <row r="54" spans="1:6" ht="20.25" customHeight="1" x14ac:dyDescent="0.35">
      <c r="A54" s="300" t="s">
        <v>236</v>
      </c>
      <c r="B54" s="323" t="s">
        <v>238</v>
      </c>
      <c r="C54" s="323" t="s">
        <v>162</v>
      </c>
      <c r="D54" s="300">
        <v>6</v>
      </c>
      <c r="E54" s="300">
        <v>2</v>
      </c>
      <c r="F54" s="300">
        <v>8</v>
      </c>
    </row>
    <row r="55" spans="1:6" ht="20.25" customHeight="1" x14ac:dyDescent="0.35">
      <c r="A55" s="300" t="s">
        <v>236</v>
      </c>
      <c r="B55" s="323" t="s">
        <v>239</v>
      </c>
      <c r="C55" s="323" t="s">
        <v>162</v>
      </c>
      <c r="D55" s="300">
        <v>3</v>
      </c>
      <c r="E55" s="300">
        <v>2</v>
      </c>
      <c r="F55" s="300">
        <v>5</v>
      </c>
    </row>
    <row r="56" spans="1:6" ht="20.25" customHeight="1" x14ac:dyDescent="0.35">
      <c r="A56" s="300" t="s">
        <v>236</v>
      </c>
      <c r="B56" s="323" t="s">
        <v>240</v>
      </c>
      <c r="C56" s="323" t="s">
        <v>160</v>
      </c>
      <c r="D56" s="300">
        <v>2</v>
      </c>
      <c r="E56" s="300">
        <v>6</v>
      </c>
      <c r="F56" s="300">
        <v>8</v>
      </c>
    </row>
    <row r="57" spans="1:6" ht="20.25" customHeight="1" x14ac:dyDescent="0.35">
      <c r="A57" s="300" t="s">
        <v>236</v>
      </c>
      <c r="B57" s="323" t="s">
        <v>241</v>
      </c>
      <c r="C57" s="323" t="s">
        <v>160</v>
      </c>
      <c r="D57" s="300">
        <v>1</v>
      </c>
      <c r="E57" s="300">
        <v>8</v>
      </c>
      <c r="F57" s="300">
        <v>9</v>
      </c>
    </row>
    <row r="58" spans="1:6" ht="20.25" customHeight="1" x14ac:dyDescent="0.35">
      <c r="A58" s="300" t="s">
        <v>236</v>
      </c>
      <c r="B58" s="323" t="s">
        <v>242</v>
      </c>
      <c r="C58" s="323" t="s">
        <v>160</v>
      </c>
      <c r="D58" s="300">
        <v>6</v>
      </c>
      <c r="E58" s="300">
        <v>3</v>
      </c>
      <c r="F58" s="300">
        <v>9</v>
      </c>
    </row>
    <row r="59" spans="1:6" ht="20.25" customHeight="1" x14ac:dyDescent="0.35">
      <c r="A59" s="300" t="s">
        <v>236</v>
      </c>
      <c r="B59" s="323" t="s">
        <v>243</v>
      </c>
      <c r="C59" s="323" t="s">
        <v>160</v>
      </c>
      <c r="D59" s="300">
        <v>3</v>
      </c>
      <c r="E59" s="300">
        <v>8</v>
      </c>
      <c r="F59" s="300">
        <v>11</v>
      </c>
    </row>
    <row r="60" spans="1:6" ht="20.25" customHeight="1" x14ac:dyDescent="0.35">
      <c r="A60" s="300" t="s">
        <v>236</v>
      </c>
      <c r="B60" s="323" t="s">
        <v>244</v>
      </c>
      <c r="C60" s="323" t="s">
        <v>160</v>
      </c>
      <c r="D60" s="300">
        <v>2</v>
      </c>
      <c r="E60" s="300">
        <v>8</v>
      </c>
      <c r="F60" s="300">
        <v>10</v>
      </c>
    </row>
    <row r="61" spans="1:6" ht="20.25" customHeight="1" x14ac:dyDescent="0.35">
      <c r="A61" s="300" t="s">
        <v>236</v>
      </c>
      <c r="B61" s="323" t="s">
        <v>245</v>
      </c>
      <c r="C61" s="323" t="s">
        <v>160</v>
      </c>
      <c r="D61" s="300">
        <v>2</v>
      </c>
      <c r="E61" s="300">
        <v>9</v>
      </c>
      <c r="F61" s="300">
        <v>11</v>
      </c>
    </row>
    <row r="62" spans="1:6" ht="20.25" customHeight="1" x14ac:dyDescent="0.35">
      <c r="A62" s="300" t="s">
        <v>236</v>
      </c>
      <c r="B62" s="323" t="s">
        <v>246</v>
      </c>
      <c r="C62" s="323" t="s">
        <v>208</v>
      </c>
      <c r="D62" s="300">
        <v>2</v>
      </c>
      <c r="E62" s="300">
        <v>1</v>
      </c>
      <c r="F62" s="300">
        <v>3</v>
      </c>
    </row>
    <row r="63" spans="1:6" ht="20.25" customHeight="1" x14ac:dyDescent="0.35">
      <c r="A63" s="300" t="s">
        <v>236</v>
      </c>
      <c r="B63" s="323" t="s">
        <v>247</v>
      </c>
      <c r="C63" s="323" t="s">
        <v>160</v>
      </c>
      <c r="D63" s="300">
        <v>2</v>
      </c>
      <c r="E63" s="300">
        <v>4</v>
      </c>
      <c r="F63" s="300">
        <v>6</v>
      </c>
    </row>
    <row r="64" spans="1:6" ht="20.25" customHeight="1" x14ac:dyDescent="0.35">
      <c r="A64" s="300" t="s">
        <v>236</v>
      </c>
      <c r="B64" s="323" t="s">
        <v>248</v>
      </c>
      <c r="C64" s="323" t="s">
        <v>160</v>
      </c>
      <c r="D64" s="300">
        <v>7</v>
      </c>
      <c r="E64" s="300">
        <v>7</v>
      </c>
      <c r="F64" s="300">
        <v>14</v>
      </c>
    </row>
    <row r="65" spans="1:6" ht="20.25" customHeight="1" x14ac:dyDescent="0.35">
      <c r="A65" s="300" t="s">
        <v>236</v>
      </c>
      <c r="B65" s="323" t="s">
        <v>249</v>
      </c>
      <c r="C65" s="323" t="s">
        <v>160</v>
      </c>
      <c r="D65" s="300">
        <v>4</v>
      </c>
      <c r="E65" s="300">
        <v>16</v>
      </c>
      <c r="F65" s="300">
        <v>20</v>
      </c>
    </row>
    <row r="66" spans="1:6" ht="20.25" customHeight="1" x14ac:dyDescent="0.35">
      <c r="A66" s="300" t="s">
        <v>236</v>
      </c>
      <c r="B66" s="323" t="s">
        <v>250</v>
      </c>
      <c r="C66" s="323" t="s">
        <v>160</v>
      </c>
      <c r="D66" s="300">
        <v>3</v>
      </c>
      <c r="E66" s="300">
        <v>7</v>
      </c>
      <c r="F66" s="300">
        <v>10</v>
      </c>
    </row>
    <row r="67" spans="1:6" ht="20.25" customHeight="1" x14ac:dyDescent="0.35">
      <c r="A67" s="300" t="s">
        <v>236</v>
      </c>
      <c r="B67" s="323" t="s">
        <v>251</v>
      </c>
      <c r="C67" s="323" t="s">
        <v>160</v>
      </c>
      <c r="D67" s="300">
        <v>3</v>
      </c>
      <c r="E67" s="300">
        <v>11</v>
      </c>
      <c r="F67" s="300">
        <v>14</v>
      </c>
    </row>
    <row r="68" spans="1:6" ht="20.25" customHeight="1" x14ac:dyDescent="0.35">
      <c r="A68" s="300" t="s">
        <v>236</v>
      </c>
      <c r="B68" s="323" t="s">
        <v>252</v>
      </c>
      <c r="C68" s="323" t="s">
        <v>160</v>
      </c>
      <c r="D68" s="300">
        <v>4</v>
      </c>
      <c r="E68" s="300">
        <v>20</v>
      </c>
      <c r="F68" s="300">
        <v>24</v>
      </c>
    </row>
    <row r="69" spans="1:6" ht="20.25" customHeight="1" x14ac:dyDescent="0.35">
      <c r="A69" s="300" t="s">
        <v>236</v>
      </c>
      <c r="B69" s="323" t="s">
        <v>253</v>
      </c>
      <c r="C69" s="323" t="s">
        <v>160</v>
      </c>
      <c r="D69" s="300">
        <v>2</v>
      </c>
      <c r="E69" s="300">
        <v>3</v>
      </c>
      <c r="F69" s="300">
        <v>5</v>
      </c>
    </row>
    <row r="70" spans="1:6" ht="20.25" customHeight="1" x14ac:dyDescent="0.35">
      <c r="A70" s="300" t="s">
        <v>236</v>
      </c>
      <c r="B70" s="323" t="s">
        <v>254</v>
      </c>
      <c r="C70" s="323" t="s">
        <v>160</v>
      </c>
      <c r="D70" s="300">
        <v>3</v>
      </c>
      <c r="E70" s="300">
        <v>10</v>
      </c>
      <c r="F70" s="300">
        <v>13</v>
      </c>
    </row>
    <row r="71" spans="1:6" ht="20.25" customHeight="1" x14ac:dyDescent="0.35">
      <c r="A71" s="300" t="s">
        <v>236</v>
      </c>
      <c r="B71" s="323" t="s">
        <v>255</v>
      </c>
      <c r="C71" s="323" t="s">
        <v>160</v>
      </c>
      <c r="D71" s="300">
        <v>3</v>
      </c>
      <c r="E71" s="300">
        <v>10</v>
      </c>
      <c r="F71" s="300">
        <v>13</v>
      </c>
    </row>
    <row r="72" spans="1:6" ht="20.25" customHeight="1" x14ac:dyDescent="0.35">
      <c r="A72" s="300" t="s">
        <v>236</v>
      </c>
      <c r="B72" s="323" t="s">
        <v>256</v>
      </c>
      <c r="C72" s="323" t="s">
        <v>160</v>
      </c>
      <c r="D72" s="300">
        <v>3</v>
      </c>
      <c r="E72" s="300">
        <v>8</v>
      </c>
      <c r="F72" s="300">
        <v>11</v>
      </c>
    </row>
    <row r="73" spans="1:6" ht="20.25" customHeight="1" x14ac:dyDescent="0.35">
      <c r="A73" s="300" t="s">
        <v>236</v>
      </c>
      <c r="B73" s="323" t="s">
        <v>257</v>
      </c>
      <c r="C73" s="323" t="s">
        <v>160</v>
      </c>
      <c r="D73" s="300">
        <v>3</v>
      </c>
      <c r="E73" s="300">
        <v>8</v>
      </c>
      <c r="F73" s="300">
        <v>11</v>
      </c>
    </row>
    <row r="74" spans="1:6" ht="20.25" customHeight="1" x14ac:dyDescent="0.35">
      <c r="A74" s="300" t="s">
        <v>258</v>
      </c>
      <c r="B74" s="323" t="s">
        <v>259</v>
      </c>
      <c r="C74" s="323" t="s">
        <v>160</v>
      </c>
      <c r="D74" s="300">
        <v>2</v>
      </c>
      <c r="E74" s="300">
        <v>6</v>
      </c>
      <c r="F74" s="300">
        <v>8</v>
      </c>
    </row>
    <row r="75" spans="1:6" ht="20.25" customHeight="1" x14ac:dyDescent="0.35">
      <c r="A75" s="300" t="s">
        <v>258</v>
      </c>
      <c r="B75" s="323" t="s">
        <v>260</v>
      </c>
      <c r="C75" s="323" t="s">
        <v>160</v>
      </c>
      <c r="D75" s="300">
        <v>4</v>
      </c>
      <c r="E75" s="300">
        <v>5</v>
      </c>
      <c r="F75" s="300">
        <v>9</v>
      </c>
    </row>
    <row r="76" spans="1:6" ht="20.25" customHeight="1" x14ac:dyDescent="0.35">
      <c r="A76" s="300" t="s">
        <v>258</v>
      </c>
      <c r="B76" s="323" t="s">
        <v>261</v>
      </c>
      <c r="C76" s="323" t="s">
        <v>160</v>
      </c>
      <c r="D76" s="300">
        <v>3</v>
      </c>
      <c r="E76" s="300">
        <v>4</v>
      </c>
      <c r="F76" s="300">
        <v>7</v>
      </c>
    </row>
    <row r="77" spans="1:6" ht="20.25" customHeight="1" x14ac:dyDescent="0.35">
      <c r="A77" s="300" t="s">
        <v>258</v>
      </c>
      <c r="B77" s="323" t="s">
        <v>262</v>
      </c>
      <c r="C77" s="323" t="s">
        <v>160</v>
      </c>
      <c r="D77" s="300">
        <v>6</v>
      </c>
      <c r="E77" s="300">
        <v>4</v>
      </c>
      <c r="F77" s="300">
        <v>10</v>
      </c>
    </row>
    <row r="78" spans="1:6" ht="20.25" customHeight="1" x14ac:dyDescent="0.35">
      <c r="A78" s="300" t="s">
        <v>258</v>
      </c>
      <c r="B78" s="323" t="s">
        <v>263</v>
      </c>
      <c r="C78" s="323" t="s">
        <v>160</v>
      </c>
      <c r="D78" s="300">
        <v>6</v>
      </c>
      <c r="E78" s="300">
        <v>7</v>
      </c>
      <c r="F78" s="300">
        <v>13</v>
      </c>
    </row>
    <row r="79" spans="1:6" ht="20.25" customHeight="1" x14ac:dyDescent="0.35">
      <c r="A79" s="300" t="s">
        <v>258</v>
      </c>
      <c r="B79" s="323" t="s">
        <v>264</v>
      </c>
      <c r="C79" s="323" t="s">
        <v>160</v>
      </c>
      <c r="D79" s="300">
        <v>3</v>
      </c>
      <c r="E79" s="300">
        <v>8</v>
      </c>
      <c r="F79" s="300">
        <v>11</v>
      </c>
    </row>
    <row r="80" spans="1:6" ht="20.25" customHeight="1" x14ac:dyDescent="0.35">
      <c r="A80" s="300" t="s">
        <v>258</v>
      </c>
      <c r="B80" s="323" t="s">
        <v>265</v>
      </c>
      <c r="C80" s="323" t="s">
        <v>160</v>
      </c>
      <c r="D80" s="300">
        <v>3</v>
      </c>
      <c r="E80" s="300">
        <v>3</v>
      </c>
      <c r="F80" s="300">
        <v>6</v>
      </c>
    </row>
    <row r="81" spans="1:6" ht="20.25" customHeight="1" x14ac:dyDescent="0.35">
      <c r="A81" s="300" t="s">
        <v>258</v>
      </c>
      <c r="B81" s="323" t="s">
        <v>266</v>
      </c>
      <c r="C81" s="323" t="s">
        <v>162</v>
      </c>
      <c r="D81" s="300">
        <v>3</v>
      </c>
      <c r="E81" s="300">
        <v>16</v>
      </c>
      <c r="F81" s="300">
        <v>19</v>
      </c>
    </row>
    <row r="82" spans="1:6" ht="20.25" customHeight="1" x14ac:dyDescent="0.35">
      <c r="A82" s="300" t="s">
        <v>258</v>
      </c>
      <c r="B82" s="323" t="s">
        <v>267</v>
      </c>
      <c r="C82" s="323" t="s">
        <v>160</v>
      </c>
      <c r="D82" s="300">
        <v>5</v>
      </c>
      <c r="E82" s="300">
        <v>6</v>
      </c>
      <c r="F82" s="300">
        <v>11</v>
      </c>
    </row>
    <row r="83" spans="1:6" ht="20.25" customHeight="1" x14ac:dyDescent="0.35">
      <c r="A83" s="300" t="s">
        <v>258</v>
      </c>
      <c r="B83" s="323" t="s">
        <v>268</v>
      </c>
      <c r="C83" s="323" t="s">
        <v>160</v>
      </c>
      <c r="D83" s="300">
        <v>3</v>
      </c>
      <c r="E83" s="300">
        <v>4</v>
      </c>
      <c r="F83" s="300">
        <v>7</v>
      </c>
    </row>
    <row r="84" spans="1:6" ht="20.25" customHeight="1" x14ac:dyDescent="0.35">
      <c r="A84" s="300" t="s">
        <v>258</v>
      </c>
      <c r="B84" s="323" t="s">
        <v>269</v>
      </c>
      <c r="C84" s="323" t="s">
        <v>160</v>
      </c>
      <c r="D84" s="300">
        <v>7</v>
      </c>
      <c r="E84" s="300">
        <v>17</v>
      </c>
      <c r="F84" s="300">
        <v>24</v>
      </c>
    </row>
    <row r="85" spans="1:6" ht="20.25" customHeight="1" x14ac:dyDescent="0.35">
      <c r="A85" s="300" t="s">
        <v>258</v>
      </c>
      <c r="B85" s="323" t="s">
        <v>270</v>
      </c>
      <c r="C85" s="323" t="s">
        <v>160</v>
      </c>
      <c r="D85" s="300">
        <v>3</v>
      </c>
      <c r="E85" s="300">
        <v>11</v>
      </c>
      <c r="F85" s="300">
        <v>14</v>
      </c>
    </row>
    <row r="86" spans="1:6" ht="20.25" customHeight="1" x14ac:dyDescent="0.35">
      <c r="A86" s="300" t="s">
        <v>258</v>
      </c>
      <c r="B86" s="323" t="s">
        <v>271</v>
      </c>
      <c r="C86" s="323" t="s">
        <v>160</v>
      </c>
      <c r="D86" s="300">
        <v>3</v>
      </c>
      <c r="E86" s="300">
        <v>3</v>
      </c>
      <c r="F86" s="300">
        <v>6</v>
      </c>
    </row>
    <row r="87" spans="1:6" ht="20.25" customHeight="1" x14ac:dyDescent="0.35">
      <c r="A87" s="300" t="s">
        <v>258</v>
      </c>
      <c r="B87" s="323" t="s">
        <v>272</v>
      </c>
      <c r="C87" s="323" t="s">
        <v>160</v>
      </c>
      <c r="D87" s="300">
        <v>2</v>
      </c>
      <c r="E87" s="300">
        <v>8</v>
      </c>
      <c r="F87" s="300">
        <v>10</v>
      </c>
    </row>
    <row r="88" spans="1:6" ht="20.25" customHeight="1" x14ac:dyDescent="0.35">
      <c r="A88" s="300" t="s">
        <v>258</v>
      </c>
      <c r="B88" s="323" t="s">
        <v>273</v>
      </c>
      <c r="C88" s="323" t="s">
        <v>160</v>
      </c>
      <c r="D88" s="300">
        <v>4</v>
      </c>
      <c r="E88" s="300">
        <v>1</v>
      </c>
      <c r="F88" s="300">
        <v>5</v>
      </c>
    </row>
    <row r="89" spans="1:6" ht="20.25" customHeight="1" x14ac:dyDescent="0.35">
      <c r="A89" s="300" t="s">
        <v>274</v>
      </c>
      <c r="B89" s="323" t="s">
        <v>275</v>
      </c>
      <c r="C89" s="323" t="s">
        <v>160</v>
      </c>
      <c r="D89" s="300">
        <v>1</v>
      </c>
      <c r="E89" s="300">
        <v>9</v>
      </c>
      <c r="F89" s="300">
        <v>10</v>
      </c>
    </row>
    <row r="90" spans="1:6" ht="20.25" customHeight="1" x14ac:dyDescent="0.35">
      <c r="A90" s="300" t="s">
        <v>274</v>
      </c>
      <c r="B90" s="323" t="s">
        <v>276</v>
      </c>
      <c r="C90" s="323" t="s">
        <v>160</v>
      </c>
      <c r="D90" s="300">
        <v>5</v>
      </c>
      <c r="E90" s="300">
        <v>6</v>
      </c>
      <c r="F90" s="300">
        <v>11</v>
      </c>
    </row>
    <row r="91" spans="1:6" ht="20.25" customHeight="1" x14ac:dyDescent="0.35">
      <c r="A91" s="300" t="s">
        <v>277</v>
      </c>
      <c r="B91" s="323" t="s">
        <v>278</v>
      </c>
      <c r="C91" s="323" t="s">
        <v>162</v>
      </c>
      <c r="D91" s="300">
        <v>7</v>
      </c>
      <c r="E91" s="300">
        <v>12</v>
      </c>
      <c r="F91" s="300">
        <v>19</v>
      </c>
    </row>
    <row r="92" spans="1:6" ht="20.25" customHeight="1" x14ac:dyDescent="0.35">
      <c r="A92" s="300" t="s">
        <v>277</v>
      </c>
      <c r="B92" s="323" t="s">
        <v>279</v>
      </c>
      <c r="C92" s="323" t="s">
        <v>160</v>
      </c>
      <c r="D92" s="300">
        <v>2</v>
      </c>
      <c r="E92" s="300">
        <v>14</v>
      </c>
      <c r="F92" s="300">
        <v>16</v>
      </c>
    </row>
    <row r="93" spans="1:6" ht="20.25" customHeight="1" x14ac:dyDescent="0.35">
      <c r="A93" s="300" t="s">
        <v>277</v>
      </c>
      <c r="B93" s="323" t="s">
        <v>280</v>
      </c>
      <c r="C93" s="323" t="s">
        <v>160</v>
      </c>
      <c r="D93" s="300">
        <v>11</v>
      </c>
      <c r="E93" s="300">
        <v>13</v>
      </c>
      <c r="F93" s="300">
        <v>24</v>
      </c>
    </row>
    <row r="94" spans="1:6" ht="20.25" customHeight="1" x14ac:dyDescent="0.35">
      <c r="A94" s="300" t="s">
        <v>277</v>
      </c>
      <c r="B94" s="323" t="s">
        <v>281</v>
      </c>
      <c r="C94" s="323" t="s">
        <v>160</v>
      </c>
      <c r="D94" s="300">
        <v>1</v>
      </c>
      <c r="E94" s="300">
        <v>3</v>
      </c>
      <c r="F94" s="300">
        <v>4</v>
      </c>
    </row>
    <row r="95" spans="1:6" ht="20.25" customHeight="1" x14ac:dyDescent="0.35">
      <c r="A95" s="300" t="s">
        <v>282</v>
      </c>
      <c r="B95" s="323" t="s">
        <v>283</v>
      </c>
      <c r="C95" s="323" t="s">
        <v>160</v>
      </c>
      <c r="D95" s="300">
        <v>2</v>
      </c>
      <c r="E95" s="300">
        <v>10</v>
      </c>
      <c r="F95" s="300">
        <v>12</v>
      </c>
    </row>
    <row r="96" spans="1:6" ht="20.25" customHeight="1" x14ac:dyDescent="0.35">
      <c r="A96" s="300" t="s">
        <v>282</v>
      </c>
      <c r="B96" s="323" t="s">
        <v>284</v>
      </c>
      <c r="C96" s="323" t="s">
        <v>160</v>
      </c>
      <c r="D96" s="300">
        <v>3</v>
      </c>
      <c r="E96" s="300">
        <v>23</v>
      </c>
      <c r="F96" s="300">
        <v>26</v>
      </c>
    </row>
    <row r="97" spans="1:6" ht="20.25" customHeight="1" x14ac:dyDescent="0.35">
      <c r="A97" s="300" t="s">
        <v>282</v>
      </c>
      <c r="B97" s="323" t="s">
        <v>285</v>
      </c>
      <c r="C97" s="323" t="s">
        <v>160</v>
      </c>
      <c r="D97" s="300">
        <v>3</v>
      </c>
      <c r="E97" s="300">
        <v>13</v>
      </c>
      <c r="F97" s="300">
        <v>16</v>
      </c>
    </row>
    <row r="98" spans="1:6" ht="20.25" customHeight="1" x14ac:dyDescent="0.35">
      <c r="A98" s="300" t="s">
        <v>282</v>
      </c>
      <c r="B98" s="323" t="s">
        <v>286</v>
      </c>
      <c r="C98" s="323" t="s">
        <v>160</v>
      </c>
      <c r="D98" s="300">
        <v>4</v>
      </c>
      <c r="E98" s="300">
        <v>14</v>
      </c>
      <c r="F98" s="300">
        <v>18</v>
      </c>
    </row>
    <row r="99" spans="1:6" ht="20.25" customHeight="1" x14ac:dyDescent="0.35">
      <c r="A99" s="300" t="s">
        <v>282</v>
      </c>
      <c r="B99" s="323" t="s">
        <v>287</v>
      </c>
      <c r="C99" s="323" t="s">
        <v>160</v>
      </c>
      <c r="D99" s="300">
        <v>3</v>
      </c>
      <c r="E99" s="300">
        <v>18</v>
      </c>
      <c r="F99" s="300">
        <v>21</v>
      </c>
    </row>
    <row r="100" spans="1:6" ht="20.25" customHeight="1" x14ac:dyDescent="0.35">
      <c r="A100" s="300" t="s">
        <v>282</v>
      </c>
      <c r="B100" s="323" t="s">
        <v>288</v>
      </c>
      <c r="C100" s="323" t="s">
        <v>160</v>
      </c>
      <c r="D100" s="300">
        <v>3</v>
      </c>
      <c r="E100" s="300">
        <v>13</v>
      </c>
      <c r="F100" s="300">
        <v>16</v>
      </c>
    </row>
    <row r="101" spans="1:6" ht="20.25" customHeight="1" x14ac:dyDescent="0.35">
      <c r="A101" s="300" t="s">
        <v>282</v>
      </c>
      <c r="B101" s="323" t="s">
        <v>289</v>
      </c>
      <c r="C101" s="323" t="s">
        <v>160</v>
      </c>
      <c r="D101" s="300">
        <v>3</v>
      </c>
      <c r="E101" s="300">
        <v>25</v>
      </c>
      <c r="F101" s="300">
        <v>28</v>
      </c>
    </row>
    <row r="102" spans="1:6" ht="20.25" customHeight="1" x14ac:dyDescent="0.35">
      <c r="A102" s="300" t="s">
        <v>282</v>
      </c>
      <c r="B102" s="323" t="s">
        <v>290</v>
      </c>
      <c r="C102" s="323" t="s">
        <v>160</v>
      </c>
      <c r="D102" s="300">
        <v>4</v>
      </c>
      <c r="E102" s="300">
        <v>15</v>
      </c>
      <c r="F102" s="300">
        <v>19</v>
      </c>
    </row>
    <row r="103" spans="1:6" ht="20.25" customHeight="1" x14ac:dyDescent="0.35">
      <c r="A103" s="300" t="s">
        <v>282</v>
      </c>
      <c r="B103" s="323" t="s">
        <v>291</v>
      </c>
      <c r="C103" s="323" t="s">
        <v>160</v>
      </c>
      <c r="D103" s="300">
        <v>2</v>
      </c>
      <c r="E103" s="300">
        <v>18</v>
      </c>
      <c r="F103" s="300">
        <v>20</v>
      </c>
    </row>
    <row r="104" spans="1:6" ht="20.25" customHeight="1" x14ac:dyDescent="0.35">
      <c r="A104" s="300" t="s">
        <v>282</v>
      </c>
      <c r="B104" s="323" t="s">
        <v>292</v>
      </c>
      <c r="C104" s="323" t="s">
        <v>160</v>
      </c>
      <c r="D104" s="300">
        <v>5</v>
      </c>
      <c r="E104" s="300">
        <v>14</v>
      </c>
      <c r="F104" s="300">
        <v>19</v>
      </c>
    </row>
    <row r="105" spans="1:6" ht="20.25" customHeight="1" x14ac:dyDescent="0.35">
      <c r="A105" s="300" t="s">
        <v>282</v>
      </c>
      <c r="B105" s="323" t="s">
        <v>293</v>
      </c>
      <c r="C105" s="323" t="s">
        <v>160</v>
      </c>
      <c r="D105" s="300">
        <v>3</v>
      </c>
      <c r="E105" s="300">
        <v>6</v>
      </c>
      <c r="F105" s="300">
        <v>9</v>
      </c>
    </row>
    <row r="106" spans="1:6" ht="20.25" customHeight="1" x14ac:dyDescent="0.35">
      <c r="A106" s="300" t="s">
        <v>282</v>
      </c>
      <c r="B106" s="323" t="s">
        <v>294</v>
      </c>
      <c r="C106" s="323" t="s">
        <v>160</v>
      </c>
      <c r="D106" s="300">
        <v>11</v>
      </c>
      <c r="E106" s="300">
        <v>1</v>
      </c>
      <c r="F106" s="300">
        <v>12</v>
      </c>
    </row>
    <row r="107" spans="1:6" ht="20.25" customHeight="1" x14ac:dyDescent="0.35">
      <c r="A107" s="300" t="s">
        <v>295</v>
      </c>
      <c r="B107" s="323" t="s">
        <v>296</v>
      </c>
      <c r="C107" s="323" t="s">
        <v>160</v>
      </c>
      <c r="D107" s="300">
        <v>5</v>
      </c>
      <c r="E107" s="300">
        <v>18</v>
      </c>
      <c r="F107" s="300">
        <v>23</v>
      </c>
    </row>
    <row r="108" spans="1:6" ht="20.25" customHeight="1" x14ac:dyDescent="0.35">
      <c r="A108" s="300" t="s">
        <v>295</v>
      </c>
      <c r="B108" s="323" t="s">
        <v>297</v>
      </c>
      <c r="C108" s="323" t="s">
        <v>160</v>
      </c>
      <c r="D108" s="300">
        <v>4</v>
      </c>
      <c r="E108" s="300">
        <v>23</v>
      </c>
      <c r="F108" s="300">
        <v>27</v>
      </c>
    </row>
    <row r="109" spans="1:6" ht="20.25" customHeight="1" x14ac:dyDescent="0.35">
      <c r="A109" s="300" t="s">
        <v>295</v>
      </c>
      <c r="B109" s="323" t="s">
        <v>298</v>
      </c>
      <c r="C109" s="323" t="s">
        <v>160</v>
      </c>
      <c r="D109" s="300">
        <v>4</v>
      </c>
      <c r="E109" s="300">
        <v>17</v>
      </c>
      <c r="F109" s="300">
        <v>21</v>
      </c>
    </row>
    <row r="110" spans="1:6" ht="20.25" customHeight="1" x14ac:dyDescent="0.35">
      <c r="A110" s="300" t="s">
        <v>295</v>
      </c>
      <c r="B110" s="323" t="s">
        <v>299</v>
      </c>
      <c r="C110" s="323" t="s">
        <v>160</v>
      </c>
      <c r="D110" s="300">
        <v>4</v>
      </c>
      <c r="E110" s="300">
        <v>9</v>
      </c>
      <c r="F110" s="300">
        <v>13</v>
      </c>
    </row>
    <row r="111" spans="1:6" ht="20.25" customHeight="1" x14ac:dyDescent="0.35">
      <c r="A111" s="300" t="s">
        <v>295</v>
      </c>
      <c r="B111" s="323" t="s">
        <v>300</v>
      </c>
      <c r="C111" s="323" t="s">
        <v>160</v>
      </c>
      <c r="D111" s="300">
        <v>3</v>
      </c>
      <c r="E111" s="300">
        <v>14</v>
      </c>
      <c r="F111" s="300">
        <v>17</v>
      </c>
    </row>
    <row r="112" spans="1:6" ht="20.25" customHeight="1" x14ac:dyDescent="0.35">
      <c r="A112" s="300" t="s">
        <v>295</v>
      </c>
      <c r="B112" s="323" t="s">
        <v>301</v>
      </c>
      <c r="C112" s="323" t="s">
        <v>160</v>
      </c>
      <c r="D112" s="300">
        <v>1</v>
      </c>
      <c r="E112" s="300">
        <v>13</v>
      </c>
      <c r="F112" s="300">
        <v>14</v>
      </c>
    </row>
    <row r="113" spans="1:6" ht="20.25" customHeight="1" x14ac:dyDescent="0.35">
      <c r="A113" s="300" t="s">
        <v>295</v>
      </c>
      <c r="B113" s="323" t="s">
        <v>302</v>
      </c>
      <c r="C113" s="323" t="s">
        <v>160</v>
      </c>
      <c r="D113" s="300">
        <v>5</v>
      </c>
      <c r="E113" s="300">
        <v>22</v>
      </c>
      <c r="F113" s="300">
        <v>27</v>
      </c>
    </row>
    <row r="114" spans="1:6" ht="20.25" customHeight="1" x14ac:dyDescent="0.35">
      <c r="A114" s="300" t="s">
        <v>303</v>
      </c>
      <c r="B114" s="323" t="s">
        <v>304</v>
      </c>
      <c r="C114" s="323" t="s">
        <v>160</v>
      </c>
      <c r="D114" s="300">
        <v>3</v>
      </c>
      <c r="E114" s="300">
        <v>18</v>
      </c>
      <c r="F114" s="300">
        <v>21</v>
      </c>
    </row>
    <row r="115" spans="1:6" ht="20.25" customHeight="1" x14ac:dyDescent="0.35">
      <c r="A115" s="300" t="s">
        <v>303</v>
      </c>
      <c r="B115" s="323" t="s">
        <v>305</v>
      </c>
      <c r="C115" s="323" t="s">
        <v>160</v>
      </c>
      <c r="D115" s="300">
        <v>3</v>
      </c>
      <c r="E115" s="300">
        <v>5</v>
      </c>
      <c r="F115" s="300">
        <v>8</v>
      </c>
    </row>
    <row r="116" spans="1:6" ht="20.25" customHeight="1" x14ac:dyDescent="0.35">
      <c r="A116" s="300" t="s">
        <v>303</v>
      </c>
      <c r="B116" s="323" t="s">
        <v>306</v>
      </c>
      <c r="C116" s="323" t="s">
        <v>160</v>
      </c>
      <c r="D116" s="300">
        <v>2</v>
      </c>
      <c r="E116" s="300">
        <v>7</v>
      </c>
      <c r="F116" s="300">
        <v>9</v>
      </c>
    </row>
    <row r="117" spans="1:6" ht="20.25" customHeight="1" x14ac:dyDescent="0.35">
      <c r="A117" s="300" t="s">
        <v>303</v>
      </c>
      <c r="B117" s="323" t="s">
        <v>307</v>
      </c>
      <c r="C117" s="323" t="s">
        <v>160</v>
      </c>
      <c r="D117" s="300">
        <v>4</v>
      </c>
      <c r="E117" s="300">
        <v>0</v>
      </c>
      <c r="F117" s="300">
        <v>4</v>
      </c>
    </row>
    <row r="118" spans="1:6" ht="20.25" customHeight="1" x14ac:dyDescent="0.35">
      <c r="A118" s="300" t="s">
        <v>303</v>
      </c>
      <c r="B118" s="323" t="s">
        <v>308</v>
      </c>
      <c r="C118" s="323" t="s">
        <v>160</v>
      </c>
      <c r="D118" s="300">
        <v>3</v>
      </c>
      <c r="E118" s="300">
        <v>14</v>
      </c>
      <c r="F118" s="300">
        <v>17</v>
      </c>
    </row>
    <row r="119" spans="1:6" ht="20.25" customHeight="1" x14ac:dyDescent="0.35">
      <c r="A119" s="300" t="s">
        <v>303</v>
      </c>
      <c r="B119" s="323" t="s">
        <v>309</v>
      </c>
      <c r="C119" s="323" t="s">
        <v>160</v>
      </c>
      <c r="D119" s="300">
        <v>2</v>
      </c>
      <c r="E119" s="300">
        <v>10</v>
      </c>
      <c r="F119" s="300">
        <v>12</v>
      </c>
    </row>
    <row r="120" spans="1:6" ht="20.25" customHeight="1" x14ac:dyDescent="0.35">
      <c r="A120" s="300" t="s">
        <v>310</v>
      </c>
      <c r="B120" s="323" t="s">
        <v>311</v>
      </c>
      <c r="C120" s="323" t="s">
        <v>160</v>
      </c>
      <c r="D120" s="300">
        <v>1</v>
      </c>
      <c r="E120" s="300">
        <v>7</v>
      </c>
      <c r="F120" s="300">
        <v>8</v>
      </c>
    </row>
    <row r="121" spans="1:6" ht="20.25" customHeight="1" x14ac:dyDescent="0.35">
      <c r="A121" s="300" t="s">
        <v>310</v>
      </c>
      <c r="B121" s="323" t="s">
        <v>312</v>
      </c>
      <c r="C121" s="323" t="s">
        <v>160</v>
      </c>
      <c r="D121" s="300">
        <v>7</v>
      </c>
      <c r="E121" s="300">
        <v>12</v>
      </c>
      <c r="F121" s="300">
        <v>19</v>
      </c>
    </row>
    <row r="122" spans="1:6" ht="20.25" customHeight="1" x14ac:dyDescent="0.35">
      <c r="A122" s="300" t="s">
        <v>310</v>
      </c>
      <c r="B122" s="323" t="s">
        <v>313</v>
      </c>
      <c r="C122" s="323" t="s">
        <v>160</v>
      </c>
      <c r="D122" s="300">
        <v>1</v>
      </c>
      <c r="E122" s="300">
        <v>2</v>
      </c>
      <c r="F122" s="300">
        <v>3</v>
      </c>
    </row>
    <row r="123" spans="1:6" ht="20.25" customHeight="1" x14ac:dyDescent="0.35">
      <c r="A123" s="300" t="s">
        <v>310</v>
      </c>
      <c r="B123" s="323" t="s">
        <v>314</v>
      </c>
      <c r="C123" s="323" t="s">
        <v>160</v>
      </c>
      <c r="D123" s="300">
        <v>6</v>
      </c>
      <c r="E123" s="300">
        <v>13</v>
      </c>
      <c r="F123" s="300">
        <v>19</v>
      </c>
    </row>
    <row r="124" spans="1:6" ht="20.25" customHeight="1" x14ac:dyDescent="0.35">
      <c r="A124" s="300" t="s">
        <v>315</v>
      </c>
      <c r="B124" s="323" t="s">
        <v>316</v>
      </c>
      <c r="C124" s="323" t="s">
        <v>160</v>
      </c>
      <c r="D124" s="300">
        <v>3</v>
      </c>
      <c r="E124" s="300">
        <v>7</v>
      </c>
      <c r="F124" s="300">
        <v>10</v>
      </c>
    </row>
    <row r="125" spans="1:6" ht="20.25" customHeight="1" x14ac:dyDescent="0.35">
      <c r="A125" s="300" t="s">
        <v>315</v>
      </c>
      <c r="B125" s="323" t="s">
        <v>317</v>
      </c>
      <c r="C125" s="323" t="s">
        <v>160</v>
      </c>
      <c r="D125" s="300">
        <v>3</v>
      </c>
      <c r="E125" s="300">
        <v>13</v>
      </c>
      <c r="F125" s="300">
        <v>16</v>
      </c>
    </row>
    <row r="126" spans="1:6" ht="20.25" customHeight="1" x14ac:dyDescent="0.35">
      <c r="A126" s="300" t="s">
        <v>315</v>
      </c>
      <c r="B126" s="323" t="s">
        <v>318</v>
      </c>
      <c r="C126" s="323" t="s">
        <v>162</v>
      </c>
      <c r="D126" s="300">
        <v>2</v>
      </c>
      <c r="E126" s="300">
        <v>2</v>
      </c>
      <c r="F126" s="300">
        <v>4</v>
      </c>
    </row>
    <row r="127" spans="1:6" ht="20.25" customHeight="1" x14ac:dyDescent="0.35">
      <c r="A127" s="300" t="s">
        <v>315</v>
      </c>
      <c r="B127" s="323" t="s">
        <v>319</v>
      </c>
      <c r="C127" s="323" t="s">
        <v>160</v>
      </c>
      <c r="D127" s="300">
        <v>7</v>
      </c>
      <c r="E127" s="300">
        <v>4</v>
      </c>
      <c r="F127" s="300">
        <v>11</v>
      </c>
    </row>
    <row r="128" spans="1:6" ht="20.25" customHeight="1" x14ac:dyDescent="0.35">
      <c r="A128" s="300" t="s">
        <v>315</v>
      </c>
      <c r="B128" s="323" t="s">
        <v>320</v>
      </c>
      <c r="C128" s="323" t="s">
        <v>160</v>
      </c>
      <c r="D128" s="300">
        <v>6</v>
      </c>
      <c r="E128" s="300">
        <v>2</v>
      </c>
      <c r="F128" s="300">
        <v>8</v>
      </c>
    </row>
    <row r="129" spans="1:6" ht="20.25" customHeight="1" x14ac:dyDescent="0.35">
      <c r="A129" s="300" t="s">
        <v>321</v>
      </c>
      <c r="B129" s="323" t="s">
        <v>322</v>
      </c>
      <c r="C129" s="323" t="s">
        <v>160</v>
      </c>
      <c r="D129" s="300">
        <v>5</v>
      </c>
      <c r="E129" s="300">
        <v>6</v>
      </c>
      <c r="F129" s="300">
        <v>11</v>
      </c>
    </row>
    <row r="130" spans="1:6" ht="20.25" customHeight="1" x14ac:dyDescent="0.35">
      <c r="A130" s="300" t="s">
        <v>321</v>
      </c>
      <c r="B130" s="323" t="s">
        <v>323</v>
      </c>
      <c r="C130" s="323" t="s">
        <v>160</v>
      </c>
      <c r="D130" s="300">
        <v>2</v>
      </c>
      <c r="E130" s="300">
        <v>3</v>
      </c>
      <c r="F130" s="300">
        <v>5</v>
      </c>
    </row>
    <row r="131" spans="1:6" ht="20.25" customHeight="1" x14ac:dyDescent="0.35">
      <c r="A131" s="300" t="s">
        <v>321</v>
      </c>
      <c r="B131" s="323" t="s">
        <v>324</v>
      </c>
      <c r="C131" s="323" t="s">
        <v>160</v>
      </c>
      <c r="D131" s="300">
        <v>4</v>
      </c>
      <c r="E131" s="300">
        <v>12</v>
      </c>
      <c r="F131" s="300">
        <v>16</v>
      </c>
    </row>
    <row r="132" spans="1:6" ht="20.25" customHeight="1" x14ac:dyDescent="0.35">
      <c r="A132" s="300" t="s">
        <v>325</v>
      </c>
      <c r="B132" s="323" t="s">
        <v>326</v>
      </c>
      <c r="C132" s="323" t="s">
        <v>160</v>
      </c>
      <c r="D132" s="300">
        <v>7</v>
      </c>
      <c r="E132" s="300">
        <v>13</v>
      </c>
      <c r="F132" s="300">
        <v>20</v>
      </c>
    </row>
    <row r="133" spans="1:6" ht="20.25" customHeight="1" x14ac:dyDescent="0.35">
      <c r="A133" s="300" t="s">
        <v>325</v>
      </c>
      <c r="B133" s="323" t="s">
        <v>327</v>
      </c>
      <c r="C133" s="323" t="s">
        <v>208</v>
      </c>
      <c r="D133" s="300">
        <v>7</v>
      </c>
      <c r="E133" s="300">
        <v>23</v>
      </c>
      <c r="F133" s="300">
        <v>30</v>
      </c>
    </row>
    <row r="134" spans="1:6" ht="20.25" customHeight="1" x14ac:dyDescent="0.35">
      <c r="A134" s="300" t="s">
        <v>328</v>
      </c>
      <c r="B134" s="323" t="s">
        <v>329</v>
      </c>
      <c r="C134" s="323" t="s">
        <v>160</v>
      </c>
      <c r="D134" s="300">
        <v>4</v>
      </c>
      <c r="E134" s="300">
        <v>6</v>
      </c>
      <c r="F134" s="300">
        <v>10</v>
      </c>
    </row>
    <row r="135" spans="1:6" ht="20.25" customHeight="1" x14ac:dyDescent="0.35">
      <c r="A135" s="300" t="s">
        <v>328</v>
      </c>
      <c r="B135" s="323" t="s">
        <v>330</v>
      </c>
      <c r="C135" s="323" t="s">
        <v>163</v>
      </c>
      <c r="D135" s="300">
        <v>5</v>
      </c>
      <c r="E135" s="300">
        <v>9</v>
      </c>
      <c r="F135" s="300">
        <v>14</v>
      </c>
    </row>
    <row r="136" spans="1:6" ht="20.25" customHeight="1" x14ac:dyDescent="0.35">
      <c r="A136" s="300" t="s">
        <v>328</v>
      </c>
      <c r="B136" s="323" t="s">
        <v>331</v>
      </c>
      <c r="C136" s="323" t="s">
        <v>162</v>
      </c>
      <c r="D136" s="300">
        <v>2</v>
      </c>
      <c r="E136" s="300">
        <v>9</v>
      </c>
      <c r="F136" s="300">
        <v>11</v>
      </c>
    </row>
    <row r="137" spans="1:6" ht="20.25" customHeight="1" x14ac:dyDescent="0.35">
      <c r="A137" s="300" t="s">
        <v>328</v>
      </c>
      <c r="B137" s="323" t="s">
        <v>332</v>
      </c>
      <c r="C137" s="323" t="s">
        <v>160</v>
      </c>
      <c r="D137" s="300">
        <v>2</v>
      </c>
      <c r="E137" s="300">
        <v>13</v>
      </c>
      <c r="F137" s="300">
        <v>15</v>
      </c>
    </row>
    <row r="138" spans="1:6" ht="20.25" customHeight="1" x14ac:dyDescent="0.35">
      <c r="A138" s="300" t="s">
        <v>328</v>
      </c>
      <c r="B138" s="323" t="s">
        <v>333</v>
      </c>
      <c r="C138" s="323" t="s">
        <v>160</v>
      </c>
      <c r="D138" s="300">
        <v>4</v>
      </c>
      <c r="E138" s="300">
        <v>0</v>
      </c>
      <c r="F138" s="300">
        <v>4</v>
      </c>
    </row>
    <row r="139" spans="1:6" ht="20.25" customHeight="1" x14ac:dyDescent="0.35">
      <c r="A139" s="300" t="s">
        <v>328</v>
      </c>
      <c r="B139" s="323" t="s">
        <v>334</v>
      </c>
      <c r="C139" s="323" t="s">
        <v>160</v>
      </c>
      <c r="D139" s="300">
        <v>2</v>
      </c>
      <c r="E139" s="300">
        <v>15</v>
      </c>
      <c r="F139" s="300">
        <v>17</v>
      </c>
    </row>
    <row r="140" spans="1:6" ht="20.25" customHeight="1" x14ac:dyDescent="0.35">
      <c r="A140" s="300" t="s">
        <v>328</v>
      </c>
      <c r="B140" s="323" t="s">
        <v>335</v>
      </c>
      <c r="C140" s="323" t="s">
        <v>160</v>
      </c>
      <c r="D140" s="300">
        <v>5</v>
      </c>
      <c r="E140" s="300">
        <v>5</v>
      </c>
      <c r="F140" s="300">
        <v>10</v>
      </c>
    </row>
    <row r="141" spans="1:6" ht="20.25" customHeight="1" x14ac:dyDescent="0.35">
      <c r="A141" s="300" t="s">
        <v>336</v>
      </c>
      <c r="B141" s="323" t="s">
        <v>337</v>
      </c>
      <c r="C141" s="323" t="s">
        <v>160</v>
      </c>
      <c r="D141" s="300">
        <v>3</v>
      </c>
      <c r="E141" s="300">
        <v>14</v>
      </c>
      <c r="F141" s="300">
        <v>17</v>
      </c>
    </row>
    <row r="142" spans="1:6" ht="20.25" customHeight="1" x14ac:dyDescent="0.35">
      <c r="A142" s="300" t="s">
        <v>336</v>
      </c>
      <c r="B142" s="323" t="s">
        <v>338</v>
      </c>
      <c r="C142" s="323" t="s">
        <v>160</v>
      </c>
      <c r="D142" s="300">
        <v>4</v>
      </c>
      <c r="E142" s="300">
        <v>18</v>
      </c>
      <c r="F142" s="300">
        <v>22</v>
      </c>
    </row>
    <row r="143" spans="1:6" ht="20.25" customHeight="1" x14ac:dyDescent="0.35">
      <c r="A143" s="300" t="s">
        <v>336</v>
      </c>
      <c r="B143" s="323" t="s">
        <v>339</v>
      </c>
      <c r="C143" s="323" t="s">
        <v>208</v>
      </c>
      <c r="D143" s="300">
        <v>13</v>
      </c>
      <c r="E143" s="300">
        <v>84</v>
      </c>
      <c r="F143" s="300">
        <v>97</v>
      </c>
    </row>
    <row r="144" spans="1:6" ht="20.25" customHeight="1" x14ac:dyDescent="0.35">
      <c r="A144" s="300" t="s">
        <v>336</v>
      </c>
      <c r="B144" s="323" t="s">
        <v>340</v>
      </c>
      <c r="C144" s="323" t="s">
        <v>160</v>
      </c>
      <c r="D144" s="300">
        <v>7</v>
      </c>
      <c r="E144" s="300">
        <v>19</v>
      </c>
      <c r="F144" s="300">
        <v>26</v>
      </c>
    </row>
    <row r="145" spans="1:6" ht="20.25" customHeight="1" x14ac:dyDescent="0.35">
      <c r="A145" s="300" t="s">
        <v>336</v>
      </c>
      <c r="B145" s="323" t="s">
        <v>341</v>
      </c>
      <c r="C145" s="323" t="s">
        <v>160</v>
      </c>
      <c r="D145" s="300">
        <v>2</v>
      </c>
      <c r="E145" s="300">
        <v>7</v>
      </c>
      <c r="F145" s="300">
        <v>9</v>
      </c>
    </row>
    <row r="146" spans="1:6" ht="20.25" customHeight="1" x14ac:dyDescent="0.35">
      <c r="A146" s="300" t="s">
        <v>336</v>
      </c>
      <c r="B146" s="323" t="s">
        <v>342</v>
      </c>
      <c r="C146" s="323" t="s">
        <v>160</v>
      </c>
      <c r="D146" s="300">
        <v>5</v>
      </c>
      <c r="E146" s="300">
        <v>11</v>
      </c>
      <c r="F146" s="300">
        <v>16</v>
      </c>
    </row>
    <row r="147" spans="1:6" ht="20.25" customHeight="1" x14ac:dyDescent="0.35">
      <c r="A147" s="300" t="s">
        <v>336</v>
      </c>
      <c r="B147" s="323" t="s">
        <v>343</v>
      </c>
      <c r="C147" s="323" t="s">
        <v>208</v>
      </c>
      <c r="D147" s="300">
        <v>3</v>
      </c>
      <c r="E147" s="300">
        <v>18</v>
      </c>
      <c r="F147" s="300">
        <v>21</v>
      </c>
    </row>
    <row r="148" spans="1:6" ht="20.25" customHeight="1" x14ac:dyDescent="0.35">
      <c r="A148" s="300" t="s">
        <v>336</v>
      </c>
      <c r="B148" s="323" t="s">
        <v>344</v>
      </c>
      <c r="C148" s="323" t="s">
        <v>160</v>
      </c>
      <c r="D148" s="300">
        <v>4</v>
      </c>
      <c r="E148" s="300">
        <v>12</v>
      </c>
      <c r="F148" s="300">
        <v>16</v>
      </c>
    </row>
    <row r="149" spans="1:6" ht="20.25" customHeight="1" x14ac:dyDescent="0.35">
      <c r="A149" s="300" t="s">
        <v>345</v>
      </c>
      <c r="B149" s="323" t="s">
        <v>346</v>
      </c>
      <c r="C149" s="323" t="s">
        <v>160</v>
      </c>
      <c r="D149" s="300">
        <v>3</v>
      </c>
      <c r="E149" s="300">
        <v>14</v>
      </c>
      <c r="F149" s="300">
        <v>17</v>
      </c>
    </row>
    <row r="150" spans="1:6" ht="20.25" customHeight="1" x14ac:dyDescent="0.35">
      <c r="A150" s="300" t="s">
        <v>345</v>
      </c>
      <c r="B150" s="323" t="s">
        <v>347</v>
      </c>
      <c r="C150" s="323" t="s">
        <v>160</v>
      </c>
      <c r="D150" s="300">
        <v>9</v>
      </c>
      <c r="E150" s="300">
        <v>10</v>
      </c>
      <c r="F150" s="300">
        <v>19</v>
      </c>
    </row>
    <row r="151" spans="1:6" ht="20.25" customHeight="1" x14ac:dyDescent="0.35">
      <c r="A151" s="300" t="s">
        <v>345</v>
      </c>
      <c r="B151" s="323" t="s">
        <v>348</v>
      </c>
      <c r="C151" s="323" t="s">
        <v>160</v>
      </c>
      <c r="D151" s="300">
        <v>7</v>
      </c>
      <c r="E151" s="300">
        <v>11</v>
      </c>
      <c r="F151" s="300">
        <v>18</v>
      </c>
    </row>
    <row r="152" spans="1:6" ht="20.25" customHeight="1" x14ac:dyDescent="0.35">
      <c r="A152" s="300" t="s">
        <v>345</v>
      </c>
      <c r="B152" s="323" t="s">
        <v>349</v>
      </c>
      <c r="C152" s="323" t="s">
        <v>160</v>
      </c>
      <c r="D152" s="300">
        <v>1</v>
      </c>
      <c r="E152" s="300">
        <v>6</v>
      </c>
      <c r="F152" s="300">
        <v>7</v>
      </c>
    </row>
    <row r="153" spans="1:6" ht="20.25" customHeight="1" x14ac:dyDescent="0.35">
      <c r="A153" s="300" t="s">
        <v>345</v>
      </c>
      <c r="B153" s="323" t="s">
        <v>350</v>
      </c>
      <c r="C153" s="323" t="s">
        <v>160</v>
      </c>
      <c r="D153" s="300">
        <v>3</v>
      </c>
      <c r="E153" s="300">
        <v>14</v>
      </c>
      <c r="F153" s="300">
        <v>17</v>
      </c>
    </row>
    <row r="154" spans="1:6" ht="20.25" customHeight="1" x14ac:dyDescent="0.35">
      <c r="A154" s="300" t="s">
        <v>345</v>
      </c>
      <c r="B154" s="323" t="s">
        <v>351</v>
      </c>
      <c r="C154" s="323" t="s">
        <v>160</v>
      </c>
      <c r="D154" s="300">
        <v>3</v>
      </c>
      <c r="E154" s="300">
        <v>7</v>
      </c>
      <c r="F154" s="300">
        <v>10</v>
      </c>
    </row>
    <row r="155" spans="1:6" ht="20.25" customHeight="1" x14ac:dyDescent="0.35">
      <c r="A155" s="300" t="s">
        <v>345</v>
      </c>
      <c r="B155" s="323" t="s">
        <v>352</v>
      </c>
      <c r="C155" s="323" t="s">
        <v>160</v>
      </c>
      <c r="D155" s="300">
        <v>3</v>
      </c>
      <c r="E155" s="300">
        <v>11</v>
      </c>
      <c r="F155" s="300">
        <v>14</v>
      </c>
    </row>
    <row r="156" spans="1:6" ht="20.25" customHeight="1" x14ac:dyDescent="0.35">
      <c r="A156" s="300" t="s">
        <v>345</v>
      </c>
      <c r="B156" s="323" t="s">
        <v>353</v>
      </c>
      <c r="C156" s="323" t="s">
        <v>160</v>
      </c>
      <c r="D156" s="300">
        <v>2</v>
      </c>
      <c r="E156" s="300">
        <v>7</v>
      </c>
      <c r="F156" s="300">
        <v>9</v>
      </c>
    </row>
    <row r="157" spans="1:6" ht="20.25" customHeight="1" x14ac:dyDescent="0.35">
      <c r="A157" s="300" t="s">
        <v>345</v>
      </c>
      <c r="B157" s="323" t="s">
        <v>354</v>
      </c>
      <c r="C157" s="323" t="s">
        <v>160</v>
      </c>
      <c r="D157" s="300">
        <v>3</v>
      </c>
      <c r="E157" s="300">
        <v>13</v>
      </c>
      <c r="F157" s="300">
        <v>16</v>
      </c>
    </row>
    <row r="158" spans="1:6" ht="20.25" customHeight="1" x14ac:dyDescent="0.35">
      <c r="A158" s="300" t="s">
        <v>345</v>
      </c>
      <c r="B158" s="323" t="s">
        <v>355</v>
      </c>
      <c r="C158" s="323" t="s">
        <v>160</v>
      </c>
      <c r="D158" s="300">
        <v>3</v>
      </c>
      <c r="E158" s="300">
        <v>16</v>
      </c>
      <c r="F158" s="300">
        <v>19</v>
      </c>
    </row>
    <row r="159" spans="1:6" ht="20.25" customHeight="1" x14ac:dyDescent="0.35">
      <c r="A159" s="300" t="s">
        <v>345</v>
      </c>
      <c r="B159" s="323" t="s">
        <v>356</v>
      </c>
      <c r="C159" s="323" t="s">
        <v>208</v>
      </c>
      <c r="D159" s="300">
        <v>6</v>
      </c>
      <c r="E159" s="300">
        <v>6</v>
      </c>
      <c r="F159" s="300">
        <v>12</v>
      </c>
    </row>
    <row r="160" spans="1:6" ht="20.25" customHeight="1" x14ac:dyDescent="0.35">
      <c r="A160" s="300" t="s">
        <v>345</v>
      </c>
      <c r="B160" s="323" t="s">
        <v>357</v>
      </c>
      <c r="C160" s="323" t="s">
        <v>160</v>
      </c>
      <c r="D160" s="300">
        <v>6</v>
      </c>
      <c r="E160" s="300">
        <v>14</v>
      </c>
      <c r="F160" s="300">
        <v>20</v>
      </c>
    </row>
    <row r="161" spans="1:6" ht="20.25" customHeight="1" x14ac:dyDescent="0.35">
      <c r="A161" s="300" t="s">
        <v>345</v>
      </c>
      <c r="B161" s="323" t="s">
        <v>358</v>
      </c>
      <c r="C161" s="323" t="s">
        <v>160</v>
      </c>
      <c r="D161" s="300">
        <v>5</v>
      </c>
      <c r="E161" s="300">
        <v>22</v>
      </c>
      <c r="F161" s="300">
        <v>27</v>
      </c>
    </row>
    <row r="162" spans="1:6" ht="20.25" customHeight="1" x14ac:dyDescent="0.35">
      <c r="A162" s="300" t="s">
        <v>359</v>
      </c>
      <c r="B162" s="323" t="s">
        <v>360</v>
      </c>
      <c r="C162" s="323" t="s">
        <v>160</v>
      </c>
      <c r="D162" s="300">
        <v>1</v>
      </c>
      <c r="E162" s="300">
        <v>7</v>
      </c>
      <c r="F162" s="300">
        <v>8</v>
      </c>
    </row>
    <row r="163" spans="1:6" ht="20.25" customHeight="1" x14ac:dyDescent="0.35">
      <c r="A163" s="300" t="s">
        <v>359</v>
      </c>
      <c r="B163" s="323" t="s">
        <v>361</v>
      </c>
      <c r="C163" s="323" t="s">
        <v>208</v>
      </c>
      <c r="D163" s="300">
        <v>5</v>
      </c>
      <c r="E163" s="300">
        <v>35</v>
      </c>
      <c r="F163" s="300">
        <v>40</v>
      </c>
    </row>
    <row r="164" spans="1:6" ht="20.25" customHeight="1" x14ac:dyDescent="0.35">
      <c r="A164" s="300" t="s">
        <v>359</v>
      </c>
      <c r="B164" s="323" t="s">
        <v>362</v>
      </c>
      <c r="C164" s="323" t="s">
        <v>160</v>
      </c>
      <c r="D164" s="300">
        <v>2</v>
      </c>
      <c r="E164" s="300">
        <v>5</v>
      </c>
      <c r="F164" s="300">
        <v>7</v>
      </c>
    </row>
    <row r="165" spans="1:6" ht="20.25" customHeight="1" x14ac:dyDescent="0.35">
      <c r="A165" s="300" t="s">
        <v>359</v>
      </c>
      <c r="B165" s="323" t="s">
        <v>363</v>
      </c>
      <c r="C165" s="323" t="s">
        <v>160</v>
      </c>
      <c r="D165" s="300">
        <v>2</v>
      </c>
      <c r="E165" s="300">
        <v>7</v>
      </c>
      <c r="F165" s="300">
        <v>9</v>
      </c>
    </row>
    <row r="166" spans="1:6" ht="20.25" customHeight="1" x14ac:dyDescent="0.35">
      <c r="A166" s="300" t="s">
        <v>359</v>
      </c>
      <c r="B166" s="323" t="s">
        <v>364</v>
      </c>
      <c r="C166" s="323" t="s">
        <v>160</v>
      </c>
      <c r="D166" s="300">
        <v>9</v>
      </c>
      <c r="E166" s="300">
        <v>9</v>
      </c>
      <c r="F166" s="300">
        <v>18</v>
      </c>
    </row>
    <row r="167" spans="1:6" ht="20.25" customHeight="1" x14ac:dyDescent="0.35">
      <c r="A167" s="300" t="s">
        <v>359</v>
      </c>
      <c r="B167" s="323" t="s">
        <v>365</v>
      </c>
      <c r="C167" s="323" t="s">
        <v>160</v>
      </c>
      <c r="D167" s="300">
        <v>4</v>
      </c>
      <c r="E167" s="300">
        <v>5</v>
      </c>
      <c r="F167" s="300">
        <v>9</v>
      </c>
    </row>
    <row r="168" spans="1:6" ht="20.25" customHeight="1" x14ac:dyDescent="0.35">
      <c r="A168" s="300" t="s">
        <v>359</v>
      </c>
      <c r="B168" s="323" t="s">
        <v>366</v>
      </c>
      <c r="C168" s="323" t="s">
        <v>160</v>
      </c>
      <c r="D168" s="300">
        <v>2</v>
      </c>
      <c r="E168" s="300">
        <v>5</v>
      </c>
      <c r="F168" s="300">
        <v>7</v>
      </c>
    </row>
    <row r="169" spans="1:6" ht="20.25" customHeight="1" x14ac:dyDescent="0.35">
      <c r="A169" s="300" t="s">
        <v>359</v>
      </c>
      <c r="B169" s="323" t="s">
        <v>367</v>
      </c>
      <c r="C169" s="323" t="s">
        <v>160</v>
      </c>
      <c r="D169" s="300">
        <v>2</v>
      </c>
      <c r="E169" s="300">
        <v>4</v>
      </c>
      <c r="F169" s="300">
        <v>6</v>
      </c>
    </row>
    <row r="170" spans="1:6" ht="20.25" customHeight="1" x14ac:dyDescent="0.35">
      <c r="A170" s="300" t="s">
        <v>359</v>
      </c>
      <c r="B170" s="323" t="s">
        <v>368</v>
      </c>
      <c r="C170" s="323" t="s">
        <v>160</v>
      </c>
      <c r="D170" s="300">
        <v>7</v>
      </c>
      <c r="E170" s="300">
        <v>7</v>
      </c>
      <c r="F170" s="300">
        <v>14</v>
      </c>
    </row>
    <row r="171" spans="1:6" ht="20.25" customHeight="1" x14ac:dyDescent="0.35">
      <c r="A171" s="300" t="s">
        <v>369</v>
      </c>
      <c r="B171" s="323" t="s">
        <v>370</v>
      </c>
      <c r="C171" s="323" t="s">
        <v>160</v>
      </c>
      <c r="D171" s="300">
        <v>3</v>
      </c>
      <c r="E171" s="300">
        <v>1</v>
      </c>
      <c r="F171" s="300">
        <v>4</v>
      </c>
    </row>
    <row r="172" spans="1:6" ht="20.25" customHeight="1" x14ac:dyDescent="0.35">
      <c r="A172" s="300" t="s">
        <v>369</v>
      </c>
      <c r="B172" s="323" t="s">
        <v>371</v>
      </c>
      <c r="C172" s="323" t="s">
        <v>160</v>
      </c>
      <c r="D172" s="300">
        <v>4</v>
      </c>
      <c r="E172" s="300">
        <v>1</v>
      </c>
      <c r="F172" s="300">
        <v>5</v>
      </c>
    </row>
    <row r="173" spans="1:6" ht="20.25" customHeight="1" x14ac:dyDescent="0.35">
      <c r="A173" s="300" t="s">
        <v>369</v>
      </c>
      <c r="B173" s="323" t="s">
        <v>372</v>
      </c>
      <c r="C173" s="323" t="s">
        <v>160</v>
      </c>
      <c r="D173" s="300">
        <v>5</v>
      </c>
      <c r="E173" s="300">
        <v>2</v>
      </c>
      <c r="F173" s="300">
        <v>7</v>
      </c>
    </row>
    <row r="174" spans="1:6" ht="20.25" customHeight="1" x14ac:dyDescent="0.35">
      <c r="A174" s="300" t="s">
        <v>369</v>
      </c>
      <c r="B174" s="323" t="s">
        <v>373</v>
      </c>
      <c r="C174" s="323" t="s">
        <v>160</v>
      </c>
      <c r="D174" s="300">
        <v>3</v>
      </c>
      <c r="E174" s="300">
        <v>2</v>
      </c>
      <c r="F174" s="300">
        <v>5</v>
      </c>
    </row>
    <row r="175" spans="1:6" ht="20.25" customHeight="1" x14ac:dyDescent="0.35">
      <c r="A175" s="300" t="s">
        <v>369</v>
      </c>
      <c r="B175" s="323" t="s">
        <v>374</v>
      </c>
      <c r="C175" s="323" t="s">
        <v>160</v>
      </c>
      <c r="D175" s="300">
        <v>7</v>
      </c>
      <c r="E175" s="300">
        <v>4</v>
      </c>
      <c r="F175" s="300">
        <v>11</v>
      </c>
    </row>
    <row r="176" spans="1:6" ht="20.25" customHeight="1" x14ac:dyDescent="0.35">
      <c r="A176" s="300" t="s">
        <v>375</v>
      </c>
      <c r="B176" s="323" t="s">
        <v>376</v>
      </c>
      <c r="C176" s="323" t="s">
        <v>162</v>
      </c>
      <c r="D176" s="300">
        <v>5</v>
      </c>
      <c r="E176" s="300">
        <v>13</v>
      </c>
      <c r="F176" s="300">
        <v>18</v>
      </c>
    </row>
    <row r="177" spans="1:6" ht="20.25" customHeight="1" x14ac:dyDescent="0.35">
      <c r="A177" s="300" t="s">
        <v>375</v>
      </c>
      <c r="B177" s="323" t="s">
        <v>377</v>
      </c>
      <c r="C177" s="323" t="s">
        <v>160</v>
      </c>
      <c r="D177" s="300">
        <v>4</v>
      </c>
      <c r="E177" s="300">
        <v>9</v>
      </c>
      <c r="F177" s="300">
        <v>13</v>
      </c>
    </row>
    <row r="178" spans="1:6" ht="20.25" customHeight="1" x14ac:dyDescent="0.35">
      <c r="A178" s="300" t="s">
        <v>375</v>
      </c>
      <c r="B178" s="323" t="s">
        <v>378</v>
      </c>
      <c r="C178" s="323" t="s">
        <v>160</v>
      </c>
      <c r="D178" s="300">
        <v>3</v>
      </c>
      <c r="E178" s="300">
        <v>6</v>
      </c>
      <c r="F178" s="300">
        <v>9</v>
      </c>
    </row>
    <row r="179" spans="1:6" ht="20.25" customHeight="1" x14ac:dyDescent="0.35">
      <c r="A179" s="300" t="s">
        <v>375</v>
      </c>
      <c r="B179" s="323" t="s">
        <v>379</v>
      </c>
      <c r="C179" s="323" t="s">
        <v>160</v>
      </c>
      <c r="D179" s="300">
        <v>8</v>
      </c>
      <c r="E179" s="300">
        <v>18</v>
      </c>
      <c r="F179" s="300">
        <v>26</v>
      </c>
    </row>
    <row r="180" spans="1:6" ht="20.25" customHeight="1" x14ac:dyDescent="0.35">
      <c r="A180" s="300" t="s">
        <v>375</v>
      </c>
      <c r="B180" s="323" t="s">
        <v>380</v>
      </c>
      <c r="C180" s="323" t="s">
        <v>160</v>
      </c>
      <c r="D180" s="300">
        <v>2</v>
      </c>
      <c r="E180" s="300">
        <v>7</v>
      </c>
      <c r="F180" s="300">
        <v>9</v>
      </c>
    </row>
    <row r="181" spans="1:6" ht="20.25" customHeight="1" x14ac:dyDescent="0.35">
      <c r="A181" s="300" t="s">
        <v>375</v>
      </c>
      <c r="B181" s="323" t="s">
        <v>381</v>
      </c>
      <c r="C181" s="323" t="s">
        <v>160</v>
      </c>
      <c r="D181" s="300">
        <v>6</v>
      </c>
      <c r="E181" s="300">
        <v>5</v>
      </c>
      <c r="F181" s="300">
        <v>11</v>
      </c>
    </row>
    <row r="182" spans="1:6" ht="20.25" customHeight="1" x14ac:dyDescent="0.35">
      <c r="A182" s="300" t="s">
        <v>382</v>
      </c>
      <c r="B182" s="323" t="s">
        <v>383</v>
      </c>
      <c r="C182" s="323" t="s">
        <v>160</v>
      </c>
      <c r="D182" s="300">
        <v>3</v>
      </c>
      <c r="E182" s="300">
        <v>5</v>
      </c>
      <c r="F182" s="300">
        <v>8</v>
      </c>
    </row>
    <row r="183" spans="1:6" ht="20.25" customHeight="1" x14ac:dyDescent="0.35">
      <c r="A183" s="300" t="s">
        <v>384</v>
      </c>
      <c r="B183" s="323" t="s">
        <v>385</v>
      </c>
      <c r="C183" s="323" t="s">
        <v>160</v>
      </c>
      <c r="D183" s="300">
        <v>3</v>
      </c>
      <c r="E183" s="300">
        <v>7</v>
      </c>
      <c r="F183" s="300">
        <v>10</v>
      </c>
    </row>
    <row r="184" spans="1:6" ht="20.25" customHeight="1" x14ac:dyDescent="0.35">
      <c r="A184" s="300" t="s">
        <v>384</v>
      </c>
      <c r="B184" s="323" t="s">
        <v>386</v>
      </c>
      <c r="C184" s="323" t="s">
        <v>160</v>
      </c>
      <c r="D184" s="300">
        <v>6</v>
      </c>
      <c r="E184" s="300">
        <v>6</v>
      </c>
      <c r="F184" s="300">
        <v>12</v>
      </c>
    </row>
    <row r="185" spans="1:6" ht="20.25" customHeight="1" x14ac:dyDescent="0.35">
      <c r="A185" s="300" t="s">
        <v>387</v>
      </c>
      <c r="B185" s="323" t="s">
        <v>388</v>
      </c>
      <c r="C185" s="323" t="s">
        <v>160</v>
      </c>
      <c r="D185" s="300">
        <v>4</v>
      </c>
      <c r="E185" s="300">
        <v>3</v>
      </c>
      <c r="F185" s="300">
        <v>7</v>
      </c>
    </row>
    <row r="186" spans="1:6" ht="20.25" customHeight="1" x14ac:dyDescent="0.35">
      <c r="A186" s="300" t="s">
        <v>387</v>
      </c>
      <c r="B186" s="323" t="s">
        <v>389</v>
      </c>
      <c r="C186" s="323" t="s">
        <v>160</v>
      </c>
      <c r="D186" s="300">
        <v>4</v>
      </c>
      <c r="E186" s="300">
        <v>10</v>
      </c>
      <c r="F186" s="300">
        <v>14</v>
      </c>
    </row>
    <row r="187" spans="1:6" ht="20.25" customHeight="1" x14ac:dyDescent="0.35">
      <c r="A187" s="300" t="s">
        <v>390</v>
      </c>
      <c r="B187" s="323" t="s">
        <v>391</v>
      </c>
      <c r="C187" s="323" t="s">
        <v>160</v>
      </c>
      <c r="D187" s="300">
        <v>6</v>
      </c>
      <c r="E187" s="300">
        <v>7</v>
      </c>
      <c r="F187" s="300">
        <v>13</v>
      </c>
    </row>
    <row r="188" spans="1:6" ht="20.25" customHeight="1" x14ac:dyDescent="0.35">
      <c r="A188" s="300" t="s">
        <v>392</v>
      </c>
      <c r="B188" s="323" t="s">
        <v>393</v>
      </c>
      <c r="C188" s="323" t="s">
        <v>160</v>
      </c>
      <c r="D188" s="300">
        <v>5</v>
      </c>
      <c r="E188" s="300">
        <v>30</v>
      </c>
      <c r="F188" s="300">
        <v>35</v>
      </c>
    </row>
    <row r="189" spans="1:6" ht="20.25" customHeight="1" x14ac:dyDescent="0.35">
      <c r="A189" s="300" t="s">
        <v>392</v>
      </c>
      <c r="B189" s="323" t="s">
        <v>394</v>
      </c>
      <c r="C189" s="323" t="s">
        <v>160</v>
      </c>
      <c r="D189" s="300">
        <v>4</v>
      </c>
      <c r="E189" s="300">
        <v>12</v>
      </c>
      <c r="F189" s="300">
        <v>16</v>
      </c>
    </row>
    <row r="190" spans="1:6" ht="20.25" customHeight="1" x14ac:dyDescent="0.35">
      <c r="A190" s="300" t="s">
        <v>392</v>
      </c>
      <c r="B190" s="323" t="s">
        <v>395</v>
      </c>
      <c r="C190" s="323" t="s">
        <v>162</v>
      </c>
      <c r="D190" s="300">
        <v>5</v>
      </c>
      <c r="E190" s="300">
        <v>20</v>
      </c>
      <c r="F190" s="300">
        <v>25</v>
      </c>
    </row>
    <row r="191" spans="1:6" ht="20.25" customHeight="1" x14ac:dyDescent="0.35">
      <c r="A191" s="300" t="s">
        <v>392</v>
      </c>
      <c r="B191" s="323" t="s">
        <v>396</v>
      </c>
      <c r="C191" s="323" t="s">
        <v>160</v>
      </c>
      <c r="D191" s="300">
        <v>5</v>
      </c>
      <c r="E191" s="300">
        <v>22</v>
      </c>
      <c r="F191" s="300">
        <v>27</v>
      </c>
    </row>
    <row r="192" spans="1:6" ht="20.25" customHeight="1" x14ac:dyDescent="0.35">
      <c r="A192" s="300" t="s">
        <v>392</v>
      </c>
      <c r="B192" s="323" t="s">
        <v>397</v>
      </c>
      <c r="C192" s="323" t="s">
        <v>160</v>
      </c>
      <c r="D192" s="300">
        <v>3</v>
      </c>
      <c r="E192" s="300">
        <v>18</v>
      </c>
      <c r="F192" s="300">
        <v>21</v>
      </c>
    </row>
    <row r="193" spans="1:6" ht="20.25" customHeight="1" x14ac:dyDescent="0.35">
      <c r="A193" s="300" t="s">
        <v>398</v>
      </c>
      <c r="B193" s="323" t="s">
        <v>399</v>
      </c>
      <c r="C193" s="323" t="s">
        <v>160</v>
      </c>
      <c r="D193" s="300">
        <v>4</v>
      </c>
      <c r="E193" s="300">
        <v>12</v>
      </c>
      <c r="F193" s="300">
        <v>16</v>
      </c>
    </row>
    <row r="194" spans="1:6" ht="20.25" customHeight="1" x14ac:dyDescent="0.35">
      <c r="A194" s="300" t="s">
        <v>398</v>
      </c>
      <c r="B194" s="323" t="s">
        <v>400</v>
      </c>
      <c r="C194" s="323" t="s">
        <v>162</v>
      </c>
      <c r="D194" s="300">
        <v>5</v>
      </c>
      <c r="E194" s="300">
        <v>4</v>
      </c>
      <c r="F194" s="300">
        <v>9</v>
      </c>
    </row>
    <row r="195" spans="1:6" ht="20.25" customHeight="1" x14ac:dyDescent="0.35">
      <c r="A195" s="300" t="s">
        <v>398</v>
      </c>
      <c r="B195" s="323" t="s">
        <v>401</v>
      </c>
      <c r="C195" s="323" t="s">
        <v>160</v>
      </c>
      <c r="D195" s="300">
        <v>3</v>
      </c>
      <c r="E195" s="300">
        <v>13</v>
      </c>
      <c r="F195" s="300">
        <v>16</v>
      </c>
    </row>
    <row r="196" spans="1:6" ht="20.25" customHeight="1" x14ac:dyDescent="0.35">
      <c r="A196" s="300" t="s">
        <v>398</v>
      </c>
      <c r="B196" s="323" t="s">
        <v>402</v>
      </c>
      <c r="C196" s="323" t="s">
        <v>160</v>
      </c>
      <c r="D196" s="300">
        <v>4</v>
      </c>
      <c r="E196" s="300">
        <v>19</v>
      </c>
      <c r="F196" s="300">
        <v>23</v>
      </c>
    </row>
    <row r="197" spans="1:6" ht="20.25" customHeight="1" x14ac:dyDescent="0.35">
      <c r="A197" s="300" t="s">
        <v>403</v>
      </c>
      <c r="B197" s="323" t="s">
        <v>404</v>
      </c>
      <c r="C197" s="323" t="s">
        <v>160</v>
      </c>
      <c r="D197" s="300">
        <v>12</v>
      </c>
      <c r="E197" s="300">
        <v>24</v>
      </c>
      <c r="F197" s="300">
        <v>36</v>
      </c>
    </row>
    <row r="198" spans="1:6" ht="20.25" customHeight="1" x14ac:dyDescent="0.35">
      <c r="A198" s="300" t="s">
        <v>403</v>
      </c>
      <c r="B198" s="323" t="s">
        <v>405</v>
      </c>
      <c r="C198" s="323" t="s">
        <v>160</v>
      </c>
      <c r="D198" s="300">
        <v>11</v>
      </c>
      <c r="E198" s="300">
        <v>14</v>
      </c>
      <c r="F198" s="300">
        <v>25</v>
      </c>
    </row>
    <row r="199" spans="1:6" ht="20.25" customHeight="1" x14ac:dyDescent="0.35">
      <c r="A199" s="300" t="s">
        <v>403</v>
      </c>
      <c r="B199" s="323" t="s">
        <v>406</v>
      </c>
      <c r="C199" s="323" t="s">
        <v>160</v>
      </c>
      <c r="D199" s="300">
        <v>12</v>
      </c>
      <c r="E199" s="300">
        <v>22</v>
      </c>
      <c r="F199" s="300">
        <v>34</v>
      </c>
    </row>
    <row r="200" spans="1:6" ht="20.25" customHeight="1" x14ac:dyDescent="0.35">
      <c r="A200" s="300" t="s">
        <v>403</v>
      </c>
      <c r="B200" s="323" t="s">
        <v>407</v>
      </c>
      <c r="C200" s="323" t="s">
        <v>160</v>
      </c>
      <c r="D200" s="300">
        <v>10</v>
      </c>
      <c r="E200" s="300">
        <v>21</v>
      </c>
      <c r="F200" s="300">
        <v>31</v>
      </c>
    </row>
    <row r="201" spans="1:6" ht="20.25" customHeight="1" x14ac:dyDescent="0.35">
      <c r="A201" s="300" t="s">
        <v>403</v>
      </c>
      <c r="B201" s="323" t="s">
        <v>408</v>
      </c>
      <c r="C201" s="323" t="s">
        <v>160</v>
      </c>
      <c r="D201" s="300">
        <v>6</v>
      </c>
      <c r="E201" s="300">
        <v>5</v>
      </c>
      <c r="F201" s="300">
        <v>11</v>
      </c>
    </row>
    <row r="202" spans="1:6" ht="20.25" customHeight="1" x14ac:dyDescent="0.35">
      <c r="A202" s="300" t="s">
        <v>403</v>
      </c>
      <c r="B202" s="323" t="s">
        <v>409</v>
      </c>
      <c r="C202" s="323" t="s">
        <v>160</v>
      </c>
      <c r="D202" s="300">
        <v>9</v>
      </c>
      <c r="E202" s="300">
        <v>24</v>
      </c>
      <c r="F202" s="300">
        <v>33</v>
      </c>
    </row>
    <row r="203" spans="1:6" ht="20.25" customHeight="1" x14ac:dyDescent="0.35">
      <c r="A203" s="300" t="s">
        <v>403</v>
      </c>
      <c r="B203" s="323" t="s">
        <v>410</v>
      </c>
      <c r="C203" s="323" t="s">
        <v>208</v>
      </c>
      <c r="D203" s="300">
        <v>13</v>
      </c>
      <c r="E203" s="300">
        <v>43</v>
      </c>
      <c r="F203" s="300">
        <v>56</v>
      </c>
    </row>
    <row r="204" spans="1:6" ht="20.25" customHeight="1" x14ac:dyDescent="0.35">
      <c r="A204" s="300" t="s">
        <v>403</v>
      </c>
      <c r="B204" s="323" t="s">
        <v>411</v>
      </c>
      <c r="C204" s="323" t="s">
        <v>160</v>
      </c>
      <c r="D204" s="300">
        <v>4</v>
      </c>
      <c r="E204" s="300">
        <v>6</v>
      </c>
      <c r="F204" s="300">
        <v>10</v>
      </c>
    </row>
    <row r="205" spans="1:6" ht="20.25" customHeight="1" x14ac:dyDescent="0.35">
      <c r="A205" s="300" t="s">
        <v>403</v>
      </c>
      <c r="B205" s="323" t="s">
        <v>412</v>
      </c>
      <c r="C205" s="323" t="s">
        <v>162</v>
      </c>
      <c r="D205" s="300">
        <v>6</v>
      </c>
      <c r="E205" s="300">
        <v>15</v>
      </c>
      <c r="F205" s="300">
        <v>21</v>
      </c>
    </row>
    <row r="206" spans="1:6" ht="20.25" customHeight="1" x14ac:dyDescent="0.35">
      <c r="A206" s="300" t="s">
        <v>403</v>
      </c>
      <c r="B206" s="323" t="s">
        <v>413</v>
      </c>
      <c r="C206" s="323" t="s">
        <v>160</v>
      </c>
      <c r="D206" s="300">
        <v>6</v>
      </c>
      <c r="E206" s="300">
        <v>25</v>
      </c>
      <c r="F206" s="300">
        <v>31</v>
      </c>
    </row>
    <row r="207" spans="1:6" ht="20.25" customHeight="1" x14ac:dyDescent="0.35">
      <c r="A207" s="300" t="s">
        <v>414</v>
      </c>
      <c r="B207" s="323" t="s">
        <v>415</v>
      </c>
      <c r="C207" s="323" t="s">
        <v>160</v>
      </c>
      <c r="D207" s="300">
        <v>1</v>
      </c>
      <c r="E207" s="300">
        <v>6</v>
      </c>
      <c r="F207" s="300">
        <v>7</v>
      </c>
    </row>
    <row r="208" spans="1:6" ht="20.25" customHeight="1" x14ac:dyDescent="0.35">
      <c r="A208" s="300" t="s">
        <v>414</v>
      </c>
      <c r="B208" s="323" t="s">
        <v>416</v>
      </c>
      <c r="C208" s="323" t="s">
        <v>160</v>
      </c>
      <c r="D208" s="300">
        <v>5</v>
      </c>
      <c r="E208" s="300">
        <v>8</v>
      </c>
      <c r="F208" s="300">
        <v>13</v>
      </c>
    </row>
    <row r="209" spans="1:6" ht="20.25" customHeight="1" x14ac:dyDescent="0.35">
      <c r="A209" s="300" t="s">
        <v>414</v>
      </c>
      <c r="B209" s="323" t="s">
        <v>417</v>
      </c>
      <c r="C209" s="323" t="s">
        <v>160</v>
      </c>
      <c r="D209" s="300">
        <v>3</v>
      </c>
      <c r="E209" s="300">
        <v>10</v>
      </c>
      <c r="F209" s="300">
        <v>13</v>
      </c>
    </row>
    <row r="210" spans="1:6" ht="20.25" customHeight="1" x14ac:dyDescent="0.35">
      <c r="A210" s="300" t="s">
        <v>414</v>
      </c>
      <c r="B210" s="323" t="s">
        <v>418</v>
      </c>
      <c r="C210" s="323" t="s">
        <v>160</v>
      </c>
      <c r="D210" s="300">
        <v>5</v>
      </c>
      <c r="E210" s="300">
        <v>8</v>
      </c>
      <c r="F210" s="300">
        <v>13</v>
      </c>
    </row>
    <row r="211" spans="1:6" ht="20.25" customHeight="1" x14ac:dyDescent="0.35">
      <c r="A211" s="300" t="s">
        <v>414</v>
      </c>
      <c r="B211" s="323" t="s">
        <v>419</v>
      </c>
      <c r="C211" s="323" t="s">
        <v>160</v>
      </c>
      <c r="D211" s="300">
        <v>5</v>
      </c>
      <c r="E211" s="300">
        <v>14</v>
      </c>
      <c r="F211" s="300">
        <v>19</v>
      </c>
    </row>
    <row r="212" spans="1:6" ht="20.25" customHeight="1" x14ac:dyDescent="0.35">
      <c r="A212" s="300" t="s">
        <v>414</v>
      </c>
      <c r="B212" s="323" t="s">
        <v>420</v>
      </c>
      <c r="C212" s="323" t="s">
        <v>160</v>
      </c>
      <c r="D212" s="300">
        <v>2</v>
      </c>
      <c r="E212" s="300">
        <v>14</v>
      </c>
      <c r="F212" s="300">
        <v>16</v>
      </c>
    </row>
    <row r="213" spans="1:6" ht="20.25" customHeight="1" x14ac:dyDescent="0.35">
      <c r="A213" s="300" t="s">
        <v>414</v>
      </c>
      <c r="B213" s="323" t="s">
        <v>421</v>
      </c>
      <c r="C213" s="323" t="s">
        <v>160</v>
      </c>
      <c r="D213" s="300">
        <v>4</v>
      </c>
      <c r="E213" s="300">
        <v>6</v>
      </c>
      <c r="F213" s="300">
        <v>10</v>
      </c>
    </row>
    <row r="214" spans="1:6" ht="20.25" customHeight="1" x14ac:dyDescent="0.35">
      <c r="A214" s="300" t="s">
        <v>414</v>
      </c>
      <c r="B214" s="323" t="s">
        <v>422</v>
      </c>
      <c r="C214" s="323" t="s">
        <v>160</v>
      </c>
      <c r="D214" s="300">
        <v>5</v>
      </c>
      <c r="E214" s="300">
        <v>2</v>
      </c>
      <c r="F214" s="300">
        <v>7</v>
      </c>
    </row>
    <row r="215" spans="1:6" ht="20.25" customHeight="1" x14ac:dyDescent="0.35">
      <c r="A215" s="300" t="s">
        <v>414</v>
      </c>
      <c r="B215" s="323" t="s">
        <v>423</v>
      </c>
      <c r="C215" s="323" t="s">
        <v>160</v>
      </c>
      <c r="D215" s="300">
        <v>3</v>
      </c>
      <c r="E215" s="300">
        <v>12</v>
      </c>
      <c r="F215" s="300">
        <v>15</v>
      </c>
    </row>
    <row r="216" spans="1:6" ht="20.25" customHeight="1" x14ac:dyDescent="0.35">
      <c r="A216" s="300" t="s">
        <v>414</v>
      </c>
      <c r="B216" s="323" t="s">
        <v>424</v>
      </c>
      <c r="C216" s="323" t="s">
        <v>160</v>
      </c>
      <c r="D216" s="300">
        <v>4</v>
      </c>
      <c r="E216" s="300">
        <v>2</v>
      </c>
      <c r="F216" s="300">
        <v>6</v>
      </c>
    </row>
    <row r="217" spans="1:6" ht="20.25" customHeight="1" x14ac:dyDescent="0.35">
      <c r="A217" s="300" t="s">
        <v>414</v>
      </c>
      <c r="B217" s="323" t="s">
        <v>425</v>
      </c>
      <c r="C217" s="323" t="s">
        <v>160</v>
      </c>
      <c r="D217" s="300">
        <v>6</v>
      </c>
      <c r="E217" s="300">
        <v>6</v>
      </c>
      <c r="F217" s="300">
        <v>12</v>
      </c>
    </row>
    <row r="218" spans="1:6" ht="20.25" customHeight="1" x14ac:dyDescent="0.35">
      <c r="A218" s="300" t="s">
        <v>414</v>
      </c>
      <c r="B218" s="323" t="s">
        <v>426</v>
      </c>
      <c r="C218" s="323" t="s">
        <v>160</v>
      </c>
      <c r="D218" s="300">
        <v>4</v>
      </c>
      <c r="E218" s="300">
        <v>12</v>
      </c>
      <c r="F218" s="300">
        <v>16</v>
      </c>
    </row>
    <row r="219" spans="1:6" ht="20.25" customHeight="1" x14ac:dyDescent="0.35">
      <c r="A219" s="300" t="s">
        <v>414</v>
      </c>
      <c r="B219" s="323" t="s">
        <v>427</v>
      </c>
      <c r="C219" s="323" t="s">
        <v>160</v>
      </c>
      <c r="D219" s="300">
        <v>3</v>
      </c>
      <c r="E219" s="300">
        <v>10</v>
      </c>
      <c r="F219" s="300">
        <v>13</v>
      </c>
    </row>
    <row r="220" spans="1:6" ht="20.25" customHeight="1" x14ac:dyDescent="0.35">
      <c r="A220" s="300" t="s">
        <v>428</v>
      </c>
      <c r="B220" s="323" t="s">
        <v>429</v>
      </c>
      <c r="C220" s="323" t="s">
        <v>160</v>
      </c>
      <c r="D220" s="300">
        <v>4</v>
      </c>
      <c r="E220" s="300">
        <v>5</v>
      </c>
      <c r="F220" s="300">
        <v>9</v>
      </c>
    </row>
    <row r="221" spans="1:6" ht="20.25" customHeight="1" x14ac:dyDescent="0.35">
      <c r="A221" s="300" t="s">
        <v>430</v>
      </c>
      <c r="B221" s="323" t="s">
        <v>431</v>
      </c>
      <c r="C221" s="323" t="s">
        <v>160</v>
      </c>
      <c r="D221" s="300">
        <v>3</v>
      </c>
      <c r="E221" s="300">
        <v>18</v>
      </c>
      <c r="F221" s="300">
        <v>21</v>
      </c>
    </row>
    <row r="222" spans="1:6" ht="20.25" customHeight="1" x14ac:dyDescent="0.35">
      <c r="A222" s="300" t="s">
        <v>430</v>
      </c>
      <c r="B222" s="323" t="s">
        <v>432</v>
      </c>
      <c r="C222" s="323" t="s">
        <v>160</v>
      </c>
      <c r="D222" s="300">
        <v>5</v>
      </c>
      <c r="E222" s="300">
        <v>6</v>
      </c>
      <c r="F222" s="300">
        <v>11</v>
      </c>
    </row>
    <row r="223" spans="1:6" ht="20.25" customHeight="1" x14ac:dyDescent="0.35">
      <c r="A223" s="300" t="s">
        <v>430</v>
      </c>
      <c r="B223" s="323" t="s">
        <v>433</v>
      </c>
      <c r="C223" s="323" t="s">
        <v>160</v>
      </c>
      <c r="D223" s="300">
        <v>3</v>
      </c>
      <c r="E223" s="300">
        <v>8</v>
      </c>
      <c r="F223" s="300">
        <v>11</v>
      </c>
    </row>
    <row r="224" spans="1:6" ht="20.25" customHeight="1" x14ac:dyDescent="0.35">
      <c r="A224" s="300" t="s">
        <v>430</v>
      </c>
      <c r="B224" s="323" t="s">
        <v>434</v>
      </c>
      <c r="C224" s="323" t="s">
        <v>160</v>
      </c>
      <c r="D224" s="300">
        <v>4</v>
      </c>
      <c r="E224" s="300">
        <v>6</v>
      </c>
      <c r="F224" s="300">
        <v>10</v>
      </c>
    </row>
    <row r="225" spans="1:6" ht="20.25" customHeight="1" x14ac:dyDescent="0.35">
      <c r="A225" s="300" t="s">
        <v>430</v>
      </c>
      <c r="B225" s="323" t="s">
        <v>435</v>
      </c>
      <c r="C225" s="323" t="s">
        <v>160</v>
      </c>
      <c r="D225" s="300">
        <v>3</v>
      </c>
      <c r="E225" s="300">
        <v>12</v>
      </c>
      <c r="F225" s="300">
        <v>15</v>
      </c>
    </row>
    <row r="226" spans="1:6" ht="20.25" customHeight="1" x14ac:dyDescent="0.35">
      <c r="A226" s="300" t="s">
        <v>430</v>
      </c>
      <c r="B226" s="323" t="s">
        <v>436</v>
      </c>
      <c r="C226" s="323" t="s">
        <v>160</v>
      </c>
      <c r="D226" s="300">
        <v>2</v>
      </c>
      <c r="E226" s="300">
        <v>5</v>
      </c>
      <c r="F226" s="300">
        <v>7</v>
      </c>
    </row>
    <row r="227" spans="1:6" ht="20.25" customHeight="1" x14ac:dyDescent="0.35">
      <c r="A227" s="300" t="s">
        <v>430</v>
      </c>
      <c r="B227" s="323" t="s">
        <v>437</v>
      </c>
      <c r="C227" s="323" t="s">
        <v>160</v>
      </c>
      <c r="D227" s="300">
        <v>8</v>
      </c>
      <c r="E227" s="300">
        <v>7</v>
      </c>
      <c r="F227" s="300">
        <v>15</v>
      </c>
    </row>
    <row r="228" spans="1:6" ht="20.25" customHeight="1" x14ac:dyDescent="0.35">
      <c r="A228" s="300" t="s">
        <v>430</v>
      </c>
      <c r="B228" s="323" t="s">
        <v>438</v>
      </c>
      <c r="C228" s="323" t="s">
        <v>160</v>
      </c>
      <c r="D228" s="300">
        <v>3</v>
      </c>
      <c r="E228" s="300">
        <v>24</v>
      </c>
      <c r="F228" s="300">
        <v>27</v>
      </c>
    </row>
    <row r="229" spans="1:6" ht="20.25" customHeight="1" x14ac:dyDescent="0.35">
      <c r="A229" s="300" t="s">
        <v>430</v>
      </c>
      <c r="B229" s="323" t="s">
        <v>439</v>
      </c>
      <c r="C229" s="323" t="s">
        <v>160</v>
      </c>
      <c r="D229" s="300">
        <v>3</v>
      </c>
      <c r="E229" s="300">
        <v>8</v>
      </c>
      <c r="F229" s="300">
        <v>11</v>
      </c>
    </row>
    <row r="230" spans="1:6" ht="20.25" customHeight="1" x14ac:dyDescent="0.35">
      <c r="A230" s="300" t="s">
        <v>430</v>
      </c>
      <c r="B230" s="323" t="s">
        <v>440</v>
      </c>
      <c r="C230" s="323" t="s">
        <v>160</v>
      </c>
      <c r="D230" s="300">
        <v>5</v>
      </c>
      <c r="E230" s="300">
        <v>22</v>
      </c>
      <c r="F230" s="300">
        <v>27</v>
      </c>
    </row>
    <row r="231" spans="1:6" ht="20.25" customHeight="1" x14ac:dyDescent="0.35">
      <c r="A231" s="300" t="s">
        <v>430</v>
      </c>
      <c r="B231" s="323" t="s">
        <v>441</v>
      </c>
      <c r="C231" s="323" t="s">
        <v>160</v>
      </c>
      <c r="D231" s="300">
        <v>4</v>
      </c>
      <c r="E231" s="300">
        <v>17</v>
      </c>
      <c r="F231" s="300">
        <v>21</v>
      </c>
    </row>
    <row r="232" spans="1:6" ht="20.25" customHeight="1" x14ac:dyDescent="0.35">
      <c r="A232" s="300" t="s">
        <v>430</v>
      </c>
      <c r="B232" s="323" t="s">
        <v>442</v>
      </c>
      <c r="C232" s="323" t="s">
        <v>160</v>
      </c>
      <c r="D232" s="300">
        <v>8</v>
      </c>
      <c r="E232" s="300">
        <v>11</v>
      </c>
      <c r="F232" s="300">
        <v>19</v>
      </c>
    </row>
    <row r="233" spans="1:6" ht="20.25" customHeight="1" x14ac:dyDescent="0.35">
      <c r="A233" s="300" t="s">
        <v>430</v>
      </c>
      <c r="B233" s="323" t="s">
        <v>443</v>
      </c>
      <c r="C233" s="323" t="s">
        <v>160</v>
      </c>
      <c r="D233" s="300">
        <v>5</v>
      </c>
      <c r="E233" s="300">
        <v>24</v>
      </c>
      <c r="F233" s="300">
        <v>29</v>
      </c>
    </row>
    <row r="234" spans="1:6" ht="20.25" customHeight="1" x14ac:dyDescent="0.35">
      <c r="A234" s="300" t="s">
        <v>444</v>
      </c>
      <c r="B234" s="323" t="s">
        <v>445</v>
      </c>
      <c r="C234" s="323" t="s">
        <v>160</v>
      </c>
      <c r="D234" s="300">
        <v>5</v>
      </c>
      <c r="E234" s="300">
        <v>9</v>
      </c>
      <c r="F234" s="300">
        <v>14</v>
      </c>
    </row>
    <row r="235" spans="1:6" ht="20.25" customHeight="1" x14ac:dyDescent="0.35">
      <c r="A235" s="300" t="s">
        <v>444</v>
      </c>
      <c r="B235" s="323" t="s">
        <v>446</v>
      </c>
      <c r="C235" s="323" t="s">
        <v>160</v>
      </c>
      <c r="D235" s="300">
        <v>3</v>
      </c>
      <c r="E235" s="300">
        <v>13</v>
      </c>
      <c r="F235" s="300">
        <v>16</v>
      </c>
    </row>
    <row r="236" spans="1:6" ht="20.25" customHeight="1" x14ac:dyDescent="0.35">
      <c r="A236" s="300" t="s">
        <v>444</v>
      </c>
      <c r="B236" s="323" t="s">
        <v>447</v>
      </c>
      <c r="C236" s="323" t="s">
        <v>160</v>
      </c>
      <c r="D236" s="300">
        <v>12</v>
      </c>
      <c r="E236" s="300">
        <v>3</v>
      </c>
      <c r="F236" s="300">
        <v>15</v>
      </c>
    </row>
    <row r="237" spans="1:6" ht="20.25" customHeight="1" x14ac:dyDescent="0.35">
      <c r="A237" s="300" t="s">
        <v>448</v>
      </c>
      <c r="B237" s="323" t="s">
        <v>449</v>
      </c>
      <c r="C237" s="323" t="s">
        <v>160</v>
      </c>
      <c r="D237" s="300">
        <v>3</v>
      </c>
      <c r="E237" s="300">
        <v>11</v>
      </c>
      <c r="F237" s="300">
        <v>14</v>
      </c>
    </row>
    <row r="238" spans="1:6" ht="20.25" customHeight="1" x14ac:dyDescent="0.35">
      <c r="A238" s="300" t="s">
        <v>448</v>
      </c>
      <c r="B238" s="323" t="s">
        <v>450</v>
      </c>
      <c r="C238" s="323" t="s">
        <v>160</v>
      </c>
      <c r="D238" s="300">
        <v>3</v>
      </c>
      <c r="E238" s="300">
        <v>21</v>
      </c>
      <c r="F238" s="300">
        <v>24</v>
      </c>
    </row>
    <row r="239" spans="1:6" ht="20.25" customHeight="1" x14ac:dyDescent="0.35">
      <c r="A239" s="300" t="s">
        <v>448</v>
      </c>
      <c r="B239" s="323" t="s">
        <v>451</v>
      </c>
      <c r="C239" s="323" t="s">
        <v>160</v>
      </c>
      <c r="D239" s="300">
        <v>12</v>
      </c>
      <c r="E239" s="300">
        <v>16</v>
      </c>
      <c r="F239" s="300">
        <v>28</v>
      </c>
    </row>
    <row r="240" spans="1:6" ht="20.25" customHeight="1" x14ac:dyDescent="0.35">
      <c r="A240" s="300" t="s">
        <v>448</v>
      </c>
      <c r="B240" s="323" t="s">
        <v>452</v>
      </c>
      <c r="C240" s="323" t="s">
        <v>208</v>
      </c>
      <c r="D240" s="300">
        <v>11</v>
      </c>
      <c r="E240" s="300">
        <v>15</v>
      </c>
      <c r="F240" s="300">
        <v>26</v>
      </c>
    </row>
    <row r="241" spans="1:6" ht="20.25" customHeight="1" x14ac:dyDescent="0.35">
      <c r="A241" s="300" t="s">
        <v>448</v>
      </c>
      <c r="B241" s="323" t="s">
        <v>453</v>
      </c>
      <c r="C241" s="323" t="s">
        <v>160</v>
      </c>
      <c r="D241" s="300">
        <v>3</v>
      </c>
      <c r="E241" s="300">
        <v>12</v>
      </c>
      <c r="F241" s="300">
        <v>15</v>
      </c>
    </row>
    <row r="242" spans="1:6" ht="20.25" customHeight="1" x14ac:dyDescent="0.35">
      <c r="A242" s="300" t="s">
        <v>454</v>
      </c>
      <c r="B242" s="323" t="s">
        <v>455</v>
      </c>
      <c r="C242" s="323" t="s">
        <v>162</v>
      </c>
      <c r="D242" s="300">
        <v>2</v>
      </c>
      <c r="E242" s="300">
        <v>5</v>
      </c>
      <c r="F242" s="300">
        <v>7</v>
      </c>
    </row>
    <row r="243" spans="1:6" ht="20.25" customHeight="1" x14ac:dyDescent="0.35">
      <c r="A243" s="300" t="s">
        <v>454</v>
      </c>
      <c r="B243" s="323" t="s">
        <v>456</v>
      </c>
      <c r="C243" s="323" t="s">
        <v>160</v>
      </c>
      <c r="D243" s="300">
        <v>4</v>
      </c>
      <c r="E243" s="300">
        <v>11</v>
      </c>
      <c r="F243" s="300">
        <v>15</v>
      </c>
    </row>
    <row r="244" spans="1:6" ht="20.25" customHeight="1" x14ac:dyDescent="0.35">
      <c r="A244" s="300" t="s">
        <v>454</v>
      </c>
      <c r="B244" s="323" t="s">
        <v>457</v>
      </c>
      <c r="C244" s="323" t="s">
        <v>162</v>
      </c>
      <c r="D244" s="300">
        <v>2</v>
      </c>
      <c r="E244" s="300">
        <v>4</v>
      </c>
      <c r="F244" s="300">
        <v>6</v>
      </c>
    </row>
    <row r="245" spans="1:6" ht="20.25" customHeight="1" x14ac:dyDescent="0.35">
      <c r="A245" s="300" t="s">
        <v>454</v>
      </c>
      <c r="B245" s="323" t="s">
        <v>458</v>
      </c>
      <c r="C245" s="323" t="s">
        <v>208</v>
      </c>
      <c r="D245" s="300">
        <v>6</v>
      </c>
      <c r="E245" s="300">
        <v>19</v>
      </c>
      <c r="F245" s="300">
        <v>25</v>
      </c>
    </row>
    <row r="246" spans="1:6" ht="20.25" customHeight="1" x14ac:dyDescent="0.35">
      <c r="A246" s="300" t="s">
        <v>454</v>
      </c>
      <c r="B246" s="323" t="s">
        <v>459</v>
      </c>
      <c r="C246" s="323" t="s">
        <v>160</v>
      </c>
      <c r="D246" s="300">
        <v>5</v>
      </c>
      <c r="E246" s="300">
        <v>17</v>
      </c>
      <c r="F246" s="300">
        <v>22</v>
      </c>
    </row>
    <row r="247" spans="1:6" ht="20.25" customHeight="1" x14ac:dyDescent="0.35">
      <c r="A247" s="300" t="s">
        <v>454</v>
      </c>
      <c r="B247" s="323" t="s">
        <v>460</v>
      </c>
      <c r="C247" s="323" t="s">
        <v>160</v>
      </c>
      <c r="D247" s="300">
        <v>3</v>
      </c>
      <c r="E247" s="300">
        <v>8</v>
      </c>
      <c r="F247" s="300">
        <v>11</v>
      </c>
    </row>
    <row r="248" spans="1:6" ht="20.25" customHeight="1" x14ac:dyDescent="0.35">
      <c r="A248" s="300" t="s">
        <v>454</v>
      </c>
      <c r="B248" s="323" t="s">
        <v>461</v>
      </c>
      <c r="C248" s="323" t="s">
        <v>160</v>
      </c>
      <c r="D248" s="300">
        <v>4</v>
      </c>
      <c r="E248" s="300">
        <v>13</v>
      </c>
      <c r="F248" s="300">
        <v>17</v>
      </c>
    </row>
    <row r="249" spans="1:6" ht="20.25" customHeight="1" x14ac:dyDescent="0.35">
      <c r="A249" s="300" t="s">
        <v>454</v>
      </c>
      <c r="B249" s="323" t="s">
        <v>462</v>
      </c>
      <c r="C249" s="323" t="s">
        <v>208</v>
      </c>
      <c r="D249" s="300">
        <v>2</v>
      </c>
      <c r="E249" s="300">
        <v>14</v>
      </c>
      <c r="F249" s="300">
        <v>16</v>
      </c>
    </row>
    <row r="250" spans="1:6" ht="20.25" customHeight="1" x14ac:dyDescent="0.35">
      <c r="A250" s="300" t="s">
        <v>454</v>
      </c>
      <c r="B250" s="323" t="s">
        <v>463</v>
      </c>
      <c r="C250" s="323" t="s">
        <v>160</v>
      </c>
      <c r="D250" s="300">
        <v>5</v>
      </c>
      <c r="E250" s="300">
        <v>16</v>
      </c>
      <c r="F250" s="300">
        <v>21</v>
      </c>
    </row>
    <row r="251" spans="1:6" ht="20.25" customHeight="1" x14ac:dyDescent="0.35">
      <c r="A251" s="300" t="s">
        <v>454</v>
      </c>
      <c r="B251" s="323" t="s">
        <v>464</v>
      </c>
      <c r="C251" s="323" t="s">
        <v>160</v>
      </c>
      <c r="D251" s="300">
        <v>4</v>
      </c>
      <c r="E251" s="300">
        <v>11</v>
      </c>
      <c r="F251" s="300">
        <v>15</v>
      </c>
    </row>
    <row r="252" spans="1:6" ht="20.25" customHeight="1" x14ac:dyDescent="0.35">
      <c r="A252" s="300" t="s">
        <v>454</v>
      </c>
      <c r="B252" s="323" t="s">
        <v>465</v>
      </c>
      <c r="C252" s="323" t="s">
        <v>160</v>
      </c>
      <c r="D252" s="300">
        <v>7</v>
      </c>
      <c r="E252" s="300">
        <v>15</v>
      </c>
      <c r="F252" s="300">
        <v>22</v>
      </c>
    </row>
    <row r="253" spans="1:6" ht="20.25" customHeight="1" x14ac:dyDescent="0.35">
      <c r="A253" s="300" t="s">
        <v>454</v>
      </c>
      <c r="B253" s="323" t="s">
        <v>466</v>
      </c>
      <c r="C253" s="323" t="s">
        <v>163</v>
      </c>
      <c r="D253" s="300">
        <v>6</v>
      </c>
      <c r="E253" s="300">
        <v>14</v>
      </c>
      <c r="F253" s="300">
        <v>20</v>
      </c>
    </row>
    <row r="254" spans="1:6" ht="20.25" customHeight="1" x14ac:dyDescent="0.35">
      <c r="A254" s="300" t="s">
        <v>454</v>
      </c>
      <c r="B254" s="323" t="s">
        <v>467</v>
      </c>
      <c r="C254" s="323" t="s">
        <v>160</v>
      </c>
      <c r="D254" s="300">
        <v>2</v>
      </c>
      <c r="E254" s="300">
        <v>11</v>
      </c>
      <c r="F254" s="300">
        <v>13</v>
      </c>
    </row>
    <row r="255" spans="1:6" ht="20.25" customHeight="1" x14ac:dyDescent="0.35">
      <c r="A255" s="300" t="s">
        <v>468</v>
      </c>
      <c r="B255" s="323" t="s">
        <v>469</v>
      </c>
      <c r="C255" s="323" t="s">
        <v>160</v>
      </c>
      <c r="D255" s="300">
        <v>7</v>
      </c>
      <c r="E255" s="300">
        <v>19</v>
      </c>
      <c r="F255" s="300">
        <v>26</v>
      </c>
    </row>
    <row r="256" spans="1:6" ht="20.25" customHeight="1" x14ac:dyDescent="0.35">
      <c r="A256" s="300" t="s">
        <v>470</v>
      </c>
      <c r="B256" s="323" t="s">
        <v>471</v>
      </c>
      <c r="C256" s="323" t="s">
        <v>160</v>
      </c>
      <c r="D256" s="300">
        <v>4</v>
      </c>
      <c r="E256" s="300">
        <v>3</v>
      </c>
      <c r="F256" s="300">
        <v>7</v>
      </c>
    </row>
    <row r="257" spans="1:6" ht="20.25" customHeight="1" x14ac:dyDescent="0.35">
      <c r="A257" s="300" t="s">
        <v>470</v>
      </c>
      <c r="B257" s="323" t="s">
        <v>472</v>
      </c>
      <c r="C257" s="323" t="s">
        <v>160</v>
      </c>
      <c r="D257" s="300">
        <v>6</v>
      </c>
      <c r="E257" s="300">
        <v>7</v>
      </c>
      <c r="F257" s="300">
        <v>13</v>
      </c>
    </row>
    <row r="258" spans="1:6" ht="20.25" customHeight="1" x14ac:dyDescent="0.35">
      <c r="A258" s="300" t="s">
        <v>470</v>
      </c>
      <c r="B258" s="323" t="s">
        <v>473</v>
      </c>
      <c r="C258" s="323" t="s">
        <v>160</v>
      </c>
      <c r="D258" s="300">
        <v>2</v>
      </c>
      <c r="E258" s="300">
        <v>7</v>
      </c>
      <c r="F258" s="300">
        <v>9</v>
      </c>
    </row>
    <row r="259" spans="1:6" ht="20.25" customHeight="1" x14ac:dyDescent="0.35">
      <c r="A259" s="300" t="s">
        <v>470</v>
      </c>
      <c r="B259" s="323" t="s">
        <v>474</v>
      </c>
      <c r="C259" s="323" t="s">
        <v>160</v>
      </c>
      <c r="D259" s="300">
        <v>4</v>
      </c>
      <c r="E259" s="300">
        <v>10</v>
      </c>
      <c r="F259" s="300">
        <v>14</v>
      </c>
    </row>
    <row r="260" spans="1:6" ht="20.25" customHeight="1" x14ac:dyDescent="0.35">
      <c r="A260" s="300" t="s">
        <v>470</v>
      </c>
      <c r="B260" s="323" t="s">
        <v>475</v>
      </c>
      <c r="C260" s="323" t="s">
        <v>160</v>
      </c>
      <c r="D260" s="300">
        <v>2</v>
      </c>
      <c r="E260" s="300">
        <v>10</v>
      </c>
      <c r="F260" s="300">
        <v>12</v>
      </c>
    </row>
    <row r="261" spans="1:6" ht="20.25" customHeight="1" x14ac:dyDescent="0.35">
      <c r="A261" s="300" t="s">
        <v>470</v>
      </c>
      <c r="B261" s="323" t="s">
        <v>476</v>
      </c>
      <c r="C261" s="323" t="s">
        <v>160</v>
      </c>
      <c r="D261" s="300">
        <v>0</v>
      </c>
      <c r="E261" s="300">
        <v>8</v>
      </c>
      <c r="F261" s="300">
        <v>8</v>
      </c>
    </row>
    <row r="262" spans="1:6" ht="20.25" customHeight="1" x14ac:dyDescent="0.35">
      <c r="A262" s="300" t="s">
        <v>477</v>
      </c>
      <c r="B262" s="323" t="s">
        <v>478</v>
      </c>
      <c r="C262" s="323" t="s">
        <v>160</v>
      </c>
      <c r="D262" s="300">
        <v>3</v>
      </c>
      <c r="E262" s="300">
        <v>15</v>
      </c>
      <c r="F262" s="300">
        <v>18</v>
      </c>
    </row>
    <row r="263" spans="1:6" ht="20.25" customHeight="1" x14ac:dyDescent="0.35">
      <c r="A263" s="300" t="s">
        <v>479</v>
      </c>
      <c r="B263" s="323" t="s">
        <v>480</v>
      </c>
      <c r="C263" s="323" t="s">
        <v>160</v>
      </c>
      <c r="D263" s="300">
        <v>4</v>
      </c>
      <c r="E263" s="300">
        <v>12</v>
      </c>
      <c r="F263" s="300">
        <v>16</v>
      </c>
    </row>
    <row r="264" spans="1:6" ht="20.25" customHeight="1" x14ac:dyDescent="0.35">
      <c r="A264" s="300" t="s">
        <v>479</v>
      </c>
      <c r="B264" s="323" t="s">
        <v>481</v>
      </c>
      <c r="C264" s="323" t="s">
        <v>162</v>
      </c>
      <c r="D264" s="300">
        <v>6</v>
      </c>
      <c r="E264" s="300">
        <v>5</v>
      </c>
      <c r="F264" s="300">
        <v>11</v>
      </c>
    </row>
    <row r="265" spans="1:6" ht="20.25" customHeight="1" x14ac:dyDescent="0.35">
      <c r="A265" s="300" t="s">
        <v>479</v>
      </c>
      <c r="B265" s="323" t="s">
        <v>482</v>
      </c>
      <c r="C265" s="323" t="s">
        <v>160</v>
      </c>
      <c r="D265" s="300">
        <v>6</v>
      </c>
      <c r="E265" s="300">
        <v>6</v>
      </c>
      <c r="F265" s="300">
        <v>12</v>
      </c>
    </row>
    <row r="266" spans="1:6" ht="20.25" customHeight="1" x14ac:dyDescent="0.35">
      <c r="A266" s="300" t="s">
        <v>479</v>
      </c>
      <c r="B266" s="323" t="s">
        <v>483</v>
      </c>
      <c r="C266" s="323" t="s">
        <v>208</v>
      </c>
      <c r="D266" s="300">
        <v>4</v>
      </c>
      <c r="E266" s="300">
        <v>3</v>
      </c>
      <c r="F266" s="300">
        <v>7</v>
      </c>
    </row>
    <row r="267" spans="1:6" ht="20.25" customHeight="1" x14ac:dyDescent="0.35">
      <c r="A267" s="300" t="s">
        <v>479</v>
      </c>
      <c r="B267" s="323" t="s">
        <v>484</v>
      </c>
      <c r="C267" s="323" t="s">
        <v>208</v>
      </c>
      <c r="D267" s="300">
        <v>5</v>
      </c>
      <c r="E267" s="300">
        <v>5</v>
      </c>
      <c r="F267" s="300">
        <v>10</v>
      </c>
    </row>
    <row r="268" spans="1:6" ht="20.25" customHeight="1" x14ac:dyDescent="0.35">
      <c r="A268" s="300" t="s">
        <v>479</v>
      </c>
      <c r="B268" s="323" t="s">
        <v>485</v>
      </c>
      <c r="C268" s="323" t="s">
        <v>160</v>
      </c>
      <c r="D268" s="300">
        <v>2</v>
      </c>
      <c r="E268" s="300">
        <v>8</v>
      </c>
      <c r="F268" s="300">
        <v>10</v>
      </c>
    </row>
    <row r="269" spans="1:6" ht="20.25" customHeight="1" x14ac:dyDescent="0.35">
      <c r="A269" s="300" t="s">
        <v>479</v>
      </c>
      <c r="B269" s="323" t="s">
        <v>486</v>
      </c>
      <c r="C269" s="323" t="s">
        <v>162</v>
      </c>
      <c r="D269" s="300">
        <v>12</v>
      </c>
      <c r="E269" s="300">
        <v>2</v>
      </c>
      <c r="F269" s="300">
        <v>14</v>
      </c>
    </row>
    <row r="270" spans="1:6" ht="20.25" customHeight="1" x14ac:dyDescent="0.35">
      <c r="A270" s="300" t="s">
        <v>479</v>
      </c>
      <c r="B270" s="323" t="s">
        <v>487</v>
      </c>
      <c r="C270" s="323" t="s">
        <v>160</v>
      </c>
      <c r="D270" s="300">
        <v>13</v>
      </c>
      <c r="E270" s="300">
        <v>0</v>
      </c>
      <c r="F270" s="300">
        <v>13</v>
      </c>
    </row>
    <row r="271" spans="1:6" ht="20.25" customHeight="1" x14ac:dyDescent="0.35">
      <c r="A271" s="300" t="s">
        <v>479</v>
      </c>
      <c r="B271" s="323" t="s">
        <v>488</v>
      </c>
      <c r="C271" s="323" t="s">
        <v>208</v>
      </c>
      <c r="D271" s="300">
        <v>2</v>
      </c>
      <c r="E271" s="300">
        <v>9</v>
      </c>
      <c r="F271" s="300">
        <v>11</v>
      </c>
    </row>
    <row r="272" spans="1:6" ht="20.25" customHeight="1" x14ac:dyDescent="0.35">
      <c r="A272" s="300" t="s">
        <v>479</v>
      </c>
      <c r="B272" s="323" t="s">
        <v>489</v>
      </c>
      <c r="C272" s="323" t="s">
        <v>160</v>
      </c>
      <c r="D272" s="300">
        <v>10</v>
      </c>
      <c r="E272" s="300">
        <v>7</v>
      </c>
      <c r="F272" s="300">
        <v>17</v>
      </c>
    </row>
    <row r="273" spans="1:6" ht="20.25" customHeight="1" x14ac:dyDescent="0.35">
      <c r="A273" s="300" t="s">
        <v>490</v>
      </c>
      <c r="B273" s="323" t="s">
        <v>491</v>
      </c>
      <c r="C273" s="323" t="s">
        <v>160</v>
      </c>
      <c r="D273" s="300">
        <v>9</v>
      </c>
      <c r="E273" s="300">
        <v>3</v>
      </c>
      <c r="F273" s="300">
        <v>12</v>
      </c>
    </row>
    <row r="274" spans="1:6" ht="20.25" customHeight="1" x14ac:dyDescent="0.35">
      <c r="A274" s="300" t="s">
        <v>490</v>
      </c>
      <c r="B274" s="323" t="s">
        <v>492</v>
      </c>
      <c r="C274" s="323" t="s">
        <v>160</v>
      </c>
      <c r="D274" s="300">
        <v>5</v>
      </c>
      <c r="E274" s="300">
        <v>14</v>
      </c>
      <c r="F274" s="300">
        <v>19</v>
      </c>
    </row>
    <row r="275" spans="1:6" ht="20.25" customHeight="1" x14ac:dyDescent="0.35">
      <c r="A275" s="300" t="s">
        <v>490</v>
      </c>
      <c r="B275" s="323" t="s">
        <v>493</v>
      </c>
      <c r="C275" s="323" t="s">
        <v>160</v>
      </c>
      <c r="D275" s="300">
        <v>5</v>
      </c>
      <c r="E275" s="300">
        <v>4</v>
      </c>
      <c r="F275" s="300">
        <v>9</v>
      </c>
    </row>
    <row r="276" spans="1:6" ht="20.25" customHeight="1" x14ac:dyDescent="0.35">
      <c r="A276" s="300" t="s">
        <v>490</v>
      </c>
      <c r="B276" s="323" t="s">
        <v>494</v>
      </c>
      <c r="C276" s="323" t="s">
        <v>160</v>
      </c>
      <c r="D276" s="300">
        <v>3</v>
      </c>
      <c r="E276" s="300">
        <v>7</v>
      </c>
      <c r="F276" s="300">
        <v>10</v>
      </c>
    </row>
    <row r="277" spans="1:6" ht="20.25" customHeight="1" x14ac:dyDescent="0.35">
      <c r="A277" s="300" t="s">
        <v>490</v>
      </c>
      <c r="B277" s="323" t="s">
        <v>495</v>
      </c>
      <c r="C277" s="323" t="s">
        <v>160</v>
      </c>
      <c r="D277" s="300">
        <v>4</v>
      </c>
      <c r="E277" s="300">
        <v>7</v>
      </c>
      <c r="F277" s="300">
        <v>11</v>
      </c>
    </row>
    <row r="278" spans="1:6" ht="20.25" customHeight="1" x14ac:dyDescent="0.35">
      <c r="A278" s="300" t="s">
        <v>490</v>
      </c>
      <c r="B278" s="323" t="s">
        <v>496</v>
      </c>
      <c r="C278" s="323" t="s">
        <v>160</v>
      </c>
      <c r="D278" s="300">
        <v>5</v>
      </c>
      <c r="E278" s="300">
        <v>14</v>
      </c>
      <c r="F278" s="300">
        <v>19</v>
      </c>
    </row>
    <row r="279" spans="1:6" ht="20.25" customHeight="1" x14ac:dyDescent="0.35">
      <c r="A279" s="300" t="s">
        <v>490</v>
      </c>
      <c r="B279" s="323" t="s">
        <v>497</v>
      </c>
      <c r="C279" s="323" t="s">
        <v>162</v>
      </c>
      <c r="D279" s="300">
        <v>4</v>
      </c>
      <c r="E279" s="300">
        <v>9</v>
      </c>
      <c r="F279" s="300">
        <v>13</v>
      </c>
    </row>
    <row r="280" spans="1:6" ht="20.25" customHeight="1" x14ac:dyDescent="0.35">
      <c r="A280" s="300" t="s">
        <v>490</v>
      </c>
      <c r="B280" s="323" t="s">
        <v>498</v>
      </c>
      <c r="C280" s="323" t="s">
        <v>162</v>
      </c>
      <c r="D280" s="300">
        <v>3</v>
      </c>
      <c r="E280" s="300">
        <v>12</v>
      </c>
      <c r="F280" s="300">
        <v>15</v>
      </c>
    </row>
    <row r="281" spans="1:6" ht="20.25" customHeight="1" x14ac:dyDescent="0.35">
      <c r="A281" s="300" t="s">
        <v>490</v>
      </c>
      <c r="B281" s="323" t="s">
        <v>499</v>
      </c>
      <c r="C281" s="323" t="s">
        <v>162</v>
      </c>
      <c r="D281" s="300">
        <v>6</v>
      </c>
      <c r="E281" s="300">
        <v>0</v>
      </c>
      <c r="F281" s="300">
        <v>6</v>
      </c>
    </row>
    <row r="282" spans="1:6" ht="20.25" customHeight="1" x14ac:dyDescent="0.35">
      <c r="A282" s="300" t="s">
        <v>490</v>
      </c>
      <c r="B282" s="323" t="s">
        <v>500</v>
      </c>
      <c r="C282" s="323" t="s">
        <v>160</v>
      </c>
      <c r="D282" s="300">
        <v>4</v>
      </c>
      <c r="E282" s="300">
        <v>8</v>
      </c>
      <c r="F282" s="300">
        <v>12</v>
      </c>
    </row>
    <row r="283" spans="1:6" ht="20.25" customHeight="1" x14ac:dyDescent="0.35">
      <c r="A283" s="300" t="s">
        <v>490</v>
      </c>
      <c r="B283" s="323" t="s">
        <v>501</v>
      </c>
      <c r="C283" s="323" t="s">
        <v>160</v>
      </c>
      <c r="D283" s="300">
        <v>6</v>
      </c>
      <c r="E283" s="300">
        <v>7</v>
      </c>
      <c r="F283" s="300">
        <v>13</v>
      </c>
    </row>
    <row r="284" spans="1:6" ht="20.25" customHeight="1" x14ac:dyDescent="0.35">
      <c r="A284" s="300" t="s">
        <v>490</v>
      </c>
      <c r="B284" s="323" t="s">
        <v>502</v>
      </c>
      <c r="C284" s="323" t="s">
        <v>160</v>
      </c>
      <c r="D284" s="300">
        <v>6</v>
      </c>
      <c r="E284" s="300">
        <v>8</v>
      </c>
      <c r="F284" s="300">
        <v>14</v>
      </c>
    </row>
    <row r="285" spans="1:6" ht="20.25" customHeight="1" x14ac:dyDescent="0.35">
      <c r="A285" s="300" t="s">
        <v>490</v>
      </c>
      <c r="B285" s="323" t="s">
        <v>503</v>
      </c>
      <c r="C285" s="323" t="s">
        <v>160</v>
      </c>
      <c r="D285" s="300">
        <v>3</v>
      </c>
      <c r="E285" s="300">
        <v>3</v>
      </c>
      <c r="F285" s="300">
        <v>6</v>
      </c>
    </row>
    <row r="286" spans="1:6" ht="20.25" customHeight="1" x14ac:dyDescent="0.35">
      <c r="A286" s="300" t="s">
        <v>490</v>
      </c>
      <c r="B286" s="323" t="s">
        <v>504</v>
      </c>
      <c r="C286" s="323" t="s">
        <v>160</v>
      </c>
      <c r="D286" s="300">
        <v>6</v>
      </c>
      <c r="E286" s="300">
        <v>16</v>
      </c>
      <c r="F286" s="300">
        <v>22</v>
      </c>
    </row>
    <row r="287" spans="1:6" ht="20.25" customHeight="1" x14ac:dyDescent="0.35">
      <c r="A287" s="300" t="s">
        <v>490</v>
      </c>
      <c r="B287" s="323" t="s">
        <v>505</v>
      </c>
      <c r="C287" s="323" t="s">
        <v>160</v>
      </c>
      <c r="D287" s="300">
        <v>4</v>
      </c>
      <c r="E287" s="300">
        <v>13</v>
      </c>
      <c r="F287" s="300">
        <v>17</v>
      </c>
    </row>
    <row r="288" spans="1:6" ht="20.25" customHeight="1" x14ac:dyDescent="0.35">
      <c r="A288" s="300" t="s">
        <v>490</v>
      </c>
      <c r="B288" s="323" t="s">
        <v>506</v>
      </c>
      <c r="C288" s="323" t="s">
        <v>160</v>
      </c>
      <c r="D288" s="300">
        <v>4</v>
      </c>
      <c r="E288" s="300">
        <v>4</v>
      </c>
      <c r="F288" s="300">
        <v>8</v>
      </c>
    </row>
    <row r="289" spans="1:6" ht="20.25" customHeight="1" x14ac:dyDescent="0.35">
      <c r="A289" s="300" t="s">
        <v>490</v>
      </c>
      <c r="B289" s="323" t="s">
        <v>507</v>
      </c>
      <c r="C289" s="323" t="s">
        <v>162</v>
      </c>
      <c r="D289" s="300">
        <v>4</v>
      </c>
      <c r="E289" s="300">
        <v>10</v>
      </c>
      <c r="F289" s="300">
        <v>14</v>
      </c>
    </row>
    <row r="290" spans="1:6" ht="20.25" customHeight="1" x14ac:dyDescent="0.35">
      <c r="A290" s="300" t="s">
        <v>490</v>
      </c>
      <c r="B290" s="323" t="s">
        <v>508</v>
      </c>
      <c r="C290" s="323" t="s">
        <v>160</v>
      </c>
      <c r="D290" s="300">
        <v>5</v>
      </c>
      <c r="E290" s="300">
        <v>5</v>
      </c>
      <c r="F290" s="300">
        <v>10</v>
      </c>
    </row>
    <row r="291" spans="1:6" ht="20.25" customHeight="1" x14ac:dyDescent="0.35">
      <c r="A291" s="300" t="s">
        <v>490</v>
      </c>
      <c r="B291" s="323" t="s">
        <v>509</v>
      </c>
      <c r="C291" s="323" t="s">
        <v>160</v>
      </c>
      <c r="D291" s="300">
        <v>4</v>
      </c>
      <c r="E291" s="300">
        <v>7</v>
      </c>
      <c r="F291" s="300">
        <v>11</v>
      </c>
    </row>
    <row r="292" spans="1:6" ht="20.25" customHeight="1" x14ac:dyDescent="0.35">
      <c r="A292" s="300" t="s">
        <v>490</v>
      </c>
      <c r="B292" s="323" t="s">
        <v>510</v>
      </c>
      <c r="C292" s="323" t="s">
        <v>160</v>
      </c>
      <c r="D292" s="300">
        <v>6</v>
      </c>
      <c r="E292" s="300">
        <v>6</v>
      </c>
      <c r="F292" s="300">
        <v>12</v>
      </c>
    </row>
    <row r="293" spans="1:6" ht="20.25" customHeight="1" x14ac:dyDescent="0.35">
      <c r="A293" s="300" t="s">
        <v>490</v>
      </c>
      <c r="B293" s="323" t="s">
        <v>511</v>
      </c>
      <c r="C293" s="323" t="s">
        <v>160</v>
      </c>
      <c r="D293" s="300">
        <v>6</v>
      </c>
      <c r="E293" s="300">
        <v>6</v>
      </c>
      <c r="F293" s="300">
        <v>12</v>
      </c>
    </row>
    <row r="294" spans="1:6" ht="20.25" customHeight="1" x14ac:dyDescent="0.35">
      <c r="A294" s="300" t="s">
        <v>490</v>
      </c>
      <c r="B294" s="323" t="s">
        <v>512</v>
      </c>
      <c r="C294" s="323" t="s">
        <v>160</v>
      </c>
      <c r="D294" s="300">
        <v>6</v>
      </c>
      <c r="E294" s="300">
        <v>14</v>
      </c>
      <c r="F294" s="300">
        <v>20</v>
      </c>
    </row>
    <row r="295" spans="1:6" ht="20.25" customHeight="1" x14ac:dyDescent="0.35">
      <c r="A295" s="300" t="s">
        <v>490</v>
      </c>
      <c r="B295" s="323" t="s">
        <v>513</v>
      </c>
      <c r="C295" s="323" t="s">
        <v>160</v>
      </c>
      <c r="D295" s="300">
        <v>4</v>
      </c>
      <c r="E295" s="300">
        <v>8</v>
      </c>
      <c r="F295" s="300">
        <v>12</v>
      </c>
    </row>
    <row r="296" spans="1:6" ht="20.25" customHeight="1" x14ac:dyDescent="0.35">
      <c r="A296" s="300" t="s">
        <v>490</v>
      </c>
      <c r="B296" s="323" t="s">
        <v>514</v>
      </c>
      <c r="C296" s="323" t="s">
        <v>160</v>
      </c>
      <c r="D296" s="300">
        <v>6</v>
      </c>
      <c r="E296" s="300">
        <v>15</v>
      </c>
      <c r="F296" s="300">
        <v>21</v>
      </c>
    </row>
    <row r="297" spans="1:6" ht="20.25" customHeight="1" x14ac:dyDescent="0.35">
      <c r="A297" s="300" t="s">
        <v>490</v>
      </c>
      <c r="B297" s="323" t="s">
        <v>515</v>
      </c>
      <c r="C297" s="323" t="s">
        <v>160</v>
      </c>
      <c r="D297" s="300">
        <v>9</v>
      </c>
      <c r="E297" s="300">
        <v>2</v>
      </c>
      <c r="F297" s="300">
        <v>11</v>
      </c>
    </row>
    <row r="298" spans="1:6" ht="20.25" customHeight="1" x14ac:dyDescent="0.35">
      <c r="A298" s="300" t="s">
        <v>490</v>
      </c>
      <c r="B298" s="323" t="s">
        <v>516</v>
      </c>
      <c r="C298" s="323" t="s">
        <v>160</v>
      </c>
      <c r="D298" s="300">
        <v>6</v>
      </c>
      <c r="E298" s="300">
        <v>6</v>
      </c>
      <c r="F298" s="300">
        <v>12</v>
      </c>
    </row>
    <row r="299" spans="1:6" ht="20.25" customHeight="1" x14ac:dyDescent="0.35">
      <c r="A299" s="300" t="s">
        <v>517</v>
      </c>
      <c r="B299" s="323" t="s">
        <v>518</v>
      </c>
      <c r="C299" s="323" t="s">
        <v>162</v>
      </c>
      <c r="D299" s="300">
        <v>5</v>
      </c>
      <c r="E299" s="300">
        <v>15</v>
      </c>
      <c r="F299" s="300">
        <v>20</v>
      </c>
    </row>
    <row r="300" spans="1:6" ht="20.25" customHeight="1" x14ac:dyDescent="0.35">
      <c r="A300" s="300" t="s">
        <v>517</v>
      </c>
      <c r="B300" s="323" t="s">
        <v>519</v>
      </c>
      <c r="C300" s="323" t="s">
        <v>160</v>
      </c>
      <c r="D300" s="300">
        <v>3</v>
      </c>
      <c r="E300" s="300">
        <v>17</v>
      </c>
      <c r="F300" s="300">
        <v>20</v>
      </c>
    </row>
    <row r="301" spans="1:6" ht="20.25" customHeight="1" x14ac:dyDescent="0.35">
      <c r="A301" s="300" t="s">
        <v>517</v>
      </c>
      <c r="B301" s="323" t="s">
        <v>520</v>
      </c>
      <c r="C301" s="323" t="s">
        <v>162</v>
      </c>
      <c r="D301" s="300">
        <v>6</v>
      </c>
      <c r="E301" s="300">
        <v>19</v>
      </c>
      <c r="F301" s="300">
        <v>25</v>
      </c>
    </row>
    <row r="302" spans="1:6" ht="20.25" customHeight="1" x14ac:dyDescent="0.35">
      <c r="A302" s="300" t="s">
        <v>517</v>
      </c>
      <c r="B302" s="323" t="s">
        <v>521</v>
      </c>
      <c r="C302" s="323" t="s">
        <v>160</v>
      </c>
      <c r="D302" s="300">
        <v>6</v>
      </c>
      <c r="E302" s="300">
        <v>15</v>
      </c>
      <c r="F302" s="300">
        <v>21</v>
      </c>
    </row>
    <row r="303" spans="1:6" ht="20.25" customHeight="1" x14ac:dyDescent="0.35">
      <c r="A303" s="300" t="s">
        <v>517</v>
      </c>
      <c r="B303" s="323" t="s">
        <v>522</v>
      </c>
      <c r="C303" s="323" t="s">
        <v>160</v>
      </c>
      <c r="D303" s="300">
        <v>4</v>
      </c>
      <c r="E303" s="300">
        <v>13</v>
      </c>
      <c r="F303" s="300">
        <v>17</v>
      </c>
    </row>
    <row r="304" spans="1:6" ht="20.25" customHeight="1" x14ac:dyDescent="0.35">
      <c r="A304" s="300" t="s">
        <v>517</v>
      </c>
      <c r="B304" s="323" t="s">
        <v>523</v>
      </c>
      <c r="C304" s="323" t="s">
        <v>160</v>
      </c>
      <c r="D304" s="300">
        <v>6</v>
      </c>
      <c r="E304" s="300">
        <v>10</v>
      </c>
      <c r="F304" s="300">
        <v>16</v>
      </c>
    </row>
    <row r="305" spans="1:6" ht="20.25" customHeight="1" x14ac:dyDescent="0.35">
      <c r="A305" s="300" t="s">
        <v>524</v>
      </c>
      <c r="B305" s="323" t="s">
        <v>525</v>
      </c>
      <c r="C305" s="323" t="s">
        <v>160</v>
      </c>
      <c r="D305" s="300">
        <v>5</v>
      </c>
      <c r="E305" s="300">
        <v>9</v>
      </c>
      <c r="F305" s="300">
        <v>14</v>
      </c>
    </row>
    <row r="306" spans="1:6" ht="20.25" customHeight="1" x14ac:dyDescent="0.35">
      <c r="A306" s="300" t="s">
        <v>526</v>
      </c>
      <c r="B306" s="323" t="s">
        <v>527</v>
      </c>
      <c r="C306" s="323" t="s">
        <v>160</v>
      </c>
      <c r="D306" s="300">
        <v>2</v>
      </c>
      <c r="E306" s="300">
        <v>2</v>
      </c>
      <c r="F306" s="300">
        <v>4</v>
      </c>
    </row>
    <row r="307" spans="1:6" ht="20.25" customHeight="1" x14ac:dyDescent="0.35">
      <c r="A307" s="300" t="s">
        <v>526</v>
      </c>
      <c r="B307" s="323" t="s">
        <v>528</v>
      </c>
      <c r="C307" s="323" t="s">
        <v>160</v>
      </c>
      <c r="D307" s="300">
        <v>4</v>
      </c>
      <c r="E307" s="300">
        <v>15</v>
      </c>
      <c r="F307" s="300">
        <v>19</v>
      </c>
    </row>
    <row r="308" spans="1:6" ht="20.25" customHeight="1" x14ac:dyDescent="0.35">
      <c r="A308" s="300" t="s">
        <v>526</v>
      </c>
      <c r="B308" s="323" t="s">
        <v>529</v>
      </c>
      <c r="C308" s="323" t="s">
        <v>160</v>
      </c>
      <c r="D308" s="300">
        <v>11</v>
      </c>
      <c r="E308" s="300">
        <v>15</v>
      </c>
      <c r="F308" s="300">
        <v>26</v>
      </c>
    </row>
    <row r="309" spans="1:6" ht="20.25" customHeight="1" x14ac:dyDescent="0.35">
      <c r="A309" s="300" t="s">
        <v>526</v>
      </c>
      <c r="B309" s="323" t="s">
        <v>530</v>
      </c>
      <c r="C309" s="323" t="s">
        <v>160</v>
      </c>
      <c r="D309" s="300">
        <v>3</v>
      </c>
      <c r="E309" s="300">
        <v>10</v>
      </c>
      <c r="F309" s="300">
        <v>13</v>
      </c>
    </row>
    <row r="310" spans="1:6" ht="20.25" customHeight="1" x14ac:dyDescent="0.35">
      <c r="A310" s="300" t="s">
        <v>526</v>
      </c>
      <c r="B310" s="323" t="s">
        <v>531</v>
      </c>
      <c r="C310" s="323" t="s">
        <v>160</v>
      </c>
      <c r="D310" s="300">
        <v>2</v>
      </c>
      <c r="E310" s="300">
        <v>4</v>
      </c>
      <c r="F310" s="300">
        <v>6</v>
      </c>
    </row>
    <row r="311" spans="1:6" ht="20.25" customHeight="1" x14ac:dyDescent="0.35">
      <c r="A311" s="300" t="s">
        <v>526</v>
      </c>
      <c r="B311" s="323" t="s">
        <v>532</v>
      </c>
      <c r="C311" s="323" t="s">
        <v>160</v>
      </c>
      <c r="D311" s="300">
        <v>5</v>
      </c>
      <c r="E311" s="300">
        <v>25</v>
      </c>
      <c r="F311" s="300">
        <v>30</v>
      </c>
    </row>
    <row r="312" spans="1:6" ht="20.25" customHeight="1" x14ac:dyDescent="0.35">
      <c r="A312" s="300" t="s">
        <v>526</v>
      </c>
      <c r="B312" s="323" t="s">
        <v>533</v>
      </c>
      <c r="C312" s="323" t="s">
        <v>160</v>
      </c>
      <c r="D312" s="300">
        <v>3</v>
      </c>
      <c r="E312" s="300">
        <v>5</v>
      </c>
      <c r="F312" s="300">
        <v>8</v>
      </c>
    </row>
    <row r="313" spans="1:6" ht="20.25" customHeight="1" x14ac:dyDescent="0.35">
      <c r="A313" s="300" t="s">
        <v>534</v>
      </c>
      <c r="B313" s="323" t="s">
        <v>535</v>
      </c>
      <c r="C313" s="323" t="s">
        <v>160</v>
      </c>
      <c r="D313" s="300">
        <v>2</v>
      </c>
      <c r="E313" s="300">
        <v>5</v>
      </c>
      <c r="F313" s="300">
        <v>7</v>
      </c>
    </row>
    <row r="314" spans="1:6" ht="20.25" customHeight="1" x14ac:dyDescent="0.35">
      <c r="A314" s="300" t="s">
        <v>534</v>
      </c>
      <c r="B314" s="323" t="s">
        <v>536</v>
      </c>
      <c r="C314" s="323" t="s">
        <v>160</v>
      </c>
      <c r="D314" s="300">
        <v>5</v>
      </c>
      <c r="E314" s="300">
        <v>12</v>
      </c>
      <c r="F314" s="300">
        <v>17</v>
      </c>
    </row>
    <row r="315" spans="1:6" ht="20.25" customHeight="1" x14ac:dyDescent="0.35">
      <c r="A315" s="300" t="s">
        <v>534</v>
      </c>
      <c r="B315" s="323" t="s">
        <v>537</v>
      </c>
      <c r="C315" s="323" t="s">
        <v>160</v>
      </c>
      <c r="D315" s="300">
        <v>3</v>
      </c>
      <c r="E315" s="300">
        <v>10</v>
      </c>
      <c r="F315" s="300">
        <v>13</v>
      </c>
    </row>
    <row r="316" spans="1:6" ht="20.25" customHeight="1" x14ac:dyDescent="0.35">
      <c r="A316" s="300" t="s">
        <v>534</v>
      </c>
      <c r="B316" s="323" t="s">
        <v>538</v>
      </c>
      <c r="C316" s="323" t="s">
        <v>160</v>
      </c>
      <c r="D316" s="300">
        <v>7</v>
      </c>
      <c r="E316" s="300">
        <v>20</v>
      </c>
      <c r="F316" s="300">
        <v>27</v>
      </c>
    </row>
    <row r="317" spans="1:6" ht="20.25" customHeight="1" x14ac:dyDescent="0.35">
      <c r="A317" s="300" t="s">
        <v>534</v>
      </c>
      <c r="B317" s="323" t="s">
        <v>539</v>
      </c>
      <c r="C317" s="323" t="s">
        <v>160</v>
      </c>
      <c r="D317" s="300">
        <v>6</v>
      </c>
      <c r="E317" s="300">
        <v>9</v>
      </c>
      <c r="F317" s="300">
        <v>15</v>
      </c>
    </row>
    <row r="318" spans="1:6" ht="20.25" customHeight="1" x14ac:dyDescent="0.35">
      <c r="A318" s="300" t="s">
        <v>534</v>
      </c>
      <c r="B318" s="323" t="s">
        <v>540</v>
      </c>
      <c r="C318" s="323" t="s">
        <v>160</v>
      </c>
      <c r="D318" s="300">
        <v>4</v>
      </c>
      <c r="E318" s="300">
        <v>15</v>
      </c>
      <c r="F318" s="300">
        <v>19</v>
      </c>
    </row>
    <row r="319" spans="1:6" ht="20.25" customHeight="1" x14ac:dyDescent="0.35">
      <c r="A319" s="300" t="s">
        <v>534</v>
      </c>
      <c r="B319" s="323" t="s">
        <v>541</v>
      </c>
      <c r="C319" s="323" t="s">
        <v>162</v>
      </c>
      <c r="D319" s="300">
        <v>7</v>
      </c>
      <c r="E319" s="300">
        <v>3</v>
      </c>
      <c r="F319" s="300">
        <v>10</v>
      </c>
    </row>
    <row r="320" spans="1:6" ht="20.25" customHeight="1" x14ac:dyDescent="0.35">
      <c r="A320" s="300" t="s">
        <v>534</v>
      </c>
      <c r="B320" s="323" t="s">
        <v>542</v>
      </c>
      <c r="C320" s="323" t="s">
        <v>160</v>
      </c>
      <c r="D320" s="300">
        <v>3</v>
      </c>
      <c r="E320" s="300">
        <v>11</v>
      </c>
      <c r="F320" s="300">
        <v>14</v>
      </c>
    </row>
    <row r="321" spans="1:6" ht="20.25" customHeight="1" x14ac:dyDescent="0.35">
      <c r="A321" s="300" t="s">
        <v>534</v>
      </c>
      <c r="B321" s="323" t="s">
        <v>543</v>
      </c>
      <c r="C321" s="323" t="s">
        <v>160</v>
      </c>
      <c r="D321" s="300">
        <v>5</v>
      </c>
      <c r="E321" s="300">
        <v>6</v>
      </c>
      <c r="F321" s="300">
        <v>11</v>
      </c>
    </row>
    <row r="322" spans="1:6" ht="20.25" customHeight="1" x14ac:dyDescent="0.35">
      <c r="A322" s="300" t="s">
        <v>534</v>
      </c>
      <c r="B322" s="323" t="s">
        <v>544</v>
      </c>
      <c r="C322" s="323" t="s">
        <v>160</v>
      </c>
      <c r="D322" s="300">
        <v>3</v>
      </c>
      <c r="E322" s="300">
        <v>13</v>
      </c>
      <c r="F322" s="300">
        <v>16</v>
      </c>
    </row>
    <row r="323" spans="1:6" ht="20.25" customHeight="1" x14ac:dyDescent="0.35">
      <c r="A323" s="300" t="s">
        <v>545</v>
      </c>
      <c r="B323" s="323" t="s">
        <v>546</v>
      </c>
      <c r="C323" s="323" t="s">
        <v>160</v>
      </c>
      <c r="D323" s="300">
        <v>3</v>
      </c>
      <c r="E323" s="300">
        <v>5</v>
      </c>
      <c r="F323" s="300">
        <v>8</v>
      </c>
    </row>
    <row r="324" spans="1:6" ht="20.25" customHeight="1" x14ac:dyDescent="0.35">
      <c r="A324" s="300" t="s">
        <v>545</v>
      </c>
      <c r="B324" s="323" t="s">
        <v>547</v>
      </c>
      <c r="C324" s="323" t="s">
        <v>160</v>
      </c>
      <c r="D324" s="300">
        <v>8</v>
      </c>
      <c r="E324" s="300">
        <v>5</v>
      </c>
      <c r="F324" s="300">
        <v>13</v>
      </c>
    </row>
    <row r="325" spans="1:6" ht="20.25" customHeight="1" x14ac:dyDescent="0.35">
      <c r="A325" s="300" t="s">
        <v>545</v>
      </c>
      <c r="B325" s="323" t="s">
        <v>548</v>
      </c>
      <c r="C325" s="323" t="s">
        <v>160</v>
      </c>
      <c r="D325" s="300">
        <v>6</v>
      </c>
      <c r="E325" s="300">
        <v>1</v>
      </c>
      <c r="F325" s="300">
        <v>7</v>
      </c>
    </row>
    <row r="326" spans="1:6" ht="20.25" customHeight="1" x14ac:dyDescent="0.35">
      <c r="A326" s="300" t="s">
        <v>549</v>
      </c>
      <c r="B326" s="323" t="s">
        <v>550</v>
      </c>
      <c r="C326" s="323" t="s">
        <v>160</v>
      </c>
      <c r="D326" s="300">
        <v>2</v>
      </c>
      <c r="E326" s="300">
        <v>3</v>
      </c>
      <c r="F326" s="300">
        <v>5</v>
      </c>
    </row>
    <row r="327" spans="1:6" ht="20.25" customHeight="1" x14ac:dyDescent="0.35">
      <c r="A327" s="300" t="s">
        <v>549</v>
      </c>
      <c r="B327" s="323" t="s">
        <v>551</v>
      </c>
      <c r="C327" s="323" t="s">
        <v>160</v>
      </c>
      <c r="D327" s="300">
        <v>3</v>
      </c>
      <c r="E327" s="300">
        <v>4</v>
      </c>
      <c r="F327" s="300">
        <v>7</v>
      </c>
    </row>
    <row r="328" spans="1:6" ht="20.25" customHeight="1" x14ac:dyDescent="0.35">
      <c r="A328" s="300" t="s">
        <v>549</v>
      </c>
      <c r="B328" s="323" t="s">
        <v>552</v>
      </c>
      <c r="C328" s="323" t="s">
        <v>160</v>
      </c>
      <c r="D328" s="300">
        <v>3</v>
      </c>
      <c r="E328" s="300">
        <v>3</v>
      </c>
      <c r="F328" s="300">
        <v>6</v>
      </c>
    </row>
    <row r="329" spans="1:6" ht="20.25" customHeight="1" x14ac:dyDescent="0.35">
      <c r="A329" s="300" t="s">
        <v>549</v>
      </c>
      <c r="B329" s="323" t="s">
        <v>553</v>
      </c>
      <c r="C329" s="323" t="s">
        <v>160</v>
      </c>
      <c r="D329" s="300">
        <v>7</v>
      </c>
      <c r="E329" s="300">
        <v>7</v>
      </c>
      <c r="F329" s="300">
        <v>14</v>
      </c>
    </row>
    <row r="330" spans="1:6" ht="20.25" customHeight="1" x14ac:dyDescent="0.35">
      <c r="A330" s="300" t="s">
        <v>549</v>
      </c>
      <c r="B330" s="323" t="s">
        <v>554</v>
      </c>
      <c r="C330" s="323" t="s">
        <v>160</v>
      </c>
      <c r="D330" s="300">
        <v>10</v>
      </c>
      <c r="E330" s="300">
        <v>14</v>
      </c>
      <c r="F330" s="300">
        <v>24</v>
      </c>
    </row>
    <row r="331" spans="1:6" ht="20.25" customHeight="1" x14ac:dyDescent="0.35">
      <c r="A331" s="300" t="s">
        <v>549</v>
      </c>
      <c r="B331" s="323" t="s">
        <v>555</v>
      </c>
      <c r="C331" s="323" t="s">
        <v>160</v>
      </c>
      <c r="D331" s="300">
        <v>7</v>
      </c>
      <c r="E331" s="300">
        <v>14</v>
      </c>
      <c r="F331" s="300">
        <v>21</v>
      </c>
    </row>
    <row r="332" spans="1:6" ht="20.25" customHeight="1" x14ac:dyDescent="0.35">
      <c r="A332" s="300" t="s">
        <v>549</v>
      </c>
      <c r="B332" s="323" t="s">
        <v>556</v>
      </c>
      <c r="C332" s="323" t="s">
        <v>160</v>
      </c>
      <c r="D332" s="300">
        <v>3</v>
      </c>
      <c r="E332" s="300">
        <v>7</v>
      </c>
      <c r="F332" s="300">
        <v>10</v>
      </c>
    </row>
    <row r="333" spans="1:6" ht="20.25" customHeight="1" x14ac:dyDescent="0.35">
      <c r="A333" s="300" t="s">
        <v>549</v>
      </c>
      <c r="B333" s="323" t="s">
        <v>557</v>
      </c>
      <c r="C333" s="323" t="s">
        <v>160</v>
      </c>
      <c r="D333" s="300">
        <v>4</v>
      </c>
      <c r="E333" s="300">
        <v>15</v>
      </c>
      <c r="F333" s="300">
        <v>19</v>
      </c>
    </row>
    <row r="334" spans="1:6" ht="20.25" customHeight="1" x14ac:dyDescent="0.35">
      <c r="A334" s="300" t="s">
        <v>558</v>
      </c>
      <c r="B334" s="323" t="s">
        <v>559</v>
      </c>
      <c r="C334" s="323" t="s">
        <v>160</v>
      </c>
      <c r="D334" s="300">
        <v>3</v>
      </c>
      <c r="E334" s="300">
        <v>14</v>
      </c>
      <c r="F334" s="300">
        <v>17</v>
      </c>
    </row>
    <row r="335" spans="1:6" ht="20.25" customHeight="1" x14ac:dyDescent="0.35">
      <c r="A335" s="300" t="s">
        <v>558</v>
      </c>
      <c r="B335" s="323" t="s">
        <v>560</v>
      </c>
      <c r="C335" s="323" t="s">
        <v>160</v>
      </c>
      <c r="D335" s="300">
        <v>7</v>
      </c>
      <c r="E335" s="300">
        <v>8</v>
      </c>
      <c r="F335" s="300">
        <v>15</v>
      </c>
    </row>
    <row r="336" spans="1:6" ht="23.25" customHeight="1" thickBot="1" x14ac:dyDescent="0.4">
      <c r="A336" s="240"/>
      <c r="B336" s="241" t="s">
        <v>610</v>
      </c>
      <c r="C336" s="241"/>
      <c r="D336" s="242">
        <f>SUM(D4:D335)</f>
        <v>1515</v>
      </c>
      <c r="E336" s="242">
        <f>SUM(E4:E335)</f>
        <v>3527</v>
      </c>
      <c r="F336" s="242">
        <f>SUM(F4:F335)</f>
        <v>5042</v>
      </c>
    </row>
    <row r="337" spans="1:6" ht="24.75" customHeight="1" thickTop="1" x14ac:dyDescent="0.35">
      <c r="A337" s="221"/>
      <c r="B337" s="222" t="s">
        <v>744</v>
      </c>
      <c r="C337" s="222"/>
      <c r="D337" s="220">
        <f>D336/$F$336*100</f>
        <v>30.047600158667198</v>
      </c>
      <c r="E337" s="220">
        <f>E336/$F$336*100</f>
        <v>69.952399841332806</v>
      </c>
      <c r="F337" s="220">
        <f>F336/$F$336*100</f>
        <v>100</v>
      </c>
    </row>
    <row r="339" spans="1:6" x14ac:dyDescent="0.35">
      <c r="A339" s="254" t="s">
        <v>677</v>
      </c>
    </row>
    <row r="340" spans="1:6" x14ac:dyDescent="0.35">
      <c r="A340" s="258" t="s">
        <v>120</v>
      </c>
    </row>
  </sheetData>
  <autoFilter ref="A3:F3" xr:uid="{00000000-0009-0000-0000-00001F000000}"/>
  <mergeCells count="1">
    <mergeCell ref="A2:B2"/>
  </mergeCells>
  <conditionalFormatting sqref="A4:F335">
    <cfRule type="expression" dxfId="2" priority="1">
      <formula>MOD(ROW(),2)=0</formula>
    </cfRule>
  </conditionalFormatting>
  <hyperlinks>
    <hyperlink ref="A2:B2" location="TOC!A1" display="Return to Table of Contents" xr:uid="{00000000-0004-0000-1F00-000000000000}"/>
  </hyperlinks>
  <pageMargins left="0.25" right="0.25" top="0.75" bottom="0.75" header="0.3" footer="0.3"/>
  <pageSetup scale="70" fitToHeight="0" orientation="portrait" r:id="rId1"/>
  <headerFooter>
    <oddHeader>&amp;L&amp;"Arial,Bold"2022-23 &amp;"Arial,Bold Italic"Survey of Allied Dental Education&amp;"Arial,Bold"
Report 1 - Dental Hygiene Education Programs</oddHeader>
  </headerFooter>
  <rowBreaks count="7" manualBreakCount="7">
    <brk id="50" max="5" man="1"/>
    <brk id="94" max="5" man="1"/>
    <brk id="140" max="5" man="1"/>
    <brk id="187" max="5" man="1"/>
    <brk id="233" max="5" man="1"/>
    <brk id="272" max="5" man="1"/>
    <brk id="312" max="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sheetPr>
  <dimension ref="A1:L339"/>
  <sheetViews>
    <sheetView zoomScaleNormal="100" workbookViewId="0">
      <pane xSplit="3" ySplit="3" topLeftCell="D4" activePane="bottomRight" state="frozen"/>
      <selection pane="topRight" activeCell="J7" sqref="J7"/>
      <selection pane="bottomLeft" activeCell="J7" sqref="J7"/>
      <selection pane="bottomRight"/>
    </sheetView>
  </sheetViews>
  <sheetFormatPr defaultColWidth="9" defaultRowHeight="12.75" x14ac:dyDescent="0.35"/>
  <cols>
    <col min="1" max="1" width="9.265625" style="61" customWidth="1"/>
    <col min="2" max="2" width="73.86328125" style="61" customWidth="1"/>
    <col min="3" max="3" width="23.265625" style="61" customWidth="1"/>
    <col min="4" max="4" width="11" style="61" customWidth="1"/>
    <col min="5" max="5" width="12" style="61" customWidth="1"/>
    <col min="6" max="6" width="11" style="61" customWidth="1"/>
    <col min="7" max="7" width="13" style="61" customWidth="1"/>
    <col min="8" max="10" width="12.265625" style="61" customWidth="1"/>
    <col min="11" max="11" width="11" style="61" customWidth="1"/>
    <col min="12" max="12" width="12" style="61" customWidth="1"/>
    <col min="13" max="16384" width="9" style="61"/>
  </cols>
  <sheetData>
    <row r="1" spans="1:12" ht="15" customHeight="1" x14ac:dyDescent="0.4">
      <c r="A1" s="66" t="s">
        <v>50</v>
      </c>
      <c r="B1" s="66"/>
      <c r="C1" s="66"/>
    </row>
    <row r="2" spans="1:12" ht="21" customHeight="1" x14ac:dyDescent="0.35">
      <c r="A2" s="392" t="s">
        <v>52</v>
      </c>
      <c r="B2" s="392"/>
      <c r="C2" s="282"/>
    </row>
    <row r="3" spans="1:12" ht="49.5" customHeight="1" x14ac:dyDescent="0.4">
      <c r="A3" s="184" t="s">
        <v>168</v>
      </c>
      <c r="B3" s="223" t="s">
        <v>169</v>
      </c>
      <c r="C3" s="223" t="s">
        <v>170</v>
      </c>
      <c r="D3" s="224" t="s">
        <v>892</v>
      </c>
      <c r="E3" s="224" t="s">
        <v>893</v>
      </c>
      <c r="F3" s="224" t="s">
        <v>894</v>
      </c>
      <c r="G3" s="224" t="s">
        <v>895</v>
      </c>
      <c r="H3" s="224" t="s">
        <v>896</v>
      </c>
      <c r="I3" s="224" t="s">
        <v>897</v>
      </c>
      <c r="J3" s="224" t="s">
        <v>898</v>
      </c>
      <c r="K3" s="224" t="s">
        <v>899</v>
      </c>
      <c r="L3" s="224" t="s">
        <v>900</v>
      </c>
    </row>
    <row r="4" spans="1:12" ht="20.25" customHeight="1" x14ac:dyDescent="0.35">
      <c r="A4" s="300" t="s">
        <v>175</v>
      </c>
      <c r="B4" s="323" t="s">
        <v>176</v>
      </c>
      <c r="C4" s="323" t="s">
        <v>160</v>
      </c>
      <c r="D4" s="300" t="s">
        <v>177</v>
      </c>
      <c r="E4" s="300" t="s">
        <v>177</v>
      </c>
      <c r="F4" s="300" t="s">
        <v>177</v>
      </c>
      <c r="G4" s="300" t="s">
        <v>177</v>
      </c>
      <c r="H4" s="300" t="s">
        <v>177</v>
      </c>
      <c r="I4" s="300" t="s">
        <v>177</v>
      </c>
      <c r="J4" s="300" t="s">
        <v>177</v>
      </c>
      <c r="K4" s="300" t="s">
        <v>177</v>
      </c>
      <c r="L4" s="300" t="s">
        <v>177</v>
      </c>
    </row>
    <row r="5" spans="1:12" ht="20.25" customHeight="1" x14ac:dyDescent="0.35">
      <c r="A5" s="300" t="s">
        <v>175</v>
      </c>
      <c r="B5" s="323" t="s">
        <v>178</v>
      </c>
      <c r="C5" s="323" t="s">
        <v>162</v>
      </c>
      <c r="D5" s="300" t="s">
        <v>177</v>
      </c>
      <c r="E5" s="300" t="s">
        <v>177</v>
      </c>
      <c r="F5" s="300" t="s">
        <v>177</v>
      </c>
      <c r="G5" s="300" t="s">
        <v>177</v>
      </c>
      <c r="H5" s="300" t="s">
        <v>177</v>
      </c>
      <c r="I5" s="300" t="s">
        <v>179</v>
      </c>
      <c r="J5" s="300" t="s">
        <v>179</v>
      </c>
      <c r="K5" s="300" t="s">
        <v>179</v>
      </c>
      <c r="L5" s="300" t="s">
        <v>177</v>
      </c>
    </row>
    <row r="6" spans="1:12" ht="20.25" customHeight="1" x14ac:dyDescent="0.35">
      <c r="A6" s="300" t="s">
        <v>175</v>
      </c>
      <c r="B6" s="323" t="s">
        <v>180</v>
      </c>
      <c r="C6" s="323" t="s">
        <v>160</v>
      </c>
      <c r="D6" s="300" t="s">
        <v>177</v>
      </c>
      <c r="E6" s="300" t="s">
        <v>177</v>
      </c>
      <c r="F6" s="300" t="s">
        <v>177</v>
      </c>
      <c r="G6" s="300" t="s">
        <v>177</v>
      </c>
      <c r="H6" s="300" t="s">
        <v>177</v>
      </c>
      <c r="I6" s="300" t="s">
        <v>177</v>
      </c>
      <c r="J6" s="300" t="s">
        <v>179</v>
      </c>
      <c r="K6" s="300" t="s">
        <v>179</v>
      </c>
      <c r="L6" s="300" t="s">
        <v>177</v>
      </c>
    </row>
    <row r="7" spans="1:12" ht="20.25" customHeight="1" x14ac:dyDescent="0.35">
      <c r="A7" s="300" t="s">
        <v>181</v>
      </c>
      <c r="B7" s="323" t="s">
        <v>182</v>
      </c>
      <c r="C7" s="323" t="s">
        <v>160</v>
      </c>
      <c r="D7" s="300" t="s">
        <v>177</v>
      </c>
      <c r="E7" s="300" t="s">
        <v>177</v>
      </c>
      <c r="F7" s="300" t="s">
        <v>177</v>
      </c>
      <c r="G7" s="300" t="s">
        <v>177</v>
      </c>
      <c r="H7" s="300" t="s">
        <v>177</v>
      </c>
      <c r="I7" s="300" t="s">
        <v>177</v>
      </c>
      <c r="J7" s="300" t="s">
        <v>179</v>
      </c>
      <c r="K7" s="300" t="s">
        <v>179</v>
      </c>
      <c r="L7" s="300" t="s">
        <v>177</v>
      </c>
    </row>
    <row r="8" spans="1:12" ht="20.25" customHeight="1" x14ac:dyDescent="0.35">
      <c r="A8" s="300" t="s">
        <v>183</v>
      </c>
      <c r="B8" s="323" t="s">
        <v>184</v>
      </c>
      <c r="C8" s="323" t="s">
        <v>162</v>
      </c>
      <c r="D8" s="300" t="s">
        <v>177</v>
      </c>
      <c r="E8" s="300" t="s">
        <v>177</v>
      </c>
      <c r="F8" s="300" t="s">
        <v>177</v>
      </c>
      <c r="G8" s="300" t="s">
        <v>177</v>
      </c>
      <c r="H8" s="300" t="s">
        <v>177</v>
      </c>
      <c r="I8" s="300" t="s">
        <v>177</v>
      </c>
      <c r="J8" s="300" t="s">
        <v>177</v>
      </c>
      <c r="K8" s="300" t="s">
        <v>177</v>
      </c>
      <c r="L8" s="300" t="s">
        <v>177</v>
      </c>
    </row>
    <row r="9" spans="1:12" ht="20.25" customHeight="1" x14ac:dyDescent="0.35">
      <c r="A9" s="300" t="s">
        <v>183</v>
      </c>
      <c r="B9" s="323" t="s">
        <v>185</v>
      </c>
      <c r="C9" s="323" t="s">
        <v>160</v>
      </c>
      <c r="D9" s="300" t="s">
        <v>179</v>
      </c>
      <c r="E9" s="300" t="s">
        <v>177</v>
      </c>
      <c r="F9" s="300" t="s">
        <v>179</v>
      </c>
      <c r="G9" s="300" t="s">
        <v>177</v>
      </c>
      <c r="H9" s="300" t="s">
        <v>177</v>
      </c>
      <c r="I9" s="300" t="s">
        <v>177</v>
      </c>
      <c r="J9" s="300" t="s">
        <v>179</v>
      </c>
      <c r="K9" s="300" t="s">
        <v>179</v>
      </c>
      <c r="L9" s="300" t="s">
        <v>177</v>
      </c>
    </row>
    <row r="10" spans="1:12" ht="20.25" customHeight="1" x14ac:dyDescent="0.35">
      <c r="A10" s="300" t="s">
        <v>183</v>
      </c>
      <c r="B10" s="323" t="s">
        <v>186</v>
      </c>
      <c r="C10" s="323" t="s">
        <v>160</v>
      </c>
      <c r="D10" s="300" t="s">
        <v>177</v>
      </c>
      <c r="E10" s="300" t="s">
        <v>177</v>
      </c>
      <c r="F10" s="300" t="s">
        <v>177</v>
      </c>
      <c r="G10" s="300" t="s">
        <v>177</v>
      </c>
      <c r="H10" s="300" t="s">
        <v>177</v>
      </c>
      <c r="I10" s="300" t="s">
        <v>177</v>
      </c>
      <c r="J10" s="300" t="s">
        <v>177</v>
      </c>
      <c r="K10" s="300" t="s">
        <v>177</v>
      </c>
      <c r="L10" s="300" t="s">
        <v>177</v>
      </c>
    </row>
    <row r="11" spans="1:12" ht="20.25" customHeight="1" x14ac:dyDescent="0.35">
      <c r="A11" s="300" t="s">
        <v>183</v>
      </c>
      <c r="B11" s="323" t="s">
        <v>187</v>
      </c>
      <c r="C11" s="323" t="s">
        <v>160</v>
      </c>
      <c r="D11" s="300" t="s">
        <v>177</v>
      </c>
      <c r="E11" s="300" t="s">
        <v>177</v>
      </c>
      <c r="F11" s="300" t="s">
        <v>179</v>
      </c>
      <c r="G11" s="300" t="s">
        <v>177</v>
      </c>
      <c r="H11" s="300" t="s">
        <v>177</v>
      </c>
      <c r="I11" s="300" t="s">
        <v>177</v>
      </c>
      <c r="J11" s="300" t="s">
        <v>179</v>
      </c>
      <c r="K11" s="300" t="s">
        <v>179</v>
      </c>
      <c r="L11" s="300" t="s">
        <v>177</v>
      </c>
    </row>
    <row r="12" spans="1:12" ht="20.25" customHeight="1" x14ac:dyDescent="0.35">
      <c r="A12" s="300" t="s">
        <v>183</v>
      </c>
      <c r="B12" s="323" t="s">
        <v>188</v>
      </c>
      <c r="C12" s="323" t="s">
        <v>160</v>
      </c>
      <c r="D12" s="300" t="s">
        <v>177</v>
      </c>
      <c r="E12" s="300" t="s">
        <v>177</v>
      </c>
      <c r="F12" s="300" t="s">
        <v>177</v>
      </c>
      <c r="G12" s="300" t="s">
        <v>177</v>
      </c>
      <c r="H12" s="300" t="s">
        <v>177</v>
      </c>
      <c r="I12" s="300" t="s">
        <v>179</v>
      </c>
      <c r="J12" s="300" t="s">
        <v>179</v>
      </c>
      <c r="K12" s="300" t="s">
        <v>179</v>
      </c>
      <c r="L12" s="300" t="s">
        <v>177</v>
      </c>
    </row>
    <row r="13" spans="1:12" ht="20.25" customHeight="1" x14ac:dyDescent="0.35">
      <c r="A13" s="300" t="s">
        <v>183</v>
      </c>
      <c r="B13" s="323" t="s">
        <v>189</v>
      </c>
      <c r="C13" s="323" t="s">
        <v>160</v>
      </c>
      <c r="D13" s="300" t="s">
        <v>177</v>
      </c>
      <c r="E13" s="300" t="s">
        <v>177</v>
      </c>
      <c r="F13" s="300" t="s">
        <v>179</v>
      </c>
      <c r="G13" s="300" t="s">
        <v>177</v>
      </c>
      <c r="H13" s="300" t="s">
        <v>177</v>
      </c>
      <c r="I13" s="300" t="s">
        <v>177</v>
      </c>
      <c r="J13" s="300" t="s">
        <v>177</v>
      </c>
      <c r="K13" s="300" t="s">
        <v>179</v>
      </c>
      <c r="L13" s="300" t="s">
        <v>177</v>
      </c>
    </row>
    <row r="14" spans="1:12" ht="20.25" customHeight="1" x14ac:dyDescent="0.35">
      <c r="A14" s="300" t="s">
        <v>183</v>
      </c>
      <c r="B14" s="323" t="s">
        <v>190</v>
      </c>
      <c r="C14" s="323" t="s">
        <v>160</v>
      </c>
      <c r="D14" s="300" t="s">
        <v>177</v>
      </c>
      <c r="E14" s="300" t="s">
        <v>177</v>
      </c>
      <c r="F14" s="300" t="s">
        <v>177</v>
      </c>
      <c r="G14" s="300" t="s">
        <v>177</v>
      </c>
      <c r="H14" s="300" t="s">
        <v>177</v>
      </c>
      <c r="I14" s="300" t="s">
        <v>177</v>
      </c>
      <c r="J14" s="300" t="s">
        <v>177</v>
      </c>
      <c r="K14" s="300" t="s">
        <v>179</v>
      </c>
      <c r="L14" s="300" t="s">
        <v>177</v>
      </c>
    </row>
    <row r="15" spans="1:12" ht="20.25" customHeight="1" x14ac:dyDescent="0.35">
      <c r="A15" s="300" t="s">
        <v>191</v>
      </c>
      <c r="B15" s="323" t="s">
        <v>192</v>
      </c>
      <c r="C15" s="323" t="s">
        <v>160</v>
      </c>
      <c r="D15" s="300" t="s">
        <v>177</v>
      </c>
      <c r="E15" s="300" t="s">
        <v>177</v>
      </c>
      <c r="F15" s="300" t="s">
        <v>177</v>
      </c>
      <c r="G15" s="300" t="s">
        <v>177</v>
      </c>
      <c r="H15" s="300" t="s">
        <v>177</v>
      </c>
      <c r="I15" s="300" t="s">
        <v>177</v>
      </c>
      <c r="J15" s="300" t="s">
        <v>177</v>
      </c>
      <c r="K15" s="300" t="s">
        <v>177</v>
      </c>
      <c r="L15" s="300" t="s">
        <v>177</v>
      </c>
    </row>
    <row r="16" spans="1:12" ht="20.25" customHeight="1" x14ac:dyDescent="0.35">
      <c r="A16" s="300" t="s">
        <v>191</v>
      </c>
      <c r="B16" s="323" t="s">
        <v>193</v>
      </c>
      <c r="C16" s="323" t="s">
        <v>160</v>
      </c>
      <c r="D16" s="300" t="s">
        <v>177</v>
      </c>
      <c r="E16" s="300" t="s">
        <v>177</v>
      </c>
      <c r="F16" s="300" t="s">
        <v>177</v>
      </c>
      <c r="G16" s="300" t="s">
        <v>177</v>
      </c>
      <c r="H16" s="300" t="s">
        <v>177</v>
      </c>
      <c r="I16" s="300" t="s">
        <v>177</v>
      </c>
      <c r="J16" s="300" t="s">
        <v>177</v>
      </c>
      <c r="K16" s="300" t="s">
        <v>179</v>
      </c>
      <c r="L16" s="300" t="s">
        <v>177</v>
      </c>
    </row>
    <row r="17" spans="1:12" ht="20.25" customHeight="1" x14ac:dyDescent="0.35">
      <c r="A17" s="300" t="s">
        <v>194</v>
      </c>
      <c r="B17" s="323" t="s">
        <v>195</v>
      </c>
      <c r="C17" s="323" t="s">
        <v>160</v>
      </c>
      <c r="D17" s="300" t="s">
        <v>177</v>
      </c>
      <c r="E17" s="300" t="s">
        <v>177</v>
      </c>
      <c r="F17" s="300" t="s">
        <v>177</v>
      </c>
      <c r="G17" s="300" t="s">
        <v>177</v>
      </c>
      <c r="H17" s="300" t="s">
        <v>177</v>
      </c>
      <c r="I17" s="300" t="s">
        <v>177</v>
      </c>
      <c r="J17" s="300" t="s">
        <v>179</v>
      </c>
      <c r="K17" s="300" t="s">
        <v>179</v>
      </c>
      <c r="L17" s="300" t="s">
        <v>177</v>
      </c>
    </row>
    <row r="18" spans="1:12" ht="20.25" customHeight="1" x14ac:dyDescent="0.35">
      <c r="A18" s="300" t="s">
        <v>194</v>
      </c>
      <c r="B18" s="323" t="s">
        <v>196</v>
      </c>
      <c r="C18" s="323" t="s">
        <v>162</v>
      </c>
      <c r="D18" s="300" t="s">
        <v>177</v>
      </c>
      <c r="E18" s="300" t="s">
        <v>177</v>
      </c>
      <c r="F18" s="300" t="s">
        <v>177</v>
      </c>
      <c r="G18" s="300" t="s">
        <v>177</v>
      </c>
      <c r="H18" s="300" t="s">
        <v>177</v>
      </c>
      <c r="I18" s="300" t="s">
        <v>177</v>
      </c>
      <c r="J18" s="300" t="s">
        <v>177</v>
      </c>
      <c r="K18" s="300" t="s">
        <v>177</v>
      </c>
      <c r="L18" s="300" t="s">
        <v>177</v>
      </c>
    </row>
    <row r="19" spans="1:12" ht="20.25" customHeight="1" x14ac:dyDescent="0.35">
      <c r="A19" s="300" t="s">
        <v>194</v>
      </c>
      <c r="B19" s="323" t="s">
        <v>197</v>
      </c>
      <c r="C19" s="323" t="s">
        <v>162</v>
      </c>
      <c r="D19" s="300" t="s">
        <v>177</v>
      </c>
      <c r="E19" s="300" t="s">
        <v>177</v>
      </c>
      <c r="F19" s="300" t="s">
        <v>177</v>
      </c>
      <c r="G19" s="300" t="s">
        <v>177</v>
      </c>
      <c r="H19" s="300" t="s">
        <v>177</v>
      </c>
      <c r="I19" s="300" t="s">
        <v>177</v>
      </c>
      <c r="J19" s="300" t="s">
        <v>177</v>
      </c>
      <c r="K19" s="300" t="s">
        <v>177</v>
      </c>
      <c r="L19" s="300" t="s">
        <v>177</v>
      </c>
    </row>
    <row r="20" spans="1:12" ht="20.25" customHeight="1" x14ac:dyDescent="0.35">
      <c r="A20" s="300" t="s">
        <v>194</v>
      </c>
      <c r="B20" s="323" t="s">
        <v>198</v>
      </c>
      <c r="C20" s="323" t="s">
        <v>160</v>
      </c>
      <c r="D20" s="300" t="s">
        <v>177</v>
      </c>
      <c r="E20" s="300" t="s">
        <v>177</v>
      </c>
      <c r="F20" s="300" t="s">
        <v>177</v>
      </c>
      <c r="G20" s="300" t="s">
        <v>177</v>
      </c>
      <c r="H20" s="300" t="s">
        <v>177</v>
      </c>
      <c r="I20" s="300" t="s">
        <v>177</v>
      </c>
      <c r="J20" s="300" t="s">
        <v>179</v>
      </c>
      <c r="K20" s="300" t="s">
        <v>177</v>
      </c>
      <c r="L20" s="300" t="s">
        <v>177</v>
      </c>
    </row>
    <row r="21" spans="1:12" ht="20.25" customHeight="1" x14ac:dyDescent="0.35">
      <c r="A21" s="300" t="s">
        <v>194</v>
      </c>
      <c r="B21" s="323" t="s">
        <v>199</v>
      </c>
      <c r="C21" s="323" t="s">
        <v>160</v>
      </c>
      <c r="D21" s="300" t="s">
        <v>177</v>
      </c>
      <c r="E21" s="300" t="s">
        <v>177</v>
      </c>
      <c r="F21" s="300" t="s">
        <v>177</v>
      </c>
      <c r="G21" s="300" t="s">
        <v>177</v>
      </c>
      <c r="H21" s="300" t="s">
        <v>177</v>
      </c>
      <c r="I21" s="300" t="s">
        <v>177</v>
      </c>
      <c r="J21" s="300" t="s">
        <v>179</v>
      </c>
      <c r="K21" s="300" t="s">
        <v>179</v>
      </c>
      <c r="L21" s="300" t="s">
        <v>177</v>
      </c>
    </row>
    <row r="22" spans="1:12" ht="20.25" customHeight="1" x14ac:dyDescent="0.35">
      <c r="A22" s="300" t="s">
        <v>194</v>
      </c>
      <c r="B22" s="323" t="s">
        <v>200</v>
      </c>
      <c r="C22" s="323" t="s">
        <v>162</v>
      </c>
      <c r="D22" s="300" t="s">
        <v>177</v>
      </c>
      <c r="E22" s="300" t="s">
        <v>177</v>
      </c>
      <c r="F22" s="300" t="s">
        <v>177</v>
      </c>
      <c r="G22" s="300" t="s">
        <v>177</v>
      </c>
      <c r="H22" s="300" t="s">
        <v>177</v>
      </c>
      <c r="I22" s="300" t="s">
        <v>177</v>
      </c>
      <c r="J22" s="300" t="s">
        <v>177</v>
      </c>
      <c r="K22" s="300" t="s">
        <v>179</v>
      </c>
      <c r="L22" s="300" t="s">
        <v>177</v>
      </c>
    </row>
    <row r="23" spans="1:12" ht="20.25" customHeight="1" x14ac:dyDescent="0.35">
      <c r="A23" s="300" t="s">
        <v>194</v>
      </c>
      <c r="B23" s="323" t="s">
        <v>201</v>
      </c>
      <c r="C23" s="323" t="s">
        <v>162</v>
      </c>
      <c r="D23" s="300" t="s">
        <v>177</v>
      </c>
      <c r="E23" s="300" t="s">
        <v>177</v>
      </c>
      <c r="F23" s="300" t="s">
        <v>177</v>
      </c>
      <c r="G23" s="300" t="s">
        <v>177</v>
      </c>
      <c r="H23" s="300" t="s">
        <v>177</v>
      </c>
      <c r="I23" s="300" t="s">
        <v>177</v>
      </c>
      <c r="J23" s="300" t="s">
        <v>179</v>
      </c>
      <c r="K23" s="300" t="s">
        <v>179</v>
      </c>
      <c r="L23" s="300" t="s">
        <v>177</v>
      </c>
    </row>
    <row r="24" spans="1:12" ht="20.25" customHeight="1" x14ac:dyDescent="0.35">
      <c r="A24" s="300" t="s">
        <v>194</v>
      </c>
      <c r="B24" s="323" t="s">
        <v>202</v>
      </c>
      <c r="C24" s="323" t="s">
        <v>162</v>
      </c>
      <c r="D24" s="300" t="s">
        <v>177</v>
      </c>
      <c r="E24" s="300" t="s">
        <v>177</v>
      </c>
      <c r="F24" s="300" t="s">
        <v>177</v>
      </c>
      <c r="G24" s="300" t="s">
        <v>177</v>
      </c>
      <c r="H24" s="300" t="s">
        <v>177</v>
      </c>
      <c r="I24" s="300" t="s">
        <v>177</v>
      </c>
      <c r="J24" s="300" t="s">
        <v>179</v>
      </c>
      <c r="K24" s="300" t="s">
        <v>179</v>
      </c>
      <c r="L24" s="300" t="s">
        <v>177</v>
      </c>
    </row>
    <row r="25" spans="1:12" ht="20.25" customHeight="1" x14ac:dyDescent="0.35">
      <c r="A25" s="300" t="s">
        <v>194</v>
      </c>
      <c r="B25" s="323" t="s">
        <v>203</v>
      </c>
      <c r="C25" s="323" t="s">
        <v>160</v>
      </c>
      <c r="D25" s="300" t="s">
        <v>177</v>
      </c>
      <c r="E25" s="300" t="s">
        <v>177</v>
      </c>
      <c r="F25" s="300" t="s">
        <v>177</v>
      </c>
      <c r="G25" s="300" t="s">
        <v>177</v>
      </c>
      <c r="H25" s="300" t="s">
        <v>177</v>
      </c>
      <c r="I25" s="300" t="s">
        <v>177</v>
      </c>
      <c r="J25" s="300" t="s">
        <v>177</v>
      </c>
      <c r="K25" s="300" t="s">
        <v>177</v>
      </c>
      <c r="L25" s="300" t="s">
        <v>177</v>
      </c>
    </row>
    <row r="26" spans="1:12" ht="20.25" customHeight="1" x14ac:dyDescent="0.35">
      <c r="A26" s="300" t="s">
        <v>194</v>
      </c>
      <c r="B26" s="323" t="s">
        <v>204</v>
      </c>
      <c r="C26" s="323" t="s">
        <v>160</v>
      </c>
      <c r="D26" s="300" t="s">
        <v>177</v>
      </c>
      <c r="E26" s="300" t="s">
        <v>177</v>
      </c>
      <c r="F26" s="300" t="s">
        <v>177</v>
      </c>
      <c r="G26" s="300" t="s">
        <v>177</v>
      </c>
      <c r="H26" s="300" t="s">
        <v>177</v>
      </c>
      <c r="I26" s="300" t="s">
        <v>177</v>
      </c>
      <c r="J26" s="300" t="s">
        <v>179</v>
      </c>
      <c r="K26" s="300" t="s">
        <v>179</v>
      </c>
      <c r="L26" s="300" t="s">
        <v>177</v>
      </c>
    </row>
    <row r="27" spans="1:12" ht="20.25" customHeight="1" x14ac:dyDescent="0.35">
      <c r="A27" s="300" t="s">
        <v>194</v>
      </c>
      <c r="B27" s="323" t="s">
        <v>205</v>
      </c>
      <c r="C27" s="323" t="s">
        <v>160</v>
      </c>
      <c r="D27" s="300" t="s">
        <v>177</v>
      </c>
      <c r="E27" s="300" t="s">
        <v>177</v>
      </c>
      <c r="F27" s="300" t="s">
        <v>177</v>
      </c>
      <c r="G27" s="300" t="s">
        <v>177</v>
      </c>
      <c r="H27" s="300" t="s">
        <v>177</v>
      </c>
      <c r="I27" s="300" t="s">
        <v>177</v>
      </c>
      <c r="J27" s="300" t="s">
        <v>179</v>
      </c>
      <c r="K27" s="300" t="s">
        <v>179</v>
      </c>
      <c r="L27" s="300" t="s">
        <v>177</v>
      </c>
    </row>
    <row r="28" spans="1:12" ht="20.25" customHeight="1" x14ac:dyDescent="0.35">
      <c r="A28" s="300" t="s">
        <v>194</v>
      </c>
      <c r="B28" s="323" t="s">
        <v>206</v>
      </c>
      <c r="C28" s="323" t="s">
        <v>160</v>
      </c>
      <c r="D28" s="300" t="s">
        <v>177</v>
      </c>
      <c r="E28" s="300" t="s">
        <v>177</v>
      </c>
      <c r="F28" s="300" t="s">
        <v>177</v>
      </c>
      <c r="G28" s="300" t="s">
        <v>177</v>
      </c>
      <c r="H28" s="300" t="s">
        <v>177</v>
      </c>
      <c r="I28" s="300" t="s">
        <v>177</v>
      </c>
      <c r="J28" s="300" t="s">
        <v>177</v>
      </c>
      <c r="K28" s="300" t="s">
        <v>177</v>
      </c>
      <c r="L28" s="300" t="s">
        <v>177</v>
      </c>
    </row>
    <row r="29" spans="1:12" ht="20.25" customHeight="1" x14ac:dyDescent="0.35">
      <c r="A29" s="300" t="s">
        <v>194</v>
      </c>
      <c r="B29" s="323" t="s">
        <v>207</v>
      </c>
      <c r="C29" s="323" t="s">
        <v>208</v>
      </c>
      <c r="D29" s="300" t="s">
        <v>177</v>
      </c>
      <c r="E29" s="300" t="s">
        <v>177</v>
      </c>
      <c r="F29" s="300" t="s">
        <v>177</v>
      </c>
      <c r="G29" s="300" t="s">
        <v>177</v>
      </c>
      <c r="H29" s="300" t="s">
        <v>177</v>
      </c>
      <c r="I29" s="300" t="s">
        <v>177</v>
      </c>
      <c r="J29" s="300" t="s">
        <v>177</v>
      </c>
      <c r="K29" s="300" t="s">
        <v>177</v>
      </c>
      <c r="L29" s="300" t="s">
        <v>177</v>
      </c>
    </row>
    <row r="30" spans="1:12" ht="20.25" customHeight="1" x14ac:dyDescent="0.35">
      <c r="A30" s="300" t="s">
        <v>194</v>
      </c>
      <c r="B30" s="323" t="s">
        <v>209</v>
      </c>
      <c r="C30" s="323" t="s">
        <v>160</v>
      </c>
      <c r="D30" s="300" t="s">
        <v>177</v>
      </c>
      <c r="E30" s="300" t="s">
        <v>177</v>
      </c>
      <c r="F30" s="300" t="s">
        <v>177</v>
      </c>
      <c r="G30" s="300" t="s">
        <v>177</v>
      </c>
      <c r="H30" s="300" t="s">
        <v>177</v>
      </c>
      <c r="I30" s="300" t="s">
        <v>177</v>
      </c>
      <c r="J30" s="300" t="s">
        <v>179</v>
      </c>
      <c r="K30" s="300" t="s">
        <v>179</v>
      </c>
      <c r="L30" s="300" t="s">
        <v>177</v>
      </c>
    </row>
    <row r="31" spans="1:12" ht="20.25" customHeight="1" x14ac:dyDescent="0.35">
      <c r="A31" s="300" t="s">
        <v>194</v>
      </c>
      <c r="B31" s="323" t="s">
        <v>210</v>
      </c>
      <c r="C31" s="323" t="s">
        <v>160</v>
      </c>
      <c r="D31" s="300" t="s">
        <v>177</v>
      </c>
      <c r="E31" s="300" t="s">
        <v>177</v>
      </c>
      <c r="F31" s="300" t="s">
        <v>177</v>
      </c>
      <c r="G31" s="300" t="s">
        <v>177</v>
      </c>
      <c r="H31" s="300" t="s">
        <v>177</v>
      </c>
      <c r="I31" s="300" t="s">
        <v>177</v>
      </c>
      <c r="J31" s="300" t="s">
        <v>179</v>
      </c>
      <c r="K31" s="300" t="s">
        <v>179</v>
      </c>
      <c r="L31" s="300" t="s">
        <v>177</v>
      </c>
    </row>
    <row r="32" spans="1:12" ht="20.25" customHeight="1" x14ac:dyDescent="0.35">
      <c r="A32" s="300" t="s">
        <v>194</v>
      </c>
      <c r="B32" s="323" t="s">
        <v>211</v>
      </c>
      <c r="C32" s="323" t="s">
        <v>160</v>
      </c>
      <c r="D32" s="300" t="s">
        <v>177</v>
      </c>
      <c r="E32" s="300" t="s">
        <v>177</v>
      </c>
      <c r="F32" s="300" t="s">
        <v>179</v>
      </c>
      <c r="G32" s="300" t="s">
        <v>177</v>
      </c>
      <c r="H32" s="300" t="s">
        <v>177</v>
      </c>
      <c r="I32" s="300" t="s">
        <v>177</v>
      </c>
      <c r="J32" s="300" t="s">
        <v>177</v>
      </c>
      <c r="K32" s="300" t="s">
        <v>179</v>
      </c>
      <c r="L32" s="300" t="s">
        <v>177</v>
      </c>
    </row>
    <row r="33" spans="1:12" ht="20.25" customHeight="1" x14ac:dyDescent="0.35">
      <c r="A33" s="300" t="s">
        <v>194</v>
      </c>
      <c r="B33" s="323" t="s">
        <v>212</v>
      </c>
      <c r="C33" s="323" t="s">
        <v>160</v>
      </c>
      <c r="D33" s="300" t="s">
        <v>177</v>
      </c>
      <c r="E33" s="300" t="s">
        <v>177</v>
      </c>
      <c r="F33" s="300" t="s">
        <v>177</v>
      </c>
      <c r="G33" s="300" t="s">
        <v>177</v>
      </c>
      <c r="H33" s="300" t="s">
        <v>177</v>
      </c>
      <c r="I33" s="300" t="s">
        <v>177</v>
      </c>
      <c r="J33" s="300" t="s">
        <v>179</v>
      </c>
      <c r="K33" s="300" t="s">
        <v>177</v>
      </c>
      <c r="L33" s="300" t="s">
        <v>177</v>
      </c>
    </row>
    <row r="34" spans="1:12" ht="20.25" customHeight="1" x14ac:dyDescent="0.35">
      <c r="A34" s="300" t="s">
        <v>194</v>
      </c>
      <c r="B34" s="323" t="s">
        <v>213</v>
      </c>
      <c r="C34" s="323" t="s">
        <v>162</v>
      </c>
      <c r="D34" s="300" t="s">
        <v>177</v>
      </c>
      <c r="E34" s="300" t="s">
        <v>177</v>
      </c>
      <c r="F34" s="300" t="s">
        <v>177</v>
      </c>
      <c r="G34" s="300" t="s">
        <v>177</v>
      </c>
      <c r="H34" s="300" t="s">
        <v>177</v>
      </c>
      <c r="I34" s="300" t="s">
        <v>177</v>
      </c>
      <c r="J34" s="300" t="s">
        <v>179</v>
      </c>
      <c r="K34" s="300" t="s">
        <v>177</v>
      </c>
      <c r="L34" s="300" t="s">
        <v>177</v>
      </c>
    </row>
    <row r="35" spans="1:12" ht="20.25" customHeight="1" x14ac:dyDescent="0.35">
      <c r="A35" s="300" t="s">
        <v>194</v>
      </c>
      <c r="B35" s="323" t="s">
        <v>214</v>
      </c>
      <c r="C35" s="323" t="s">
        <v>162</v>
      </c>
      <c r="D35" s="300" t="s">
        <v>177</v>
      </c>
      <c r="E35" s="300" t="s">
        <v>177</v>
      </c>
      <c r="F35" s="300" t="s">
        <v>177</v>
      </c>
      <c r="G35" s="300" t="s">
        <v>177</v>
      </c>
      <c r="H35" s="300" t="s">
        <v>177</v>
      </c>
      <c r="I35" s="300" t="s">
        <v>177</v>
      </c>
      <c r="J35" s="300" t="s">
        <v>179</v>
      </c>
      <c r="K35" s="300" t="s">
        <v>177</v>
      </c>
      <c r="L35" s="300" t="s">
        <v>177</v>
      </c>
    </row>
    <row r="36" spans="1:12" ht="20.25" customHeight="1" x14ac:dyDescent="0.35">
      <c r="A36" s="300" t="s">
        <v>194</v>
      </c>
      <c r="B36" s="323" t="s">
        <v>215</v>
      </c>
      <c r="C36" s="323" t="s">
        <v>160</v>
      </c>
      <c r="D36" s="300" t="s">
        <v>177</v>
      </c>
      <c r="E36" s="300" t="s">
        <v>177</v>
      </c>
      <c r="F36" s="300" t="s">
        <v>177</v>
      </c>
      <c r="G36" s="300" t="s">
        <v>177</v>
      </c>
      <c r="H36" s="300" t="s">
        <v>177</v>
      </c>
      <c r="I36" s="300" t="s">
        <v>177</v>
      </c>
      <c r="J36" s="300" t="s">
        <v>179</v>
      </c>
      <c r="K36" s="300" t="s">
        <v>179</v>
      </c>
      <c r="L36" s="300" t="s">
        <v>177</v>
      </c>
    </row>
    <row r="37" spans="1:12" ht="20.25" customHeight="1" x14ac:dyDescent="0.35">
      <c r="A37" s="300" t="s">
        <v>194</v>
      </c>
      <c r="B37" s="323" t="s">
        <v>216</v>
      </c>
      <c r="C37" s="323" t="s">
        <v>160</v>
      </c>
      <c r="D37" s="300" t="s">
        <v>177</v>
      </c>
      <c r="E37" s="300" t="s">
        <v>177</v>
      </c>
      <c r="F37" s="300" t="s">
        <v>177</v>
      </c>
      <c r="G37" s="300" t="s">
        <v>177</v>
      </c>
      <c r="H37" s="300" t="s">
        <v>177</v>
      </c>
      <c r="I37" s="300" t="s">
        <v>177</v>
      </c>
      <c r="J37" s="300" t="s">
        <v>177</v>
      </c>
      <c r="K37" s="300" t="s">
        <v>177</v>
      </c>
      <c r="L37" s="300" t="s">
        <v>177</v>
      </c>
    </row>
    <row r="38" spans="1:12" ht="20.25" customHeight="1" x14ac:dyDescent="0.35">
      <c r="A38" s="300" t="s">
        <v>194</v>
      </c>
      <c r="B38" s="323" t="s">
        <v>217</v>
      </c>
      <c r="C38" s="323" t="s">
        <v>160</v>
      </c>
      <c r="D38" s="300" t="s">
        <v>179</v>
      </c>
      <c r="E38" s="300" t="s">
        <v>177</v>
      </c>
      <c r="F38" s="300" t="s">
        <v>177</v>
      </c>
      <c r="G38" s="300" t="s">
        <v>177</v>
      </c>
      <c r="H38" s="300" t="s">
        <v>177</v>
      </c>
      <c r="I38" s="300" t="s">
        <v>177</v>
      </c>
      <c r="J38" s="300" t="s">
        <v>177</v>
      </c>
      <c r="K38" s="300" t="s">
        <v>177</v>
      </c>
      <c r="L38" s="300" t="s">
        <v>177</v>
      </c>
    </row>
    <row r="39" spans="1:12" ht="20.25" customHeight="1" x14ac:dyDescent="0.35">
      <c r="A39" s="300" t="s">
        <v>194</v>
      </c>
      <c r="B39" s="323" t="s">
        <v>218</v>
      </c>
      <c r="C39" s="323" t="s">
        <v>160</v>
      </c>
      <c r="D39" s="300" t="s">
        <v>177</v>
      </c>
      <c r="E39" s="300" t="s">
        <v>177</v>
      </c>
      <c r="F39" s="300" t="s">
        <v>177</v>
      </c>
      <c r="G39" s="300" t="s">
        <v>177</v>
      </c>
      <c r="H39" s="300" t="s">
        <v>177</v>
      </c>
      <c r="I39" s="300" t="s">
        <v>177</v>
      </c>
      <c r="J39" s="300" t="s">
        <v>177</v>
      </c>
      <c r="K39" s="300" t="s">
        <v>177</v>
      </c>
      <c r="L39" s="300" t="s">
        <v>177</v>
      </c>
    </row>
    <row r="40" spans="1:12" ht="20.25" customHeight="1" x14ac:dyDescent="0.35">
      <c r="A40" s="300" t="s">
        <v>194</v>
      </c>
      <c r="B40" s="323" t="s">
        <v>219</v>
      </c>
      <c r="C40" s="323" t="s">
        <v>208</v>
      </c>
      <c r="D40" s="300" t="s">
        <v>177</v>
      </c>
      <c r="E40" s="300" t="s">
        <v>177</v>
      </c>
      <c r="F40" s="300" t="s">
        <v>177</v>
      </c>
      <c r="G40" s="300" t="s">
        <v>179</v>
      </c>
      <c r="H40" s="300" t="s">
        <v>177</v>
      </c>
      <c r="I40" s="300" t="s">
        <v>177</v>
      </c>
      <c r="J40" s="300" t="s">
        <v>177</v>
      </c>
      <c r="K40" s="300" t="s">
        <v>179</v>
      </c>
      <c r="L40" s="300" t="s">
        <v>177</v>
      </c>
    </row>
    <row r="41" spans="1:12" ht="20.25" customHeight="1" x14ac:dyDescent="0.35">
      <c r="A41" s="300" t="s">
        <v>194</v>
      </c>
      <c r="B41" s="323" t="s">
        <v>220</v>
      </c>
      <c r="C41" s="323" t="s">
        <v>162</v>
      </c>
      <c r="D41" s="300" t="s">
        <v>177</v>
      </c>
      <c r="E41" s="300" t="s">
        <v>177</v>
      </c>
      <c r="F41" s="300" t="s">
        <v>177</v>
      </c>
      <c r="G41" s="300" t="s">
        <v>177</v>
      </c>
      <c r="H41" s="300" t="s">
        <v>177</v>
      </c>
      <c r="I41" s="300" t="s">
        <v>177</v>
      </c>
      <c r="J41" s="300" t="s">
        <v>177</v>
      </c>
      <c r="K41" s="300" t="s">
        <v>179</v>
      </c>
      <c r="L41" s="300" t="s">
        <v>177</v>
      </c>
    </row>
    <row r="42" spans="1:12" ht="20.25" customHeight="1" x14ac:dyDescent="0.35">
      <c r="A42" s="300" t="s">
        <v>194</v>
      </c>
      <c r="B42" s="323" t="s">
        <v>221</v>
      </c>
      <c r="C42" s="323" t="s">
        <v>160</v>
      </c>
      <c r="D42" s="300" t="s">
        <v>177</v>
      </c>
      <c r="E42" s="300" t="s">
        <v>177</v>
      </c>
      <c r="F42" s="300" t="s">
        <v>179</v>
      </c>
      <c r="G42" s="300" t="s">
        <v>177</v>
      </c>
      <c r="H42" s="300" t="s">
        <v>177</v>
      </c>
      <c r="I42" s="300" t="s">
        <v>177</v>
      </c>
      <c r="J42" s="300" t="s">
        <v>179</v>
      </c>
      <c r="K42" s="300" t="s">
        <v>179</v>
      </c>
      <c r="L42" s="300" t="s">
        <v>177</v>
      </c>
    </row>
    <row r="43" spans="1:12" ht="20.25" customHeight="1" x14ac:dyDescent="0.35">
      <c r="A43" s="300" t="s">
        <v>222</v>
      </c>
      <c r="B43" s="323" t="s">
        <v>223</v>
      </c>
      <c r="C43" s="323" t="s">
        <v>160</v>
      </c>
      <c r="D43" s="300" t="s">
        <v>177</v>
      </c>
      <c r="E43" s="300" t="s">
        <v>177</v>
      </c>
      <c r="F43" s="300" t="s">
        <v>177</v>
      </c>
      <c r="G43" s="300" t="s">
        <v>177</v>
      </c>
      <c r="H43" s="300" t="s">
        <v>177</v>
      </c>
      <c r="I43" s="300" t="s">
        <v>177</v>
      </c>
      <c r="J43" s="300" t="s">
        <v>177</v>
      </c>
      <c r="K43" s="300" t="s">
        <v>177</v>
      </c>
      <c r="L43" s="300" t="s">
        <v>177</v>
      </c>
    </row>
    <row r="44" spans="1:12" ht="20.25" customHeight="1" x14ac:dyDescent="0.35">
      <c r="A44" s="300" t="s">
        <v>222</v>
      </c>
      <c r="B44" s="323" t="s">
        <v>224</v>
      </c>
      <c r="C44" s="323" t="s">
        <v>160</v>
      </c>
      <c r="D44" s="300" t="s">
        <v>177</v>
      </c>
      <c r="E44" s="300" t="s">
        <v>177</v>
      </c>
      <c r="F44" s="300" t="s">
        <v>177</v>
      </c>
      <c r="G44" s="300" t="s">
        <v>179</v>
      </c>
      <c r="H44" s="300" t="s">
        <v>177</v>
      </c>
      <c r="I44" s="300" t="s">
        <v>177</v>
      </c>
      <c r="J44" s="300" t="s">
        <v>179</v>
      </c>
      <c r="K44" s="300" t="s">
        <v>179</v>
      </c>
      <c r="L44" s="300" t="s">
        <v>177</v>
      </c>
    </row>
    <row r="45" spans="1:12" ht="20.25" customHeight="1" x14ac:dyDescent="0.35">
      <c r="A45" s="300" t="s">
        <v>222</v>
      </c>
      <c r="B45" s="323" t="s">
        <v>225</v>
      </c>
      <c r="C45" s="323" t="s">
        <v>162</v>
      </c>
      <c r="D45" s="300" t="s">
        <v>177</v>
      </c>
      <c r="E45" s="300" t="s">
        <v>177</v>
      </c>
      <c r="F45" s="300" t="s">
        <v>177</v>
      </c>
      <c r="G45" s="300" t="s">
        <v>177</v>
      </c>
      <c r="H45" s="300" t="s">
        <v>177</v>
      </c>
      <c r="I45" s="300" t="s">
        <v>177</v>
      </c>
      <c r="J45" s="300" t="s">
        <v>179</v>
      </c>
      <c r="K45" s="300" t="s">
        <v>179</v>
      </c>
      <c r="L45" s="300" t="s">
        <v>177</v>
      </c>
    </row>
    <row r="46" spans="1:12" ht="20.25" customHeight="1" x14ac:dyDescent="0.35">
      <c r="A46" s="300" t="s">
        <v>222</v>
      </c>
      <c r="B46" s="323" t="s">
        <v>226</v>
      </c>
      <c r="C46" s="323" t="s">
        <v>160</v>
      </c>
      <c r="D46" s="300" t="s">
        <v>177</v>
      </c>
      <c r="E46" s="300" t="s">
        <v>177</v>
      </c>
      <c r="F46" s="300" t="s">
        <v>177</v>
      </c>
      <c r="G46" s="300" t="s">
        <v>177</v>
      </c>
      <c r="H46" s="300" t="s">
        <v>177</v>
      </c>
      <c r="I46" s="300" t="s">
        <v>177</v>
      </c>
      <c r="J46" s="300" t="s">
        <v>177</v>
      </c>
      <c r="K46" s="300" t="s">
        <v>179</v>
      </c>
      <c r="L46" s="300" t="s">
        <v>177</v>
      </c>
    </row>
    <row r="47" spans="1:12" ht="20.25" customHeight="1" x14ac:dyDescent="0.35">
      <c r="A47" s="300" t="s">
        <v>227</v>
      </c>
      <c r="B47" s="323" t="s">
        <v>228</v>
      </c>
      <c r="C47" s="323" t="s">
        <v>208</v>
      </c>
      <c r="D47" s="300" t="s">
        <v>177</v>
      </c>
      <c r="E47" s="300" t="s">
        <v>177</v>
      </c>
      <c r="F47" s="300" t="s">
        <v>179</v>
      </c>
      <c r="G47" s="300" t="s">
        <v>177</v>
      </c>
      <c r="H47" s="300" t="s">
        <v>179</v>
      </c>
      <c r="I47" s="300" t="s">
        <v>177</v>
      </c>
      <c r="J47" s="300" t="s">
        <v>179</v>
      </c>
      <c r="K47" s="300" t="s">
        <v>179</v>
      </c>
      <c r="L47" s="300" t="s">
        <v>177</v>
      </c>
    </row>
    <row r="48" spans="1:12" ht="20.25" customHeight="1" x14ac:dyDescent="0.35">
      <c r="A48" s="300" t="s">
        <v>227</v>
      </c>
      <c r="B48" s="323" t="s">
        <v>229</v>
      </c>
      <c r="C48" s="323" t="s">
        <v>160</v>
      </c>
      <c r="D48" s="300" t="s">
        <v>177</v>
      </c>
      <c r="E48" s="300" t="s">
        <v>177</v>
      </c>
      <c r="F48" s="300" t="s">
        <v>179</v>
      </c>
      <c r="G48" s="300" t="s">
        <v>177</v>
      </c>
      <c r="H48" s="300" t="s">
        <v>177</v>
      </c>
      <c r="I48" s="300" t="s">
        <v>177</v>
      </c>
      <c r="J48" s="300" t="s">
        <v>179</v>
      </c>
      <c r="K48" s="300" t="s">
        <v>179</v>
      </c>
      <c r="L48" s="300" t="s">
        <v>177</v>
      </c>
    </row>
    <row r="49" spans="1:12" ht="20.25" customHeight="1" x14ac:dyDescent="0.35">
      <c r="A49" s="300" t="s">
        <v>227</v>
      </c>
      <c r="B49" s="323" t="s">
        <v>230</v>
      </c>
      <c r="C49" s="323" t="s">
        <v>208</v>
      </c>
      <c r="D49" s="300" t="s">
        <v>177</v>
      </c>
      <c r="E49" s="300" t="s">
        <v>177</v>
      </c>
      <c r="F49" s="300" t="s">
        <v>177</v>
      </c>
      <c r="G49" s="300" t="s">
        <v>177</v>
      </c>
      <c r="H49" s="300" t="s">
        <v>177</v>
      </c>
      <c r="I49" s="300" t="s">
        <v>177</v>
      </c>
      <c r="J49" s="300" t="s">
        <v>177</v>
      </c>
      <c r="K49" s="300" t="s">
        <v>179</v>
      </c>
      <c r="L49" s="300" t="s">
        <v>177</v>
      </c>
    </row>
    <row r="50" spans="1:12" ht="20.25" customHeight="1" x14ac:dyDescent="0.35">
      <c r="A50" s="300" t="s">
        <v>227</v>
      </c>
      <c r="B50" s="323" t="s">
        <v>231</v>
      </c>
      <c r="C50" s="323" t="s">
        <v>208</v>
      </c>
      <c r="D50" s="300" t="s">
        <v>177</v>
      </c>
      <c r="E50" s="300" t="s">
        <v>177</v>
      </c>
      <c r="F50" s="300" t="s">
        <v>177</v>
      </c>
      <c r="G50" s="300" t="s">
        <v>177</v>
      </c>
      <c r="H50" s="300" t="s">
        <v>177</v>
      </c>
      <c r="I50" s="300" t="s">
        <v>177</v>
      </c>
      <c r="J50" s="300" t="s">
        <v>177</v>
      </c>
      <c r="K50" s="300" t="s">
        <v>177</v>
      </c>
      <c r="L50" s="300" t="s">
        <v>177</v>
      </c>
    </row>
    <row r="51" spans="1:12" ht="20.25" customHeight="1" x14ac:dyDescent="0.35">
      <c r="A51" s="300" t="s">
        <v>232</v>
      </c>
      <c r="B51" s="323" t="s">
        <v>233</v>
      </c>
      <c r="C51" s="323" t="s">
        <v>160</v>
      </c>
      <c r="D51" s="300" t="s">
        <v>179</v>
      </c>
      <c r="E51" s="300" t="s">
        <v>177</v>
      </c>
      <c r="F51" s="300" t="s">
        <v>177</v>
      </c>
      <c r="G51" s="300" t="s">
        <v>177</v>
      </c>
      <c r="H51" s="300" t="s">
        <v>177</v>
      </c>
      <c r="I51" s="300" t="s">
        <v>177</v>
      </c>
      <c r="J51" s="300" t="s">
        <v>179</v>
      </c>
      <c r="K51" s="300" t="s">
        <v>179</v>
      </c>
      <c r="L51" s="300" t="s">
        <v>177</v>
      </c>
    </row>
    <row r="52" spans="1:12" ht="20.25" customHeight="1" x14ac:dyDescent="0.35">
      <c r="A52" s="300" t="s">
        <v>234</v>
      </c>
      <c r="B52" s="323" t="s">
        <v>235</v>
      </c>
      <c r="C52" s="323" t="s">
        <v>208</v>
      </c>
      <c r="D52" s="300" t="s">
        <v>177</v>
      </c>
      <c r="E52" s="300" t="s">
        <v>177</v>
      </c>
      <c r="F52" s="300" t="s">
        <v>177</v>
      </c>
      <c r="G52" s="300" t="s">
        <v>177</v>
      </c>
      <c r="H52" s="300" t="s">
        <v>177</v>
      </c>
      <c r="I52" s="300" t="s">
        <v>177</v>
      </c>
      <c r="J52" s="300" t="s">
        <v>179</v>
      </c>
      <c r="K52" s="300" t="s">
        <v>179</v>
      </c>
      <c r="L52" s="300" t="s">
        <v>177</v>
      </c>
    </row>
    <row r="53" spans="1:12" ht="20.25" customHeight="1" x14ac:dyDescent="0.35">
      <c r="A53" s="300" t="s">
        <v>236</v>
      </c>
      <c r="B53" s="323" t="s">
        <v>237</v>
      </c>
      <c r="C53" s="323" t="s">
        <v>160</v>
      </c>
      <c r="D53" s="300" t="s">
        <v>177</v>
      </c>
      <c r="E53" s="300" t="s">
        <v>177</v>
      </c>
      <c r="F53" s="300" t="s">
        <v>177</v>
      </c>
      <c r="G53" s="300" t="s">
        <v>177</v>
      </c>
      <c r="H53" s="300" t="s">
        <v>177</v>
      </c>
      <c r="I53" s="300" t="s">
        <v>177</v>
      </c>
      <c r="J53" s="300" t="s">
        <v>177</v>
      </c>
      <c r="K53" s="300" t="s">
        <v>177</v>
      </c>
      <c r="L53" s="300" t="s">
        <v>179</v>
      </c>
    </row>
    <row r="54" spans="1:12" ht="20.25" customHeight="1" x14ac:dyDescent="0.35">
      <c r="A54" s="300" t="s">
        <v>236</v>
      </c>
      <c r="B54" s="323" t="s">
        <v>238</v>
      </c>
      <c r="C54" s="323" t="s">
        <v>162</v>
      </c>
      <c r="D54" s="300" t="s">
        <v>177</v>
      </c>
      <c r="E54" s="300" t="s">
        <v>177</v>
      </c>
      <c r="F54" s="300" t="s">
        <v>177</v>
      </c>
      <c r="G54" s="300" t="s">
        <v>177</v>
      </c>
      <c r="H54" s="300" t="s">
        <v>177</v>
      </c>
      <c r="I54" s="300" t="s">
        <v>177</v>
      </c>
      <c r="J54" s="300" t="s">
        <v>179</v>
      </c>
      <c r="K54" s="300" t="s">
        <v>179</v>
      </c>
      <c r="L54" s="300" t="s">
        <v>177</v>
      </c>
    </row>
    <row r="55" spans="1:12" ht="20.25" customHeight="1" x14ac:dyDescent="0.35">
      <c r="A55" s="300" t="s">
        <v>236</v>
      </c>
      <c r="B55" s="323" t="s">
        <v>239</v>
      </c>
      <c r="C55" s="323" t="s">
        <v>162</v>
      </c>
      <c r="D55" s="300" t="s">
        <v>177</v>
      </c>
      <c r="E55" s="300" t="s">
        <v>177</v>
      </c>
      <c r="F55" s="300" t="s">
        <v>177</v>
      </c>
      <c r="G55" s="300" t="s">
        <v>177</v>
      </c>
      <c r="H55" s="300" t="s">
        <v>177</v>
      </c>
      <c r="I55" s="300" t="s">
        <v>177</v>
      </c>
      <c r="J55" s="300" t="s">
        <v>179</v>
      </c>
      <c r="K55" s="300" t="s">
        <v>179</v>
      </c>
      <c r="L55" s="300" t="s">
        <v>177</v>
      </c>
    </row>
    <row r="56" spans="1:12" ht="20.25" customHeight="1" x14ac:dyDescent="0.35">
      <c r="A56" s="300" t="s">
        <v>236</v>
      </c>
      <c r="B56" s="323" t="s">
        <v>240</v>
      </c>
      <c r="C56" s="323" t="s">
        <v>160</v>
      </c>
      <c r="D56" s="300" t="s">
        <v>179</v>
      </c>
      <c r="E56" s="300" t="s">
        <v>177</v>
      </c>
      <c r="F56" s="300" t="s">
        <v>177</v>
      </c>
      <c r="G56" s="300" t="s">
        <v>177</v>
      </c>
      <c r="H56" s="300" t="s">
        <v>177</v>
      </c>
      <c r="I56" s="300" t="s">
        <v>177</v>
      </c>
      <c r="J56" s="300" t="s">
        <v>177</v>
      </c>
      <c r="K56" s="300" t="s">
        <v>177</v>
      </c>
      <c r="L56" s="300" t="s">
        <v>177</v>
      </c>
    </row>
    <row r="57" spans="1:12" ht="20.25" customHeight="1" x14ac:dyDescent="0.35">
      <c r="A57" s="300" t="s">
        <v>236</v>
      </c>
      <c r="B57" s="323" t="s">
        <v>241</v>
      </c>
      <c r="C57" s="323" t="s">
        <v>160</v>
      </c>
      <c r="D57" s="300" t="s">
        <v>177</v>
      </c>
      <c r="E57" s="300" t="s">
        <v>177</v>
      </c>
      <c r="F57" s="300" t="s">
        <v>177</v>
      </c>
      <c r="G57" s="300" t="s">
        <v>177</v>
      </c>
      <c r="H57" s="300" t="s">
        <v>177</v>
      </c>
      <c r="I57" s="300" t="s">
        <v>177</v>
      </c>
      <c r="J57" s="300" t="s">
        <v>177</v>
      </c>
      <c r="K57" s="300" t="s">
        <v>179</v>
      </c>
      <c r="L57" s="300" t="s">
        <v>179</v>
      </c>
    </row>
    <row r="58" spans="1:12" ht="20.25" customHeight="1" x14ac:dyDescent="0.35">
      <c r="A58" s="300" t="s">
        <v>236</v>
      </c>
      <c r="B58" s="323" t="s">
        <v>242</v>
      </c>
      <c r="C58" s="323" t="s">
        <v>160</v>
      </c>
      <c r="D58" s="300" t="s">
        <v>177</v>
      </c>
      <c r="E58" s="300" t="s">
        <v>177</v>
      </c>
      <c r="F58" s="300" t="s">
        <v>177</v>
      </c>
      <c r="G58" s="300" t="s">
        <v>177</v>
      </c>
      <c r="H58" s="300" t="s">
        <v>177</v>
      </c>
      <c r="I58" s="300" t="s">
        <v>177</v>
      </c>
      <c r="J58" s="300" t="s">
        <v>179</v>
      </c>
      <c r="K58" s="300" t="s">
        <v>177</v>
      </c>
      <c r="L58" s="300" t="s">
        <v>177</v>
      </c>
    </row>
    <row r="59" spans="1:12" ht="20.25" customHeight="1" x14ac:dyDescent="0.35">
      <c r="A59" s="300" t="s">
        <v>236</v>
      </c>
      <c r="B59" s="323" t="s">
        <v>243</v>
      </c>
      <c r="C59" s="323" t="s">
        <v>160</v>
      </c>
      <c r="D59" s="300" t="s">
        <v>177</v>
      </c>
      <c r="E59" s="300" t="s">
        <v>177</v>
      </c>
      <c r="F59" s="300" t="s">
        <v>177</v>
      </c>
      <c r="G59" s="300" t="s">
        <v>177</v>
      </c>
      <c r="H59" s="300" t="s">
        <v>177</v>
      </c>
      <c r="I59" s="300" t="s">
        <v>177</v>
      </c>
      <c r="J59" s="300" t="s">
        <v>177</v>
      </c>
      <c r="K59" s="300" t="s">
        <v>177</v>
      </c>
      <c r="L59" s="300" t="s">
        <v>177</v>
      </c>
    </row>
    <row r="60" spans="1:12" ht="20.25" customHeight="1" x14ac:dyDescent="0.35">
      <c r="A60" s="300" t="s">
        <v>236</v>
      </c>
      <c r="B60" s="323" t="s">
        <v>244</v>
      </c>
      <c r="C60" s="323" t="s">
        <v>160</v>
      </c>
      <c r="D60" s="300" t="s">
        <v>177</v>
      </c>
      <c r="E60" s="300" t="s">
        <v>177</v>
      </c>
      <c r="F60" s="300" t="s">
        <v>177</v>
      </c>
      <c r="G60" s="300" t="s">
        <v>177</v>
      </c>
      <c r="H60" s="300" t="s">
        <v>177</v>
      </c>
      <c r="I60" s="300" t="s">
        <v>177</v>
      </c>
      <c r="J60" s="300" t="s">
        <v>177</v>
      </c>
      <c r="K60" s="300" t="s">
        <v>179</v>
      </c>
      <c r="L60" s="300" t="s">
        <v>177</v>
      </c>
    </row>
    <row r="61" spans="1:12" ht="20.25" customHeight="1" x14ac:dyDescent="0.35">
      <c r="A61" s="300" t="s">
        <v>236</v>
      </c>
      <c r="B61" s="323" t="s">
        <v>245</v>
      </c>
      <c r="C61" s="323" t="s">
        <v>160</v>
      </c>
      <c r="D61" s="300" t="s">
        <v>177</v>
      </c>
      <c r="E61" s="300" t="s">
        <v>177</v>
      </c>
      <c r="F61" s="300" t="s">
        <v>177</v>
      </c>
      <c r="G61" s="300" t="s">
        <v>177</v>
      </c>
      <c r="H61" s="300" t="s">
        <v>177</v>
      </c>
      <c r="I61" s="300" t="s">
        <v>177</v>
      </c>
      <c r="J61" s="300" t="s">
        <v>179</v>
      </c>
      <c r="K61" s="300" t="s">
        <v>179</v>
      </c>
      <c r="L61" s="300" t="s">
        <v>177</v>
      </c>
    </row>
    <row r="62" spans="1:12" ht="20.25" customHeight="1" x14ac:dyDescent="0.35">
      <c r="A62" s="300" t="s">
        <v>236</v>
      </c>
      <c r="B62" s="323" t="s">
        <v>246</v>
      </c>
      <c r="C62" s="323" t="s">
        <v>208</v>
      </c>
      <c r="D62" s="300" t="s">
        <v>177</v>
      </c>
      <c r="E62" s="300" t="s">
        <v>177</v>
      </c>
      <c r="F62" s="300" t="s">
        <v>177</v>
      </c>
      <c r="G62" s="300" t="s">
        <v>177</v>
      </c>
      <c r="H62" s="300" t="s">
        <v>177</v>
      </c>
      <c r="I62" s="300" t="s">
        <v>177</v>
      </c>
      <c r="J62" s="300" t="s">
        <v>177</v>
      </c>
      <c r="K62" s="300" t="s">
        <v>177</v>
      </c>
      <c r="L62" s="300" t="s">
        <v>177</v>
      </c>
    </row>
    <row r="63" spans="1:12" ht="20.25" customHeight="1" x14ac:dyDescent="0.35">
      <c r="A63" s="300" t="s">
        <v>236</v>
      </c>
      <c r="B63" s="323" t="s">
        <v>247</v>
      </c>
      <c r="C63" s="323" t="s">
        <v>160</v>
      </c>
      <c r="D63" s="300" t="s">
        <v>177</v>
      </c>
      <c r="E63" s="300" t="s">
        <v>177</v>
      </c>
      <c r="F63" s="300" t="s">
        <v>177</v>
      </c>
      <c r="G63" s="300" t="s">
        <v>177</v>
      </c>
      <c r="H63" s="300" t="s">
        <v>177</v>
      </c>
      <c r="I63" s="300" t="s">
        <v>177</v>
      </c>
      <c r="J63" s="300" t="s">
        <v>177</v>
      </c>
      <c r="K63" s="300" t="s">
        <v>179</v>
      </c>
      <c r="L63" s="300" t="s">
        <v>177</v>
      </c>
    </row>
    <row r="64" spans="1:12" ht="20.25" customHeight="1" x14ac:dyDescent="0.35">
      <c r="A64" s="300" t="s">
        <v>236</v>
      </c>
      <c r="B64" s="323" t="s">
        <v>248</v>
      </c>
      <c r="C64" s="323" t="s">
        <v>160</v>
      </c>
      <c r="D64" s="300" t="s">
        <v>177</v>
      </c>
      <c r="E64" s="300" t="s">
        <v>177</v>
      </c>
      <c r="F64" s="300" t="s">
        <v>177</v>
      </c>
      <c r="G64" s="300" t="s">
        <v>177</v>
      </c>
      <c r="H64" s="300" t="s">
        <v>177</v>
      </c>
      <c r="I64" s="300" t="s">
        <v>177</v>
      </c>
      <c r="J64" s="300" t="s">
        <v>177</v>
      </c>
      <c r="K64" s="300" t="s">
        <v>177</v>
      </c>
      <c r="L64" s="300" t="s">
        <v>177</v>
      </c>
    </row>
    <row r="65" spans="1:12" ht="20.25" customHeight="1" x14ac:dyDescent="0.35">
      <c r="A65" s="300" t="s">
        <v>236</v>
      </c>
      <c r="B65" s="323" t="s">
        <v>249</v>
      </c>
      <c r="C65" s="323" t="s">
        <v>160</v>
      </c>
      <c r="D65" s="300" t="s">
        <v>177</v>
      </c>
      <c r="E65" s="300" t="s">
        <v>177</v>
      </c>
      <c r="F65" s="300" t="s">
        <v>177</v>
      </c>
      <c r="G65" s="300" t="s">
        <v>177</v>
      </c>
      <c r="H65" s="300" t="s">
        <v>177</v>
      </c>
      <c r="I65" s="300" t="s">
        <v>177</v>
      </c>
      <c r="J65" s="300" t="s">
        <v>179</v>
      </c>
      <c r="K65" s="300" t="s">
        <v>177</v>
      </c>
      <c r="L65" s="300" t="s">
        <v>177</v>
      </c>
    </row>
    <row r="66" spans="1:12" ht="20.25" customHeight="1" x14ac:dyDescent="0.35">
      <c r="A66" s="300" t="s">
        <v>236</v>
      </c>
      <c r="B66" s="323" t="s">
        <v>250</v>
      </c>
      <c r="C66" s="323" t="s">
        <v>160</v>
      </c>
      <c r="D66" s="300" t="s">
        <v>177</v>
      </c>
      <c r="E66" s="300" t="s">
        <v>177</v>
      </c>
      <c r="F66" s="300" t="s">
        <v>177</v>
      </c>
      <c r="G66" s="300" t="s">
        <v>177</v>
      </c>
      <c r="H66" s="300" t="s">
        <v>177</v>
      </c>
      <c r="I66" s="300" t="s">
        <v>177</v>
      </c>
      <c r="J66" s="300" t="s">
        <v>177</v>
      </c>
      <c r="K66" s="300" t="s">
        <v>179</v>
      </c>
      <c r="L66" s="300" t="s">
        <v>177</v>
      </c>
    </row>
    <row r="67" spans="1:12" ht="20.25" customHeight="1" x14ac:dyDescent="0.35">
      <c r="A67" s="300" t="s">
        <v>236</v>
      </c>
      <c r="B67" s="323" t="s">
        <v>251</v>
      </c>
      <c r="C67" s="323" t="s">
        <v>160</v>
      </c>
      <c r="D67" s="300" t="s">
        <v>177</v>
      </c>
      <c r="E67" s="300" t="s">
        <v>177</v>
      </c>
      <c r="F67" s="300" t="s">
        <v>177</v>
      </c>
      <c r="G67" s="300" t="s">
        <v>177</v>
      </c>
      <c r="H67" s="300" t="s">
        <v>177</v>
      </c>
      <c r="I67" s="300" t="s">
        <v>177</v>
      </c>
      <c r="J67" s="300" t="s">
        <v>177</v>
      </c>
      <c r="K67" s="300" t="s">
        <v>177</v>
      </c>
      <c r="L67" s="300" t="s">
        <v>177</v>
      </c>
    </row>
    <row r="68" spans="1:12" ht="20.25" customHeight="1" x14ac:dyDescent="0.35">
      <c r="A68" s="300" t="s">
        <v>236</v>
      </c>
      <c r="B68" s="323" t="s">
        <v>252</v>
      </c>
      <c r="C68" s="323" t="s">
        <v>160</v>
      </c>
      <c r="D68" s="300" t="s">
        <v>177</v>
      </c>
      <c r="E68" s="300" t="s">
        <v>177</v>
      </c>
      <c r="F68" s="300" t="s">
        <v>177</v>
      </c>
      <c r="G68" s="300" t="s">
        <v>177</v>
      </c>
      <c r="H68" s="300" t="s">
        <v>177</v>
      </c>
      <c r="I68" s="300" t="s">
        <v>177</v>
      </c>
      <c r="J68" s="300" t="s">
        <v>177</v>
      </c>
      <c r="K68" s="300" t="s">
        <v>177</v>
      </c>
      <c r="L68" s="300" t="s">
        <v>177</v>
      </c>
    </row>
    <row r="69" spans="1:12" ht="20.25" customHeight="1" x14ac:dyDescent="0.35">
      <c r="A69" s="300" t="s">
        <v>236</v>
      </c>
      <c r="B69" s="323" t="s">
        <v>253</v>
      </c>
      <c r="C69" s="323" t="s">
        <v>160</v>
      </c>
      <c r="D69" s="300" t="s">
        <v>177</v>
      </c>
      <c r="E69" s="300" t="s">
        <v>177</v>
      </c>
      <c r="F69" s="300" t="s">
        <v>177</v>
      </c>
      <c r="G69" s="300" t="s">
        <v>177</v>
      </c>
      <c r="H69" s="300" t="s">
        <v>177</v>
      </c>
      <c r="I69" s="300" t="s">
        <v>177</v>
      </c>
      <c r="J69" s="300" t="s">
        <v>177</v>
      </c>
      <c r="K69" s="300" t="s">
        <v>179</v>
      </c>
      <c r="L69" s="300" t="s">
        <v>177</v>
      </c>
    </row>
    <row r="70" spans="1:12" ht="20.25" customHeight="1" x14ac:dyDescent="0.35">
      <c r="A70" s="300" t="s">
        <v>236</v>
      </c>
      <c r="B70" s="323" t="s">
        <v>254</v>
      </c>
      <c r="C70" s="323" t="s">
        <v>160</v>
      </c>
      <c r="D70" s="300" t="s">
        <v>177</v>
      </c>
      <c r="E70" s="300" t="s">
        <v>177</v>
      </c>
      <c r="F70" s="300" t="s">
        <v>177</v>
      </c>
      <c r="G70" s="300" t="s">
        <v>177</v>
      </c>
      <c r="H70" s="300" t="s">
        <v>177</v>
      </c>
      <c r="I70" s="300" t="s">
        <v>179</v>
      </c>
      <c r="J70" s="300" t="s">
        <v>179</v>
      </c>
      <c r="K70" s="300" t="s">
        <v>177</v>
      </c>
      <c r="L70" s="300" t="s">
        <v>177</v>
      </c>
    </row>
    <row r="71" spans="1:12" ht="20.25" customHeight="1" x14ac:dyDescent="0.35">
      <c r="A71" s="300" t="s">
        <v>236</v>
      </c>
      <c r="B71" s="323" t="s">
        <v>255</v>
      </c>
      <c r="C71" s="323" t="s">
        <v>160</v>
      </c>
      <c r="D71" s="300" t="s">
        <v>177</v>
      </c>
      <c r="E71" s="300" t="s">
        <v>177</v>
      </c>
      <c r="F71" s="300" t="s">
        <v>177</v>
      </c>
      <c r="G71" s="300" t="s">
        <v>177</v>
      </c>
      <c r="H71" s="300" t="s">
        <v>177</v>
      </c>
      <c r="I71" s="300" t="s">
        <v>177</v>
      </c>
      <c r="J71" s="300" t="s">
        <v>179</v>
      </c>
      <c r="K71" s="300" t="s">
        <v>177</v>
      </c>
      <c r="L71" s="300" t="s">
        <v>177</v>
      </c>
    </row>
    <row r="72" spans="1:12" ht="20.25" customHeight="1" x14ac:dyDescent="0.35">
      <c r="A72" s="300" t="s">
        <v>236</v>
      </c>
      <c r="B72" s="323" t="s">
        <v>256</v>
      </c>
      <c r="C72" s="323" t="s">
        <v>160</v>
      </c>
      <c r="D72" s="300" t="s">
        <v>177</v>
      </c>
      <c r="E72" s="300" t="s">
        <v>177</v>
      </c>
      <c r="F72" s="300" t="s">
        <v>177</v>
      </c>
      <c r="G72" s="300" t="s">
        <v>177</v>
      </c>
      <c r="H72" s="300" t="s">
        <v>177</v>
      </c>
      <c r="I72" s="300" t="s">
        <v>177</v>
      </c>
      <c r="J72" s="300" t="s">
        <v>177</v>
      </c>
      <c r="K72" s="300" t="s">
        <v>179</v>
      </c>
      <c r="L72" s="300" t="s">
        <v>177</v>
      </c>
    </row>
    <row r="73" spans="1:12" ht="20.25" customHeight="1" x14ac:dyDescent="0.35">
      <c r="A73" s="300" t="s">
        <v>236</v>
      </c>
      <c r="B73" s="323" t="s">
        <v>257</v>
      </c>
      <c r="C73" s="323" t="s">
        <v>160</v>
      </c>
      <c r="D73" s="300" t="s">
        <v>177</v>
      </c>
      <c r="E73" s="300" t="s">
        <v>177</v>
      </c>
      <c r="F73" s="300" t="s">
        <v>177</v>
      </c>
      <c r="G73" s="300" t="s">
        <v>177</v>
      </c>
      <c r="H73" s="300" t="s">
        <v>177</v>
      </c>
      <c r="I73" s="300" t="s">
        <v>177</v>
      </c>
      <c r="J73" s="300" t="s">
        <v>179</v>
      </c>
      <c r="K73" s="300" t="s">
        <v>179</v>
      </c>
      <c r="L73" s="300" t="s">
        <v>177</v>
      </c>
    </row>
    <row r="74" spans="1:12" ht="20.25" customHeight="1" x14ac:dyDescent="0.35">
      <c r="A74" s="300" t="s">
        <v>258</v>
      </c>
      <c r="B74" s="323" t="s">
        <v>259</v>
      </c>
      <c r="C74" s="323" t="s">
        <v>160</v>
      </c>
      <c r="D74" s="300" t="s">
        <v>177</v>
      </c>
      <c r="E74" s="300" t="s">
        <v>177</v>
      </c>
      <c r="F74" s="300" t="s">
        <v>177</v>
      </c>
      <c r="G74" s="300" t="s">
        <v>177</v>
      </c>
      <c r="H74" s="300" t="s">
        <v>177</v>
      </c>
      <c r="I74" s="300" t="s">
        <v>177</v>
      </c>
      <c r="J74" s="300" t="s">
        <v>177</v>
      </c>
      <c r="K74" s="300" t="s">
        <v>177</v>
      </c>
      <c r="L74" s="300" t="s">
        <v>177</v>
      </c>
    </row>
    <row r="75" spans="1:12" ht="20.25" customHeight="1" x14ac:dyDescent="0.35">
      <c r="A75" s="300" t="s">
        <v>258</v>
      </c>
      <c r="B75" s="323" t="s">
        <v>260</v>
      </c>
      <c r="C75" s="323" t="s">
        <v>160</v>
      </c>
      <c r="D75" s="300" t="s">
        <v>177</v>
      </c>
      <c r="E75" s="300" t="s">
        <v>177</v>
      </c>
      <c r="F75" s="300" t="s">
        <v>177</v>
      </c>
      <c r="G75" s="300" t="s">
        <v>177</v>
      </c>
      <c r="H75" s="300" t="s">
        <v>177</v>
      </c>
      <c r="I75" s="300" t="s">
        <v>177</v>
      </c>
      <c r="J75" s="300" t="s">
        <v>177</v>
      </c>
      <c r="K75" s="300" t="s">
        <v>179</v>
      </c>
      <c r="L75" s="300" t="s">
        <v>177</v>
      </c>
    </row>
    <row r="76" spans="1:12" ht="20.25" customHeight="1" x14ac:dyDescent="0.35">
      <c r="A76" s="300" t="s">
        <v>258</v>
      </c>
      <c r="B76" s="323" t="s">
        <v>261</v>
      </c>
      <c r="C76" s="323" t="s">
        <v>160</v>
      </c>
      <c r="D76" s="300" t="s">
        <v>177</v>
      </c>
      <c r="E76" s="300" t="s">
        <v>177</v>
      </c>
      <c r="F76" s="300" t="s">
        <v>177</v>
      </c>
      <c r="G76" s="300" t="s">
        <v>177</v>
      </c>
      <c r="H76" s="300" t="s">
        <v>177</v>
      </c>
      <c r="I76" s="300" t="s">
        <v>177</v>
      </c>
      <c r="J76" s="300" t="s">
        <v>179</v>
      </c>
      <c r="K76" s="300" t="s">
        <v>179</v>
      </c>
      <c r="L76" s="300" t="s">
        <v>177</v>
      </c>
    </row>
    <row r="77" spans="1:12" ht="20.25" customHeight="1" x14ac:dyDescent="0.35">
      <c r="A77" s="300" t="s">
        <v>258</v>
      </c>
      <c r="B77" s="323" t="s">
        <v>262</v>
      </c>
      <c r="C77" s="323" t="s">
        <v>160</v>
      </c>
      <c r="D77" s="300" t="s">
        <v>177</v>
      </c>
      <c r="E77" s="300" t="s">
        <v>177</v>
      </c>
      <c r="F77" s="300" t="s">
        <v>177</v>
      </c>
      <c r="G77" s="300" t="s">
        <v>177</v>
      </c>
      <c r="H77" s="300" t="s">
        <v>177</v>
      </c>
      <c r="I77" s="300" t="s">
        <v>177</v>
      </c>
      <c r="J77" s="300" t="s">
        <v>179</v>
      </c>
      <c r="K77" s="300" t="s">
        <v>177</v>
      </c>
      <c r="L77" s="300" t="s">
        <v>177</v>
      </c>
    </row>
    <row r="78" spans="1:12" ht="20.25" customHeight="1" x14ac:dyDescent="0.35">
      <c r="A78" s="300" t="s">
        <v>258</v>
      </c>
      <c r="B78" s="323" t="s">
        <v>263</v>
      </c>
      <c r="C78" s="323" t="s">
        <v>160</v>
      </c>
      <c r="D78" s="300" t="s">
        <v>179</v>
      </c>
      <c r="E78" s="300" t="s">
        <v>177</v>
      </c>
      <c r="F78" s="300" t="s">
        <v>177</v>
      </c>
      <c r="G78" s="300" t="s">
        <v>177</v>
      </c>
      <c r="H78" s="300" t="s">
        <v>177</v>
      </c>
      <c r="I78" s="300" t="s">
        <v>177</v>
      </c>
      <c r="J78" s="300" t="s">
        <v>177</v>
      </c>
      <c r="K78" s="300" t="s">
        <v>179</v>
      </c>
      <c r="L78" s="300" t="s">
        <v>177</v>
      </c>
    </row>
    <row r="79" spans="1:12" ht="20.25" customHeight="1" x14ac:dyDescent="0.35">
      <c r="A79" s="300" t="s">
        <v>258</v>
      </c>
      <c r="B79" s="323" t="s">
        <v>264</v>
      </c>
      <c r="C79" s="323" t="s">
        <v>160</v>
      </c>
      <c r="D79" s="300" t="s">
        <v>177</v>
      </c>
      <c r="E79" s="300" t="s">
        <v>177</v>
      </c>
      <c r="F79" s="300" t="s">
        <v>177</v>
      </c>
      <c r="G79" s="300" t="s">
        <v>177</v>
      </c>
      <c r="H79" s="300" t="s">
        <v>177</v>
      </c>
      <c r="I79" s="300" t="s">
        <v>177</v>
      </c>
      <c r="J79" s="300" t="s">
        <v>179</v>
      </c>
      <c r="K79" s="300" t="s">
        <v>177</v>
      </c>
      <c r="L79" s="300" t="s">
        <v>177</v>
      </c>
    </row>
    <row r="80" spans="1:12" ht="20.25" customHeight="1" x14ac:dyDescent="0.35">
      <c r="A80" s="300" t="s">
        <v>258</v>
      </c>
      <c r="B80" s="323" t="s">
        <v>265</v>
      </c>
      <c r="C80" s="323" t="s">
        <v>160</v>
      </c>
      <c r="D80" s="300" t="s">
        <v>177</v>
      </c>
      <c r="E80" s="300" t="s">
        <v>177</v>
      </c>
      <c r="F80" s="300" t="s">
        <v>177</v>
      </c>
      <c r="G80" s="300" t="s">
        <v>177</v>
      </c>
      <c r="H80" s="300" t="s">
        <v>177</v>
      </c>
      <c r="I80" s="300" t="s">
        <v>177</v>
      </c>
      <c r="J80" s="300" t="s">
        <v>177</v>
      </c>
      <c r="K80" s="300" t="s">
        <v>179</v>
      </c>
      <c r="L80" s="300" t="s">
        <v>177</v>
      </c>
    </row>
    <row r="81" spans="1:12" ht="20.25" customHeight="1" x14ac:dyDescent="0.35">
      <c r="A81" s="300" t="s">
        <v>258</v>
      </c>
      <c r="B81" s="323" t="s">
        <v>266</v>
      </c>
      <c r="C81" s="323" t="s">
        <v>162</v>
      </c>
      <c r="D81" s="300" t="s">
        <v>177</v>
      </c>
      <c r="E81" s="300" t="s">
        <v>177</v>
      </c>
      <c r="F81" s="300" t="s">
        <v>179</v>
      </c>
      <c r="G81" s="300" t="s">
        <v>177</v>
      </c>
      <c r="H81" s="300" t="s">
        <v>177</v>
      </c>
      <c r="I81" s="300" t="s">
        <v>179</v>
      </c>
      <c r="J81" s="300" t="s">
        <v>177</v>
      </c>
      <c r="K81" s="300" t="s">
        <v>177</v>
      </c>
      <c r="L81" s="300" t="s">
        <v>177</v>
      </c>
    </row>
    <row r="82" spans="1:12" ht="20.25" customHeight="1" x14ac:dyDescent="0.35">
      <c r="A82" s="300" t="s">
        <v>258</v>
      </c>
      <c r="B82" s="323" t="s">
        <v>267</v>
      </c>
      <c r="C82" s="323" t="s">
        <v>160</v>
      </c>
      <c r="D82" s="300" t="s">
        <v>177</v>
      </c>
      <c r="E82" s="300" t="s">
        <v>177</v>
      </c>
      <c r="F82" s="300" t="s">
        <v>177</v>
      </c>
      <c r="G82" s="300" t="s">
        <v>177</v>
      </c>
      <c r="H82" s="300" t="s">
        <v>177</v>
      </c>
      <c r="I82" s="300" t="s">
        <v>177</v>
      </c>
      <c r="J82" s="300" t="s">
        <v>179</v>
      </c>
      <c r="K82" s="300" t="s">
        <v>177</v>
      </c>
      <c r="L82" s="300" t="s">
        <v>177</v>
      </c>
    </row>
    <row r="83" spans="1:12" ht="20.25" customHeight="1" x14ac:dyDescent="0.35">
      <c r="A83" s="300" t="s">
        <v>258</v>
      </c>
      <c r="B83" s="323" t="s">
        <v>268</v>
      </c>
      <c r="C83" s="323" t="s">
        <v>160</v>
      </c>
      <c r="D83" s="300" t="s">
        <v>177</v>
      </c>
      <c r="E83" s="300" t="s">
        <v>177</v>
      </c>
      <c r="F83" s="300" t="s">
        <v>177</v>
      </c>
      <c r="G83" s="300" t="s">
        <v>177</v>
      </c>
      <c r="H83" s="300" t="s">
        <v>177</v>
      </c>
      <c r="I83" s="300" t="s">
        <v>177</v>
      </c>
      <c r="J83" s="300" t="s">
        <v>177</v>
      </c>
      <c r="K83" s="300" t="s">
        <v>177</v>
      </c>
      <c r="L83" s="300" t="s">
        <v>177</v>
      </c>
    </row>
    <row r="84" spans="1:12" ht="20.25" customHeight="1" x14ac:dyDescent="0.35">
      <c r="A84" s="300" t="s">
        <v>258</v>
      </c>
      <c r="B84" s="323" t="s">
        <v>269</v>
      </c>
      <c r="C84" s="323" t="s">
        <v>160</v>
      </c>
      <c r="D84" s="300" t="s">
        <v>177</v>
      </c>
      <c r="E84" s="300" t="s">
        <v>177</v>
      </c>
      <c r="F84" s="300" t="s">
        <v>177</v>
      </c>
      <c r="G84" s="300" t="s">
        <v>177</v>
      </c>
      <c r="H84" s="300" t="s">
        <v>177</v>
      </c>
      <c r="I84" s="300" t="s">
        <v>177</v>
      </c>
      <c r="J84" s="300" t="s">
        <v>177</v>
      </c>
      <c r="K84" s="300" t="s">
        <v>177</v>
      </c>
      <c r="L84" s="300" t="s">
        <v>177</v>
      </c>
    </row>
    <row r="85" spans="1:12" ht="20.25" customHeight="1" x14ac:dyDescent="0.35">
      <c r="A85" s="300" t="s">
        <v>258</v>
      </c>
      <c r="B85" s="323" t="s">
        <v>270</v>
      </c>
      <c r="C85" s="323" t="s">
        <v>160</v>
      </c>
      <c r="D85" s="300" t="s">
        <v>177</v>
      </c>
      <c r="E85" s="300" t="s">
        <v>177</v>
      </c>
      <c r="F85" s="300" t="s">
        <v>177</v>
      </c>
      <c r="G85" s="300" t="s">
        <v>177</v>
      </c>
      <c r="H85" s="300" t="s">
        <v>177</v>
      </c>
      <c r="I85" s="300" t="s">
        <v>177</v>
      </c>
      <c r="J85" s="300" t="s">
        <v>179</v>
      </c>
      <c r="K85" s="300" t="s">
        <v>177</v>
      </c>
      <c r="L85" s="300" t="s">
        <v>177</v>
      </c>
    </row>
    <row r="86" spans="1:12" ht="20.25" customHeight="1" x14ac:dyDescent="0.35">
      <c r="A86" s="300" t="s">
        <v>258</v>
      </c>
      <c r="B86" s="323" t="s">
        <v>271</v>
      </c>
      <c r="C86" s="323" t="s">
        <v>160</v>
      </c>
      <c r="D86" s="300" t="s">
        <v>177</v>
      </c>
      <c r="E86" s="300" t="s">
        <v>177</v>
      </c>
      <c r="F86" s="300" t="s">
        <v>177</v>
      </c>
      <c r="G86" s="300" t="s">
        <v>177</v>
      </c>
      <c r="H86" s="300" t="s">
        <v>177</v>
      </c>
      <c r="I86" s="300" t="s">
        <v>177</v>
      </c>
      <c r="J86" s="300" t="s">
        <v>177</v>
      </c>
      <c r="K86" s="300" t="s">
        <v>177</v>
      </c>
      <c r="L86" s="300" t="s">
        <v>177</v>
      </c>
    </row>
    <row r="87" spans="1:12" ht="20.25" customHeight="1" x14ac:dyDescent="0.35">
      <c r="A87" s="300" t="s">
        <v>258</v>
      </c>
      <c r="B87" s="323" t="s">
        <v>272</v>
      </c>
      <c r="C87" s="323" t="s">
        <v>160</v>
      </c>
      <c r="D87" s="300" t="s">
        <v>177</v>
      </c>
      <c r="E87" s="300" t="s">
        <v>177</v>
      </c>
      <c r="F87" s="300" t="s">
        <v>177</v>
      </c>
      <c r="G87" s="300" t="s">
        <v>177</v>
      </c>
      <c r="H87" s="300" t="s">
        <v>177</v>
      </c>
      <c r="I87" s="300" t="s">
        <v>177</v>
      </c>
      <c r="J87" s="300" t="s">
        <v>177</v>
      </c>
      <c r="K87" s="300" t="s">
        <v>179</v>
      </c>
      <c r="L87" s="300" t="s">
        <v>177</v>
      </c>
    </row>
    <row r="88" spans="1:12" ht="20.25" customHeight="1" x14ac:dyDescent="0.35">
      <c r="A88" s="300" t="s">
        <v>258</v>
      </c>
      <c r="B88" s="323" t="s">
        <v>273</v>
      </c>
      <c r="C88" s="323" t="s">
        <v>160</v>
      </c>
      <c r="D88" s="300" t="s">
        <v>177</v>
      </c>
      <c r="E88" s="300" t="s">
        <v>177</v>
      </c>
      <c r="F88" s="300" t="s">
        <v>177</v>
      </c>
      <c r="G88" s="300" t="s">
        <v>177</v>
      </c>
      <c r="H88" s="300" t="s">
        <v>177</v>
      </c>
      <c r="I88" s="300" t="s">
        <v>177</v>
      </c>
      <c r="J88" s="300" t="s">
        <v>177</v>
      </c>
      <c r="K88" s="300" t="s">
        <v>177</v>
      </c>
      <c r="L88" s="300" t="s">
        <v>177</v>
      </c>
    </row>
    <row r="89" spans="1:12" ht="20.25" customHeight="1" x14ac:dyDescent="0.35">
      <c r="A89" s="300" t="s">
        <v>274</v>
      </c>
      <c r="B89" s="323" t="s">
        <v>275</v>
      </c>
      <c r="C89" s="323" t="s">
        <v>160</v>
      </c>
      <c r="D89" s="300" t="s">
        <v>177</v>
      </c>
      <c r="E89" s="300" t="s">
        <v>177</v>
      </c>
      <c r="F89" s="300" t="s">
        <v>177</v>
      </c>
      <c r="G89" s="300" t="s">
        <v>177</v>
      </c>
      <c r="H89" s="300" t="s">
        <v>177</v>
      </c>
      <c r="I89" s="300" t="s">
        <v>177</v>
      </c>
      <c r="J89" s="300" t="s">
        <v>177</v>
      </c>
      <c r="K89" s="300" t="s">
        <v>177</v>
      </c>
      <c r="L89" s="300" t="s">
        <v>177</v>
      </c>
    </row>
    <row r="90" spans="1:12" ht="20.25" customHeight="1" x14ac:dyDescent="0.35">
      <c r="A90" s="300" t="s">
        <v>274</v>
      </c>
      <c r="B90" s="323" t="s">
        <v>276</v>
      </c>
      <c r="C90" s="323" t="s">
        <v>160</v>
      </c>
      <c r="D90" s="300" t="s">
        <v>177</v>
      </c>
      <c r="E90" s="300" t="s">
        <v>177</v>
      </c>
      <c r="F90" s="300" t="s">
        <v>177</v>
      </c>
      <c r="G90" s="300" t="s">
        <v>177</v>
      </c>
      <c r="H90" s="300" t="s">
        <v>177</v>
      </c>
      <c r="I90" s="300" t="s">
        <v>177</v>
      </c>
      <c r="J90" s="300" t="s">
        <v>177</v>
      </c>
      <c r="K90" s="300" t="s">
        <v>177</v>
      </c>
      <c r="L90" s="300" t="s">
        <v>177</v>
      </c>
    </row>
    <row r="91" spans="1:12" ht="20.25" customHeight="1" x14ac:dyDescent="0.35">
      <c r="A91" s="300" t="s">
        <v>277</v>
      </c>
      <c r="B91" s="323" t="s">
        <v>278</v>
      </c>
      <c r="C91" s="323" t="s">
        <v>162</v>
      </c>
      <c r="D91" s="300" t="s">
        <v>177</v>
      </c>
      <c r="E91" s="300" t="s">
        <v>177</v>
      </c>
      <c r="F91" s="300" t="s">
        <v>177</v>
      </c>
      <c r="G91" s="300" t="s">
        <v>177</v>
      </c>
      <c r="H91" s="300" t="s">
        <v>177</v>
      </c>
      <c r="I91" s="300" t="s">
        <v>177</v>
      </c>
      <c r="J91" s="300" t="s">
        <v>177</v>
      </c>
      <c r="K91" s="300" t="s">
        <v>177</v>
      </c>
      <c r="L91" s="300" t="s">
        <v>177</v>
      </c>
    </row>
    <row r="92" spans="1:12" ht="20.25" customHeight="1" x14ac:dyDescent="0.35">
      <c r="A92" s="300" t="s">
        <v>277</v>
      </c>
      <c r="B92" s="323" t="s">
        <v>279</v>
      </c>
      <c r="C92" s="323" t="s">
        <v>160</v>
      </c>
      <c r="D92" s="300" t="s">
        <v>177</v>
      </c>
      <c r="E92" s="300" t="s">
        <v>177</v>
      </c>
      <c r="F92" s="300" t="s">
        <v>177</v>
      </c>
      <c r="G92" s="300" t="s">
        <v>177</v>
      </c>
      <c r="H92" s="300" t="s">
        <v>177</v>
      </c>
      <c r="I92" s="300" t="s">
        <v>177</v>
      </c>
      <c r="J92" s="300" t="s">
        <v>177</v>
      </c>
      <c r="K92" s="300" t="s">
        <v>179</v>
      </c>
      <c r="L92" s="300" t="s">
        <v>177</v>
      </c>
    </row>
    <row r="93" spans="1:12" ht="20.25" customHeight="1" x14ac:dyDescent="0.35">
      <c r="A93" s="300" t="s">
        <v>277</v>
      </c>
      <c r="B93" s="323" t="s">
        <v>280</v>
      </c>
      <c r="C93" s="323" t="s">
        <v>160</v>
      </c>
      <c r="D93" s="300" t="s">
        <v>177</v>
      </c>
      <c r="E93" s="300" t="s">
        <v>177</v>
      </c>
      <c r="F93" s="300" t="s">
        <v>177</v>
      </c>
      <c r="G93" s="300" t="s">
        <v>179</v>
      </c>
      <c r="H93" s="300" t="s">
        <v>177</v>
      </c>
      <c r="I93" s="300" t="s">
        <v>177</v>
      </c>
      <c r="J93" s="300" t="s">
        <v>177</v>
      </c>
      <c r="K93" s="300" t="s">
        <v>177</v>
      </c>
      <c r="L93" s="300" t="s">
        <v>179</v>
      </c>
    </row>
    <row r="94" spans="1:12" ht="20.25" customHeight="1" x14ac:dyDescent="0.35">
      <c r="A94" s="300" t="s">
        <v>277</v>
      </c>
      <c r="B94" s="323" t="s">
        <v>281</v>
      </c>
      <c r="C94" s="323" t="s">
        <v>160</v>
      </c>
      <c r="D94" s="300" t="s">
        <v>179</v>
      </c>
      <c r="E94" s="300" t="s">
        <v>177</v>
      </c>
      <c r="F94" s="300" t="s">
        <v>177</v>
      </c>
      <c r="G94" s="300" t="s">
        <v>177</v>
      </c>
      <c r="H94" s="300" t="s">
        <v>177</v>
      </c>
      <c r="I94" s="300" t="s">
        <v>177</v>
      </c>
      <c r="J94" s="300" t="s">
        <v>179</v>
      </c>
      <c r="K94" s="300" t="s">
        <v>179</v>
      </c>
      <c r="L94" s="300" t="s">
        <v>177</v>
      </c>
    </row>
    <row r="95" spans="1:12" ht="20.25" customHeight="1" x14ac:dyDescent="0.35">
      <c r="A95" s="300" t="s">
        <v>282</v>
      </c>
      <c r="B95" s="323" t="s">
        <v>283</v>
      </c>
      <c r="C95" s="323" t="s">
        <v>160</v>
      </c>
      <c r="D95" s="300" t="s">
        <v>177</v>
      </c>
      <c r="E95" s="300" t="s">
        <v>177</v>
      </c>
      <c r="F95" s="300" t="s">
        <v>177</v>
      </c>
      <c r="G95" s="300" t="s">
        <v>177</v>
      </c>
      <c r="H95" s="300" t="s">
        <v>177</v>
      </c>
      <c r="I95" s="300" t="s">
        <v>177</v>
      </c>
      <c r="J95" s="300" t="s">
        <v>177</v>
      </c>
      <c r="K95" s="300" t="s">
        <v>177</v>
      </c>
      <c r="L95" s="300" t="s">
        <v>177</v>
      </c>
    </row>
    <row r="96" spans="1:12" ht="20.25" customHeight="1" x14ac:dyDescent="0.35">
      <c r="A96" s="300" t="s">
        <v>282</v>
      </c>
      <c r="B96" s="323" t="s">
        <v>284</v>
      </c>
      <c r="C96" s="323" t="s">
        <v>160</v>
      </c>
      <c r="D96" s="300" t="s">
        <v>177</v>
      </c>
      <c r="E96" s="300" t="s">
        <v>177</v>
      </c>
      <c r="F96" s="300" t="s">
        <v>177</v>
      </c>
      <c r="G96" s="300" t="s">
        <v>177</v>
      </c>
      <c r="H96" s="300" t="s">
        <v>177</v>
      </c>
      <c r="I96" s="300" t="s">
        <v>177</v>
      </c>
      <c r="J96" s="300" t="s">
        <v>177</v>
      </c>
      <c r="K96" s="300" t="s">
        <v>177</v>
      </c>
      <c r="L96" s="300" t="s">
        <v>177</v>
      </c>
    </row>
    <row r="97" spans="1:12" ht="20.25" customHeight="1" x14ac:dyDescent="0.35">
      <c r="A97" s="300" t="s">
        <v>282</v>
      </c>
      <c r="B97" s="323" t="s">
        <v>285</v>
      </c>
      <c r="C97" s="323" t="s">
        <v>160</v>
      </c>
      <c r="D97" s="300" t="s">
        <v>177</v>
      </c>
      <c r="E97" s="300" t="s">
        <v>177</v>
      </c>
      <c r="F97" s="300" t="s">
        <v>177</v>
      </c>
      <c r="G97" s="300" t="s">
        <v>177</v>
      </c>
      <c r="H97" s="300" t="s">
        <v>177</v>
      </c>
      <c r="I97" s="300" t="s">
        <v>177</v>
      </c>
      <c r="J97" s="300" t="s">
        <v>179</v>
      </c>
      <c r="K97" s="300" t="s">
        <v>179</v>
      </c>
      <c r="L97" s="300" t="s">
        <v>177</v>
      </c>
    </row>
    <row r="98" spans="1:12" ht="20.25" customHeight="1" x14ac:dyDescent="0.35">
      <c r="A98" s="300" t="s">
        <v>282</v>
      </c>
      <c r="B98" s="323" t="s">
        <v>286</v>
      </c>
      <c r="C98" s="323" t="s">
        <v>160</v>
      </c>
      <c r="D98" s="300" t="s">
        <v>177</v>
      </c>
      <c r="E98" s="300" t="s">
        <v>177</v>
      </c>
      <c r="F98" s="300" t="s">
        <v>177</v>
      </c>
      <c r="G98" s="300" t="s">
        <v>177</v>
      </c>
      <c r="H98" s="300" t="s">
        <v>177</v>
      </c>
      <c r="I98" s="300" t="s">
        <v>177</v>
      </c>
      <c r="J98" s="300" t="s">
        <v>177</v>
      </c>
      <c r="K98" s="300" t="s">
        <v>179</v>
      </c>
      <c r="L98" s="300" t="s">
        <v>177</v>
      </c>
    </row>
    <row r="99" spans="1:12" ht="20.25" customHeight="1" x14ac:dyDescent="0.35">
      <c r="A99" s="300" t="s">
        <v>282</v>
      </c>
      <c r="B99" s="323" t="s">
        <v>287</v>
      </c>
      <c r="C99" s="323" t="s">
        <v>160</v>
      </c>
      <c r="D99" s="300" t="s">
        <v>177</v>
      </c>
      <c r="E99" s="300" t="s">
        <v>177</v>
      </c>
      <c r="F99" s="300" t="s">
        <v>179</v>
      </c>
      <c r="G99" s="300" t="s">
        <v>179</v>
      </c>
      <c r="H99" s="300" t="s">
        <v>177</v>
      </c>
      <c r="I99" s="300" t="s">
        <v>177</v>
      </c>
      <c r="J99" s="300" t="s">
        <v>179</v>
      </c>
      <c r="K99" s="300" t="s">
        <v>179</v>
      </c>
      <c r="L99" s="300" t="s">
        <v>177</v>
      </c>
    </row>
    <row r="100" spans="1:12" ht="20.25" customHeight="1" x14ac:dyDescent="0.35">
      <c r="A100" s="300" t="s">
        <v>282</v>
      </c>
      <c r="B100" s="323" t="s">
        <v>288</v>
      </c>
      <c r="C100" s="323" t="s">
        <v>160</v>
      </c>
      <c r="D100" s="300" t="s">
        <v>177</v>
      </c>
      <c r="E100" s="300" t="s">
        <v>177</v>
      </c>
      <c r="F100" s="300" t="s">
        <v>179</v>
      </c>
      <c r="G100" s="300" t="s">
        <v>179</v>
      </c>
      <c r="H100" s="300" t="s">
        <v>177</v>
      </c>
      <c r="I100" s="300" t="s">
        <v>177</v>
      </c>
      <c r="J100" s="300" t="s">
        <v>179</v>
      </c>
      <c r="K100" s="300" t="s">
        <v>179</v>
      </c>
      <c r="L100" s="300" t="s">
        <v>177</v>
      </c>
    </row>
    <row r="101" spans="1:12" ht="20.25" customHeight="1" x14ac:dyDescent="0.35">
      <c r="A101" s="300" t="s">
        <v>282</v>
      </c>
      <c r="B101" s="323" t="s">
        <v>289</v>
      </c>
      <c r="C101" s="323" t="s">
        <v>160</v>
      </c>
      <c r="D101" s="300" t="s">
        <v>177</v>
      </c>
      <c r="E101" s="300" t="s">
        <v>177</v>
      </c>
      <c r="F101" s="300" t="s">
        <v>177</v>
      </c>
      <c r="G101" s="300" t="s">
        <v>177</v>
      </c>
      <c r="H101" s="300" t="s">
        <v>177</v>
      </c>
      <c r="I101" s="300" t="s">
        <v>177</v>
      </c>
      <c r="J101" s="300" t="s">
        <v>179</v>
      </c>
      <c r="K101" s="300" t="s">
        <v>179</v>
      </c>
      <c r="L101" s="300" t="s">
        <v>179</v>
      </c>
    </row>
    <row r="102" spans="1:12" ht="20.25" customHeight="1" x14ac:dyDescent="0.35">
      <c r="A102" s="300" t="s">
        <v>282</v>
      </c>
      <c r="B102" s="323" t="s">
        <v>290</v>
      </c>
      <c r="C102" s="323" t="s">
        <v>160</v>
      </c>
      <c r="D102" s="300" t="s">
        <v>177</v>
      </c>
      <c r="E102" s="300" t="s">
        <v>177</v>
      </c>
      <c r="F102" s="300" t="s">
        <v>177</v>
      </c>
      <c r="G102" s="300" t="s">
        <v>177</v>
      </c>
      <c r="H102" s="300" t="s">
        <v>177</v>
      </c>
      <c r="I102" s="300" t="s">
        <v>177</v>
      </c>
      <c r="J102" s="300" t="s">
        <v>177</v>
      </c>
      <c r="K102" s="300" t="s">
        <v>177</v>
      </c>
      <c r="L102" s="300" t="s">
        <v>177</v>
      </c>
    </row>
    <row r="103" spans="1:12" ht="20.25" customHeight="1" x14ac:dyDescent="0.35">
      <c r="A103" s="300" t="s">
        <v>282</v>
      </c>
      <c r="B103" s="323" t="s">
        <v>291</v>
      </c>
      <c r="C103" s="323" t="s">
        <v>160</v>
      </c>
      <c r="D103" s="300" t="s">
        <v>177</v>
      </c>
      <c r="E103" s="300" t="s">
        <v>177</v>
      </c>
      <c r="F103" s="300" t="s">
        <v>177</v>
      </c>
      <c r="G103" s="300" t="s">
        <v>177</v>
      </c>
      <c r="H103" s="300" t="s">
        <v>177</v>
      </c>
      <c r="I103" s="300" t="s">
        <v>177</v>
      </c>
      <c r="J103" s="300" t="s">
        <v>179</v>
      </c>
      <c r="K103" s="300" t="s">
        <v>179</v>
      </c>
      <c r="L103" s="300" t="s">
        <v>177</v>
      </c>
    </row>
    <row r="104" spans="1:12" ht="20.25" customHeight="1" x14ac:dyDescent="0.35">
      <c r="A104" s="300" t="s">
        <v>282</v>
      </c>
      <c r="B104" s="323" t="s">
        <v>292</v>
      </c>
      <c r="C104" s="323" t="s">
        <v>160</v>
      </c>
      <c r="D104" s="300" t="s">
        <v>177</v>
      </c>
      <c r="E104" s="300" t="s">
        <v>177</v>
      </c>
      <c r="F104" s="300" t="s">
        <v>177</v>
      </c>
      <c r="G104" s="300" t="s">
        <v>177</v>
      </c>
      <c r="H104" s="300" t="s">
        <v>177</v>
      </c>
      <c r="I104" s="300" t="s">
        <v>177</v>
      </c>
      <c r="J104" s="300" t="s">
        <v>177</v>
      </c>
      <c r="K104" s="300" t="s">
        <v>179</v>
      </c>
      <c r="L104" s="300" t="s">
        <v>177</v>
      </c>
    </row>
    <row r="105" spans="1:12" ht="20.25" customHeight="1" x14ac:dyDescent="0.35">
      <c r="A105" s="300" t="s">
        <v>282</v>
      </c>
      <c r="B105" s="323" t="s">
        <v>293</v>
      </c>
      <c r="C105" s="323" t="s">
        <v>160</v>
      </c>
      <c r="D105" s="300" t="s">
        <v>177</v>
      </c>
      <c r="E105" s="300" t="s">
        <v>177</v>
      </c>
      <c r="F105" s="300" t="s">
        <v>177</v>
      </c>
      <c r="G105" s="300" t="s">
        <v>177</v>
      </c>
      <c r="H105" s="300" t="s">
        <v>177</v>
      </c>
      <c r="I105" s="300" t="s">
        <v>177</v>
      </c>
      <c r="J105" s="300" t="s">
        <v>177</v>
      </c>
      <c r="K105" s="300" t="s">
        <v>179</v>
      </c>
      <c r="L105" s="300" t="s">
        <v>177</v>
      </c>
    </row>
    <row r="106" spans="1:12" ht="20.25" customHeight="1" x14ac:dyDescent="0.35">
      <c r="A106" s="300" t="s">
        <v>282</v>
      </c>
      <c r="B106" s="323" t="s">
        <v>294</v>
      </c>
      <c r="C106" s="323" t="s">
        <v>160</v>
      </c>
      <c r="D106" s="300" t="s">
        <v>177</v>
      </c>
      <c r="E106" s="300" t="s">
        <v>177</v>
      </c>
      <c r="F106" s="300" t="s">
        <v>177</v>
      </c>
      <c r="G106" s="300" t="s">
        <v>179</v>
      </c>
      <c r="H106" s="300" t="s">
        <v>177</v>
      </c>
      <c r="I106" s="300" t="s">
        <v>177</v>
      </c>
      <c r="J106" s="300" t="s">
        <v>177</v>
      </c>
      <c r="K106" s="300" t="s">
        <v>179</v>
      </c>
      <c r="L106" s="300" t="s">
        <v>177</v>
      </c>
    </row>
    <row r="107" spans="1:12" ht="20.25" customHeight="1" x14ac:dyDescent="0.35">
      <c r="A107" s="300" t="s">
        <v>295</v>
      </c>
      <c r="B107" s="323" t="s">
        <v>296</v>
      </c>
      <c r="C107" s="323" t="s">
        <v>160</v>
      </c>
      <c r="D107" s="300" t="s">
        <v>177</v>
      </c>
      <c r="E107" s="300" t="s">
        <v>177</v>
      </c>
      <c r="F107" s="300" t="s">
        <v>177</v>
      </c>
      <c r="G107" s="300" t="s">
        <v>177</v>
      </c>
      <c r="H107" s="300" t="s">
        <v>177</v>
      </c>
      <c r="I107" s="300" t="s">
        <v>177</v>
      </c>
      <c r="J107" s="300" t="s">
        <v>177</v>
      </c>
      <c r="K107" s="300" t="s">
        <v>177</v>
      </c>
      <c r="L107" s="300" t="s">
        <v>177</v>
      </c>
    </row>
    <row r="108" spans="1:12" ht="20.25" customHeight="1" x14ac:dyDescent="0.35">
      <c r="A108" s="300" t="s">
        <v>295</v>
      </c>
      <c r="B108" s="323" t="s">
        <v>297</v>
      </c>
      <c r="C108" s="323" t="s">
        <v>160</v>
      </c>
      <c r="D108" s="300" t="s">
        <v>179</v>
      </c>
      <c r="E108" s="300" t="s">
        <v>177</v>
      </c>
      <c r="F108" s="300" t="s">
        <v>177</v>
      </c>
      <c r="G108" s="300" t="s">
        <v>177</v>
      </c>
      <c r="H108" s="300" t="s">
        <v>177</v>
      </c>
      <c r="I108" s="300" t="s">
        <v>177</v>
      </c>
      <c r="J108" s="300" t="s">
        <v>177</v>
      </c>
      <c r="K108" s="300" t="s">
        <v>177</v>
      </c>
      <c r="L108" s="300" t="s">
        <v>177</v>
      </c>
    </row>
    <row r="109" spans="1:12" ht="20.25" customHeight="1" x14ac:dyDescent="0.35">
      <c r="A109" s="300" t="s">
        <v>295</v>
      </c>
      <c r="B109" s="323" t="s">
        <v>298</v>
      </c>
      <c r="C109" s="323" t="s">
        <v>160</v>
      </c>
      <c r="D109" s="300" t="s">
        <v>177</v>
      </c>
      <c r="E109" s="300" t="s">
        <v>177</v>
      </c>
      <c r="F109" s="300" t="s">
        <v>177</v>
      </c>
      <c r="G109" s="300" t="s">
        <v>177</v>
      </c>
      <c r="H109" s="300" t="s">
        <v>177</v>
      </c>
      <c r="I109" s="300" t="s">
        <v>177</v>
      </c>
      <c r="J109" s="300" t="s">
        <v>177</v>
      </c>
      <c r="K109" s="300" t="s">
        <v>177</v>
      </c>
      <c r="L109" s="300" t="s">
        <v>177</v>
      </c>
    </row>
    <row r="110" spans="1:12" ht="20.25" customHeight="1" x14ac:dyDescent="0.35">
      <c r="A110" s="300" t="s">
        <v>295</v>
      </c>
      <c r="B110" s="323" t="s">
        <v>299</v>
      </c>
      <c r="C110" s="323" t="s">
        <v>160</v>
      </c>
      <c r="D110" s="300" t="s">
        <v>177</v>
      </c>
      <c r="E110" s="300" t="s">
        <v>177</v>
      </c>
      <c r="F110" s="300" t="s">
        <v>177</v>
      </c>
      <c r="G110" s="300" t="s">
        <v>177</v>
      </c>
      <c r="H110" s="300" t="s">
        <v>177</v>
      </c>
      <c r="I110" s="300" t="s">
        <v>177</v>
      </c>
      <c r="J110" s="300" t="s">
        <v>179</v>
      </c>
      <c r="K110" s="300" t="s">
        <v>179</v>
      </c>
      <c r="L110" s="300" t="s">
        <v>177</v>
      </c>
    </row>
    <row r="111" spans="1:12" ht="20.25" customHeight="1" x14ac:dyDescent="0.35">
      <c r="A111" s="300" t="s">
        <v>295</v>
      </c>
      <c r="B111" s="323" t="s">
        <v>300</v>
      </c>
      <c r="C111" s="323" t="s">
        <v>160</v>
      </c>
      <c r="D111" s="300" t="s">
        <v>177</v>
      </c>
      <c r="E111" s="300" t="s">
        <v>177</v>
      </c>
      <c r="F111" s="300" t="s">
        <v>179</v>
      </c>
      <c r="G111" s="300" t="s">
        <v>177</v>
      </c>
      <c r="H111" s="300" t="s">
        <v>177</v>
      </c>
      <c r="I111" s="300" t="s">
        <v>177</v>
      </c>
      <c r="J111" s="300" t="s">
        <v>177</v>
      </c>
      <c r="K111" s="300" t="s">
        <v>179</v>
      </c>
      <c r="L111" s="300" t="s">
        <v>177</v>
      </c>
    </row>
    <row r="112" spans="1:12" ht="20.25" customHeight="1" x14ac:dyDescent="0.35">
      <c r="A112" s="300" t="s">
        <v>295</v>
      </c>
      <c r="B112" s="323" t="s">
        <v>301</v>
      </c>
      <c r="C112" s="323" t="s">
        <v>160</v>
      </c>
      <c r="D112" s="300" t="s">
        <v>177</v>
      </c>
      <c r="E112" s="300" t="s">
        <v>177</v>
      </c>
      <c r="F112" s="300" t="s">
        <v>177</v>
      </c>
      <c r="G112" s="300" t="s">
        <v>177</v>
      </c>
      <c r="H112" s="300" t="s">
        <v>177</v>
      </c>
      <c r="I112" s="300" t="s">
        <v>177</v>
      </c>
      <c r="J112" s="300" t="s">
        <v>177</v>
      </c>
      <c r="K112" s="300" t="s">
        <v>177</v>
      </c>
      <c r="L112" s="300" t="s">
        <v>177</v>
      </c>
    </row>
    <row r="113" spans="1:12" ht="20.25" customHeight="1" x14ac:dyDescent="0.35">
      <c r="A113" s="300" t="s">
        <v>295</v>
      </c>
      <c r="B113" s="323" t="s">
        <v>302</v>
      </c>
      <c r="C113" s="323" t="s">
        <v>160</v>
      </c>
      <c r="D113" s="300" t="s">
        <v>177</v>
      </c>
      <c r="E113" s="300" t="s">
        <v>177</v>
      </c>
      <c r="F113" s="300" t="s">
        <v>177</v>
      </c>
      <c r="G113" s="300" t="s">
        <v>177</v>
      </c>
      <c r="H113" s="300" t="s">
        <v>177</v>
      </c>
      <c r="I113" s="300" t="s">
        <v>177</v>
      </c>
      <c r="J113" s="300" t="s">
        <v>179</v>
      </c>
      <c r="K113" s="300" t="s">
        <v>179</v>
      </c>
      <c r="L113" s="300" t="s">
        <v>177</v>
      </c>
    </row>
    <row r="114" spans="1:12" ht="20.25" customHeight="1" x14ac:dyDescent="0.35">
      <c r="A114" s="300" t="s">
        <v>303</v>
      </c>
      <c r="B114" s="323" t="s">
        <v>304</v>
      </c>
      <c r="C114" s="323" t="s">
        <v>160</v>
      </c>
      <c r="D114" s="300" t="s">
        <v>177</v>
      </c>
      <c r="E114" s="300" t="s">
        <v>177</v>
      </c>
      <c r="F114" s="300" t="s">
        <v>179</v>
      </c>
      <c r="G114" s="300" t="s">
        <v>177</v>
      </c>
      <c r="H114" s="300" t="s">
        <v>177</v>
      </c>
      <c r="I114" s="300" t="s">
        <v>177</v>
      </c>
      <c r="J114" s="300" t="s">
        <v>177</v>
      </c>
      <c r="K114" s="300" t="s">
        <v>177</v>
      </c>
      <c r="L114" s="300" t="s">
        <v>177</v>
      </c>
    </row>
    <row r="115" spans="1:12" ht="20.25" customHeight="1" x14ac:dyDescent="0.35">
      <c r="A115" s="300" t="s">
        <v>303</v>
      </c>
      <c r="B115" s="323" t="s">
        <v>305</v>
      </c>
      <c r="C115" s="323" t="s">
        <v>160</v>
      </c>
      <c r="D115" s="300" t="s">
        <v>177</v>
      </c>
      <c r="E115" s="300" t="s">
        <v>177</v>
      </c>
      <c r="F115" s="300" t="s">
        <v>177</v>
      </c>
      <c r="G115" s="300" t="s">
        <v>177</v>
      </c>
      <c r="H115" s="300" t="s">
        <v>177</v>
      </c>
      <c r="I115" s="300" t="s">
        <v>177</v>
      </c>
      <c r="J115" s="300" t="s">
        <v>177</v>
      </c>
      <c r="K115" s="300" t="s">
        <v>177</v>
      </c>
      <c r="L115" s="300" t="s">
        <v>177</v>
      </c>
    </row>
    <row r="116" spans="1:12" ht="20.25" customHeight="1" x14ac:dyDescent="0.35">
      <c r="A116" s="300" t="s">
        <v>303</v>
      </c>
      <c r="B116" s="323" t="s">
        <v>306</v>
      </c>
      <c r="C116" s="323" t="s">
        <v>160</v>
      </c>
      <c r="D116" s="300" t="s">
        <v>177</v>
      </c>
      <c r="E116" s="300" t="s">
        <v>177</v>
      </c>
      <c r="F116" s="300" t="s">
        <v>177</v>
      </c>
      <c r="G116" s="300" t="s">
        <v>177</v>
      </c>
      <c r="H116" s="300" t="s">
        <v>177</v>
      </c>
      <c r="I116" s="300" t="s">
        <v>177</v>
      </c>
      <c r="J116" s="300" t="s">
        <v>177</v>
      </c>
      <c r="K116" s="300" t="s">
        <v>177</v>
      </c>
      <c r="L116" s="300" t="s">
        <v>179</v>
      </c>
    </row>
    <row r="117" spans="1:12" ht="20.25" customHeight="1" x14ac:dyDescent="0.35">
      <c r="A117" s="300" t="s">
        <v>303</v>
      </c>
      <c r="B117" s="323" t="s">
        <v>307</v>
      </c>
      <c r="C117" s="323" t="s">
        <v>160</v>
      </c>
      <c r="D117" s="300" t="s">
        <v>177</v>
      </c>
      <c r="E117" s="300" t="s">
        <v>177</v>
      </c>
      <c r="F117" s="300" t="s">
        <v>177</v>
      </c>
      <c r="G117" s="300" t="s">
        <v>177</v>
      </c>
      <c r="H117" s="300" t="s">
        <v>177</v>
      </c>
      <c r="I117" s="300" t="s">
        <v>177</v>
      </c>
      <c r="J117" s="300" t="s">
        <v>177</v>
      </c>
      <c r="K117" s="300" t="s">
        <v>179</v>
      </c>
      <c r="L117" s="300" t="s">
        <v>177</v>
      </c>
    </row>
    <row r="118" spans="1:12" ht="20.25" customHeight="1" x14ac:dyDescent="0.35">
      <c r="A118" s="300" t="s">
        <v>303</v>
      </c>
      <c r="B118" s="323" t="s">
        <v>308</v>
      </c>
      <c r="C118" s="323" t="s">
        <v>160</v>
      </c>
      <c r="D118" s="300" t="s">
        <v>177</v>
      </c>
      <c r="E118" s="300" t="s">
        <v>177</v>
      </c>
      <c r="F118" s="300" t="s">
        <v>177</v>
      </c>
      <c r="G118" s="300" t="s">
        <v>177</v>
      </c>
      <c r="H118" s="300" t="s">
        <v>177</v>
      </c>
      <c r="I118" s="300" t="s">
        <v>177</v>
      </c>
      <c r="J118" s="300" t="s">
        <v>177</v>
      </c>
      <c r="K118" s="300" t="s">
        <v>177</v>
      </c>
      <c r="L118" s="300" t="s">
        <v>177</v>
      </c>
    </row>
    <row r="119" spans="1:12" ht="20.25" customHeight="1" x14ac:dyDescent="0.35">
      <c r="A119" s="300" t="s">
        <v>303</v>
      </c>
      <c r="B119" s="323" t="s">
        <v>309</v>
      </c>
      <c r="C119" s="323" t="s">
        <v>160</v>
      </c>
      <c r="D119" s="300" t="s">
        <v>177</v>
      </c>
      <c r="E119" s="300" t="s">
        <v>177</v>
      </c>
      <c r="F119" s="300" t="s">
        <v>177</v>
      </c>
      <c r="G119" s="300" t="s">
        <v>177</v>
      </c>
      <c r="H119" s="300" t="s">
        <v>177</v>
      </c>
      <c r="I119" s="300" t="s">
        <v>177</v>
      </c>
      <c r="J119" s="300" t="s">
        <v>177</v>
      </c>
      <c r="K119" s="300" t="s">
        <v>177</v>
      </c>
      <c r="L119" s="300" t="s">
        <v>177</v>
      </c>
    </row>
    <row r="120" spans="1:12" ht="20.25" customHeight="1" x14ac:dyDescent="0.35">
      <c r="A120" s="300" t="s">
        <v>310</v>
      </c>
      <c r="B120" s="323" t="s">
        <v>311</v>
      </c>
      <c r="C120" s="323" t="s">
        <v>160</v>
      </c>
      <c r="D120" s="300" t="s">
        <v>177</v>
      </c>
      <c r="E120" s="300" t="s">
        <v>177</v>
      </c>
      <c r="F120" s="300" t="s">
        <v>177</v>
      </c>
      <c r="G120" s="300" t="s">
        <v>177</v>
      </c>
      <c r="H120" s="300" t="s">
        <v>177</v>
      </c>
      <c r="I120" s="300" t="s">
        <v>177</v>
      </c>
      <c r="J120" s="300" t="s">
        <v>179</v>
      </c>
      <c r="K120" s="300" t="s">
        <v>179</v>
      </c>
      <c r="L120" s="300" t="s">
        <v>177</v>
      </c>
    </row>
    <row r="121" spans="1:12" ht="20.25" customHeight="1" x14ac:dyDescent="0.35">
      <c r="A121" s="300" t="s">
        <v>310</v>
      </c>
      <c r="B121" s="323" t="s">
        <v>312</v>
      </c>
      <c r="C121" s="323" t="s">
        <v>160</v>
      </c>
      <c r="D121" s="300" t="s">
        <v>177</v>
      </c>
      <c r="E121" s="300" t="s">
        <v>177</v>
      </c>
      <c r="F121" s="300" t="s">
        <v>177</v>
      </c>
      <c r="G121" s="300" t="s">
        <v>177</v>
      </c>
      <c r="H121" s="300" t="s">
        <v>177</v>
      </c>
      <c r="I121" s="300" t="s">
        <v>179</v>
      </c>
      <c r="J121" s="300" t="s">
        <v>179</v>
      </c>
      <c r="K121" s="300" t="s">
        <v>179</v>
      </c>
      <c r="L121" s="300" t="s">
        <v>177</v>
      </c>
    </row>
    <row r="122" spans="1:12" ht="20.25" customHeight="1" x14ac:dyDescent="0.35">
      <c r="A122" s="300" t="s">
        <v>310</v>
      </c>
      <c r="B122" s="323" t="s">
        <v>313</v>
      </c>
      <c r="C122" s="323" t="s">
        <v>160</v>
      </c>
      <c r="D122" s="300" t="s">
        <v>177</v>
      </c>
      <c r="E122" s="300" t="s">
        <v>177</v>
      </c>
      <c r="F122" s="300" t="s">
        <v>177</v>
      </c>
      <c r="G122" s="300" t="s">
        <v>177</v>
      </c>
      <c r="H122" s="300" t="s">
        <v>177</v>
      </c>
      <c r="I122" s="300" t="s">
        <v>177</v>
      </c>
      <c r="J122" s="300" t="s">
        <v>177</v>
      </c>
      <c r="K122" s="300" t="s">
        <v>179</v>
      </c>
      <c r="L122" s="300" t="s">
        <v>177</v>
      </c>
    </row>
    <row r="123" spans="1:12" ht="20.25" customHeight="1" x14ac:dyDescent="0.35">
      <c r="A123" s="300" t="s">
        <v>310</v>
      </c>
      <c r="B123" s="323" t="s">
        <v>314</v>
      </c>
      <c r="C123" s="323" t="s">
        <v>160</v>
      </c>
      <c r="D123" s="300" t="s">
        <v>177</v>
      </c>
      <c r="E123" s="300" t="s">
        <v>177</v>
      </c>
      <c r="F123" s="300" t="s">
        <v>177</v>
      </c>
      <c r="G123" s="300" t="s">
        <v>177</v>
      </c>
      <c r="H123" s="300" t="s">
        <v>177</v>
      </c>
      <c r="I123" s="300" t="s">
        <v>177</v>
      </c>
      <c r="J123" s="300" t="s">
        <v>179</v>
      </c>
      <c r="K123" s="300" t="s">
        <v>179</v>
      </c>
      <c r="L123" s="300" t="s">
        <v>177</v>
      </c>
    </row>
    <row r="124" spans="1:12" ht="20.25" customHeight="1" x14ac:dyDescent="0.35">
      <c r="A124" s="300" t="s">
        <v>315</v>
      </c>
      <c r="B124" s="323" t="s">
        <v>316</v>
      </c>
      <c r="C124" s="323" t="s">
        <v>160</v>
      </c>
      <c r="D124" s="300" t="s">
        <v>179</v>
      </c>
      <c r="E124" s="300" t="s">
        <v>177</v>
      </c>
      <c r="F124" s="300" t="s">
        <v>177</v>
      </c>
      <c r="G124" s="300" t="s">
        <v>177</v>
      </c>
      <c r="H124" s="300" t="s">
        <v>177</v>
      </c>
      <c r="I124" s="300" t="s">
        <v>177</v>
      </c>
      <c r="J124" s="300" t="s">
        <v>179</v>
      </c>
      <c r="K124" s="300" t="s">
        <v>179</v>
      </c>
      <c r="L124" s="300" t="s">
        <v>179</v>
      </c>
    </row>
    <row r="125" spans="1:12" ht="20.25" customHeight="1" x14ac:dyDescent="0.35">
      <c r="A125" s="300" t="s">
        <v>315</v>
      </c>
      <c r="B125" s="323" t="s">
        <v>317</v>
      </c>
      <c r="C125" s="323" t="s">
        <v>160</v>
      </c>
      <c r="D125" s="300" t="s">
        <v>177</v>
      </c>
      <c r="E125" s="300" t="s">
        <v>177</v>
      </c>
      <c r="F125" s="300" t="s">
        <v>177</v>
      </c>
      <c r="G125" s="300" t="s">
        <v>177</v>
      </c>
      <c r="H125" s="300" t="s">
        <v>177</v>
      </c>
      <c r="I125" s="300" t="s">
        <v>177</v>
      </c>
      <c r="J125" s="300" t="s">
        <v>177</v>
      </c>
      <c r="K125" s="300" t="s">
        <v>177</v>
      </c>
      <c r="L125" s="300" t="s">
        <v>177</v>
      </c>
    </row>
    <row r="126" spans="1:12" ht="20.25" customHeight="1" x14ac:dyDescent="0.35">
      <c r="A126" s="300" t="s">
        <v>315</v>
      </c>
      <c r="B126" s="323" t="s">
        <v>318</v>
      </c>
      <c r="C126" s="323" t="s">
        <v>162</v>
      </c>
      <c r="D126" s="300" t="s">
        <v>177</v>
      </c>
      <c r="E126" s="300" t="s">
        <v>177</v>
      </c>
      <c r="F126" s="300" t="s">
        <v>177</v>
      </c>
      <c r="G126" s="300" t="s">
        <v>177</v>
      </c>
      <c r="H126" s="300" t="s">
        <v>177</v>
      </c>
      <c r="I126" s="300" t="s">
        <v>177</v>
      </c>
      <c r="J126" s="300" t="s">
        <v>177</v>
      </c>
      <c r="K126" s="300" t="s">
        <v>177</v>
      </c>
      <c r="L126" s="300" t="s">
        <v>177</v>
      </c>
    </row>
    <row r="127" spans="1:12" ht="20.25" customHeight="1" x14ac:dyDescent="0.35">
      <c r="A127" s="300" t="s">
        <v>315</v>
      </c>
      <c r="B127" s="323" t="s">
        <v>319</v>
      </c>
      <c r="C127" s="323" t="s">
        <v>160</v>
      </c>
      <c r="D127" s="300" t="s">
        <v>177</v>
      </c>
      <c r="E127" s="300" t="s">
        <v>177</v>
      </c>
      <c r="F127" s="300" t="s">
        <v>177</v>
      </c>
      <c r="G127" s="300" t="s">
        <v>177</v>
      </c>
      <c r="H127" s="300" t="s">
        <v>177</v>
      </c>
      <c r="I127" s="300" t="s">
        <v>177</v>
      </c>
      <c r="J127" s="300" t="s">
        <v>177</v>
      </c>
      <c r="K127" s="300" t="s">
        <v>177</v>
      </c>
      <c r="L127" s="300" t="s">
        <v>177</v>
      </c>
    </row>
    <row r="128" spans="1:12" ht="20.25" customHeight="1" x14ac:dyDescent="0.35">
      <c r="A128" s="300" t="s">
        <v>315</v>
      </c>
      <c r="B128" s="323" t="s">
        <v>320</v>
      </c>
      <c r="C128" s="323" t="s">
        <v>160</v>
      </c>
      <c r="D128" s="300" t="s">
        <v>177</v>
      </c>
      <c r="E128" s="300" t="s">
        <v>177</v>
      </c>
      <c r="F128" s="300" t="s">
        <v>177</v>
      </c>
      <c r="G128" s="300" t="s">
        <v>177</v>
      </c>
      <c r="H128" s="300" t="s">
        <v>177</v>
      </c>
      <c r="I128" s="300" t="s">
        <v>177</v>
      </c>
      <c r="J128" s="300" t="s">
        <v>177</v>
      </c>
      <c r="K128" s="300" t="s">
        <v>177</v>
      </c>
      <c r="L128" s="300" t="s">
        <v>177</v>
      </c>
    </row>
    <row r="129" spans="1:12" ht="20.25" customHeight="1" x14ac:dyDescent="0.35">
      <c r="A129" s="300" t="s">
        <v>321</v>
      </c>
      <c r="B129" s="323" t="s">
        <v>322</v>
      </c>
      <c r="C129" s="323" t="s">
        <v>160</v>
      </c>
      <c r="D129" s="300" t="s">
        <v>177</v>
      </c>
      <c r="E129" s="300" t="s">
        <v>177</v>
      </c>
      <c r="F129" s="300" t="s">
        <v>177</v>
      </c>
      <c r="G129" s="300" t="s">
        <v>177</v>
      </c>
      <c r="H129" s="300" t="s">
        <v>177</v>
      </c>
      <c r="I129" s="300" t="s">
        <v>177</v>
      </c>
      <c r="J129" s="300" t="s">
        <v>177</v>
      </c>
      <c r="K129" s="300" t="s">
        <v>177</v>
      </c>
      <c r="L129" s="300" t="s">
        <v>177</v>
      </c>
    </row>
    <row r="130" spans="1:12" ht="20.25" customHeight="1" x14ac:dyDescent="0.35">
      <c r="A130" s="300" t="s">
        <v>321</v>
      </c>
      <c r="B130" s="323" t="s">
        <v>323</v>
      </c>
      <c r="C130" s="323" t="s">
        <v>160</v>
      </c>
      <c r="D130" s="300" t="s">
        <v>177</v>
      </c>
      <c r="E130" s="300" t="s">
        <v>177</v>
      </c>
      <c r="F130" s="300" t="s">
        <v>177</v>
      </c>
      <c r="G130" s="300" t="s">
        <v>177</v>
      </c>
      <c r="H130" s="300" t="s">
        <v>177</v>
      </c>
      <c r="I130" s="300" t="s">
        <v>177</v>
      </c>
      <c r="J130" s="300" t="s">
        <v>177</v>
      </c>
      <c r="K130" s="300" t="s">
        <v>177</v>
      </c>
      <c r="L130" s="300" t="s">
        <v>177</v>
      </c>
    </row>
    <row r="131" spans="1:12" ht="20.25" customHeight="1" x14ac:dyDescent="0.35">
      <c r="A131" s="300" t="s">
        <v>321</v>
      </c>
      <c r="B131" s="323" t="s">
        <v>324</v>
      </c>
      <c r="C131" s="323" t="s">
        <v>160</v>
      </c>
      <c r="D131" s="300" t="s">
        <v>177</v>
      </c>
      <c r="E131" s="300" t="s">
        <v>177</v>
      </c>
      <c r="F131" s="300" t="s">
        <v>177</v>
      </c>
      <c r="G131" s="300" t="s">
        <v>177</v>
      </c>
      <c r="H131" s="300" t="s">
        <v>177</v>
      </c>
      <c r="I131" s="300" t="s">
        <v>177</v>
      </c>
      <c r="J131" s="300" t="s">
        <v>177</v>
      </c>
      <c r="K131" s="300" t="s">
        <v>179</v>
      </c>
      <c r="L131" s="300" t="s">
        <v>177</v>
      </c>
    </row>
    <row r="132" spans="1:12" ht="20.25" customHeight="1" x14ac:dyDescent="0.35">
      <c r="A132" s="300" t="s">
        <v>325</v>
      </c>
      <c r="B132" s="323" t="s">
        <v>326</v>
      </c>
      <c r="C132" s="323" t="s">
        <v>160</v>
      </c>
      <c r="D132" s="300" t="s">
        <v>179</v>
      </c>
      <c r="E132" s="300" t="s">
        <v>177</v>
      </c>
      <c r="F132" s="300" t="s">
        <v>177</v>
      </c>
      <c r="G132" s="300" t="s">
        <v>177</v>
      </c>
      <c r="H132" s="300" t="s">
        <v>177</v>
      </c>
      <c r="I132" s="300" t="s">
        <v>177</v>
      </c>
      <c r="J132" s="300" t="s">
        <v>177</v>
      </c>
      <c r="K132" s="300" t="s">
        <v>177</v>
      </c>
      <c r="L132" s="300" t="s">
        <v>177</v>
      </c>
    </row>
    <row r="133" spans="1:12" ht="20.25" customHeight="1" x14ac:dyDescent="0.35">
      <c r="A133" s="300" t="s">
        <v>325</v>
      </c>
      <c r="B133" s="323" t="s">
        <v>327</v>
      </c>
      <c r="C133" s="323" t="s">
        <v>208</v>
      </c>
      <c r="D133" s="300" t="s">
        <v>177</v>
      </c>
      <c r="E133" s="300" t="s">
        <v>177</v>
      </c>
      <c r="F133" s="300" t="s">
        <v>177</v>
      </c>
      <c r="G133" s="300" t="s">
        <v>177</v>
      </c>
      <c r="H133" s="300" t="s">
        <v>179</v>
      </c>
      <c r="I133" s="300" t="s">
        <v>177</v>
      </c>
      <c r="J133" s="300" t="s">
        <v>177</v>
      </c>
      <c r="K133" s="300" t="s">
        <v>179</v>
      </c>
      <c r="L133" s="300" t="s">
        <v>177</v>
      </c>
    </row>
    <row r="134" spans="1:12" ht="20.25" customHeight="1" x14ac:dyDescent="0.35">
      <c r="A134" s="300" t="s">
        <v>328</v>
      </c>
      <c r="B134" s="323" t="s">
        <v>329</v>
      </c>
      <c r="C134" s="323" t="s">
        <v>160</v>
      </c>
      <c r="D134" s="300" t="s">
        <v>177</v>
      </c>
      <c r="E134" s="300" t="s">
        <v>177</v>
      </c>
      <c r="F134" s="300" t="s">
        <v>177</v>
      </c>
      <c r="G134" s="300" t="s">
        <v>177</v>
      </c>
      <c r="H134" s="300" t="s">
        <v>177</v>
      </c>
      <c r="I134" s="300" t="s">
        <v>177</v>
      </c>
      <c r="J134" s="300" t="s">
        <v>177</v>
      </c>
      <c r="K134" s="300" t="s">
        <v>177</v>
      </c>
      <c r="L134" s="300" t="s">
        <v>177</v>
      </c>
    </row>
    <row r="135" spans="1:12" ht="20.25" customHeight="1" x14ac:dyDescent="0.35">
      <c r="A135" s="300" t="s">
        <v>328</v>
      </c>
      <c r="B135" s="323" t="s">
        <v>330</v>
      </c>
      <c r="C135" s="323" t="s">
        <v>163</v>
      </c>
      <c r="D135" s="300" t="s">
        <v>177</v>
      </c>
      <c r="E135" s="300" t="s">
        <v>177</v>
      </c>
      <c r="F135" s="300" t="s">
        <v>177</v>
      </c>
      <c r="G135" s="300" t="s">
        <v>177</v>
      </c>
      <c r="H135" s="300" t="s">
        <v>177</v>
      </c>
      <c r="I135" s="300" t="s">
        <v>177</v>
      </c>
      <c r="J135" s="300" t="s">
        <v>177</v>
      </c>
      <c r="K135" s="300" t="s">
        <v>177</v>
      </c>
      <c r="L135" s="300" t="s">
        <v>177</v>
      </c>
    </row>
    <row r="136" spans="1:12" ht="20.25" customHeight="1" x14ac:dyDescent="0.35">
      <c r="A136" s="300" t="s">
        <v>328</v>
      </c>
      <c r="B136" s="323" t="s">
        <v>331</v>
      </c>
      <c r="C136" s="323" t="s">
        <v>162</v>
      </c>
      <c r="D136" s="300" t="s">
        <v>177</v>
      </c>
      <c r="E136" s="300" t="s">
        <v>177</v>
      </c>
      <c r="F136" s="300" t="s">
        <v>177</v>
      </c>
      <c r="G136" s="300" t="s">
        <v>177</v>
      </c>
      <c r="H136" s="300" t="s">
        <v>177</v>
      </c>
      <c r="I136" s="300" t="s">
        <v>179</v>
      </c>
      <c r="J136" s="300" t="s">
        <v>179</v>
      </c>
      <c r="K136" s="300" t="s">
        <v>179</v>
      </c>
      <c r="L136" s="300" t="s">
        <v>177</v>
      </c>
    </row>
    <row r="137" spans="1:12" ht="20.25" customHeight="1" x14ac:dyDescent="0.35">
      <c r="A137" s="300" t="s">
        <v>328</v>
      </c>
      <c r="B137" s="323" t="s">
        <v>332</v>
      </c>
      <c r="C137" s="323" t="s">
        <v>160</v>
      </c>
      <c r="D137" s="300" t="s">
        <v>177</v>
      </c>
      <c r="E137" s="300" t="s">
        <v>177</v>
      </c>
      <c r="F137" s="300" t="s">
        <v>177</v>
      </c>
      <c r="G137" s="300" t="s">
        <v>177</v>
      </c>
      <c r="H137" s="300" t="s">
        <v>177</v>
      </c>
      <c r="I137" s="300" t="s">
        <v>177</v>
      </c>
      <c r="J137" s="300" t="s">
        <v>179</v>
      </c>
      <c r="K137" s="300" t="s">
        <v>179</v>
      </c>
      <c r="L137" s="300" t="s">
        <v>177</v>
      </c>
    </row>
    <row r="138" spans="1:12" ht="20.25" customHeight="1" x14ac:dyDescent="0.35">
      <c r="A138" s="300" t="s">
        <v>328</v>
      </c>
      <c r="B138" s="323" t="s">
        <v>333</v>
      </c>
      <c r="C138" s="323" t="s">
        <v>160</v>
      </c>
      <c r="D138" s="300" t="s">
        <v>177</v>
      </c>
      <c r="E138" s="300" t="s">
        <v>177</v>
      </c>
      <c r="F138" s="300" t="s">
        <v>177</v>
      </c>
      <c r="G138" s="300" t="s">
        <v>177</v>
      </c>
      <c r="H138" s="300" t="s">
        <v>177</v>
      </c>
      <c r="I138" s="300" t="s">
        <v>177</v>
      </c>
      <c r="J138" s="300" t="s">
        <v>179</v>
      </c>
      <c r="K138" s="300" t="s">
        <v>177</v>
      </c>
      <c r="L138" s="300" t="s">
        <v>179</v>
      </c>
    </row>
    <row r="139" spans="1:12" ht="20.25" customHeight="1" x14ac:dyDescent="0.35">
      <c r="A139" s="300" t="s">
        <v>328</v>
      </c>
      <c r="B139" s="323" t="s">
        <v>334</v>
      </c>
      <c r="C139" s="323" t="s">
        <v>160</v>
      </c>
      <c r="D139" s="300" t="s">
        <v>177</v>
      </c>
      <c r="E139" s="300" t="s">
        <v>177</v>
      </c>
      <c r="F139" s="300" t="s">
        <v>177</v>
      </c>
      <c r="G139" s="300" t="s">
        <v>177</v>
      </c>
      <c r="H139" s="300" t="s">
        <v>177</v>
      </c>
      <c r="I139" s="300" t="s">
        <v>177</v>
      </c>
      <c r="J139" s="300" t="s">
        <v>177</v>
      </c>
      <c r="K139" s="300" t="s">
        <v>177</v>
      </c>
      <c r="L139" s="300" t="s">
        <v>177</v>
      </c>
    </row>
    <row r="140" spans="1:12" ht="20.25" customHeight="1" x14ac:dyDescent="0.35">
      <c r="A140" s="300" t="s">
        <v>328</v>
      </c>
      <c r="B140" s="323" t="s">
        <v>335</v>
      </c>
      <c r="C140" s="323" t="s">
        <v>160</v>
      </c>
      <c r="D140" s="300" t="s">
        <v>177</v>
      </c>
      <c r="E140" s="300" t="s">
        <v>177</v>
      </c>
      <c r="F140" s="300" t="s">
        <v>177</v>
      </c>
      <c r="G140" s="300" t="s">
        <v>177</v>
      </c>
      <c r="H140" s="300" t="s">
        <v>177</v>
      </c>
      <c r="I140" s="300" t="s">
        <v>177</v>
      </c>
      <c r="J140" s="300" t="s">
        <v>179</v>
      </c>
      <c r="K140" s="300" t="s">
        <v>179</v>
      </c>
      <c r="L140" s="300" t="s">
        <v>177</v>
      </c>
    </row>
    <row r="141" spans="1:12" ht="20.25" customHeight="1" x14ac:dyDescent="0.35">
      <c r="A141" s="300" t="s">
        <v>336</v>
      </c>
      <c r="B141" s="323" t="s">
        <v>337</v>
      </c>
      <c r="C141" s="323" t="s">
        <v>160</v>
      </c>
      <c r="D141" s="300" t="s">
        <v>177</v>
      </c>
      <c r="E141" s="300" t="s">
        <v>177</v>
      </c>
      <c r="F141" s="300" t="s">
        <v>177</v>
      </c>
      <c r="G141" s="300" t="s">
        <v>177</v>
      </c>
      <c r="H141" s="300" t="s">
        <v>177</v>
      </c>
      <c r="I141" s="300" t="s">
        <v>177</v>
      </c>
      <c r="J141" s="300" t="s">
        <v>177</v>
      </c>
      <c r="K141" s="300" t="s">
        <v>177</v>
      </c>
      <c r="L141" s="300" t="s">
        <v>177</v>
      </c>
    </row>
    <row r="142" spans="1:12" ht="20.25" customHeight="1" x14ac:dyDescent="0.35">
      <c r="A142" s="300" t="s">
        <v>336</v>
      </c>
      <c r="B142" s="323" t="s">
        <v>338</v>
      </c>
      <c r="C142" s="323" t="s">
        <v>160</v>
      </c>
      <c r="D142" s="300" t="s">
        <v>177</v>
      </c>
      <c r="E142" s="300" t="s">
        <v>177</v>
      </c>
      <c r="F142" s="300" t="s">
        <v>177</v>
      </c>
      <c r="G142" s="300" t="s">
        <v>177</v>
      </c>
      <c r="H142" s="300" t="s">
        <v>177</v>
      </c>
      <c r="I142" s="300" t="s">
        <v>177</v>
      </c>
      <c r="J142" s="300" t="s">
        <v>179</v>
      </c>
      <c r="K142" s="300" t="s">
        <v>179</v>
      </c>
      <c r="L142" s="300" t="s">
        <v>177</v>
      </c>
    </row>
    <row r="143" spans="1:12" ht="20.25" customHeight="1" x14ac:dyDescent="0.35">
      <c r="A143" s="300" t="s">
        <v>336</v>
      </c>
      <c r="B143" s="323" t="s">
        <v>339</v>
      </c>
      <c r="C143" s="323" t="s">
        <v>208</v>
      </c>
      <c r="D143" s="300" t="s">
        <v>179</v>
      </c>
      <c r="E143" s="300" t="s">
        <v>177</v>
      </c>
      <c r="F143" s="300" t="s">
        <v>177</v>
      </c>
      <c r="G143" s="300" t="s">
        <v>177</v>
      </c>
      <c r="H143" s="300" t="s">
        <v>177</v>
      </c>
      <c r="I143" s="300" t="s">
        <v>177</v>
      </c>
      <c r="J143" s="300" t="s">
        <v>179</v>
      </c>
      <c r="K143" s="300" t="s">
        <v>177</v>
      </c>
      <c r="L143" s="300" t="s">
        <v>177</v>
      </c>
    </row>
    <row r="144" spans="1:12" ht="20.25" customHeight="1" x14ac:dyDescent="0.35">
      <c r="A144" s="300" t="s">
        <v>336</v>
      </c>
      <c r="B144" s="323" t="s">
        <v>340</v>
      </c>
      <c r="C144" s="323" t="s">
        <v>160</v>
      </c>
      <c r="D144" s="300" t="s">
        <v>177</v>
      </c>
      <c r="E144" s="300" t="s">
        <v>177</v>
      </c>
      <c r="F144" s="300" t="s">
        <v>177</v>
      </c>
      <c r="G144" s="300" t="s">
        <v>177</v>
      </c>
      <c r="H144" s="300" t="s">
        <v>177</v>
      </c>
      <c r="I144" s="300" t="s">
        <v>177</v>
      </c>
      <c r="J144" s="300" t="s">
        <v>179</v>
      </c>
      <c r="K144" s="300" t="s">
        <v>179</v>
      </c>
      <c r="L144" s="300" t="s">
        <v>177</v>
      </c>
    </row>
    <row r="145" spans="1:12" ht="20.25" customHeight="1" x14ac:dyDescent="0.35">
      <c r="A145" s="300" t="s">
        <v>336</v>
      </c>
      <c r="B145" s="323" t="s">
        <v>341</v>
      </c>
      <c r="C145" s="323" t="s">
        <v>160</v>
      </c>
      <c r="D145" s="300" t="s">
        <v>177</v>
      </c>
      <c r="E145" s="300" t="s">
        <v>177</v>
      </c>
      <c r="F145" s="300" t="s">
        <v>177</v>
      </c>
      <c r="G145" s="300" t="s">
        <v>177</v>
      </c>
      <c r="H145" s="300" t="s">
        <v>177</v>
      </c>
      <c r="I145" s="300" t="s">
        <v>177</v>
      </c>
      <c r="J145" s="300" t="s">
        <v>179</v>
      </c>
      <c r="K145" s="300" t="s">
        <v>179</v>
      </c>
      <c r="L145" s="300" t="s">
        <v>177</v>
      </c>
    </row>
    <row r="146" spans="1:12" ht="20.25" customHeight="1" x14ac:dyDescent="0.35">
      <c r="A146" s="300" t="s">
        <v>336</v>
      </c>
      <c r="B146" s="323" t="s">
        <v>342</v>
      </c>
      <c r="C146" s="323" t="s">
        <v>160</v>
      </c>
      <c r="D146" s="300" t="s">
        <v>177</v>
      </c>
      <c r="E146" s="300" t="s">
        <v>177</v>
      </c>
      <c r="F146" s="300" t="s">
        <v>177</v>
      </c>
      <c r="G146" s="300" t="s">
        <v>177</v>
      </c>
      <c r="H146" s="300" t="s">
        <v>177</v>
      </c>
      <c r="I146" s="300" t="s">
        <v>177</v>
      </c>
      <c r="J146" s="300" t="s">
        <v>179</v>
      </c>
      <c r="K146" s="300" t="s">
        <v>179</v>
      </c>
      <c r="L146" s="300" t="s">
        <v>177</v>
      </c>
    </row>
    <row r="147" spans="1:12" ht="20.25" customHeight="1" x14ac:dyDescent="0.35">
      <c r="A147" s="300" t="s">
        <v>336</v>
      </c>
      <c r="B147" s="323" t="s">
        <v>343</v>
      </c>
      <c r="C147" s="323" t="s">
        <v>208</v>
      </c>
      <c r="D147" s="300" t="s">
        <v>177</v>
      </c>
      <c r="E147" s="300" t="s">
        <v>177</v>
      </c>
      <c r="F147" s="300" t="s">
        <v>177</v>
      </c>
      <c r="G147" s="300" t="s">
        <v>177</v>
      </c>
      <c r="H147" s="300" t="s">
        <v>177</v>
      </c>
      <c r="I147" s="300" t="s">
        <v>177</v>
      </c>
      <c r="J147" s="300" t="s">
        <v>177</v>
      </c>
      <c r="K147" s="300" t="s">
        <v>179</v>
      </c>
      <c r="L147" s="300" t="s">
        <v>177</v>
      </c>
    </row>
    <row r="148" spans="1:12" ht="20.25" customHeight="1" x14ac:dyDescent="0.35">
      <c r="A148" s="300" t="s">
        <v>336</v>
      </c>
      <c r="B148" s="323" t="s">
        <v>344</v>
      </c>
      <c r="C148" s="323" t="s">
        <v>160</v>
      </c>
      <c r="D148" s="300" t="s">
        <v>177</v>
      </c>
      <c r="E148" s="300" t="s">
        <v>177</v>
      </c>
      <c r="F148" s="300" t="s">
        <v>177</v>
      </c>
      <c r="G148" s="300" t="s">
        <v>177</v>
      </c>
      <c r="H148" s="300" t="s">
        <v>177</v>
      </c>
      <c r="I148" s="300" t="s">
        <v>177</v>
      </c>
      <c r="J148" s="300" t="s">
        <v>177</v>
      </c>
      <c r="K148" s="300" t="s">
        <v>179</v>
      </c>
      <c r="L148" s="300" t="s">
        <v>177</v>
      </c>
    </row>
    <row r="149" spans="1:12" ht="20.25" customHeight="1" x14ac:dyDescent="0.35">
      <c r="A149" s="300" t="s">
        <v>345</v>
      </c>
      <c r="B149" s="323" t="s">
        <v>346</v>
      </c>
      <c r="C149" s="323" t="s">
        <v>160</v>
      </c>
      <c r="D149" s="300" t="s">
        <v>177</v>
      </c>
      <c r="E149" s="300" t="s">
        <v>177</v>
      </c>
      <c r="F149" s="300" t="s">
        <v>177</v>
      </c>
      <c r="G149" s="300" t="s">
        <v>177</v>
      </c>
      <c r="H149" s="300" t="s">
        <v>177</v>
      </c>
      <c r="I149" s="300" t="s">
        <v>177</v>
      </c>
      <c r="J149" s="300" t="s">
        <v>177</v>
      </c>
      <c r="K149" s="300" t="s">
        <v>179</v>
      </c>
      <c r="L149" s="300" t="s">
        <v>177</v>
      </c>
    </row>
    <row r="150" spans="1:12" ht="20.25" customHeight="1" x14ac:dyDescent="0.35">
      <c r="A150" s="300" t="s">
        <v>345</v>
      </c>
      <c r="B150" s="323" t="s">
        <v>347</v>
      </c>
      <c r="C150" s="323" t="s">
        <v>160</v>
      </c>
      <c r="D150" s="300" t="s">
        <v>177</v>
      </c>
      <c r="E150" s="300" t="s">
        <v>177</v>
      </c>
      <c r="F150" s="300" t="s">
        <v>177</v>
      </c>
      <c r="G150" s="300" t="s">
        <v>177</v>
      </c>
      <c r="H150" s="300" t="s">
        <v>177</v>
      </c>
      <c r="I150" s="300" t="s">
        <v>177</v>
      </c>
      <c r="J150" s="300" t="s">
        <v>177</v>
      </c>
      <c r="K150" s="300" t="s">
        <v>177</v>
      </c>
      <c r="L150" s="300" t="s">
        <v>177</v>
      </c>
    </row>
    <row r="151" spans="1:12" ht="20.25" customHeight="1" x14ac:dyDescent="0.35">
      <c r="A151" s="300" t="s">
        <v>345</v>
      </c>
      <c r="B151" s="323" t="s">
        <v>348</v>
      </c>
      <c r="C151" s="323" t="s">
        <v>160</v>
      </c>
      <c r="D151" s="300" t="s">
        <v>177</v>
      </c>
      <c r="E151" s="300" t="s">
        <v>177</v>
      </c>
      <c r="F151" s="300" t="s">
        <v>177</v>
      </c>
      <c r="G151" s="300" t="s">
        <v>177</v>
      </c>
      <c r="H151" s="300" t="s">
        <v>177</v>
      </c>
      <c r="I151" s="300" t="s">
        <v>177</v>
      </c>
      <c r="J151" s="300" t="s">
        <v>177</v>
      </c>
      <c r="K151" s="300" t="s">
        <v>177</v>
      </c>
      <c r="L151" s="300" t="s">
        <v>177</v>
      </c>
    </row>
    <row r="152" spans="1:12" ht="20.25" customHeight="1" x14ac:dyDescent="0.35">
      <c r="A152" s="300" t="s">
        <v>345</v>
      </c>
      <c r="B152" s="323" t="s">
        <v>349</v>
      </c>
      <c r="C152" s="323" t="s">
        <v>160</v>
      </c>
      <c r="D152" s="300" t="s">
        <v>177</v>
      </c>
      <c r="E152" s="300" t="s">
        <v>177</v>
      </c>
      <c r="F152" s="300" t="s">
        <v>177</v>
      </c>
      <c r="G152" s="300" t="s">
        <v>177</v>
      </c>
      <c r="H152" s="300" t="s">
        <v>177</v>
      </c>
      <c r="I152" s="300" t="s">
        <v>177</v>
      </c>
      <c r="J152" s="300" t="s">
        <v>179</v>
      </c>
      <c r="K152" s="300" t="s">
        <v>179</v>
      </c>
      <c r="L152" s="300" t="s">
        <v>177</v>
      </c>
    </row>
    <row r="153" spans="1:12" ht="20.25" customHeight="1" x14ac:dyDescent="0.35">
      <c r="A153" s="300" t="s">
        <v>345</v>
      </c>
      <c r="B153" s="323" t="s">
        <v>350</v>
      </c>
      <c r="C153" s="323" t="s">
        <v>160</v>
      </c>
      <c r="D153" s="300" t="s">
        <v>177</v>
      </c>
      <c r="E153" s="300" t="s">
        <v>177</v>
      </c>
      <c r="F153" s="300" t="s">
        <v>177</v>
      </c>
      <c r="G153" s="300" t="s">
        <v>177</v>
      </c>
      <c r="H153" s="300" t="s">
        <v>179</v>
      </c>
      <c r="I153" s="300" t="s">
        <v>177</v>
      </c>
      <c r="J153" s="300" t="s">
        <v>177</v>
      </c>
      <c r="K153" s="300" t="s">
        <v>179</v>
      </c>
      <c r="L153" s="300" t="s">
        <v>177</v>
      </c>
    </row>
    <row r="154" spans="1:12" ht="20.25" customHeight="1" x14ac:dyDescent="0.35">
      <c r="A154" s="300" t="s">
        <v>345</v>
      </c>
      <c r="B154" s="323" t="s">
        <v>351</v>
      </c>
      <c r="C154" s="323" t="s">
        <v>160</v>
      </c>
      <c r="D154" s="300" t="s">
        <v>177</v>
      </c>
      <c r="E154" s="300" t="s">
        <v>177</v>
      </c>
      <c r="F154" s="300" t="s">
        <v>177</v>
      </c>
      <c r="G154" s="300" t="s">
        <v>177</v>
      </c>
      <c r="H154" s="300" t="s">
        <v>177</v>
      </c>
      <c r="I154" s="300" t="s">
        <v>177</v>
      </c>
      <c r="J154" s="300" t="s">
        <v>179</v>
      </c>
      <c r="K154" s="300" t="s">
        <v>179</v>
      </c>
      <c r="L154" s="300" t="s">
        <v>177</v>
      </c>
    </row>
    <row r="155" spans="1:12" ht="20.25" customHeight="1" x14ac:dyDescent="0.35">
      <c r="A155" s="300" t="s">
        <v>345</v>
      </c>
      <c r="B155" s="323" t="s">
        <v>352</v>
      </c>
      <c r="C155" s="323" t="s">
        <v>160</v>
      </c>
      <c r="D155" s="300" t="s">
        <v>177</v>
      </c>
      <c r="E155" s="300" t="s">
        <v>177</v>
      </c>
      <c r="F155" s="300" t="s">
        <v>177</v>
      </c>
      <c r="G155" s="300" t="s">
        <v>177</v>
      </c>
      <c r="H155" s="300" t="s">
        <v>177</v>
      </c>
      <c r="I155" s="300" t="s">
        <v>177</v>
      </c>
      <c r="J155" s="300" t="s">
        <v>179</v>
      </c>
      <c r="K155" s="300" t="s">
        <v>179</v>
      </c>
      <c r="L155" s="300" t="s">
        <v>177</v>
      </c>
    </row>
    <row r="156" spans="1:12" ht="20.25" customHeight="1" x14ac:dyDescent="0.35">
      <c r="A156" s="300" t="s">
        <v>345</v>
      </c>
      <c r="B156" s="323" t="s">
        <v>353</v>
      </c>
      <c r="C156" s="323" t="s">
        <v>160</v>
      </c>
      <c r="D156" s="300" t="s">
        <v>177</v>
      </c>
      <c r="E156" s="300" t="s">
        <v>177</v>
      </c>
      <c r="F156" s="300" t="s">
        <v>177</v>
      </c>
      <c r="G156" s="300" t="s">
        <v>177</v>
      </c>
      <c r="H156" s="300" t="s">
        <v>177</v>
      </c>
      <c r="I156" s="300" t="s">
        <v>177</v>
      </c>
      <c r="J156" s="300" t="s">
        <v>177</v>
      </c>
      <c r="K156" s="300" t="s">
        <v>179</v>
      </c>
      <c r="L156" s="300" t="s">
        <v>177</v>
      </c>
    </row>
    <row r="157" spans="1:12" ht="20.25" customHeight="1" x14ac:dyDescent="0.35">
      <c r="A157" s="300" t="s">
        <v>345</v>
      </c>
      <c r="B157" s="323" t="s">
        <v>354</v>
      </c>
      <c r="C157" s="323" t="s">
        <v>160</v>
      </c>
      <c r="D157" s="300" t="s">
        <v>177</v>
      </c>
      <c r="E157" s="300" t="s">
        <v>177</v>
      </c>
      <c r="F157" s="300" t="s">
        <v>177</v>
      </c>
      <c r="G157" s="300" t="s">
        <v>177</v>
      </c>
      <c r="H157" s="300" t="s">
        <v>177</v>
      </c>
      <c r="I157" s="300" t="s">
        <v>177</v>
      </c>
      <c r="J157" s="300" t="s">
        <v>177</v>
      </c>
      <c r="K157" s="300" t="s">
        <v>179</v>
      </c>
      <c r="L157" s="300" t="s">
        <v>177</v>
      </c>
    </row>
    <row r="158" spans="1:12" ht="20.25" customHeight="1" x14ac:dyDescent="0.35">
      <c r="A158" s="300" t="s">
        <v>345</v>
      </c>
      <c r="B158" s="323" t="s">
        <v>355</v>
      </c>
      <c r="C158" s="323" t="s">
        <v>160</v>
      </c>
      <c r="D158" s="300" t="s">
        <v>177</v>
      </c>
      <c r="E158" s="300" t="s">
        <v>177</v>
      </c>
      <c r="F158" s="300" t="s">
        <v>177</v>
      </c>
      <c r="G158" s="300" t="s">
        <v>177</v>
      </c>
      <c r="H158" s="300" t="s">
        <v>177</v>
      </c>
      <c r="I158" s="300" t="s">
        <v>177</v>
      </c>
      <c r="J158" s="300" t="s">
        <v>177</v>
      </c>
      <c r="K158" s="300" t="s">
        <v>177</v>
      </c>
      <c r="L158" s="300" t="s">
        <v>177</v>
      </c>
    </row>
    <row r="159" spans="1:12" ht="20.25" customHeight="1" x14ac:dyDescent="0.35">
      <c r="A159" s="300" t="s">
        <v>345</v>
      </c>
      <c r="B159" s="323" t="s">
        <v>356</v>
      </c>
      <c r="C159" s="323" t="s">
        <v>208</v>
      </c>
      <c r="D159" s="300" t="s">
        <v>177</v>
      </c>
      <c r="E159" s="300" t="s">
        <v>177</v>
      </c>
      <c r="F159" s="300" t="s">
        <v>177</v>
      </c>
      <c r="G159" s="300" t="s">
        <v>177</v>
      </c>
      <c r="H159" s="300" t="s">
        <v>177</v>
      </c>
      <c r="I159" s="300" t="s">
        <v>177</v>
      </c>
      <c r="J159" s="300" t="s">
        <v>179</v>
      </c>
      <c r="K159" s="300" t="s">
        <v>179</v>
      </c>
      <c r="L159" s="300" t="s">
        <v>177</v>
      </c>
    </row>
    <row r="160" spans="1:12" ht="20.25" customHeight="1" x14ac:dyDescent="0.35">
      <c r="A160" s="300" t="s">
        <v>345</v>
      </c>
      <c r="B160" s="323" t="s">
        <v>357</v>
      </c>
      <c r="C160" s="323" t="s">
        <v>160</v>
      </c>
      <c r="D160" s="300" t="s">
        <v>177</v>
      </c>
      <c r="E160" s="300" t="s">
        <v>177</v>
      </c>
      <c r="F160" s="300" t="s">
        <v>177</v>
      </c>
      <c r="G160" s="300" t="s">
        <v>177</v>
      </c>
      <c r="H160" s="300" t="s">
        <v>177</v>
      </c>
      <c r="I160" s="300" t="s">
        <v>177</v>
      </c>
      <c r="J160" s="300" t="s">
        <v>177</v>
      </c>
      <c r="K160" s="300" t="s">
        <v>177</v>
      </c>
      <c r="L160" s="300" t="s">
        <v>177</v>
      </c>
    </row>
    <row r="161" spans="1:12" ht="20.25" customHeight="1" x14ac:dyDescent="0.35">
      <c r="A161" s="300" t="s">
        <v>345</v>
      </c>
      <c r="B161" s="323" t="s">
        <v>358</v>
      </c>
      <c r="C161" s="323" t="s">
        <v>160</v>
      </c>
      <c r="D161" s="300" t="s">
        <v>177</v>
      </c>
      <c r="E161" s="300" t="s">
        <v>177</v>
      </c>
      <c r="F161" s="300" t="s">
        <v>177</v>
      </c>
      <c r="G161" s="300" t="s">
        <v>177</v>
      </c>
      <c r="H161" s="300" t="s">
        <v>177</v>
      </c>
      <c r="I161" s="300" t="s">
        <v>177</v>
      </c>
      <c r="J161" s="300" t="s">
        <v>177</v>
      </c>
      <c r="K161" s="300" t="s">
        <v>177</v>
      </c>
      <c r="L161" s="300" t="s">
        <v>177</v>
      </c>
    </row>
    <row r="162" spans="1:12" ht="20.25" customHeight="1" x14ac:dyDescent="0.35">
      <c r="A162" s="300" t="s">
        <v>359</v>
      </c>
      <c r="B162" s="323" t="s">
        <v>360</v>
      </c>
      <c r="C162" s="323" t="s">
        <v>160</v>
      </c>
      <c r="D162" s="300" t="s">
        <v>177</v>
      </c>
      <c r="E162" s="300" t="s">
        <v>177</v>
      </c>
      <c r="F162" s="300" t="s">
        <v>177</v>
      </c>
      <c r="G162" s="300" t="s">
        <v>177</v>
      </c>
      <c r="H162" s="300" t="s">
        <v>177</v>
      </c>
      <c r="I162" s="300" t="s">
        <v>177</v>
      </c>
      <c r="J162" s="300" t="s">
        <v>177</v>
      </c>
      <c r="K162" s="300" t="s">
        <v>179</v>
      </c>
      <c r="L162" s="300" t="s">
        <v>177</v>
      </c>
    </row>
    <row r="163" spans="1:12" ht="20.25" customHeight="1" x14ac:dyDescent="0.35">
      <c r="A163" s="300" t="s">
        <v>359</v>
      </c>
      <c r="B163" s="323" t="s">
        <v>361</v>
      </c>
      <c r="C163" s="323" t="s">
        <v>208</v>
      </c>
      <c r="D163" s="300" t="s">
        <v>177</v>
      </c>
      <c r="E163" s="300" t="s">
        <v>177</v>
      </c>
      <c r="F163" s="300" t="s">
        <v>177</v>
      </c>
      <c r="G163" s="300" t="s">
        <v>177</v>
      </c>
      <c r="H163" s="300" t="s">
        <v>177</v>
      </c>
      <c r="I163" s="300" t="s">
        <v>177</v>
      </c>
      <c r="J163" s="300" t="s">
        <v>179</v>
      </c>
      <c r="K163" s="300" t="s">
        <v>177</v>
      </c>
      <c r="L163" s="300" t="s">
        <v>177</v>
      </c>
    </row>
    <row r="164" spans="1:12" ht="20.25" customHeight="1" x14ac:dyDescent="0.35">
      <c r="A164" s="300" t="s">
        <v>359</v>
      </c>
      <c r="B164" s="323" t="s">
        <v>362</v>
      </c>
      <c r="C164" s="323" t="s">
        <v>160</v>
      </c>
      <c r="D164" s="300" t="s">
        <v>177</v>
      </c>
      <c r="E164" s="300" t="s">
        <v>177</v>
      </c>
      <c r="F164" s="300" t="s">
        <v>177</v>
      </c>
      <c r="G164" s="300" t="s">
        <v>177</v>
      </c>
      <c r="H164" s="300" t="s">
        <v>177</v>
      </c>
      <c r="I164" s="300" t="s">
        <v>177</v>
      </c>
      <c r="J164" s="300" t="s">
        <v>179</v>
      </c>
      <c r="K164" s="300" t="s">
        <v>179</v>
      </c>
      <c r="L164" s="300" t="s">
        <v>177</v>
      </c>
    </row>
    <row r="165" spans="1:12" ht="20.25" customHeight="1" x14ac:dyDescent="0.35">
      <c r="A165" s="300" t="s">
        <v>359</v>
      </c>
      <c r="B165" s="323" t="s">
        <v>363</v>
      </c>
      <c r="C165" s="323" t="s">
        <v>160</v>
      </c>
      <c r="D165" s="300" t="s">
        <v>177</v>
      </c>
      <c r="E165" s="300" t="s">
        <v>177</v>
      </c>
      <c r="F165" s="300" t="s">
        <v>177</v>
      </c>
      <c r="G165" s="300" t="s">
        <v>177</v>
      </c>
      <c r="H165" s="300" t="s">
        <v>177</v>
      </c>
      <c r="I165" s="300" t="s">
        <v>177</v>
      </c>
      <c r="J165" s="300" t="s">
        <v>177</v>
      </c>
      <c r="K165" s="300" t="s">
        <v>179</v>
      </c>
      <c r="L165" s="300" t="s">
        <v>177</v>
      </c>
    </row>
    <row r="166" spans="1:12" ht="20.25" customHeight="1" x14ac:dyDescent="0.35">
      <c r="A166" s="300" t="s">
        <v>359</v>
      </c>
      <c r="B166" s="323" t="s">
        <v>364</v>
      </c>
      <c r="C166" s="323" t="s">
        <v>160</v>
      </c>
      <c r="D166" s="300" t="s">
        <v>177</v>
      </c>
      <c r="E166" s="300" t="s">
        <v>177</v>
      </c>
      <c r="F166" s="300" t="s">
        <v>179</v>
      </c>
      <c r="G166" s="300" t="s">
        <v>177</v>
      </c>
      <c r="H166" s="300" t="s">
        <v>177</v>
      </c>
      <c r="I166" s="300" t="s">
        <v>177</v>
      </c>
      <c r="J166" s="300" t="s">
        <v>179</v>
      </c>
      <c r="K166" s="300" t="s">
        <v>179</v>
      </c>
      <c r="L166" s="300" t="s">
        <v>177</v>
      </c>
    </row>
    <row r="167" spans="1:12" ht="20.25" customHeight="1" x14ac:dyDescent="0.35">
      <c r="A167" s="300" t="s">
        <v>359</v>
      </c>
      <c r="B167" s="323" t="s">
        <v>365</v>
      </c>
      <c r="C167" s="323" t="s">
        <v>160</v>
      </c>
      <c r="D167" s="300" t="s">
        <v>177</v>
      </c>
      <c r="E167" s="300" t="s">
        <v>177</v>
      </c>
      <c r="F167" s="300" t="s">
        <v>177</v>
      </c>
      <c r="G167" s="300" t="s">
        <v>177</v>
      </c>
      <c r="H167" s="300" t="s">
        <v>177</v>
      </c>
      <c r="I167" s="300" t="s">
        <v>177</v>
      </c>
      <c r="J167" s="300" t="s">
        <v>179</v>
      </c>
      <c r="K167" s="300" t="s">
        <v>179</v>
      </c>
      <c r="L167" s="300" t="s">
        <v>177</v>
      </c>
    </row>
    <row r="168" spans="1:12" ht="20.25" customHeight="1" x14ac:dyDescent="0.35">
      <c r="A168" s="300" t="s">
        <v>359</v>
      </c>
      <c r="B168" s="323" t="s">
        <v>366</v>
      </c>
      <c r="C168" s="323" t="s">
        <v>160</v>
      </c>
      <c r="D168" s="300" t="s">
        <v>177</v>
      </c>
      <c r="E168" s="300" t="s">
        <v>177</v>
      </c>
      <c r="F168" s="300" t="s">
        <v>179</v>
      </c>
      <c r="G168" s="300" t="s">
        <v>177</v>
      </c>
      <c r="H168" s="300" t="s">
        <v>177</v>
      </c>
      <c r="I168" s="300" t="s">
        <v>177</v>
      </c>
      <c r="J168" s="300" t="s">
        <v>179</v>
      </c>
      <c r="K168" s="300" t="s">
        <v>179</v>
      </c>
      <c r="L168" s="300" t="s">
        <v>179</v>
      </c>
    </row>
    <row r="169" spans="1:12" ht="20.25" customHeight="1" x14ac:dyDescent="0.35">
      <c r="A169" s="300" t="s">
        <v>359</v>
      </c>
      <c r="B169" s="323" t="s">
        <v>367</v>
      </c>
      <c r="C169" s="323" t="s">
        <v>160</v>
      </c>
      <c r="D169" s="300" t="s">
        <v>177</v>
      </c>
      <c r="E169" s="300" t="s">
        <v>177</v>
      </c>
      <c r="F169" s="300" t="s">
        <v>177</v>
      </c>
      <c r="G169" s="300" t="s">
        <v>177</v>
      </c>
      <c r="H169" s="300" t="s">
        <v>177</v>
      </c>
      <c r="I169" s="300" t="s">
        <v>177</v>
      </c>
      <c r="J169" s="300" t="s">
        <v>179</v>
      </c>
      <c r="K169" s="300" t="s">
        <v>179</v>
      </c>
      <c r="L169" s="300" t="s">
        <v>177</v>
      </c>
    </row>
    <row r="170" spans="1:12" ht="20.25" customHeight="1" x14ac:dyDescent="0.35">
      <c r="A170" s="300" t="s">
        <v>359</v>
      </c>
      <c r="B170" s="323" t="s">
        <v>368</v>
      </c>
      <c r="C170" s="323" t="s">
        <v>160</v>
      </c>
      <c r="D170" s="300" t="s">
        <v>177</v>
      </c>
      <c r="E170" s="300" t="s">
        <v>177</v>
      </c>
      <c r="F170" s="300" t="s">
        <v>177</v>
      </c>
      <c r="G170" s="300" t="s">
        <v>177</v>
      </c>
      <c r="H170" s="300" t="s">
        <v>177</v>
      </c>
      <c r="I170" s="300" t="s">
        <v>177</v>
      </c>
      <c r="J170" s="300" t="s">
        <v>179</v>
      </c>
      <c r="K170" s="300" t="s">
        <v>179</v>
      </c>
      <c r="L170" s="300" t="s">
        <v>177</v>
      </c>
    </row>
    <row r="171" spans="1:12" ht="20.25" customHeight="1" x14ac:dyDescent="0.35">
      <c r="A171" s="300" t="s">
        <v>369</v>
      </c>
      <c r="B171" s="323" t="s">
        <v>370</v>
      </c>
      <c r="C171" s="323" t="s">
        <v>160</v>
      </c>
      <c r="D171" s="300" t="s">
        <v>177</v>
      </c>
      <c r="E171" s="300" t="s">
        <v>177</v>
      </c>
      <c r="F171" s="300" t="s">
        <v>177</v>
      </c>
      <c r="G171" s="300" t="s">
        <v>177</v>
      </c>
      <c r="H171" s="300" t="s">
        <v>177</v>
      </c>
      <c r="I171" s="300" t="s">
        <v>177</v>
      </c>
      <c r="J171" s="300" t="s">
        <v>177</v>
      </c>
      <c r="K171" s="300" t="s">
        <v>177</v>
      </c>
      <c r="L171" s="300" t="s">
        <v>177</v>
      </c>
    </row>
    <row r="172" spans="1:12" ht="20.25" customHeight="1" x14ac:dyDescent="0.35">
      <c r="A172" s="300" t="s">
        <v>369</v>
      </c>
      <c r="B172" s="323" t="s">
        <v>371</v>
      </c>
      <c r="C172" s="323" t="s">
        <v>160</v>
      </c>
      <c r="D172" s="300" t="s">
        <v>177</v>
      </c>
      <c r="E172" s="300" t="s">
        <v>177</v>
      </c>
      <c r="F172" s="300" t="s">
        <v>177</v>
      </c>
      <c r="G172" s="300" t="s">
        <v>177</v>
      </c>
      <c r="H172" s="300" t="s">
        <v>177</v>
      </c>
      <c r="I172" s="300" t="s">
        <v>177</v>
      </c>
      <c r="J172" s="300" t="s">
        <v>177</v>
      </c>
      <c r="K172" s="300" t="s">
        <v>177</v>
      </c>
      <c r="L172" s="300" t="s">
        <v>177</v>
      </c>
    </row>
    <row r="173" spans="1:12" ht="20.25" customHeight="1" x14ac:dyDescent="0.35">
      <c r="A173" s="300" t="s">
        <v>369</v>
      </c>
      <c r="B173" s="323" t="s">
        <v>372</v>
      </c>
      <c r="C173" s="323" t="s">
        <v>160</v>
      </c>
      <c r="D173" s="300" t="s">
        <v>177</v>
      </c>
      <c r="E173" s="300" t="s">
        <v>177</v>
      </c>
      <c r="F173" s="300" t="s">
        <v>177</v>
      </c>
      <c r="G173" s="300" t="s">
        <v>177</v>
      </c>
      <c r="H173" s="300" t="s">
        <v>177</v>
      </c>
      <c r="I173" s="300" t="s">
        <v>177</v>
      </c>
      <c r="J173" s="300" t="s">
        <v>177</v>
      </c>
      <c r="K173" s="300" t="s">
        <v>177</v>
      </c>
      <c r="L173" s="300" t="s">
        <v>177</v>
      </c>
    </row>
    <row r="174" spans="1:12" ht="20.25" customHeight="1" x14ac:dyDescent="0.35">
      <c r="A174" s="300" t="s">
        <v>369</v>
      </c>
      <c r="B174" s="323" t="s">
        <v>373</v>
      </c>
      <c r="C174" s="323" t="s">
        <v>160</v>
      </c>
      <c r="D174" s="300" t="s">
        <v>177</v>
      </c>
      <c r="E174" s="300" t="s">
        <v>177</v>
      </c>
      <c r="F174" s="300" t="s">
        <v>177</v>
      </c>
      <c r="G174" s="300" t="s">
        <v>177</v>
      </c>
      <c r="H174" s="300" t="s">
        <v>177</v>
      </c>
      <c r="I174" s="300" t="s">
        <v>177</v>
      </c>
      <c r="J174" s="300" t="s">
        <v>177</v>
      </c>
      <c r="K174" s="300" t="s">
        <v>177</v>
      </c>
      <c r="L174" s="300" t="s">
        <v>177</v>
      </c>
    </row>
    <row r="175" spans="1:12" ht="20.25" customHeight="1" x14ac:dyDescent="0.35">
      <c r="A175" s="300" t="s">
        <v>369</v>
      </c>
      <c r="B175" s="323" t="s">
        <v>374</v>
      </c>
      <c r="C175" s="323" t="s">
        <v>160</v>
      </c>
      <c r="D175" s="300" t="s">
        <v>177</v>
      </c>
      <c r="E175" s="300" t="s">
        <v>177</v>
      </c>
      <c r="F175" s="300" t="s">
        <v>177</v>
      </c>
      <c r="G175" s="300" t="s">
        <v>177</v>
      </c>
      <c r="H175" s="300" t="s">
        <v>177</v>
      </c>
      <c r="I175" s="300" t="s">
        <v>177</v>
      </c>
      <c r="J175" s="300" t="s">
        <v>179</v>
      </c>
      <c r="K175" s="300" t="s">
        <v>179</v>
      </c>
      <c r="L175" s="300" t="s">
        <v>179</v>
      </c>
    </row>
    <row r="176" spans="1:12" ht="20.25" customHeight="1" x14ac:dyDescent="0.35">
      <c r="A176" s="300" t="s">
        <v>375</v>
      </c>
      <c r="B176" s="323" t="s">
        <v>376</v>
      </c>
      <c r="C176" s="323" t="s">
        <v>162</v>
      </c>
      <c r="D176" s="300" t="s">
        <v>177</v>
      </c>
      <c r="E176" s="300" t="s">
        <v>177</v>
      </c>
      <c r="F176" s="300" t="s">
        <v>177</v>
      </c>
      <c r="G176" s="300" t="s">
        <v>177</v>
      </c>
      <c r="H176" s="300" t="s">
        <v>177</v>
      </c>
      <c r="I176" s="300" t="s">
        <v>177</v>
      </c>
      <c r="J176" s="300" t="s">
        <v>179</v>
      </c>
      <c r="K176" s="300" t="s">
        <v>179</v>
      </c>
      <c r="L176" s="300" t="s">
        <v>177</v>
      </c>
    </row>
    <row r="177" spans="1:12" ht="20.25" customHeight="1" x14ac:dyDescent="0.35">
      <c r="A177" s="300" t="s">
        <v>375</v>
      </c>
      <c r="B177" s="323" t="s">
        <v>377</v>
      </c>
      <c r="C177" s="323" t="s">
        <v>160</v>
      </c>
      <c r="D177" s="300" t="s">
        <v>177</v>
      </c>
      <c r="E177" s="300" t="s">
        <v>177</v>
      </c>
      <c r="F177" s="300" t="s">
        <v>177</v>
      </c>
      <c r="G177" s="300" t="s">
        <v>177</v>
      </c>
      <c r="H177" s="300" t="s">
        <v>177</v>
      </c>
      <c r="I177" s="300" t="s">
        <v>177</v>
      </c>
      <c r="J177" s="300" t="s">
        <v>177</v>
      </c>
      <c r="K177" s="300" t="s">
        <v>177</v>
      </c>
      <c r="L177" s="300" t="s">
        <v>177</v>
      </c>
    </row>
    <row r="178" spans="1:12" ht="20.25" customHeight="1" x14ac:dyDescent="0.35">
      <c r="A178" s="300" t="s">
        <v>375</v>
      </c>
      <c r="B178" s="323" t="s">
        <v>378</v>
      </c>
      <c r="C178" s="323" t="s">
        <v>160</v>
      </c>
      <c r="D178" s="300" t="s">
        <v>177</v>
      </c>
      <c r="E178" s="300" t="s">
        <v>177</v>
      </c>
      <c r="F178" s="300" t="s">
        <v>179</v>
      </c>
      <c r="G178" s="300" t="s">
        <v>177</v>
      </c>
      <c r="H178" s="300" t="s">
        <v>177</v>
      </c>
      <c r="I178" s="300" t="s">
        <v>177</v>
      </c>
      <c r="J178" s="300" t="s">
        <v>179</v>
      </c>
      <c r="K178" s="300" t="s">
        <v>179</v>
      </c>
      <c r="L178" s="300" t="s">
        <v>177</v>
      </c>
    </row>
    <row r="179" spans="1:12" ht="20.25" customHeight="1" x14ac:dyDescent="0.35">
      <c r="A179" s="300" t="s">
        <v>375</v>
      </c>
      <c r="B179" s="323" t="s">
        <v>379</v>
      </c>
      <c r="C179" s="323" t="s">
        <v>160</v>
      </c>
      <c r="D179" s="300" t="s">
        <v>177</v>
      </c>
      <c r="E179" s="300" t="s">
        <v>177</v>
      </c>
      <c r="F179" s="300" t="s">
        <v>177</v>
      </c>
      <c r="G179" s="300" t="s">
        <v>177</v>
      </c>
      <c r="H179" s="300" t="s">
        <v>177</v>
      </c>
      <c r="I179" s="300" t="s">
        <v>177</v>
      </c>
      <c r="J179" s="300" t="s">
        <v>177</v>
      </c>
      <c r="K179" s="300" t="s">
        <v>177</v>
      </c>
      <c r="L179" s="300" t="s">
        <v>177</v>
      </c>
    </row>
    <row r="180" spans="1:12" ht="20.25" customHeight="1" x14ac:dyDescent="0.35">
      <c r="A180" s="300" t="s">
        <v>375</v>
      </c>
      <c r="B180" s="323" t="s">
        <v>380</v>
      </c>
      <c r="C180" s="323" t="s">
        <v>160</v>
      </c>
      <c r="D180" s="300" t="s">
        <v>177</v>
      </c>
      <c r="E180" s="300" t="s">
        <v>177</v>
      </c>
      <c r="F180" s="300" t="s">
        <v>177</v>
      </c>
      <c r="G180" s="300" t="s">
        <v>177</v>
      </c>
      <c r="H180" s="300" t="s">
        <v>177</v>
      </c>
      <c r="I180" s="300" t="s">
        <v>177</v>
      </c>
      <c r="J180" s="300" t="s">
        <v>177</v>
      </c>
      <c r="K180" s="300" t="s">
        <v>177</v>
      </c>
      <c r="L180" s="300" t="s">
        <v>177</v>
      </c>
    </row>
    <row r="181" spans="1:12" ht="20.25" customHeight="1" x14ac:dyDescent="0.35">
      <c r="A181" s="300" t="s">
        <v>375</v>
      </c>
      <c r="B181" s="323" t="s">
        <v>381</v>
      </c>
      <c r="C181" s="323" t="s">
        <v>160</v>
      </c>
      <c r="D181" s="300" t="s">
        <v>177</v>
      </c>
      <c r="E181" s="300" t="s">
        <v>177</v>
      </c>
      <c r="F181" s="300" t="s">
        <v>177</v>
      </c>
      <c r="G181" s="300" t="s">
        <v>177</v>
      </c>
      <c r="H181" s="300" t="s">
        <v>177</v>
      </c>
      <c r="I181" s="300" t="s">
        <v>177</v>
      </c>
      <c r="J181" s="300" t="s">
        <v>179</v>
      </c>
      <c r="K181" s="300" t="s">
        <v>177</v>
      </c>
      <c r="L181" s="300" t="s">
        <v>177</v>
      </c>
    </row>
    <row r="182" spans="1:12" ht="20.25" customHeight="1" x14ac:dyDescent="0.35">
      <c r="A182" s="300" t="s">
        <v>382</v>
      </c>
      <c r="B182" s="323" t="s">
        <v>383</v>
      </c>
      <c r="C182" s="323" t="s">
        <v>160</v>
      </c>
      <c r="D182" s="300" t="s">
        <v>177</v>
      </c>
      <c r="E182" s="300" t="s">
        <v>177</v>
      </c>
      <c r="F182" s="300" t="s">
        <v>177</v>
      </c>
      <c r="G182" s="300" t="s">
        <v>177</v>
      </c>
      <c r="H182" s="300" t="s">
        <v>177</v>
      </c>
      <c r="I182" s="300" t="s">
        <v>177</v>
      </c>
      <c r="J182" s="300" t="s">
        <v>179</v>
      </c>
      <c r="K182" s="300" t="s">
        <v>179</v>
      </c>
      <c r="L182" s="300" t="s">
        <v>177</v>
      </c>
    </row>
    <row r="183" spans="1:12" ht="20.25" customHeight="1" x14ac:dyDescent="0.35">
      <c r="A183" s="300" t="s">
        <v>384</v>
      </c>
      <c r="B183" s="323" t="s">
        <v>385</v>
      </c>
      <c r="C183" s="323" t="s">
        <v>160</v>
      </c>
      <c r="D183" s="300" t="s">
        <v>177</v>
      </c>
      <c r="E183" s="300" t="s">
        <v>177</v>
      </c>
      <c r="F183" s="300" t="s">
        <v>177</v>
      </c>
      <c r="G183" s="300" t="s">
        <v>177</v>
      </c>
      <c r="H183" s="300" t="s">
        <v>177</v>
      </c>
      <c r="I183" s="300" t="s">
        <v>177</v>
      </c>
      <c r="J183" s="300" t="s">
        <v>179</v>
      </c>
      <c r="K183" s="300" t="s">
        <v>177</v>
      </c>
      <c r="L183" s="300" t="s">
        <v>177</v>
      </c>
    </row>
    <row r="184" spans="1:12" ht="20.25" customHeight="1" x14ac:dyDescent="0.35">
      <c r="A184" s="300" t="s">
        <v>384</v>
      </c>
      <c r="B184" s="323" t="s">
        <v>386</v>
      </c>
      <c r="C184" s="323" t="s">
        <v>160</v>
      </c>
      <c r="D184" s="300" t="s">
        <v>179</v>
      </c>
      <c r="E184" s="300" t="s">
        <v>177</v>
      </c>
      <c r="F184" s="300" t="s">
        <v>177</v>
      </c>
      <c r="G184" s="300" t="s">
        <v>177</v>
      </c>
      <c r="H184" s="300" t="s">
        <v>177</v>
      </c>
      <c r="I184" s="300" t="s">
        <v>177</v>
      </c>
      <c r="J184" s="300" t="s">
        <v>179</v>
      </c>
      <c r="K184" s="300" t="s">
        <v>177</v>
      </c>
      <c r="L184" s="300" t="s">
        <v>177</v>
      </c>
    </row>
    <row r="185" spans="1:12" ht="20.25" customHeight="1" x14ac:dyDescent="0.35">
      <c r="A185" s="300" t="s">
        <v>387</v>
      </c>
      <c r="B185" s="323" t="s">
        <v>388</v>
      </c>
      <c r="C185" s="323" t="s">
        <v>160</v>
      </c>
      <c r="D185" s="300" t="s">
        <v>177</v>
      </c>
      <c r="E185" s="300" t="s">
        <v>177</v>
      </c>
      <c r="F185" s="300" t="s">
        <v>179</v>
      </c>
      <c r="G185" s="300" t="s">
        <v>177</v>
      </c>
      <c r="H185" s="300" t="s">
        <v>177</v>
      </c>
      <c r="I185" s="300" t="s">
        <v>177</v>
      </c>
      <c r="J185" s="300" t="s">
        <v>179</v>
      </c>
      <c r="K185" s="300" t="s">
        <v>177</v>
      </c>
      <c r="L185" s="300" t="s">
        <v>177</v>
      </c>
    </row>
    <row r="186" spans="1:12" ht="20.25" customHeight="1" x14ac:dyDescent="0.35">
      <c r="A186" s="300" t="s">
        <v>387</v>
      </c>
      <c r="B186" s="323" t="s">
        <v>389</v>
      </c>
      <c r="C186" s="323" t="s">
        <v>160</v>
      </c>
      <c r="D186" s="300" t="s">
        <v>177</v>
      </c>
      <c r="E186" s="300" t="s">
        <v>177</v>
      </c>
      <c r="F186" s="300" t="s">
        <v>179</v>
      </c>
      <c r="G186" s="300" t="s">
        <v>179</v>
      </c>
      <c r="H186" s="300" t="s">
        <v>177</v>
      </c>
      <c r="I186" s="300" t="s">
        <v>177</v>
      </c>
      <c r="J186" s="300" t="s">
        <v>177</v>
      </c>
      <c r="K186" s="300" t="s">
        <v>179</v>
      </c>
      <c r="L186" s="300" t="s">
        <v>177</v>
      </c>
    </row>
    <row r="187" spans="1:12" ht="20.25" customHeight="1" x14ac:dyDescent="0.35">
      <c r="A187" s="300" t="s">
        <v>390</v>
      </c>
      <c r="B187" s="323" t="s">
        <v>391</v>
      </c>
      <c r="C187" s="323" t="s">
        <v>160</v>
      </c>
      <c r="D187" s="300" t="s">
        <v>177</v>
      </c>
      <c r="E187" s="300" t="s">
        <v>177</v>
      </c>
      <c r="F187" s="300" t="s">
        <v>177</v>
      </c>
      <c r="G187" s="300" t="s">
        <v>177</v>
      </c>
      <c r="H187" s="300" t="s">
        <v>179</v>
      </c>
      <c r="I187" s="300" t="s">
        <v>177</v>
      </c>
      <c r="J187" s="300" t="s">
        <v>179</v>
      </c>
      <c r="K187" s="300" t="s">
        <v>179</v>
      </c>
      <c r="L187" s="300" t="s">
        <v>177</v>
      </c>
    </row>
    <row r="188" spans="1:12" ht="20.25" customHeight="1" x14ac:dyDescent="0.35">
      <c r="A188" s="300" t="s">
        <v>392</v>
      </c>
      <c r="B188" s="323" t="s">
        <v>393</v>
      </c>
      <c r="C188" s="323" t="s">
        <v>160</v>
      </c>
      <c r="D188" s="300" t="s">
        <v>177</v>
      </c>
      <c r="E188" s="300" t="s">
        <v>177</v>
      </c>
      <c r="F188" s="300" t="s">
        <v>177</v>
      </c>
      <c r="G188" s="300" t="s">
        <v>177</v>
      </c>
      <c r="H188" s="300" t="s">
        <v>177</v>
      </c>
      <c r="I188" s="300" t="s">
        <v>177</v>
      </c>
      <c r="J188" s="300" t="s">
        <v>177</v>
      </c>
      <c r="K188" s="300" t="s">
        <v>179</v>
      </c>
      <c r="L188" s="300" t="s">
        <v>177</v>
      </c>
    </row>
    <row r="189" spans="1:12" ht="20.25" customHeight="1" x14ac:dyDescent="0.35">
      <c r="A189" s="300" t="s">
        <v>392</v>
      </c>
      <c r="B189" s="323" t="s">
        <v>394</v>
      </c>
      <c r="C189" s="323" t="s">
        <v>160</v>
      </c>
      <c r="D189" s="300" t="s">
        <v>177</v>
      </c>
      <c r="E189" s="300" t="s">
        <v>177</v>
      </c>
      <c r="F189" s="300" t="s">
        <v>177</v>
      </c>
      <c r="G189" s="300" t="s">
        <v>177</v>
      </c>
      <c r="H189" s="300" t="s">
        <v>177</v>
      </c>
      <c r="I189" s="300" t="s">
        <v>177</v>
      </c>
      <c r="J189" s="300" t="s">
        <v>177</v>
      </c>
      <c r="K189" s="300" t="s">
        <v>177</v>
      </c>
      <c r="L189" s="300" t="s">
        <v>177</v>
      </c>
    </row>
    <row r="190" spans="1:12" ht="20.25" customHeight="1" x14ac:dyDescent="0.35">
      <c r="A190" s="300" t="s">
        <v>392</v>
      </c>
      <c r="B190" s="323" t="s">
        <v>395</v>
      </c>
      <c r="C190" s="323" t="s">
        <v>162</v>
      </c>
      <c r="D190" s="300" t="s">
        <v>177</v>
      </c>
      <c r="E190" s="300" t="s">
        <v>177</v>
      </c>
      <c r="F190" s="300" t="s">
        <v>177</v>
      </c>
      <c r="G190" s="300" t="s">
        <v>177</v>
      </c>
      <c r="H190" s="300" t="s">
        <v>177</v>
      </c>
      <c r="I190" s="300" t="s">
        <v>177</v>
      </c>
      <c r="J190" s="300" t="s">
        <v>177</v>
      </c>
      <c r="K190" s="300" t="s">
        <v>177</v>
      </c>
      <c r="L190" s="300" t="s">
        <v>177</v>
      </c>
    </row>
    <row r="191" spans="1:12" ht="20.25" customHeight="1" x14ac:dyDescent="0.35">
      <c r="A191" s="300" t="s">
        <v>392</v>
      </c>
      <c r="B191" s="323" t="s">
        <v>396</v>
      </c>
      <c r="C191" s="323" t="s">
        <v>160</v>
      </c>
      <c r="D191" s="300" t="s">
        <v>177</v>
      </c>
      <c r="E191" s="300" t="s">
        <v>177</v>
      </c>
      <c r="F191" s="300" t="s">
        <v>177</v>
      </c>
      <c r="G191" s="300" t="s">
        <v>177</v>
      </c>
      <c r="H191" s="300" t="s">
        <v>177</v>
      </c>
      <c r="I191" s="300" t="s">
        <v>177</v>
      </c>
      <c r="J191" s="300" t="s">
        <v>177</v>
      </c>
      <c r="K191" s="300" t="s">
        <v>179</v>
      </c>
      <c r="L191" s="300" t="s">
        <v>177</v>
      </c>
    </row>
    <row r="192" spans="1:12" ht="20.25" customHeight="1" x14ac:dyDescent="0.35">
      <c r="A192" s="300" t="s">
        <v>392</v>
      </c>
      <c r="B192" s="323" t="s">
        <v>397</v>
      </c>
      <c r="C192" s="323" t="s">
        <v>160</v>
      </c>
      <c r="D192" s="300" t="s">
        <v>177</v>
      </c>
      <c r="E192" s="300" t="s">
        <v>177</v>
      </c>
      <c r="F192" s="300" t="s">
        <v>177</v>
      </c>
      <c r="G192" s="300" t="s">
        <v>177</v>
      </c>
      <c r="H192" s="300" t="s">
        <v>177</v>
      </c>
      <c r="I192" s="300" t="s">
        <v>177</v>
      </c>
      <c r="J192" s="300" t="s">
        <v>177</v>
      </c>
      <c r="K192" s="300" t="s">
        <v>177</v>
      </c>
      <c r="L192" s="300" t="s">
        <v>177</v>
      </c>
    </row>
    <row r="193" spans="1:12" ht="20.25" customHeight="1" x14ac:dyDescent="0.35">
      <c r="A193" s="300" t="s">
        <v>398</v>
      </c>
      <c r="B193" s="323" t="s">
        <v>399</v>
      </c>
      <c r="C193" s="323" t="s">
        <v>160</v>
      </c>
      <c r="D193" s="300" t="s">
        <v>177</v>
      </c>
      <c r="E193" s="300" t="s">
        <v>177</v>
      </c>
      <c r="F193" s="300" t="s">
        <v>177</v>
      </c>
      <c r="G193" s="300" t="s">
        <v>177</v>
      </c>
      <c r="H193" s="300" t="s">
        <v>177</v>
      </c>
      <c r="I193" s="300" t="s">
        <v>177</v>
      </c>
      <c r="J193" s="300" t="s">
        <v>179</v>
      </c>
      <c r="K193" s="300" t="s">
        <v>179</v>
      </c>
      <c r="L193" s="300" t="s">
        <v>177</v>
      </c>
    </row>
    <row r="194" spans="1:12" ht="20.25" customHeight="1" x14ac:dyDescent="0.35">
      <c r="A194" s="300" t="s">
        <v>398</v>
      </c>
      <c r="B194" s="323" t="s">
        <v>400</v>
      </c>
      <c r="C194" s="323" t="s">
        <v>162</v>
      </c>
      <c r="D194" s="300" t="s">
        <v>177</v>
      </c>
      <c r="E194" s="300" t="s">
        <v>177</v>
      </c>
      <c r="F194" s="300" t="s">
        <v>177</v>
      </c>
      <c r="G194" s="300" t="s">
        <v>177</v>
      </c>
      <c r="H194" s="300" t="s">
        <v>177</v>
      </c>
      <c r="I194" s="300" t="s">
        <v>177</v>
      </c>
      <c r="J194" s="300" t="s">
        <v>177</v>
      </c>
      <c r="K194" s="300" t="s">
        <v>177</v>
      </c>
      <c r="L194" s="300" t="s">
        <v>177</v>
      </c>
    </row>
    <row r="195" spans="1:12" ht="20.25" customHeight="1" x14ac:dyDescent="0.35">
      <c r="A195" s="300" t="s">
        <v>398</v>
      </c>
      <c r="B195" s="323" t="s">
        <v>401</v>
      </c>
      <c r="C195" s="323" t="s">
        <v>160</v>
      </c>
      <c r="D195" s="300" t="s">
        <v>177</v>
      </c>
      <c r="E195" s="300" t="s">
        <v>177</v>
      </c>
      <c r="F195" s="300" t="s">
        <v>177</v>
      </c>
      <c r="G195" s="300" t="s">
        <v>177</v>
      </c>
      <c r="H195" s="300" t="s">
        <v>177</v>
      </c>
      <c r="I195" s="300" t="s">
        <v>177</v>
      </c>
      <c r="J195" s="300" t="s">
        <v>177</v>
      </c>
      <c r="K195" s="300" t="s">
        <v>179</v>
      </c>
      <c r="L195" s="300" t="s">
        <v>177</v>
      </c>
    </row>
    <row r="196" spans="1:12" ht="20.25" customHeight="1" x14ac:dyDescent="0.35">
      <c r="A196" s="300" t="s">
        <v>398</v>
      </c>
      <c r="B196" s="323" t="s">
        <v>402</v>
      </c>
      <c r="C196" s="323" t="s">
        <v>160</v>
      </c>
      <c r="D196" s="300" t="s">
        <v>177</v>
      </c>
      <c r="E196" s="300" t="s">
        <v>177</v>
      </c>
      <c r="F196" s="300" t="s">
        <v>177</v>
      </c>
      <c r="G196" s="300" t="s">
        <v>177</v>
      </c>
      <c r="H196" s="300" t="s">
        <v>177</v>
      </c>
      <c r="I196" s="300" t="s">
        <v>177</v>
      </c>
      <c r="J196" s="300" t="s">
        <v>179</v>
      </c>
      <c r="K196" s="300" t="s">
        <v>179</v>
      </c>
      <c r="L196" s="300" t="s">
        <v>177</v>
      </c>
    </row>
    <row r="197" spans="1:12" ht="20.25" customHeight="1" x14ac:dyDescent="0.35">
      <c r="A197" s="300" t="s">
        <v>403</v>
      </c>
      <c r="B197" s="323" t="s">
        <v>404</v>
      </c>
      <c r="C197" s="323" t="s">
        <v>160</v>
      </c>
      <c r="D197" s="300" t="s">
        <v>177</v>
      </c>
      <c r="E197" s="300" t="s">
        <v>177</v>
      </c>
      <c r="F197" s="300" t="s">
        <v>177</v>
      </c>
      <c r="G197" s="300" t="s">
        <v>177</v>
      </c>
      <c r="H197" s="300" t="s">
        <v>177</v>
      </c>
      <c r="I197" s="300" t="s">
        <v>177</v>
      </c>
      <c r="J197" s="300" t="s">
        <v>177</v>
      </c>
      <c r="K197" s="300" t="s">
        <v>177</v>
      </c>
      <c r="L197" s="300" t="s">
        <v>177</v>
      </c>
    </row>
    <row r="198" spans="1:12" ht="20.25" customHeight="1" x14ac:dyDescent="0.35">
      <c r="A198" s="300" t="s">
        <v>403</v>
      </c>
      <c r="B198" s="323" t="s">
        <v>405</v>
      </c>
      <c r="C198" s="323" t="s">
        <v>160</v>
      </c>
      <c r="D198" s="300" t="s">
        <v>177</v>
      </c>
      <c r="E198" s="300" t="s">
        <v>177</v>
      </c>
      <c r="F198" s="300" t="s">
        <v>179</v>
      </c>
      <c r="G198" s="300" t="s">
        <v>177</v>
      </c>
      <c r="H198" s="300" t="s">
        <v>179</v>
      </c>
      <c r="I198" s="300" t="s">
        <v>177</v>
      </c>
      <c r="J198" s="300" t="s">
        <v>179</v>
      </c>
      <c r="K198" s="300" t="s">
        <v>179</v>
      </c>
      <c r="L198" s="300" t="s">
        <v>177</v>
      </c>
    </row>
    <row r="199" spans="1:12" ht="20.25" customHeight="1" x14ac:dyDescent="0.35">
      <c r="A199" s="300" t="s">
        <v>403</v>
      </c>
      <c r="B199" s="323" t="s">
        <v>406</v>
      </c>
      <c r="C199" s="323" t="s">
        <v>160</v>
      </c>
      <c r="D199" s="300" t="s">
        <v>177</v>
      </c>
      <c r="E199" s="300" t="s">
        <v>177</v>
      </c>
      <c r="F199" s="300" t="s">
        <v>177</v>
      </c>
      <c r="G199" s="300" t="s">
        <v>177</v>
      </c>
      <c r="H199" s="300" t="s">
        <v>177</v>
      </c>
      <c r="I199" s="300" t="s">
        <v>177</v>
      </c>
      <c r="J199" s="300" t="s">
        <v>179</v>
      </c>
      <c r="K199" s="300" t="s">
        <v>179</v>
      </c>
      <c r="L199" s="300" t="s">
        <v>177</v>
      </c>
    </row>
    <row r="200" spans="1:12" ht="20.25" customHeight="1" x14ac:dyDescent="0.35">
      <c r="A200" s="300" t="s">
        <v>403</v>
      </c>
      <c r="B200" s="323" t="s">
        <v>407</v>
      </c>
      <c r="C200" s="323" t="s">
        <v>160</v>
      </c>
      <c r="D200" s="300" t="s">
        <v>177</v>
      </c>
      <c r="E200" s="300" t="s">
        <v>177</v>
      </c>
      <c r="F200" s="300" t="s">
        <v>179</v>
      </c>
      <c r="G200" s="300" t="s">
        <v>177</v>
      </c>
      <c r="H200" s="300" t="s">
        <v>177</v>
      </c>
      <c r="I200" s="300" t="s">
        <v>177</v>
      </c>
      <c r="J200" s="300" t="s">
        <v>177</v>
      </c>
      <c r="K200" s="300" t="s">
        <v>177</v>
      </c>
      <c r="L200" s="300" t="s">
        <v>179</v>
      </c>
    </row>
    <row r="201" spans="1:12" ht="20.25" customHeight="1" x14ac:dyDescent="0.35">
      <c r="A201" s="300" t="s">
        <v>403</v>
      </c>
      <c r="B201" s="323" t="s">
        <v>408</v>
      </c>
      <c r="C201" s="323" t="s">
        <v>160</v>
      </c>
      <c r="D201" s="300" t="s">
        <v>177</v>
      </c>
      <c r="E201" s="300" t="s">
        <v>177</v>
      </c>
      <c r="F201" s="300" t="s">
        <v>177</v>
      </c>
      <c r="G201" s="300" t="s">
        <v>177</v>
      </c>
      <c r="H201" s="300" t="s">
        <v>177</v>
      </c>
      <c r="I201" s="300" t="s">
        <v>177</v>
      </c>
      <c r="J201" s="300" t="s">
        <v>177</v>
      </c>
      <c r="K201" s="300" t="s">
        <v>177</v>
      </c>
      <c r="L201" s="300" t="s">
        <v>177</v>
      </c>
    </row>
    <row r="202" spans="1:12" ht="20.25" customHeight="1" x14ac:dyDescent="0.35">
      <c r="A202" s="300" t="s">
        <v>403</v>
      </c>
      <c r="B202" s="323" t="s">
        <v>409</v>
      </c>
      <c r="C202" s="323" t="s">
        <v>160</v>
      </c>
      <c r="D202" s="300" t="s">
        <v>177</v>
      </c>
      <c r="E202" s="300" t="s">
        <v>177</v>
      </c>
      <c r="F202" s="300" t="s">
        <v>179</v>
      </c>
      <c r="G202" s="300" t="s">
        <v>177</v>
      </c>
      <c r="H202" s="300" t="s">
        <v>177</v>
      </c>
      <c r="I202" s="300" t="s">
        <v>177</v>
      </c>
      <c r="J202" s="300" t="s">
        <v>177</v>
      </c>
      <c r="K202" s="300" t="s">
        <v>179</v>
      </c>
      <c r="L202" s="300" t="s">
        <v>177</v>
      </c>
    </row>
    <row r="203" spans="1:12" ht="20.25" customHeight="1" x14ac:dyDescent="0.35">
      <c r="A203" s="300" t="s">
        <v>403</v>
      </c>
      <c r="B203" s="323" t="s">
        <v>410</v>
      </c>
      <c r="C203" s="323" t="s">
        <v>208</v>
      </c>
      <c r="D203" s="300" t="s">
        <v>177</v>
      </c>
      <c r="E203" s="300" t="s">
        <v>177</v>
      </c>
      <c r="F203" s="300" t="s">
        <v>177</v>
      </c>
      <c r="G203" s="300" t="s">
        <v>177</v>
      </c>
      <c r="H203" s="300" t="s">
        <v>179</v>
      </c>
      <c r="I203" s="300" t="s">
        <v>177</v>
      </c>
      <c r="J203" s="300" t="s">
        <v>179</v>
      </c>
      <c r="K203" s="300" t="s">
        <v>179</v>
      </c>
      <c r="L203" s="300" t="s">
        <v>177</v>
      </c>
    </row>
    <row r="204" spans="1:12" ht="20.25" customHeight="1" x14ac:dyDescent="0.35">
      <c r="A204" s="300" t="s">
        <v>403</v>
      </c>
      <c r="B204" s="323" t="s">
        <v>411</v>
      </c>
      <c r="C204" s="323" t="s">
        <v>160</v>
      </c>
      <c r="D204" s="300" t="s">
        <v>177</v>
      </c>
      <c r="E204" s="300" t="s">
        <v>177</v>
      </c>
      <c r="F204" s="300" t="s">
        <v>177</v>
      </c>
      <c r="G204" s="300" t="s">
        <v>177</v>
      </c>
      <c r="H204" s="300" t="s">
        <v>177</v>
      </c>
      <c r="I204" s="300" t="s">
        <v>177</v>
      </c>
      <c r="J204" s="300" t="s">
        <v>177</v>
      </c>
      <c r="K204" s="300" t="s">
        <v>177</v>
      </c>
      <c r="L204" s="300" t="s">
        <v>177</v>
      </c>
    </row>
    <row r="205" spans="1:12" ht="20.25" customHeight="1" x14ac:dyDescent="0.35">
      <c r="A205" s="300" t="s">
        <v>403</v>
      </c>
      <c r="B205" s="323" t="s">
        <v>412</v>
      </c>
      <c r="C205" s="323" t="s">
        <v>162</v>
      </c>
      <c r="D205" s="300" t="s">
        <v>177</v>
      </c>
      <c r="E205" s="300" t="s">
        <v>177</v>
      </c>
      <c r="F205" s="300" t="s">
        <v>179</v>
      </c>
      <c r="G205" s="300" t="s">
        <v>177</v>
      </c>
      <c r="H205" s="300" t="s">
        <v>179</v>
      </c>
      <c r="I205" s="300" t="s">
        <v>177</v>
      </c>
      <c r="J205" s="300" t="s">
        <v>179</v>
      </c>
      <c r="K205" s="300" t="s">
        <v>179</v>
      </c>
      <c r="L205" s="300" t="s">
        <v>177</v>
      </c>
    </row>
    <row r="206" spans="1:12" ht="20.25" customHeight="1" x14ac:dyDescent="0.35">
      <c r="A206" s="300" t="s">
        <v>403</v>
      </c>
      <c r="B206" s="323" t="s">
        <v>413</v>
      </c>
      <c r="C206" s="323" t="s">
        <v>160</v>
      </c>
      <c r="D206" s="300" t="s">
        <v>177</v>
      </c>
      <c r="E206" s="300" t="s">
        <v>177</v>
      </c>
      <c r="F206" s="300" t="s">
        <v>177</v>
      </c>
      <c r="G206" s="300" t="s">
        <v>177</v>
      </c>
      <c r="H206" s="300" t="s">
        <v>177</v>
      </c>
      <c r="I206" s="300" t="s">
        <v>177</v>
      </c>
      <c r="J206" s="300" t="s">
        <v>179</v>
      </c>
      <c r="K206" s="300" t="s">
        <v>179</v>
      </c>
      <c r="L206" s="300" t="s">
        <v>177</v>
      </c>
    </row>
    <row r="207" spans="1:12" ht="20.25" customHeight="1" x14ac:dyDescent="0.35">
      <c r="A207" s="300" t="s">
        <v>414</v>
      </c>
      <c r="B207" s="323" t="s">
        <v>415</v>
      </c>
      <c r="C207" s="323" t="s">
        <v>160</v>
      </c>
      <c r="D207" s="300" t="s">
        <v>177</v>
      </c>
      <c r="E207" s="300" t="s">
        <v>177</v>
      </c>
      <c r="F207" s="300" t="s">
        <v>177</v>
      </c>
      <c r="G207" s="300" t="s">
        <v>177</v>
      </c>
      <c r="H207" s="300" t="s">
        <v>177</v>
      </c>
      <c r="I207" s="300" t="s">
        <v>177</v>
      </c>
      <c r="J207" s="300" t="s">
        <v>177</v>
      </c>
      <c r="K207" s="300" t="s">
        <v>179</v>
      </c>
      <c r="L207" s="300" t="s">
        <v>177</v>
      </c>
    </row>
    <row r="208" spans="1:12" ht="20.25" customHeight="1" x14ac:dyDescent="0.35">
      <c r="A208" s="300" t="s">
        <v>414</v>
      </c>
      <c r="B208" s="323" t="s">
        <v>416</v>
      </c>
      <c r="C208" s="323" t="s">
        <v>160</v>
      </c>
      <c r="D208" s="300" t="s">
        <v>177</v>
      </c>
      <c r="E208" s="300" t="s">
        <v>177</v>
      </c>
      <c r="F208" s="300" t="s">
        <v>177</v>
      </c>
      <c r="G208" s="300" t="s">
        <v>177</v>
      </c>
      <c r="H208" s="300" t="s">
        <v>177</v>
      </c>
      <c r="I208" s="300" t="s">
        <v>177</v>
      </c>
      <c r="J208" s="300" t="s">
        <v>179</v>
      </c>
      <c r="K208" s="300" t="s">
        <v>179</v>
      </c>
      <c r="L208" s="300" t="s">
        <v>177</v>
      </c>
    </row>
    <row r="209" spans="1:12" ht="20.25" customHeight="1" x14ac:dyDescent="0.35">
      <c r="A209" s="300" t="s">
        <v>414</v>
      </c>
      <c r="B209" s="323" t="s">
        <v>417</v>
      </c>
      <c r="C209" s="323" t="s">
        <v>160</v>
      </c>
      <c r="D209" s="300" t="s">
        <v>177</v>
      </c>
      <c r="E209" s="300" t="s">
        <v>177</v>
      </c>
      <c r="F209" s="300" t="s">
        <v>177</v>
      </c>
      <c r="G209" s="300" t="s">
        <v>177</v>
      </c>
      <c r="H209" s="300" t="s">
        <v>177</v>
      </c>
      <c r="I209" s="300" t="s">
        <v>177</v>
      </c>
      <c r="J209" s="300" t="s">
        <v>179</v>
      </c>
      <c r="K209" s="300" t="s">
        <v>179</v>
      </c>
      <c r="L209" s="300" t="s">
        <v>177</v>
      </c>
    </row>
    <row r="210" spans="1:12" ht="20.25" customHeight="1" x14ac:dyDescent="0.35">
      <c r="A210" s="300" t="s">
        <v>414</v>
      </c>
      <c r="B210" s="323" t="s">
        <v>418</v>
      </c>
      <c r="C210" s="323" t="s">
        <v>160</v>
      </c>
      <c r="D210" s="300" t="s">
        <v>177</v>
      </c>
      <c r="E210" s="300" t="s">
        <v>177</v>
      </c>
      <c r="F210" s="300" t="s">
        <v>177</v>
      </c>
      <c r="G210" s="300" t="s">
        <v>177</v>
      </c>
      <c r="H210" s="300" t="s">
        <v>177</v>
      </c>
      <c r="I210" s="300" t="s">
        <v>177</v>
      </c>
      <c r="J210" s="300" t="s">
        <v>179</v>
      </c>
      <c r="K210" s="300" t="s">
        <v>179</v>
      </c>
      <c r="L210" s="300" t="s">
        <v>177</v>
      </c>
    </row>
    <row r="211" spans="1:12" ht="20.25" customHeight="1" x14ac:dyDescent="0.35">
      <c r="A211" s="300" t="s">
        <v>414</v>
      </c>
      <c r="B211" s="323" t="s">
        <v>419</v>
      </c>
      <c r="C211" s="323" t="s">
        <v>160</v>
      </c>
      <c r="D211" s="300" t="s">
        <v>177</v>
      </c>
      <c r="E211" s="300" t="s">
        <v>177</v>
      </c>
      <c r="F211" s="300" t="s">
        <v>177</v>
      </c>
      <c r="G211" s="300" t="s">
        <v>177</v>
      </c>
      <c r="H211" s="300" t="s">
        <v>177</v>
      </c>
      <c r="I211" s="300" t="s">
        <v>177</v>
      </c>
      <c r="J211" s="300" t="s">
        <v>177</v>
      </c>
      <c r="K211" s="300" t="s">
        <v>179</v>
      </c>
      <c r="L211" s="300" t="s">
        <v>177</v>
      </c>
    </row>
    <row r="212" spans="1:12" ht="20.25" customHeight="1" x14ac:dyDescent="0.35">
      <c r="A212" s="300" t="s">
        <v>414</v>
      </c>
      <c r="B212" s="323" t="s">
        <v>420</v>
      </c>
      <c r="C212" s="323" t="s">
        <v>160</v>
      </c>
      <c r="D212" s="300" t="s">
        <v>177</v>
      </c>
      <c r="E212" s="300" t="s">
        <v>177</v>
      </c>
      <c r="F212" s="300" t="s">
        <v>177</v>
      </c>
      <c r="G212" s="300" t="s">
        <v>177</v>
      </c>
      <c r="H212" s="300" t="s">
        <v>177</v>
      </c>
      <c r="I212" s="300" t="s">
        <v>177</v>
      </c>
      <c r="J212" s="300" t="s">
        <v>177</v>
      </c>
      <c r="K212" s="300" t="s">
        <v>177</v>
      </c>
      <c r="L212" s="300" t="s">
        <v>177</v>
      </c>
    </row>
    <row r="213" spans="1:12" ht="20.25" customHeight="1" x14ac:dyDescent="0.35">
      <c r="A213" s="300" t="s">
        <v>414</v>
      </c>
      <c r="B213" s="323" t="s">
        <v>421</v>
      </c>
      <c r="C213" s="323" t="s">
        <v>160</v>
      </c>
      <c r="D213" s="300" t="s">
        <v>177</v>
      </c>
      <c r="E213" s="300" t="s">
        <v>177</v>
      </c>
      <c r="F213" s="300" t="s">
        <v>177</v>
      </c>
      <c r="G213" s="300" t="s">
        <v>177</v>
      </c>
      <c r="H213" s="300" t="s">
        <v>177</v>
      </c>
      <c r="I213" s="300" t="s">
        <v>177</v>
      </c>
      <c r="J213" s="300" t="s">
        <v>177</v>
      </c>
      <c r="K213" s="300" t="s">
        <v>177</v>
      </c>
      <c r="L213" s="300" t="s">
        <v>177</v>
      </c>
    </row>
    <row r="214" spans="1:12" ht="20.25" customHeight="1" x14ac:dyDescent="0.35">
      <c r="A214" s="300" t="s">
        <v>414</v>
      </c>
      <c r="B214" s="323" t="s">
        <v>422</v>
      </c>
      <c r="C214" s="323" t="s">
        <v>160</v>
      </c>
      <c r="D214" s="300" t="s">
        <v>177</v>
      </c>
      <c r="E214" s="300" t="s">
        <v>177</v>
      </c>
      <c r="F214" s="300" t="s">
        <v>177</v>
      </c>
      <c r="G214" s="300" t="s">
        <v>177</v>
      </c>
      <c r="H214" s="300" t="s">
        <v>177</v>
      </c>
      <c r="I214" s="300" t="s">
        <v>177</v>
      </c>
      <c r="J214" s="300" t="s">
        <v>177</v>
      </c>
      <c r="K214" s="300" t="s">
        <v>177</v>
      </c>
      <c r="L214" s="300" t="s">
        <v>177</v>
      </c>
    </row>
    <row r="215" spans="1:12" ht="20.25" customHeight="1" x14ac:dyDescent="0.35">
      <c r="A215" s="300" t="s">
        <v>414</v>
      </c>
      <c r="B215" s="323" t="s">
        <v>423</v>
      </c>
      <c r="C215" s="323" t="s">
        <v>160</v>
      </c>
      <c r="D215" s="300" t="s">
        <v>177</v>
      </c>
      <c r="E215" s="300" t="s">
        <v>177</v>
      </c>
      <c r="F215" s="300" t="s">
        <v>177</v>
      </c>
      <c r="G215" s="300" t="s">
        <v>177</v>
      </c>
      <c r="H215" s="300" t="s">
        <v>177</v>
      </c>
      <c r="I215" s="300" t="s">
        <v>177</v>
      </c>
      <c r="J215" s="300" t="s">
        <v>177</v>
      </c>
      <c r="K215" s="300" t="s">
        <v>177</v>
      </c>
      <c r="L215" s="300" t="s">
        <v>177</v>
      </c>
    </row>
    <row r="216" spans="1:12" ht="20.25" customHeight="1" x14ac:dyDescent="0.35">
      <c r="A216" s="300" t="s">
        <v>414</v>
      </c>
      <c r="B216" s="323" t="s">
        <v>424</v>
      </c>
      <c r="C216" s="323" t="s">
        <v>160</v>
      </c>
      <c r="D216" s="300" t="s">
        <v>177</v>
      </c>
      <c r="E216" s="300" t="s">
        <v>177</v>
      </c>
      <c r="F216" s="300" t="s">
        <v>177</v>
      </c>
      <c r="G216" s="300" t="s">
        <v>177</v>
      </c>
      <c r="H216" s="300" t="s">
        <v>177</v>
      </c>
      <c r="I216" s="300" t="s">
        <v>177</v>
      </c>
      <c r="J216" s="300" t="s">
        <v>177</v>
      </c>
      <c r="K216" s="300" t="s">
        <v>179</v>
      </c>
      <c r="L216" s="300" t="s">
        <v>177</v>
      </c>
    </row>
    <row r="217" spans="1:12" ht="20.25" customHeight="1" x14ac:dyDescent="0.35">
      <c r="A217" s="300" t="s">
        <v>414</v>
      </c>
      <c r="B217" s="323" t="s">
        <v>425</v>
      </c>
      <c r="C217" s="323" t="s">
        <v>160</v>
      </c>
      <c r="D217" s="300" t="s">
        <v>177</v>
      </c>
      <c r="E217" s="300" t="s">
        <v>177</v>
      </c>
      <c r="F217" s="300" t="s">
        <v>177</v>
      </c>
      <c r="G217" s="300" t="s">
        <v>177</v>
      </c>
      <c r="H217" s="300" t="s">
        <v>177</v>
      </c>
      <c r="I217" s="300" t="s">
        <v>177</v>
      </c>
      <c r="J217" s="300" t="s">
        <v>177</v>
      </c>
      <c r="K217" s="300" t="s">
        <v>177</v>
      </c>
      <c r="L217" s="300" t="s">
        <v>177</v>
      </c>
    </row>
    <row r="218" spans="1:12" ht="20.25" customHeight="1" x14ac:dyDescent="0.35">
      <c r="A218" s="300" t="s">
        <v>414</v>
      </c>
      <c r="B218" s="323" t="s">
        <v>426</v>
      </c>
      <c r="C218" s="323" t="s">
        <v>160</v>
      </c>
      <c r="D218" s="300" t="s">
        <v>177</v>
      </c>
      <c r="E218" s="300" t="s">
        <v>177</v>
      </c>
      <c r="F218" s="300" t="s">
        <v>177</v>
      </c>
      <c r="G218" s="300" t="s">
        <v>177</v>
      </c>
      <c r="H218" s="300" t="s">
        <v>177</v>
      </c>
      <c r="I218" s="300" t="s">
        <v>177</v>
      </c>
      <c r="J218" s="300" t="s">
        <v>177</v>
      </c>
      <c r="K218" s="300" t="s">
        <v>177</v>
      </c>
      <c r="L218" s="300" t="s">
        <v>177</v>
      </c>
    </row>
    <row r="219" spans="1:12" ht="20.25" customHeight="1" x14ac:dyDescent="0.35">
      <c r="A219" s="300" t="s">
        <v>414</v>
      </c>
      <c r="B219" s="323" t="s">
        <v>427</v>
      </c>
      <c r="C219" s="323" t="s">
        <v>160</v>
      </c>
      <c r="D219" s="300" t="s">
        <v>177</v>
      </c>
      <c r="E219" s="300" t="s">
        <v>177</v>
      </c>
      <c r="F219" s="300" t="s">
        <v>177</v>
      </c>
      <c r="G219" s="300" t="s">
        <v>177</v>
      </c>
      <c r="H219" s="300" t="s">
        <v>177</v>
      </c>
      <c r="I219" s="300" t="s">
        <v>177</v>
      </c>
      <c r="J219" s="300" t="s">
        <v>177</v>
      </c>
      <c r="K219" s="300" t="s">
        <v>179</v>
      </c>
      <c r="L219" s="300" t="s">
        <v>177</v>
      </c>
    </row>
    <row r="220" spans="1:12" ht="20.25" customHeight="1" x14ac:dyDescent="0.35">
      <c r="A220" s="300" t="s">
        <v>428</v>
      </c>
      <c r="B220" s="323" t="s">
        <v>429</v>
      </c>
      <c r="C220" s="323" t="s">
        <v>160</v>
      </c>
      <c r="D220" s="300" t="s">
        <v>177</v>
      </c>
      <c r="E220" s="300" t="s">
        <v>177</v>
      </c>
      <c r="F220" s="300" t="s">
        <v>177</v>
      </c>
      <c r="G220" s="300" t="s">
        <v>177</v>
      </c>
      <c r="H220" s="300" t="s">
        <v>177</v>
      </c>
      <c r="I220" s="300" t="s">
        <v>177</v>
      </c>
      <c r="J220" s="300" t="s">
        <v>177</v>
      </c>
      <c r="K220" s="300" t="s">
        <v>177</v>
      </c>
      <c r="L220" s="300" t="s">
        <v>177</v>
      </c>
    </row>
    <row r="221" spans="1:12" ht="20.25" customHeight="1" x14ac:dyDescent="0.35">
      <c r="A221" s="300" t="s">
        <v>430</v>
      </c>
      <c r="B221" s="323" t="s">
        <v>431</v>
      </c>
      <c r="C221" s="323" t="s">
        <v>160</v>
      </c>
      <c r="D221" s="300" t="s">
        <v>177</v>
      </c>
      <c r="E221" s="300" t="s">
        <v>177</v>
      </c>
      <c r="F221" s="300" t="s">
        <v>177</v>
      </c>
      <c r="G221" s="300" t="s">
        <v>177</v>
      </c>
      <c r="H221" s="300" t="s">
        <v>177</v>
      </c>
      <c r="I221" s="300" t="s">
        <v>177</v>
      </c>
      <c r="J221" s="300" t="s">
        <v>179</v>
      </c>
      <c r="K221" s="300" t="s">
        <v>179</v>
      </c>
      <c r="L221" s="300" t="s">
        <v>177</v>
      </c>
    </row>
    <row r="222" spans="1:12" ht="20.25" customHeight="1" x14ac:dyDescent="0.35">
      <c r="A222" s="300" t="s">
        <v>430</v>
      </c>
      <c r="B222" s="323" t="s">
        <v>432</v>
      </c>
      <c r="C222" s="323" t="s">
        <v>160</v>
      </c>
      <c r="D222" s="300" t="s">
        <v>177</v>
      </c>
      <c r="E222" s="300" t="s">
        <v>177</v>
      </c>
      <c r="F222" s="300" t="s">
        <v>177</v>
      </c>
      <c r="G222" s="300" t="s">
        <v>177</v>
      </c>
      <c r="H222" s="300" t="s">
        <v>177</v>
      </c>
      <c r="I222" s="300" t="s">
        <v>177</v>
      </c>
      <c r="J222" s="300" t="s">
        <v>177</v>
      </c>
      <c r="K222" s="300" t="s">
        <v>177</v>
      </c>
      <c r="L222" s="300" t="s">
        <v>177</v>
      </c>
    </row>
    <row r="223" spans="1:12" ht="20.25" customHeight="1" x14ac:dyDescent="0.35">
      <c r="A223" s="300" t="s">
        <v>430</v>
      </c>
      <c r="B223" s="323" t="s">
        <v>433</v>
      </c>
      <c r="C223" s="323" t="s">
        <v>160</v>
      </c>
      <c r="D223" s="300" t="s">
        <v>179</v>
      </c>
      <c r="E223" s="300" t="s">
        <v>177</v>
      </c>
      <c r="F223" s="300" t="s">
        <v>177</v>
      </c>
      <c r="G223" s="300" t="s">
        <v>177</v>
      </c>
      <c r="H223" s="300" t="s">
        <v>177</v>
      </c>
      <c r="I223" s="300" t="s">
        <v>177</v>
      </c>
      <c r="J223" s="300" t="s">
        <v>177</v>
      </c>
      <c r="K223" s="300" t="s">
        <v>177</v>
      </c>
      <c r="L223" s="300" t="s">
        <v>177</v>
      </c>
    </row>
    <row r="224" spans="1:12" ht="20.25" customHeight="1" x14ac:dyDescent="0.35">
      <c r="A224" s="300" t="s">
        <v>430</v>
      </c>
      <c r="B224" s="323" t="s">
        <v>434</v>
      </c>
      <c r="C224" s="323" t="s">
        <v>160</v>
      </c>
      <c r="D224" s="300" t="s">
        <v>177</v>
      </c>
      <c r="E224" s="300" t="s">
        <v>177</v>
      </c>
      <c r="F224" s="300" t="s">
        <v>177</v>
      </c>
      <c r="G224" s="300" t="s">
        <v>177</v>
      </c>
      <c r="H224" s="300" t="s">
        <v>177</v>
      </c>
      <c r="I224" s="300" t="s">
        <v>177</v>
      </c>
      <c r="J224" s="300" t="s">
        <v>177</v>
      </c>
      <c r="K224" s="300" t="s">
        <v>177</v>
      </c>
      <c r="L224" s="300" t="s">
        <v>177</v>
      </c>
    </row>
    <row r="225" spans="1:12" ht="20.25" customHeight="1" x14ac:dyDescent="0.35">
      <c r="A225" s="300" t="s">
        <v>430</v>
      </c>
      <c r="B225" s="323" t="s">
        <v>435</v>
      </c>
      <c r="C225" s="323" t="s">
        <v>160</v>
      </c>
      <c r="D225" s="300" t="s">
        <v>177</v>
      </c>
      <c r="E225" s="300" t="s">
        <v>177</v>
      </c>
      <c r="F225" s="300" t="s">
        <v>177</v>
      </c>
      <c r="G225" s="300" t="s">
        <v>177</v>
      </c>
      <c r="H225" s="300" t="s">
        <v>177</v>
      </c>
      <c r="I225" s="300" t="s">
        <v>177</v>
      </c>
      <c r="J225" s="300" t="s">
        <v>177</v>
      </c>
      <c r="K225" s="300" t="s">
        <v>177</v>
      </c>
      <c r="L225" s="300" t="s">
        <v>177</v>
      </c>
    </row>
    <row r="226" spans="1:12" ht="20.25" customHeight="1" x14ac:dyDescent="0.35">
      <c r="A226" s="300" t="s">
        <v>430</v>
      </c>
      <c r="B226" s="323" t="s">
        <v>436</v>
      </c>
      <c r="C226" s="323" t="s">
        <v>160</v>
      </c>
      <c r="D226" s="300" t="s">
        <v>177</v>
      </c>
      <c r="E226" s="300" t="s">
        <v>177</v>
      </c>
      <c r="F226" s="300" t="s">
        <v>177</v>
      </c>
      <c r="G226" s="300" t="s">
        <v>177</v>
      </c>
      <c r="H226" s="300" t="s">
        <v>177</v>
      </c>
      <c r="I226" s="300" t="s">
        <v>177</v>
      </c>
      <c r="J226" s="300" t="s">
        <v>177</v>
      </c>
      <c r="K226" s="300" t="s">
        <v>177</v>
      </c>
      <c r="L226" s="300" t="s">
        <v>177</v>
      </c>
    </row>
    <row r="227" spans="1:12" ht="20.25" customHeight="1" x14ac:dyDescent="0.35">
      <c r="A227" s="300" t="s">
        <v>430</v>
      </c>
      <c r="B227" s="323" t="s">
        <v>437</v>
      </c>
      <c r="C227" s="323" t="s">
        <v>160</v>
      </c>
      <c r="D227" s="300" t="s">
        <v>177</v>
      </c>
      <c r="E227" s="300" t="s">
        <v>177</v>
      </c>
      <c r="F227" s="300" t="s">
        <v>177</v>
      </c>
      <c r="G227" s="300" t="s">
        <v>177</v>
      </c>
      <c r="H227" s="300" t="s">
        <v>177</v>
      </c>
      <c r="I227" s="300" t="s">
        <v>177</v>
      </c>
      <c r="J227" s="300" t="s">
        <v>179</v>
      </c>
      <c r="K227" s="300" t="s">
        <v>179</v>
      </c>
      <c r="L227" s="300" t="s">
        <v>177</v>
      </c>
    </row>
    <row r="228" spans="1:12" ht="20.25" customHeight="1" x14ac:dyDescent="0.35">
      <c r="A228" s="300" t="s">
        <v>430</v>
      </c>
      <c r="B228" s="323" t="s">
        <v>438</v>
      </c>
      <c r="C228" s="323" t="s">
        <v>160</v>
      </c>
      <c r="D228" s="300" t="s">
        <v>177</v>
      </c>
      <c r="E228" s="300" t="s">
        <v>177</v>
      </c>
      <c r="F228" s="300" t="s">
        <v>179</v>
      </c>
      <c r="G228" s="300" t="s">
        <v>179</v>
      </c>
      <c r="H228" s="300" t="s">
        <v>177</v>
      </c>
      <c r="I228" s="300" t="s">
        <v>177</v>
      </c>
      <c r="J228" s="300" t="s">
        <v>179</v>
      </c>
      <c r="K228" s="300" t="s">
        <v>179</v>
      </c>
      <c r="L228" s="300" t="s">
        <v>177</v>
      </c>
    </row>
    <row r="229" spans="1:12" ht="20.25" customHeight="1" x14ac:dyDescent="0.35">
      <c r="A229" s="300" t="s">
        <v>430</v>
      </c>
      <c r="B229" s="323" t="s">
        <v>439</v>
      </c>
      <c r="C229" s="323" t="s">
        <v>160</v>
      </c>
      <c r="D229" s="300" t="s">
        <v>177</v>
      </c>
      <c r="E229" s="300" t="s">
        <v>177</v>
      </c>
      <c r="F229" s="300" t="s">
        <v>177</v>
      </c>
      <c r="G229" s="300" t="s">
        <v>177</v>
      </c>
      <c r="H229" s="300" t="s">
        <v>177</v>
      </c>
      <c r="I229" s="300" t="s">
        <v>177</v>
      </c>
      <c r="J229" s="300" t="s">
        <v>177</v>
      </c>
      <c r="K229" s="300" t="s">
        <v>177</v>
      </c>
      <c r="L229" s="300" t="s">
        <v>177</v>
      </c>
    </row>
    <row r="230" spans="1:12" ht="20.25" customHeight="1" x14ac:dyDescent="0.35">
      <c r="A230" s="300" t="s">
        <v>430</v>
      </c>
      <c r="B230" s="323" t="s">
        <v>440</v>
      </c>
      <c r="C230" s="323" t="s">
        <v>160</v>
      </c>
      <c r="D230" s="300" t="s">
        <v>177</v>
      </c>
      <c r="E230" s="300" t="s">
        <v>177</v>
      </c>
      <c r="F230" s="300" t="s">
        <v>177</v>
      </c>
      <c r="G230" s="300" t="s">
        <v>177</v>
      </c>
      <c r="H230" s="300" t="s">
        <v>177</v>
      </c>
      <c r="I230" s="300" t="s">
        <v>177</v>
      </c>
      <c r="J230" s="300" t="s">
        <v>177</v>
      </c>
      <c r="K230" s="300" t="s">
        <v>177</v>
      </c>
      <c r="L230" s="300" t="s">
        <v>177</v>
      </c>
    </row>
    <row r="231" spans="1:12" ht="20.25" customHeight="1" x14ac:dyDescent="0.35">
      <c r="A231" s="300" t="s">
        <v>430</v>
      </c>
      <c r="B231" s="323" t="s">
        <v>441</v>
      </c>
      <c r="C231" s="323" t="s">
        <v>160</v>
      </c>
      <c r="D231" s="300" t="s">
        <v>177</v>
      </c>
      <c r="E231" s="300" t="s">
        <v>177</v>
      </c>
      <c r="F231" s="300" t="s">
        <v>177</v>
      </c>
      <c r="G231" s="300" t="s">
        <v>177</v>
      </c>
      <c r="H231" s="300" t="s">
        <v>177</v>
      </c>
      <c r="I231" s="300" t="s">
        <v>177</v>
      </c>
      <c r="J231" s="300" t="s">
        <v>177</v>
      </c>
      <c r="K231" s="300" t="s">
        <v>179</v>
      </c>
      <c r="L231" s="300" t="s">
        <v>177</v>
      </c>
    </row>
    <row r="232" spans="1:12" ht="20.25" customHeight="1" x14ac:dyDescent="0.35">
      <c r="A232" s="300" t="s">
        <v>430</v>
      </c>
      <c r="B232" s="323" t="s">
        <v>442</v>
      </c>
      <c r="C232" s="323" t="s">
        <v>160</v>
      </c>
      <c r="D232" s="300" t="s">
        <v>177</v>
      </c>
      <c r="E232" s="300" t="s">
        <v>177</v>
      </c>
      <c r="F232" s="300" t="s">
        <v>177</v>
      </c>
      <c r="G232" s="300" t="s">
        <v>177</v>
      </c>
      <c r="H232" s="300" t="s">
        <v>177</v>
      </c>
      <c r="I232" s="300" t="s">
        <v>177</v>
      </c>
      <c r="J232" s="300" t="s">
        <v>179</v>
      </c>
      <c r="K232" s="300" t="s">
        <v>177</v>
      </c>
      <c r="L232" s="300" t="s">
        <v>177</v>
      </c>
    </row>
    <row r="233" spans="1:12" ht="20.25" customHeight="1" x14ac:dyDescent="0.35">
      <c r="A233" s="300" t="s">
        <v>430</v>
      </c>
      <c r="B233" s="323" t="s">
        <v>443</v>
      </c>
      <c r="C233" s="323" t="s">
        <v>160</v>
      </c>
      <c r="D233" s="300" t="s">
        <v>177</v>
      </c>
      <c r="E233" s="300" t="s">
        <v>177</v>
      </c>
      <c r="F233" s="300" t="s">
        <v>177</v>
      </c>
      <c r="G233" s="300" t="s">
        <v>177</v>
      </c>
      <c r="H233" s="300" t="s">
        <v>177</v>
      </c>
      <c r="I233" s="300" t="s">
        <v>177</v>
      </c>
      <c r="J233" s="300" t="s">
        <v>179</v>
      </c>
      <c r="K233" s="300" t="s">
        <v>177</v>
      </c>
      <c r="L233" s="300" t="s">
        <v>177</v>
      </c>
    </row>
    <row r="234" spans="1:12" ht="20.25" customHeight="1" x14ac:dyDescent="0.35">
      <c r="A234" s="300" t="s">
        <v>444</v>
      </c>
      <c r="B234" s="323" t="s">
        <v>445</v>
      </c>
      <c r="C234" s="323" t="s">
        <v>160</v>
      </c>
      <c r="D234" s="300" t="s">
        <v>177</v>
      </c>
      <c r="E234" s="300" t="s">
        <v>177</v>
      </c>
      <c r="F234" s="300" t="s">
        <v>177</v>
      </c>
      <c r="G234" s="300" t="s">
        <v>177</v>
      </c>
      <c r="H234" s="300" t="s">
        <v>177</v>
      </c>
      <c r="I234" s="300" t="s">
        <v>177</v>
      </c>
      <c r="J234" s="300" t="s">
        <v>177</v>
      </c>
      <c r="K234" s="300" t="s">
        <v>177</v>
      </c>
      <c r="L234" s="300" t="s">
        <v>177</v>
      </c>
    </row>
    <row r="235" spans="1:12" ht="20.25" customHeight="1" x14ac:dyDescent="0.35">
      <c r="A235" s="300" t="s">
        <v>444</v>
      </c>
      <c r="B235" s="323" t="s">
        <v>446</v>
      </c>
      <c r="C235" s="323" t="s">
        <v>160</v>
      </c>
      <c r="D235" s="300" t="s">
        <v>177</v>
      </c>
      <c r="E235" s="300" t="s">
        <v>177</v>
      </c>
      <c r="F235" s="300" t="s">
        <v>177</v>
      </c>
      <c r="G235" s="300" t="s">
        <v>177</v>
      </c>
      <c r="H235" s="300" t="s">
        <v>177</v>
      </c>
      <c r="I235" s="300" t="s">
        <v>177</v>
      </c>
      <c r="J235" s="300" t="s">
        <v>179</v>
      </c>
      <c r="K235" s="300" t="s">
        <v>177</v>
      </c>
      <c r="L235" s="300" t="s">
        <v>177</v>
      </c>
    </row>
    <row r="236" spans="1:12" ht="20.25" customHeight="1" x14ac:dyDescent="0.35">
      <c r="A236" s="300" t="s">
        <v>444</v>
      </c>
      <c r="B236" s="323" t="s">
        <v>447</v>
      </c>
      <c r="C236" s="323" t="s">
        <v>160</v>
      </c>
      <c r="D236" s="300" t="s">
        <v>179</v>
      </c>
      <c r="E236" s="300" t="s">
        <v>177</v>
      </c>
      <c r="F236" s="300" t="s">
        <v>177</v>
      </c>
      <c r="G236" s="300" t="s">
        <v>177</v>
      </c>
      <c r="H236" s="300" t="s">
        <v>177</v>
      </c>
      <c r="I236" s="300" t="s">
        <v>177</v>
      </c>
      <c r="J236" s="300" t="s">
        <v>179</v>
      </c>
      <c r="K236" s="300" t="s">
        <v>177</v>
      </c>
      <c r="L236" s="300" t="s">
        <v>177</v>
      </c>
    </row>
    <row r="237" spans="1:12" ht="20.25" customHeight="1" x14ac:dyDescent="0.35">
      <c r="A237" s="300" t="s">
        <v>448</v>
      </c>
      <c r="B237" s="323" t="s">
        <v>449</v>
      </c>
      <c r="C237" s="323" t="s">
        <v>160</v>
      </c>
      <c r="D237" s="300" t="s">
        <v>177</v>
      </c>
      <c r="E237" s="300" t="s">
        <v>177</v>
      </c>
      <c r="F237" s="300" t="s">
        <v>177</v>
      </c>
      <c r="G237" s="300" t="s">
        <v>177</v>
      </c>
      <c r="H237" s="300" t="s">
        <v>177</v>
      </c>
      <c r="I237" s="300" t="s">
        <v>177</v>
      </c>
      <c r="J237" s="300" t="s">
        <v>179</v>
      </c>
      <c r="K237" s="300" t="s">
        <v>179</v>
      </c>
      <c r="L237" s="300" t="s">
        <v>177</v>
      </c>
    </row>
    <row r="238" spans="1:12" ht="20.25" customHeight="1" x14ac:dyDescent="0.35">
      <c r="A238" s="300" t="s">
        <v>448</v>
      </c>
      <c r="B238" s="323" t="s">
        <v>450</v>
      </c>
      <c r="C238" s="323" t="s">
        <v>160</v>
      </c>
      <c r="D238" s="300" t="s">
        <v>177</v>
      </c>
      <c r="E238" s="300" t="s">
        <v>177</v>
      </c>
      <c r="F238" s="300" t="s">
        <v>177</v>
      </c>
      <c r="G238" s="300" t="s">
        <v>177</v>
      </c>
      <c r="H238" s="300" t="s">
        <v>177</v>
      </c>
      <c r="I238" s="300" t="s">
        <v>177</v>
      </c>
      <c r="J238" s="300" t="s">
        <v>177</v>
      </c>
      <c r="K238" s="300" t="s">
        <v>177</v>
      </c>
      <c r="L238" s="300" t="s">
        <v>177</v>
      </c>
    </row>
    <row r="239" spans="1:12" ht="20.25" customHeight="1" x14ac:dyDescent="0.35">
      <c r="A239" s="300" t="s">
        <v>448</v>
      </c>
      <c r="B239" s="323" t="s">
        <v>451</v>
      </c>
      <c r="C239" s="323" t="s">
        <v>160</v>
      </c>
      <c r="D239" s="300" t="s">
        <v>179</v>
      </c>
      <c r="E239" s="300" t="s">
        <v>177</v>
      </c>
      <c r="F239" s="300" t="s">
        <v>177</v>
      </c>
      <c r="G239" s="300" t="s">
        <v>177</v>
      </c>
      <c r="H239" s="300" t="s">
        <v>177</v>
      </c>
      <c r="I239" s="300" t="s">
        <v>177</v>
      </c>
      <c r="J239" s="300" t="s">
        <v>179</v>
      </c>
      <c r="K239" s="300" t="s">
        <v>179</v>
      </c>
      <c r="L239" s="300" t="s">
        <v>179</v>
      </c>
    </row>
    <row r="240" spans="1:12" ht="20.25" customHeight="1" x14ac:dyDescent="0.35">
      <c r="A240" s="300" t="s">
        <v>448</v>
      </c>
      <c r="B240" s="323" t="s">
        <v>452</v>
      </c>
      <c r="C240" s="323" t="s">
        <v>208</v>
      </c>
      <c r="D240" s="300" t="s">
        <v>177</v>
      </c>
      <c r="E240" s="300" t="s">
        <v>177</v>
      </c>
      <c r="F240" s="300" t="s">
        <v>177</v>
      </c>
      <c r="G240" s="300" t="s">
        <v>177</v>
      </c>
      <c r="H240" s="300" t="s">
        <v>177</v>
      </c>
      <c r="I240" s="300" t="s">
        <v>177</v>
      </c>
      <c r="J240" s="300" t="s">
        <v>179</v>
      </c>
      <c r="K240" s="300" t="s">
        <v>179</v>
      </c>
      <c r="L240" s="300" t="s">
        <v>177</v>
      </c>
    </row>
    <row r="241" spans="1:12" ht="20.25" customHeight="1" x14ac:dyDescent="0.35">
      <c r="A241" s="300" t="s">
        <v>448</v>
      </c>
      <c r="B241" s="323" t="s">
        <v>453</v>
      </c>
      <c r="C241" s="323" t="s">
        <v>160</v>
      </c>
      <c r="D241" s="300" t="s">
        <v>177</v>
      </c>
      <c r="E241" s="300" t="s">
        <v>177</v>
      </c>
      <c r="F241" s="300" t="s">
        <v>177</v>
      </c>
      <c r="G241" s="300" t="s">
        <v>177</v>
      </c>
      <c r="H241" s="300" t="s">
        <v>177</v>
      </c>
      <c r="I241" s="300" t="s">
        <v>177</v>
      </c>
      <c r="J241" s="300" t="s">
        <v>179</v>
      </c>
      <c r="K241" s="300" t="s">
        <v>179</v>
      </c>
      <c r="L241" s="300" t="s">
        <v>177</v>
      </c>
    </row>
    <row r="242" spans="1:12" ht="20.25" customHeight="1" x14ac:dyDescent="0.35">
      <c r="A242" s="300" t="s">
        <v>454</v>
      </c>
      <c r="B242" s="323" t="s">
        <v>455</v>
      </c>
      <c r="C242" s="323" t="s">
        <v>162</v>
      </c>
      <c r="D242" s="300" t="s">
        <v>177</v>
      </c>
      <c r="E242" s="300" t="s">
        <v>177</v>
      </c>
      <c r="F242" s="300" t="s">
        <v>179</v>
      </c>
      <c r="G242" s="300" t="s">
        <v>177</v>
      </c>
      <c r="H242" s="300" t="s">
        <v>177</v>
      </c>
      <c r="I242" s="300" t="s">
        <v>179</v>
      </c>
      <c r="J242" s="300" t="s">
        <v>179</v>
      </c>
      <c r="K242" s="300" t="s">
        <v>177</v>
      </c>
      <c r="L242" s="300" t="s">
        <v>177</v>
      </c>
    </row>
    <row r="243" spans="1:12" ht="20.25" customHeight="1" x14ac:dyDescent="0.35">
      <c r="A243" s="300" t="s">
        <v>454</v>
      </c>
      <c r="B243" s="323" t="s">
        <v>456</v>
      </c>
      <c r="C243" s="323" t="s">
        <v>160</v>
      </c>
      <c r="D243" s="300" t="s">
        <v>177</v>
      </c>
      <c r="E243" s="300" t="s">
        <v>177</v>
      </c>
      <c r="F243" s="300" t="s">
        <v>177</v>
      </c>
      <c r="G243" s="300" t="s">
        <v>177</v>
      </c>
      <c r="H243" s="300" t="s">
        <v>177</v>
      </c>
      <c r="I243" s="300" t="s">
        <v>177</v>
      </c>
      <c r="J243" s="300" t="s">
        <v>177</v>
      </c>
      <c r="K243" s="300" t="s">
        <v>177</v>
      </c>
      <c r="L243" s="300" t="s">
        <v>177</v>
      </c>
    </row>
    <row r="244" spans="1:12" ht="20.25" customHeight="1" x14ac:dyDescent="0.35">
      <c r="A244" s="300" t="s">
        <v>454</v>
      </c>
      <c r="B244" s="323" t="s">
        <v>457</v>
      </c>
      <c r="C244" s="323" t="s">
        <v>162</v>
      </c>
      <c r="D244" s="300" t="s">
        <v>177</v>
      </c>
      <c r="E244" s="300" t="s">
        <v>177</v>
      </c>
      <c r="F244" s="300" t="s">
        <v>177</v>
      </c>
      <c r="G244" s="300" t="s">
        <v>177</v>
      </c>
      <c r="H244" s="300" t="s">
        <v>177</v>
      </c>
      <c r="I244" s="300" t="s">
        <v>179</v>
      </c>
      <c r="J244" s="300" t="s">
        <v>179</v>
      </c>
      <c r="K244" s="300" t="s">
        <v>179</v>
      </c>
      <c r="L244" s="300" t="s">
        <v>177</v>
      </c>
    </row>
    <row r="245" spans="1:12" ht="20.25" customHeight="1" x14ac:dyDescent="0.35">
      <c r="A245" s="300" t="s">
        <v>454</v>
      </c>
      <c r="B245" s="323" t="s">
        <v>458</v>
      </c>
      <c r="C245" s="323" t="s">
        <v>208</v>
      </c>
      <c r="D245" s="300" t="s">
        <v>177</v>
      </c>
      <c r="E245" s="300" t="s">
        <v>177</v>
      </c>
      <c r="F245" s="300" t="s">
        <v>177</v>
      </c>
      <c r="G245" s="300" t="s">
        <v>177</v>
      </c>
      <c r="H245" s="300" t="s">
        <v>177</v>
      </c>
      <c r="I245" s="300" t="s">
        <v>177</v>
      </c>
      <c r="J245" s="300" t="s">
        <v>177</v>
      </c>
      <c r="K245" s="300" t="s">
        <v>177</v>
      </c>
      <c r="L245" s="300" t="s">
        <v>177</v>
      </c>
    </row>
    <row r="246" spans="1:12" ht="20.25" customHeight="1" x14ac:dyDescent="0.35">
      <c r="A246" s="300" t="s">
        <v>454</v>
      </c>
      <c r="B246" s="323" t="s">
        <v>459</v>
      </c>
      <c r="C246" s="323" t="s">
        <v>160</v>
      </c>
      <c r="D246" s="300" t="s">
        <v>177</v>
      </c>
      <c r="E246" s="300" t="s">
        <v>177</v>
      </c>
      <c r="F246" s="300" t="s">
        <v>177</v>
      </c>
      <c r="G246" s="300" t="s">
        <v>177</v>
      </c>
      <c r="H246" s="300" t="s">
        <v>177</v>
      </c>
      <c r="I246" s="300" t="s">
        <v>177</v>
      </c>
      <c r="J246" s="300" t="s">
        <v>177</v>
      </c>
      <c r="K246" s="300" t="s">
        <v>177</v>
      </c>
      <c r="L246" s="300" t="s">
        <v>177</v>
      </c>
    </row>
    <row r="247" spans="1:12" ht="20.25" customHeight="1" x14ac:dyDescent="0.35">
      <c r="A247" s="300" t="s">
        <v>454</v>
      </c>
      <c r="B247" s="323" t="s">
        <v>460</v>
      </c>
      <c r="C247" s="323" t="s">
        <v>160</v>
      </c>
      <c r="D247" s="300" t="s">
        <v>177</v>
      </c>
      <c r="E247" s="300" t="s">
        <v>177</v>
      </c>
      <c r="F247" s="300" t="s">
        <v>177</v>
      </c>
      <c r="G247" s="300" t="s">
        <v>177</v>
      </c>
      <c r="H247" s="300" t="s">
        <v>177</v>
      </c>
      <c r="I247" s="300" t="s">
        <v>177</v>
      </c>
      <c r="J247" s="300" t="s">
        <v>177</v>
      </c>
      <c r="K247" s="300" t="s">
        <v>177</v>
      </c>
      <c r="L247" s="300" t="s">
        <v>177</v>
      </c>
    </row>
    <row r="248" spans="1:12" ht="20.25" customHeight="1" x14ac:dyDescent="0.35">
      <c r="A248" s="300" t="s">
        <v>454</v>
      </c>
      <c r="B248" s="323" t="s">
        <v>461</v>
      </c>
      <c r="C248" s="323" t="s">
        <v>160</v>
      </c>
      <c r="D248" s="300" t="s">
        <v>177</v>
      </c>
      <c r="E248" s="300" t="s">
        <v>177</v>
      </c>
      <c r="F248" s="300" t="s">
        <v>177</v>
      </c>
      <c r="G248" s="300" t="s">
        <v>177</v>
      </c>
      <c r="H248" s="300" t="s">
        <v>177</v>
      </c>
      <c r="I248" s="300" t="s">
        <v>177</v>
      </c>
      <c r="J248" s="300" t="s">
        <v>177</v>
      </c>
      <c r="K248" s="300" t="s">
        <v>177</v>
      </c>
      <c r="L248" s="300" t="s">
        <v>177</v>
      </c>
    </row>
    <row r="249" spans="1:12" ht="20.25" customHeight="1" x14ac:dyDescent="0.35">
      <c r="A249" s="300" t="s">
        <v>454</v>
      </c>
      <c r="B249" s="323" t="s">
        <v>462</v>
      </c>
      <c r="C249" s="323" t="s">
        <v>208</v>
      </c>
      <c r="D249" s="300" t="s">
        <v>177</v>
      </c>
      <c r="E249" s="300" t="s">
        <v>177</v>
      </c>
      <c r="F249" s="300" t="s">
        <v>177</v>
      </c>
      <c r="G249" s="300" t="s">
        <v>177</v>
      </c>
      <c r="H249" s="300" t="s">
        <v>177</v>
      </c>
      <c r="I249" s="300" t="s">
        <v>177</v>
      </c>
      <c r="J249" s="300" t="s">
        <v>177</v>
      </c>
      <c r="K249" s="300" t="s">
        <v>179</v>
      </c>
      <c r="L249" s="300" t="s">
        <v>179</v>
      </c>
    </row>
    <row r="250" spans="1:12" ht="20.25" customHeight="1" x14ac:dyDescent="0.35">
      <c r="A250" s="300" t="s">
        <v>454</v>
      </c>
      <c r="B250" s="323" t="s">
        <v>463</v>
      </c>
      <c r="C250" s="323" t="s">
        <v>160</v>
      </c>
      <c r="D250" s="300" t="s">
        <v>177</v>
      </c>
      <c r="E250" s="300" t="s">
        <v>177</v>
      </c>
      <c r="F250" s="300" t="s">
        <v>177</v>
      </c>
      <c r="G250" s="300" t="s">
        <v>177</v>
      </c>
      <c r="H250" s="300" t="s">
        <v>177</v>
      </c>
      <c r="I250" s="300" t="s">
        <v>177</v>
      </c>
      <c r="J250" s="300" t="s">
        <v>179</v>
      </c>
      <c r="K250" s="300" t="s">
        <v>179</v>
      </c>
      <c r="L250" s="300" t="s">
        <v>177</v>
      </c>
    </row>
    <row r="251" spans="1:12" ht="20.25" customHeight="1" x14ac:dyDescent="0.35">
      <c r="A251" s="300" t="s">
        <v>454</v>
      </c>
      <c r="B251" s="323" t="s">
        <v>464</v>
      </c>
      <c r="C251" s="323" t="s">
        <v>160</v>
      </c>
      <c r="D251" s="300" t="s">
        <v>177</v>
      </c>
      <c r="E251" s="300" t="s">
        <v>177</v>
      </c>
      <c r="F251" s="300" t="s">
        <v>177</v>
      </c>
      <c r="G251" s="300" t="s">
        <v>177</v>
      </c>
      <c r="H251" s="300" t="s">
        <v>177</v>
      </c>
      <c r="I251" s="300" t="s">
        <v>177</v>
      </c>
      <c r="J251" s="300" t="s">
        <v>177</v>
      </c>
      <c r="K251" s="300" t="s">
        <v>177</v>
      </c>
      <c r="L251" s="300" t="s">
        <v>177</v>
      </c>
    </row>
    <row r="252" spans="1:12" ht="20.25" customHeight="1" x14ac:dyDescent="0.35">
      <c r="A252" s="300" t="s">
        <v>454</v>
      </c>
      <c r="B252" s="323" t="s">
        <v>465</v>
      </c>
      <c r="C252" s="323" t="s">
        <v>160</v>
      </c>
      <c r="D252" s="300" t="s">
        <v>177</v>
      </c>
      <c r="E252" s="300" t="s">
        <v>177</v>
      </c>
      <c r="F252" s="300" t="s">
        <v>177</v>
      </c>
      <c r="G252" s="300" t="s">
        <v>177</v>
      </c>
      <c r="H252" s="300" t="s">
        <v>177</v>
      </c>
      <c r="I252" s="300" t="s">
        <v>177</v>
      </c>
      <c r="J252" s="300" t="s">
        <v>177</v>
      </c>
      <c r="K252" s="300" t="s">
        <v>177</v>
      </c>
      <c r="L252" s="300" t="s">
        <v>177</v>
      </c>
    </row>
    <row r="253" spans="1:12" ht="20.25" customHeight="1" x14ac:dyDescent="0.35">
      <c r="A253" s="300" t="s">
        <v>454</v>
      </c>
      <c r="B253" s="323" t="s">
        <v>466</v>
      </c>
      <c r="C253" s="323" t="s">
        <v>163</v>
      </c>
      <c r="D253" s="300" t="s">
        <v>177</v>
      </c>
      <c r="E253" s="300" t="s">
        <v>177</v>
      </c>
      <c r="F253" s="300" t="s">
        <v>177</v>
      </c>
      <c r="G253" s="300" t="s">
        <v>177</v>
      </c>
      <c r="H253" s="300" t="s">
        <v>177</v>
      </c>
      <c r="I253" s="300" t="s">
        <v>177</v>
      </c>
      <c r="J253" s="300" t="s">
        <v>179</v>
      </c>
      <c r="K253" s="300" t="s">
        <v>179</v>
      </c>
      <c r="L253" s="300" t="s">
        <v>177</v>
      </c>
    </row>
    <row r="254" spans="1:12" ht="20.25" customHeight="1" x14ac:dyDescent="0.35">
      <c r="A254" s="300" t="s">
        <v>454</v>
      </c>
      <c r="B254" s="323" t="s">
        <v>467</v>
      </c>
      <c r="C254" s="323" t="s">
        <v>160</v>
      </c>
      <c r="D254" s="300" t="s">
        <v>177</v>
      </c>
      <c r="E254" s="300" t="s">
        <v>177</v>
      </c>
      <c r="F254" s="300" t="s">
        <v>177</v>
      </c>
      <c r="G254" s="300" t="s">
        <v>177</v>
      </c>
      <c r="H254" s="300" t="s">
        <v>179</v>
      </c>
      <c r="I254" s="300" t="s">
        <v>177</v>
      </c>
      <c r="J254" s="300" t="s">
        <v>179</v>
      </c>
      <c r="K254" s="300" t="s">
        <v>179</v>
      </c>
      <c r="L254" s="300" t="s">
        <v>177</v>
      </c>
    </row>
    <row r="255" spans="1:12" ht="20.25" customHeight="1" x14ac:dyDescent="0.35">
      <c r="A255" s="300" t="s">
        <v>468</v>
      </c>
      <c r="B255" s="323" t="s">
        <v>469</v>
      </c>
      <c r="C255" s="323" t="s">
        <v>160</v>
      </c>
      <c r="D255" s="300" t="s">
        <v>177</v>
      </c>
      <c r="E255" s="300" t="s">
        <v>177</v>
      </c>
      <c r="F255" s="300" t="s">
        <v>177</v>
      </c>
      <c r="G255" s="300" t="s">
        <v>177</v>
      </c>
      <c r="H255" s="300" t="s">
        <v>177</v>
      </c>
      <c r="I255" s="300" t="s">
        <v>177</v>
      </c>
      <c r="J255" s="300" t="s">
        <v>179</v>
      </c>
      <c r="K255" s="300" t="s">
        <v>179</v>
      </c>
      <c r="L255" s="300" t="s">
        <v>177</v>
      </c>
    </row>
    <row r="256" spans="1:12" ht="20.25" customHeight="1" x14ac:dyDescent="0.35">
      <c r="A256" s="300" t="s">
        <v>470</v>
      </c>
      <c r="B256" s="323" t="s">
        <v>471</v>
      </c>
      <c r="C256" s="323" t="s">
        <v>160</v>
      </c>
      <c r="D256" s="300" t="s">
        <v>177</v>
      </c>
      <c r="E256" s="300" t="s">
        <v>177</v>
      </c>
      <c r="F256" s="300" t="s">
        <v>177</v>
      </c>
      <c r="G256" s="300" t="s">
        <v>177</v>
      </c>
      <c r="H256" s="300" t="s">
        <v>177</v>
      </c>
      <c r="I256" s="300" t="s">
        <v>177</v>
      </c>
      <c r="J256" s="300" t="s">
        <v>177</v>
      </c>
      <c r="K256" s="300" t="s">
        <v>177</v>
      </c>
      <c r="L256" s="300" t="s">
        <v>177</v>
      </c>
    </row>
    <row r="257" spans="1:12" ht="20.25" customHeight="1" x14ac:dyDescent="0.35">
      <c r="A257" s="300" t="s">
        <v>470</v>
      </c>
      <c r="B257" s="323" t="s">
        <v>472</v>
      </c>
      <c r="C257" s="323" t="s">
        <v>160</v>
      </c>
      <c r="D257" s="300" t="s">
        <v>177</v>
      </c>
      <c r="E257" s="300" t="s">
        <v>177</v>
      </c>
      <c r="F257" s="300" t="s">
        <v>177</v>
      </c>
      <c r="G257" s="300" t="s">
        <v>177</v>
      </c>
      <c r="H257" s="300" t="s">
        <v>177</v>
      </c>
      <c r="I257" s="300" t="s">
        <v>177</v>
      </c>
      <c r="J257" s="300" t="s">
        <v>177</v>
      </c>
      <c r="K257" s="300" t="s">
        <v>179</v>
      </c>
      <c r="L257" s="300" t="s">
        <v>179</v>
      </c>
    </row>
    <row r="258" spans="1:12" ht="20.25" customHeight="1" x14ac:dyDescent="0.35">
      <c r="A258" s="300" t="s">
        <v>470</v>
      </c>
      <c r="B258" s="323" t="s">
        <v>473</v>
      </c>
      <c r="C258" s="323" t="s">
        <v>160</v>
      </c>
      <c r="D258" s="300" t="s">
        <v>177</v>
      </c>
      <c r="E258" s="300" t="s">
        <v>177</v>
      </c>
      <c r="F258" s="300" t="s">
        <v>177</v>
      </c>
      <c r="G258" s="300" t="s">
        <v>177</v>
      </c>
      <c r="H258" s="300" t="s">
        <v>177</v>
      </c>
      <c r="I258" s="300" t="s">
        <v>177</v>
      </c>
      <c r="J258" s="300" t="s">
        <v>177</v>
      </c>
      <c r="K258" s="300" t="s">
        <v>177</v>
      </c>
      <c r="L258" s="300" t="s">
        <v>177</v>
      </c>
    </row>
    <row r="259" spans="1:12" ht="20.25" customHeight="1" x14ac:dyDescent="0.35">
      <c r="A259" s="300" t="s">
        <v>470</v>
      </c>
      <c r="B259" s="323" t="s">
        <v>474</v>
      </c>
      <c r="C259" s="323" t="s">
        <v>160</v>
      </c>
      <c r="D259" s="300" t="s">
        <v>177</v>
      </c>
      <c r="E259" s="300" t="s">
        <v>177</v>
      </c>
      <c r="F259" s="300" t="s">
        <v>177</v>
      </c>
      <c r="G259" s="300" t="s">
        <v>177</v>
      </c>
      <c r="H259" s="300" t="s">
        <v>177</v>
      </c>
      <c r="I259" s="300" t="s">
        <v>177</v>
      </c>
      <c r="J259" s="300" t="s">
        <v>177</v>
      </c>
      <c r="K259" s="300" t="s">
        <v>179</v>
      </c>
      <c r="L259" s="300" t="s">
        <v>177</v>
      </c>
    </row>
    <row r="260" spans="1:12" ht="20.25" customHeight="1" x14ac:dyDescent="0.35">
      <c r="A260" s="300" t="s">
        <v>470</v>
      </c>
      <c r="B260" s="323" t="s">
        <v>475</v>
      </c>
      <c r="C260" s="323" t="s">
        <v>160</v>
      </c>
      <c r="D260" s="300" t="s">
        <v>177</v>
      </c>
      <c r="E260" s="300" t="s">
        <v>177</v>
      </c>
      <c r="F260" s="300" t="s">
        <v>177</v>
      </c>
      <c r="G260" s="300" t="s">
        <v>177</v>
      </c>
      <c r="H260" s="300" t="s">
        <v>177</v>
      </c>
      <c r="I260" s="300" t="s">
        <v>177</v>
      </c>
      <c r="J260" s="300" t="s">
        <v>177</v>
      </c>
      <c r="K260" s="300" t="s">
        <v>179</v>
      </c>
      <c r="L260" s="300" t="s">
        <v>177</v>
      </c>
    </row>
    <row r="261" spans="1:12" ht="20.25" customHeight="1" x14ac:dyDescent="0.35">
      <c r="A261" s="300" t="s">
        <v>470</v>
      </c>
      <c r="B261" s="323" t="s">
        <v>476</v>
      </c>
      <c r="C261" s="323" t="s">
        <v>160</v>
      </c>
      <c r="D261" s="300" t="s">
        <v>177</v>
      </c>
      <c r="E261" s="300" t="s">
        <v>177</v>
      </c>
      <c r="F261" s="300" t="s">
        <v>177</v>
      </c>
      <c r="G261" s="300" t="s">
        <v>177</v>
      </c>
      <c r="H261" s="300" t="s">
        <v>177</v>
      </c>
      <c r="I261" s="300" t="s">
        <v>177</v>
      </c>
      <c r="J261" s="300" t="s">
        <v>177</v>
      </c>
      <c r="K261" s="300" t="s">
        <v>177</v>
      </c>
      <c r="L261" s="300" t="s">
        <v>177</v>
      </c>
    </row>
    <row r="262" spans="1:12" ht="20.25" customHeight="1" x14ac:dyDescent="0.35">
      <c r="A262" s="300" t="s">
        <v>477</v>
      </c>
      <c r="B262" s="323" t="s">
        <v>478</v>
      </c>
      <c r="C262" s="323" t="s">
        <v>160</v>
      </c>
      <c r="D262" s="300" t="s">
        <v>177</v>
      </c>
      <c r="E262" s="300" t="s">
        <v>177</v>
      </c>
      <c r="F262" s="300" t="s">
        <v>177</v>
      </c>
      <c r="G262" s="300" t="s">
        <v>177</v>
      </c>
      <c r="H262" s="300" t="s">
        <v>177</v>
      </c>
      <c r="I262" s="300" t="s">
        <v>177</v>
      </c>
      <c r="J262" s="300" t="s">
        <v>177</v>
      </c>
      <c r="K262" s="300" t="s">
        <v>177</v>
      </c>
      <c r="L262" s="300" t="s">
        <v>177</v>
      </c>
    </row>
    <row r="263" spans="1:12" ht="20.25" customHeight="1" x14ac:dyDescent="0.35">
      <c r="A263" s="300" t="s">
        <v>479</v>
      </c>
      <c r="B263" s="323" t="s">
        <v>480</v>
      </c>
      <c r="C263" s="323" t="s">
        <v>160</v>
      </c>
      <c r="D263" s="300" t="s">
        <v>177</v>
      </c>
      <c r="E263" s="300" t="s">
        <v>177</v>
      </c>
      <c r="F263" s="300" t="s">
        <v>177</v>
      </c>
      <c r="G263" s="300" t="s">
        <v>179</v>
      </c>
      <c r="H263" s="300" t="s">
        <v>177</v>
      </c>
      <c r="I263" s="300" t="s">
        <v>179</v>
      </c>
      <c r="J263" s="300" t="s">
        <v>179</v>
      </c>
      <c r="K263" s="300" t="s">
        <v>179</v>
      </c>
      <c r="L263" s="300" t="s">
        <v>177</v>
      </c>
    </row>
    <row r="264" spans="1:12" ht="20.25" customHeight="1" x14ac:dyDescent="0.35">
      <c r="A264" s="300" t="s">
        <v>479</v>
      </c>
      <c r="B264" s="323" t="s">
        <v>481</v>
      </c>
      <c r="C264" s="323" t="s">
        <v>162</v>
      </c>
      <c r="D264" s="300" t="s">
        <v>177</v>
      </c>
      <c r="E264" s="300" t="s">
        <v>177</v>
      </c>
      <c r="F264" s="300" t="s">
        <v>177</v>
      </c>
      <c r="G264" s="300" t="s">
        <v>177</v>
      </c>
      <c r="H264" s="300" t="s">
        <v>177</v>
      </c>
      <c r="I264" s="300" t="s">
        <v>177</v>
      </c>
      <c r="J264" s="300" t="s">
        <v>179</v>
      </c>
      <c r="K264" s="300" t="s">
        <v>179</v>
      </c>
      <c r="L264" s="300" t="s">
        <v>177</v>
      </c>
    </row>
    <row r="265" spans="1:12" ht="20.25" customHeight="1" x14ac:dyDescent="0.35">
      <c r="A265" s="300" t="s">
        <v>479</v>
      </c>
      <c r="B265" s="323" t="s">
        <v>482</v>
      </c>
      <c r="C265" s="323" t="s">
        <v>160</v>
      </c>
      <c r="D265" s="300" t="s">
        <v>177</v>
      </c>
      <c r="E265" s="300" t="s">
        <v>177</v>
      </c>
      <c r="F265" s="300" t="s">
        <v>177</v>
      </c>
      <c r="G265" s="300" t="s">
        <v>177</v>
      </c>
      <c r="H265" s="300" t="s">
        <v>177</v>
      </c>
      <c r="I265" s="300" t="s">
        <v>177</v>
      </c>
      <c r="J265" s="300" t="s">
        <v>177</v>
      </c>
      <c r="K265" s="300" t="s">
        <v>179</v>
      </c>
      <c r="L265" s="300" t="s">
        <v>177</v>
      </c>
    </row>
    <row r="266" spans="1:12" ht="20.25" customHeight="1" x14ac:dyDescent="0.35">
      <c r="A266" s="300" t="s">
        <v>479</v>
      </c>
      <c r="B266" s="323" t="s">
        <v>483</v>
      </c>
      <c r="C266" s="323" t="s">
        <v>208</v>
      </c>
      <c r="D266" s="300" t="s">
        <v>177</v>
      </c>
      <c r="E266" s="300" t="s">
        <v>177</v>
      </c>
      <c r="F266" s="300" t="s">
        <v>177</v>
      </c>
      <c r="G266" s="300" t="s">
        <v>177</v>
      </c>
      <c r="H266" s="300" t="s">
        <v>177</v>
      </c>
      <c r="I266" s="300" t="s">
        <v>177</v>
      </c>
      <c r="J266" s="300" t="s">
        <v>177</v>
      </c>
      <c r="K266" s="300" t="s">
        <v>177</v>
      </c>
      <c r="L266" s="300" t="s">
        <v>177</v>
      </c>
    </row>
    <row r="267" spans="1:12" ht="20.25" customHeight="1" x14ac:dyDescent="0.35">
      <c r="A267" s="300" t="s">
        <v>479</v>
      </c>
      <c r="B267" s="323" t="s">
        <v>484</v>
      </c>
      <c r="C267" s="323" t="s">
        <v>208</v>
      </c>
      <c r="D267" s="300" t="s">
        <v>177</v>
      </c>
      <c r="E267" s="300" t="s">
        <v>177</v>
      </c>
      <c r="F267" s="300" t="s">
        <v>177</v>
      </c>
      <c r="G267" s="300" t="s">
        <v>177</v>
      </c>
      <c r="H267" s="300" t="s">
        <v>177</v>
      </c>
      <c r="I267" s="300" t="s">
        <v>177</v>
      </c>
      <c r="J267" s="300" t="s">
        <v>177</v>
      </c>
      <c r="K267" s="300" t="s">
        <v>179</v>
      </c>
      <c r="L267" s="300" t="s">
        <v>177</v>
      </c>
    </row>
    <row r="268" spans="1:12" ht="20.25" customHeight="1" x14ac:dyDescent="0.35">
      <c r="A268" s="300" t="s">
        <v>479</v>
      </c>
      <c r="B268" s="323" t="s">
        <v>485</v>
      </c>
      <c r="C268" s="323" t="s">
        <v>160</v>
      </c>
      <c r="D268" s="300" t="s">
        <v>177</v>
      </c>
      <c r="E268" s="300" t="s">
        <v>177</v>
      </c>
      <c r="F268" s="300" t="s">
        <v>177</v>
      </c>
      <c r="G268" s="300" t="s">
        <v>177</v>
      </c>
      <c r="H268" s="300" t="s">
        <v>177</v>
      </c>
      <c r="I268" s="300" t="s">
        <v>177</v>
      </c>
      <c r="J268" s="300" t="s">
        <v>177</v>
      </c>
      <c r="K268" s="300" t="s">
        <v>177</v>
      </c>
      <c r="L268" s="300" t="s">
        <v>177</v>
      </c>
    </row>
    <row r="269" spans="1:12" ht="20.25" customHeight="1" x14ac:dyDescent="0.35">
      <c r="A269" s="300" t="s">
        <v>479</v>
      </c>
      <c r="B269" s="323" t="s">
        <v>486</v>
      </c>
      <c r="C269" s="323" t="s">
        <v>162</v>
      </c>
      <c r="D269" s="300" t="s">
        <v>177</v>
      </c>
      <c r="E269" s="300" t="s">
        <v>177</v>
      </c>
      <c r="F269" s="300" t="s">
        <v>177</v>
      </c>
      <c r="G269" s="300" t="s">
        <v>177</v>
      </c>
      <c r="H269" s="300" t="s">
        <v>177</v>
      </c>
      <c r="I269" s="300" t="s">
        <v>177</v>
      </c>
      <c r="J269" s="300" t="s">
        <v>177</v>
      </c>
      <c r="K269" s="300" t="s">
        <v>179</v>
      </c>
      <c r="L269" s="300" t="s">
        <v>177</v>
      </c>
    </row>
    <row r="270" spans="1:12" ht="20.25" customHeight="1" x14ac:dyDescent="0.35">
      <c r="A270" s="300" t="s">
        <v>479</v>
      </c>
      <c r="B270" s="323" t="s">
        <v>487</v>
      </c>
      <c r="C270" s="323" t="s">
        <v>160</v>
      </c>
      <c r="D270" s="300" t="s">
        <v>177</v>
      </c>
      <c r="E270" s="300" t="s">
        <v>177</v>
      </c>
      <c r="F270" s="300" t="s">
        <v>177</v>
      </c>
      <c r="G270" s="300" t="s">
        <v>177</v>
      </c>
      <c r="H270" s="300" t="s">
        <v>177</v>
      </c>
      <c r="I270" s="300" t="s">
        <v>177</v>
      </c>
      <c r="J270" s="300" t="s">
        <v>177</v>
      </c>
      <c r="K270" s="300" t="s">
        <v>179</v>
      </c>
      <c r="L270" s="300" t="s">
        <v>177</v>
      </c>
    </row>
    <row r="271" spans="1:12" ht="20.25" customHeight="1" x14ac:dyDescent="0.35">
      <c r="A271" s="300" t="s">
        <v>479</v>
      </c>
      <c r="B271" s="323" t="s">
        <v>488</v>
      </c>
      <c r="C271" s="323" t="s">
        <v>208</v>
      </c>
      <c r="D271" s="300" t="s">
        <v>177</v>
      </c>
      <c r="E271" s="300" t="s">
        <v>177</v>
      </c>
      <c r="F271" s="300" t="s">
        <v>177</v>
      </c>
      <c r="G271" s="300" t="s">
        <v>179</v>
      </c>
      <c r="H271" s="300" t="s">
        <v>177</v>
      </c>
      <c r="I271" s="300" t="s">
        <v>177</v>
      </c>
      <c r="J271" s="300" t="s">
        <v>177</v>
      </c>
      <c r="K271" s="300" t="s">
        <v>179</v>
      </c>
      <c r="L271" s="300" t="s">
        <v>177</v>
      </c>
    </row>
    <row r="272" spans="1:12" ht="20.25" customHeight="1" x14ac:dyDescent="0.35">
      <c r="A272" s="300" t="s">
        <v>479</v>
      </c>
      <c r="B272" s="323" t="s">
        <v>489</v>
      </c>
      <c r="C272" s="323" t="s">
        <v>160</v>
      </c>
      <c r="D272" s="300" t="s">
        <v>177</v>
      </c>
      <c r="E272" s="300" t="s">
        <v>177</v>
      </c>
      <c r="F272" s="300" t="s">
        <v>177</v>
      </c>
      <c r="G272" s="300" t="s">
        <v>177</v>
      </c>
      <c r="H272" s="300" t="s">
        <v>177</v>
      </c>
      <c r="I272" s="300" t="s">
        <v>177</v>
      </c>
      <c r="J272" s="300" t="s">
        <v>179</v>
      </c>
      <c r="K272" s="300" t="s">
        <v>179</v>
      </c>
      <c r="L272" s="300" t="s">
        <v>177</v>
      </c>
    </row>
    <row r="273" spans="1:12" ht="20.25" customHeight="1" x14ac:dyDescent="0.35">
      <c r="A273" s="300" t="s">
        <v>490</v>
      </c>
      <c r="B273" s="323" t="s">
        <v>491</v>
      </c>
      <c r="C273" s="323" t="s">
        <v>160</v>
      </c>
      <c r="D273" s="300" t="s">
        <v>177</v>
      </c>
      <c r="E273" s="300" t="s">
        <v>177</v>
      </c>
      <c r="F273" s="300" t="s">
        <v>177</v>
      </c>
      <c r="G273" s="300" t="s">
        <v>177</v>
      </c>
      <c r="H273" s="300" t="s">
        <v>177</v>
      </c>
      <c r="I273" s="300" t="s">
        <v>177</v>
      </c>
      <c r="J273" s="300" t="s">
        <v>177</v>
      </c>
      <c r="K273" s="300" t="s">
        <v>177</v>
      </c>
      <c r="L273" s="300" t="s">
        <v>177</v>
      </c>
    </row>
    <row r="274" spans="1:12" ht="20.25" customHeight="1" x14ac:dyDescent="0.35">
      <c r="A274" s="300" t="s">
        <v>490</v>
      </c>
      <c r="B274" s="323" t="s">
        <v>492</v>
      </c>
      <c r="C274" s="323" t="s">
        <v>160</v>
      </c>
      <c r="D274" s="300" t="s">
        <v>177</v>
      </c>
      <c r="E274" s="300" t="s">
        <v>177</v>
      </c>
      <c r="F274" s="300" t="s">
        <v>177</v>
      </c>
      <c r="G274" s="300" t="s">
        <v>177</v>
      </c>
      <c r="H274" s="300" t="s">
        <v>177</v>
      </c>
      <c r="I274" s="300" t="s">
        <v>177</v>
      </c>
      <c r="J274" s="300" t="s">
        <v>177</v>
      </c>
      <c r="K274" s="300" t="s">
        <v>177</v>
      </c>
      <c r="L274" s="300" t="s">
        <v>177</v>
      </c>
    </row>
    <row r="275" spans="1:12" ht="20.25" customHeight="1" x14ac:dyDescent="0.35">
      <c r="A275" s="300" t="s">
        <v>490</v>
      </c>
      <c r="B275" s="323" t="s">
        <v>493</v>
      </c>
      <c r="C275" s="323" t="s">
        <v>160</v>
      </c>
      <c r="D275" s="300" t="s">
        <v>177</v>
      </c>
      <c r="E275" s="300" t="s">
        <v>177</v>
      </c>
      <c r="F275" s="300" t="s">
        <v>177</v>
      </c>
      <c r="G275" s="300" t="s">
        <v>177</v>
      </c>
      <c r="H275" s="300" t="s">
        <v>177</v>
      </c>
      <c r="I275" s="300" t="s">
        <v>177</v>
      </c>
      <c r="J275" s="300" t="s">
        <v>177</v>
      </c>
      <c r="K275" s="300" t="s">
        <v>179</v>
      </c>
      <c r="L275" s="300" t="s">
        <v>177</v>
      </c>
    </row>
    <row r="276" spans="1:12" ht="20.25" customHeight="1" x14ac:dyDescent="0.35">
      <c r="A276" s="300" t="s">
        <v>490</v>
      </c>
      <c r="B276" s="323" t="s">
        <v>494</v>
      </c>
      <c r="C276" s="323" t="s">
        <v>160</v>
      </c>
      <c r="D276" s="300" t="s">
        <v>177</v>
      </c>
      <c r="E276" s="300" t="s">
        <v>177</v>
      </c>
      <c r="F276" s="300" t="s">
        <v>177</v>
      </c>
      <c r="G276" s="300" t="s">
        <v>177</v>
      </c>
      <c r="H276" s="300" t="s">
        <v>177</v>
      </c>
      <c r="I276" s="300" t="s">
        <v>177</v>
      </c>
      <c r="J276" s="300" t="s">
        <v>179</v>
      </c>
      <c r="K276" s="300" t="s">
        <v>179</v>
      </c>
      <c r="L276" s="300" t="s">
        <v>177</v>
      </c>
    </row>
    <row r="277" spans="1:12" ht="20.25" customHeight="1" x14ac:dyDescent="0.35">
      <c r="A277" s="300" t="s">
        <v>490</v>
      </c>
      <c r="B277" s="323" t="s">
        <v>495</v>
      </c>
      <c r="C277" s="323" t="s">
        <v>160</v>
      </c>
      <c r="D277" s="300" t="s">
        <v>177</v>
      </c>
      <c r="E277" s="300" t="s">
        <v>177</v>
      </c>
      <c r="F277" s="300" t="s">
        <v>177</v>
      </c>
      <c r="G277" s="300" t="s">
        <v>177</v>
      </c>
      <c r="H277" s="300" t="s">
        <v>177</v>
      </c>
      <c r="I277" s="300" t="s">
        <v>177</v>
      </c>
      <c r="J277" s="300" t="s">
        <v>179</v>
      </c>
      <c r="K277" s="300" t="s">
        <v>179</v>
      </c>
      <c r="L277" s="300" t="s">
        <v>177</v>
      </c>
    </row>
    <row r="278" spans="1:12" ht="20.25" customHeight="1" x14ac:dyDescent="0.35">
      <c r="A278" s="300" t="s">
        <v>490</v>
      </c>
      <c r="B278" s="323" t="s">
        <v>496</v>
      </c>
      <c r="C278" s="323" t="s">
        <v>160</v>
      </c>
      <c r="D278" s="300" t="s">
        <v>177</v>
      </c>
      <c r="E278" s="300" t="s">
        <v>177</v>
      </c>
      <c r="F278" s="300" t="s">
        <v>177</v>
      </c>
      <c r="G278" s="300" t="s">
        <v>177</v>
      </c>
      <c r="H278" s="300" t="s">
        <v>177</v>
      </c>
      <c r="I278" s="300" t="s">
        <v>177</v>
      </c>
      <c r="J278" s="300" t="s">
        <v>179</v>
      </c>
      <c r="K278" s="300" t="s">
        <v>177</v>
      </c>
      <c r="L278" s="300" t="s">
        <v>177</v>
      </c>
    </row>
    <row r="279" spans="1:12" ht="20.25" customHeight="1" x14ac:dyDescent="0.35">
      <c r="A279" s="300" t="s">
        <v>490</v>
      </c>
      <c r="B279" s="323" t="s">
        <v>497</v>
      </c>
      <c r="C279" s="323" t="s">
        <v>162</v>
      </c>
      <c r="D279" s="300" t="s">
        <v>177</v>
      </c>
      <c r="E279" s="300" t="s">
        <v>177</v>
      </c>
      <c r="F279" s="300" t="s">
        <v>177</v>
      </c>
      <c r="G279" s="300" t="s">
        <v>177</v>
      </c>
      <c r="H279" s="300" t="s">
        <v>177</v>
      </c>
      <c r="I279" s="300" t="s">
        <v>177</v>
      </c>
      <c r="J279" s="300" t="s">
        <v>179</v>
      </c>
      <c r="K279" s="300" t="s">
        <v>179</v>
      </c>
      <c r="L279" s="300" t="s">
        <v>177</v>
      </c>
    </row>
    <row r="280" spans="1:12" ht="20.25" customHeight="1" x14ac:dyDescent="0.35">
      <c r="A280" s="300" t="s">
        <v>490</v>
      </c>
      <c r="B280" s="323" t="s">
        <v>498</v>
      </c>
      <c r="C280" s="323" t="s">
        <v>162</v>
      </c>
      <c r="D280" s="300" t="s">
        <v>177</v>
      </c>
      <c r="E280" s="300" t="s">
        <v>177</v>
      </c>
      <c r="F280" s="300" t="s">
        <v>177</v>
      </c>
      <c r="G280" s="300" t="s">
        <v>177</v>
      </c>
      <c r="H280" s="300" t="s">
        <v>177</v>
      </c>
      <c r="I280" s="300" t="s">
        <v>177</v>
      </c>
      <c r="J280" s="300" t="s">
        <v>179</v>
      </c>
      <c r="K280" s="300" t="s">
        <v>179</v>
      </c>
      <c r="L280" s="300" t="s">
        <v>177</v>
      </c>
    </row>
    <row r="281" spans="1:12" ht="20.25" customHeight="1" x14ac:dyDescent="0.35">
      <c r="A281" s="300" t="s">
        <v>490</v>
      </c>
      <c r="B281" s="323" t="s">
        <v>499</v>
      </c>
      <c r="C281" s="323" t="s">
        <v>162</v>
      </c>
      <c r="D281" s="300" t="s">
        <v>177</v>
      </c>
      <c r="E281" s="300" t="s">
        <v>177</v>
      </c>
      <c r="F281" s="300" t="s">
        <v>177</v>
      </c>
      <c r="G281" s="300" t="s">
        <v>177</v>
      </c>
      <c r="H281" s="300" t="s">
        <v>177</v>
      </c>
      <c r="I281" s="300" t="s">
        <v>177</v>
      </c>
      <c r="J281" s="300" t="s">
        <v>179</v>
      </c>
      <c r="K281" s="300" t="s">
        <v>179</v>
      </c>
      <c r="L281" s="300" t="s">
        <v>177</v>
      </c>
    </row>
    <row r="282" spans="1:12" ht="20.25" customHeight="1" x14ac:dyDescent="0.35">
      <c r="A282" s="300" t="s">
        <v>490</v>
      </c>
      <c r="B282" s="323" t="s">
        <v>500</v>
      </c>
      <c r="C282" s="323" t="s">
        <v>160</v>
      </c>
      <c r="D282" s="300" t="s">
        <v>177</v>
      </c>
      <c r="E282" s="300" t="s">
        <v>177</v>
      </c>
      <c r="F282" s="300" t="s">
        <v>177</v>
      </c>
      <c r="G282" s="300" t="s">
        <v>177</v>
      </c>
      <c r="H282" s="300" t="s">
        <v>177</v>
      </c>
      <c r="I282" s="300" t="s">
        <v>177</v>
      </c>
      <c r="J282" s="300" t="s">
        <v>179</v>
      </c>
      <c r="K282" s="300" t="s">
        <v>179</v>
      </c>
      <c r="L282" s="300" t="s">
        <v>177</v>
      </c>
    </row>
    <row r="283" spans="1:12" ht="20.25" customHeight="1" x14ac:dyDescent="0.35">
      <c r="A283" s="300" t="s">
        <v>490</v>
      </c>
      <c r="B283" s="323" t="s">
        <v>501</v>
      </c>
      <c r="C283" s="323" t="s">
        <v>160</v>
      </c>
      <c r="D283" s="300" t="s">
        <v>177</v>
      </c>
      <c r="E283" s="300" t="s">
        <v>177</v>
      </c>
      <c r="F283" s="300" t="s">
        <v>177</v>
      </c>
      <c r="G283" s="300" t="s">
        <v>177</v>
      </c>
      <c r="H283" s="300" t="s">
        <v>177</v>
      </c>
      <c r="I283" s="300" t="s">
        <v>177</v>
      </c>
      <c r="J283" s="300" t="s">
        <v>179</v>
      </c>
      <c r="K283" s="300" t="s">
        <v>179</v>
      </c>
      <c r="L283" s="300" t="s">
        <v>177</v>
      </c>
    </row>
    <row r="284" spans="1:12" ht="20.25" customHeight="1" x14ac:dyDescent="0.35">
      <c r="A284" s="300" t="s">
        <v>490</v>
      </c>
      <c r="B284" s="323" t="s">
        <v>502</v>
      </c>
      <c r="C284" s="323" t="s">
        <v>160</v>
      </c>
      <c r="D284" s="300" t="s">
        <v>177</v>
      </c>
      <c r="E284" s="300" t="s">
        <v>177</v>
      </c>
      <c r="F284" s="300" t="s">
        <v>177</v>
      </c>
      <c r="G284" s="300" t="s">
        <v>177</v>
      </c>
      <c r="H284" s="300" t="s">
        <v>177</v>
      </c>
      <c r="I284" s="300" t="s">
        <v>177</v>
      </c>
      <c r="J284" s="300" t="s">
        <v>177</v>
      </c>
      <c r="K284" s="300" t="s">
        <v>177</v>
      </c>
      <c r="L284" s="300" t="s">
        <v>177</v>
      </c>
    </row>
    <row r="285" spans="1:12" ht="20.25" customHeight="1" x14ac:dyDescent="0.35">
      <c r="A285" s="300" t="s">
        <v>490</v>
      </c>
      <c r="B285" s="323" t="s">
        <v>503</v>
      </c>
      <c r="C285" s="323" t="s">
        <v>160</v>
      </c>
      <c r="D285" s="300" t="s">
        <v>177</v>
      </c>
      <c r="E285" s="300" t="s">
        <v>177</v>
      </c>
      <c r="F285" s="300" t="s">
        <v>177</v>
      </c>
      <c r="G285" s="300" t="s">
        <v>177</v>
      </c>
      <c r="H285" s="300" t="s">
        <v>177</v>
      </c>
      <c r="I285" s="300" t="s">
        <v>177</v>
      </c>
      <c r="J285" s="300" t="s">
        <v>179</v>
      </c>
      <c r="K285" s="300" t="s">
        <v>177</v>
      </c>
      <c r="L285" s="300" t="s">
        <v>179</v>
      </c>
    </row>
    <row r="286" spans="1:12" ht="20.25" customHeight="1" x14ac:dyDescent="0.35">
      <c r="A286" s="300" t="s">
        <v>490</v>
      </c>
      <c r="B286" s="323" t="s">
        <v>504</v>
      </c>
      <c r="C286" s="323" t="s">
        <v>160</v>
      </c>
      <c r="D286" s="300" t="s">
        <v>177</v>
      </c>
      <c r="E286" s="300" t="s">
        <v>177</v>
      </c>
      <c r="F286" s="300" t="s">
        <v>177</v>
      </c>
      <c r="G286" s="300" t="s">
        <v>177</v>
      </c>
      <c r="H286" s="300" t="s">
        <v>177</v>
      </c>
      <c r="I286" s="300" t="s">
        <v>177</v>
      </c>
      <c r="J286" s="300" t="s">
        <v>177</v>
      </c>
      <c r="K286" s="300" t="s">
        <v>179</v>
      </c>
      <c r="L286" s="300" t="s">
        <v>177</v>
      </c>
    </row>
    <row r="287" spans="1:12" ht="20.25" customHeight="1" x14ac:dyDescent="0.35">
      <c r="A287" s="300" t="s">
        <v>490</v>
      </c>
      <c r="B287" s="323" t="s">
        <v>505</v>
      </c>
      <c r="C287" s="323" t="s">
        <v>160</v>
      </c>
      <c r="D287" s="300" t="s">
        <v>177</v>
      </c>
      <c r="E287" s="300" t="s">
        <v>177</v>
      </c>
      <c r="F287" s="300" t="s">
        <v>177</v>
      </c>
      <c r="G287" s="300" t="s">
        <v>177</v>
      </c>
      <c r="H287" s="300" t="s">
        <v>177</v>
      </c>
      <c r="I287" s="300" t="s">
        <v>177</v>
      </c>
      <c r="J287" s="300" t="s">
        <v>177</v>
      </c>
      <c r="K287" s="300" t="s">
        <v>179</v>
      </c>
      <c r="L287" s="300" t="s">
        <v>177</v>
      </c>
    </row>
    <row r="288" spans="1:12" ht="20.25" customHeight="1" x14ac:dyDescent="0.35">
      <c r="A288" s="300" t="s">
        <v>490</v>
      </c>
      <c r="B288" s="323" t="s">
        <v>506</v>
      </c>
      <c r="C288" s="323" t="s">
        <v>160</v>
      </c>
      <c r="D288" s="300" t="s">
        <v>177</v>
      </c>
      <c r="E288" s="300" t="s">
        <v>177</v>
      </c>
      <c r="F288" s="300" t="s">
        <v>177</v>
      </c>
      <c r="G288" s="300" t="s">
        <v>177</v>
      </c>
      <c r="H288" s="300" t="s">
        <v>177</v>
      </c>
      <c r="I288" s="300" t="s">
        <v>177</v>
      </c>
      <c r="J288" s="300" t="s">
        <v>177</v>
      </c>
      <c r="K288" s="300" t="s">
        <v>177</v>
      </c>
      <c r="L288" s="300" t="s">
        <v>177</v>
      </c>
    </row>
    <row r="289" spans="1:12" ht="20.25" customHeight="1" x14ac:dyDescent="0.35">
      <c r="A289" s="300" t="s">
        <v>490</v>
      </c>
      <c r="B289" s="323" t="s">
        <v>507</v>
      </c>
      <c r="C289" s="323" t="s">
        <v>162</v>
      </c>
      <c r="D289" s="300" t="s">
        <v>177</v>
      </c>
      <c r="E289" s="300" t="s">
        <v>177</v>
      </c>
      <c r="F289" s="300" t="s">
        <v>177</v>
      </c>
      <c r="G289" s="300" t="s">
        <v>177</v>
      </c>
      <c r="H289" s="300" t="s">
        <v>177</v>
      </c>
      <c r="I289" s="300" t="s">
        <v>177</v>
      </c>
      <c r="J289" s="300" t="s">
        <v>177</v>
      </c>
      <c r="K289" s="300" t="s">
        <v>179</v>
      </c>
      <c r="L289" s="300" t="s">
        <v>177</v>
      </c>
    </row>
    <row r="290" spans="1:12" ht="20.25" customHeight="1" x14ac:dyDescent="0.35">
      <c r="A290" s="300" t="s">
        <v>490</v>
      </c>
      <c r="B290" s="323" t="s">
        <v>508</v>
      </c>
      <c r="C290" s="323" t="s">
        <v>160</v>
      </c>
      <c r="D290" s="300" t="s">
        <v>177</v>
      </c>
      <c r="E290" s="300" t="s">
        <v>177</v>
      </c>
      <c r="F290" s="300" t="s">
        <v>177</v>
      </c>
      <c r="G290" s="300" t="s">
        <v>177</v>
      </c>
      <c r="H290" s="300" t="s">
        <v>177</v>
      </c>
      <c r="I290" s="300" t="s">
        <v>177</v>
      </c>
      <c r="J290" s="300" t="s">
        <v>177</v>
      </c>
      <c r="K290" s="300" t="s">
        <v>177</v>
      </c>
      <c r="L290" s="300" t="s">
        <v>177</v>
      </c>
    </row>
    <row r="291" spans="1:12" ht="20.25" customHeight="1" x14ac:dyDescent="0.35">
      <c r="A291" s="300" t="s">
        <v>490</v>
      </c>
      <c r="B291" s="323" t="s">
        <v>509</v>
      </c>
      <c r="C291" s="323" t="s">
        <v>160</v>
      </c>
      <c r="D291" s="300" t="s">
        <v>177</v>
      </c>
      <c r="E291" s="300" t="s">
        <v>177</v>
      </c>
      <c r="F291" s="300" t="s">
        <v>177</v>
      </c>
      <c r="G291" s="300" t="s">
        <v>177</v>
      </c>
      <c r="H291" s="300" t="s">
        <v>177</v>
      </c>
      <c r="I291" s="300" t="s">
        <v>177</v>
      </c>
      <c r="J291" s="300" t="s">
        <v>179</v>
      </c>
      <c r="K291" s="300" t="s">
        <v>179</v>
      </c>
      <c r="L291" s="300" t="s">
        <v>177</v>
      </c>
    </row>
    <row r="292" spans="1:12" ht="20.25" customHeight="1" x14ac:dyDescent="0.35">
      <c r="A292" s="300" t="s">
        <v>490</v>
      </c>
      <c r="B292" s="323" t="s">
        <v>510</v>
      </c>
      <c r="C292" s="323" t="s">
        <v>160</v>
      </c>
      <c r="D292" s="300" t="s">
        <v>177</v>
      </c>
      <c r="E292" s="300" t="s">
        <v>177</v>
      </c>
      <c r="F292" s="300" t="s">
        <v>177</v>
      </c>
      <c r="G292" s="300" t="s">
        <v>177</v>
      </c>
      <c r="H292" s="300" t="s">
        <v>179</v>
      </c>
      <c r="I292" s="300" t="s">
        <v>177</v>
      </c>
      <c r="J292" s="300" t="s">
        <v>177</v>
      </c>
      <c r="K292" s="300" t="s">
        <v>177</v>
      </c>
      <c r="L292" s="300" t="s">
        <v>177</v>
      </c>
    </row>
    <row r="293" spans="1:12" ht="20.25" customHeight="1" x14ac:dyDescent="0.35">
      <c r="A293" s="300" t="s">
        <v>490</v>
      </c>
      <c r="B293" s="323" t="s">
        <v>511</v>
      </c>
      <c r="C293" s="323" t="s">
        <v>160</v>
      </c>
      <c r="D293" s="300" t="s">
        <v>177</v>
      </c>
      <c r="E293" s="300" t="s">
        <v>177</v>
      </c>
      <c r="F293" s="300" t="s">
        <v>179</v>
      </c>
      <c r="G293" s="300" t="s">
        <v>177</v>
      </c>
      <c r="H293" s="300" t="s">
        <v>177</v>
      </c>
      <c r="I293" s="300" t="s">
        <v>177</v>
      </c>
      <c r="J293" s="300" t="s">
        <v>177</v>
      </c>
      <c r="K293" s="300" t="s">
        <v>179</v>
      </c>
      <c r="L293" s="300" t="s">
        <v>177</v>
      </c>
    </row>
    <row r="294" spans="1:12" ht="20.25" customHeight="1" x14ac:dyDescent="0.35">
      <c r="A294" s="300" t="s">
        <v>490</v>
      </c>
      <c r="B294" s="323" t="s">
        <v>512</v>
      </c>
      <c r="C294" s="323" t="s">
        <v>160</v>
      </c>
      <c r="D294" s="300" t="s">
        <v>177</v>
      </c>
      <c r="E294" s="300" t="s">
        <v>177</v>
      </c>
      <c r="F294" s="300" t="s">
        <v>177</v>
      </c>
      <c r="G294" s="300" t="s">
        <v>177</v>
      </c>
      <c r="H294" s="300" t="s">
        <v>177</v>
      </c>
      <c r="I294" s="300" t="s">
        <v>177</v>
      </c>
      <c r="J294" s="300" t="s">
        <v>179</v>
      </c>
      <c r="K294" s="300" t="s">
        <v>179</v>
      </c>
      <c r="L294" s="300" t="s">
        <v>177</v>
      </c>
    </row>
    <row r="295" spans="1:12" ht="20.25" customHeight="1" x14ac:dyDescent="0.35">
      <c r="A295" s="300" t="s">
        <v>490</v>
      </c>
      <c r="B295" s="323" t="s">
        <v>513</v>
      </c>
      <c r="C295" s="323" t="s">
        <v>160</v>
      </c>
      <c r="D295" s="300" t="s">
        <v>177</v>
      </c>
      <c r="E295" s="300" t="s">
        <v>177</v>
      </c>
      <c r="F295" s="300" t="s">
        <v>177</v>
      </c>
      <c r="G295" s="300" t="s">
        <v>177</v>
      </c>
      <c r="H295" s="300" t="s">
        <v>177</v>
      </c>
      <c r="I295" s="300" t="s">
        <v>177</v>
      </c>
      <c r="J295" s="300" t="s">
        <v>179</v>
      </c>
      <c r="K295" s="300" t="s">
        <v>179</v>
      </c>
      <c r="L295" s="300" t="s">
        <v>177</v>
      </c>
    </row>
    <row r="296" spans="1:12" ht="20.25" customHeight="1" x14ac:dyDescent="0.35">
      <c r="A296" s="300" t="s">
        <v>490</v>
      </c>
      <c r="B296" s="323" t="s">
        <v>514</v>
      </c>
      <c r="C296" s="323" t="s">
        <v>160</v>
      </c>
      <c r="D296" s="300" t="s">
        <v>177</v>
      </c>
      <c r="E296" s="300" t="s">
        <v>177</v>
      </c>
      <c r="F296" s="300" t="s">
        <v>177</v>
      </c>
      <c r="G296" s="300" t="s">
        <v>177</v>
      </c>
      <c r="H296" s="300" t="s">
        <v>177</v>
      </c>
      <c r="I296" s="300" t="s">
        <v>177</v>
      </c>
      <c r="J296" s="300" t="s">
        <v>177</v>
      </c>
      <c r="K296" s="300" t="s">
        <v>177</v>
      </c>
      <c r="L296" s="300" t="s">
        <v>177</v>
      </c>
    </row>
    <row r="297" spans="1:12" ht="20.25" customHeight="1" x14ac:dyDescent="0.35">
      <c r="A297" s="300" t="s">
        <v>490</v>
      </c>
      <c r="B297" s="323" t="s">
        <v>515</v>
      </c>
      <c r="C297" s="323" t="s">
        <v>160</v>
      </c>
      <c r="D297" s="300" t="s">
        <v>177</v>
      </c>
      <c r="E297" s="300" t="s">
        <v>177</v>
      </c>
      <c r="F297" s="300" t="s">
        <v>177</v>
      </c>
      <c r="G297" s="300" t="s">
        <v>177</v>
      </c>
      <c r="H297" s="300" t="s">
        <v>177</v>
      </c>
      <c r="I297" s="300" t="s">
        <v>177</v>
      </c>
      <c r="J297" s="300" t="s">
        <v>179</v>
      </c>
      <c r="K297" s="300" t="s">
        <v>179</v>
      </c>
      <c r="L297" s="300" t="s">
        <v>177</v>
      </c>
    </row>
    <row r="298" spans="1:12" ht="20.25" customHeight="1" x14ac:dyDescent="0.35">
      <c r="A298" s="300" t="s">
        <v>490</v>
      </c>
      <c r="B298" s="323" t="s">
        <v>516</v>
      </c>
      <c r="C298" s="323" t="s">
        <v>160</v>
      </c>
      <c r="D298" s="300" t="s">
        <v>177</v>
      </c>
      <c r="E298" s="300" t="s">
        <v>177</v>
      </c>
      <c r="F298" s="300" t="s">
        <v>177</v>
      </c>
      <c r="G298" s="300" t="s">
        <v>177</v>
      </c>
      <c r="H298" s="300" t="s">
        <v>177</v>
      </c>
      <c r="I298" s="300" t="s">
        <v>177</v>
      </c>
      <c r="J298" s="300" t="s">
        <v>177</v>
      </c>
      <c r="K298" s="300" t="s">
        <v>179</v>
      </c>
      <c r="L298" s="300" t="s">
        <v>177</v>
      </c>
    </row>
    <row r="299" spans="1:12" ht="20.25" customHeight="1" x14ac:dyDescent="0.35">
      <c r="A299" s="300" t="s">
        <v>517</v>
      </c>
      <c r="B299" s="323" t="s">
        <v>518</v>
      </c>
      <c r="C299" s="323" t="s">
        <v>162</v>
      </c>
      <c r="D299" s="300" t="s">
        <v>177</v>
      </c>
      <c r="E299" s="300" t="s">
        <v>177</v>
      </c>
      <c r="F299" s="300" t="s">
        <v>177</v>
      </c>
      <c r="G299" s="300" t="s">
        <v>177</v>
      </c>
      <c r="H299" s="300" t="s">
        <v>177</v>
      </c>
      <c r="I299" s="300" t="s">
        <v>177</v>
      </c>
      <c r="J299" s="300" t="s">
        <v>179</v>
      </c>
      <c r="K299" s="300" t="s">
        <v>179</v>
      </c>
      <c r="L299" s="300" t="s">
        <v>177</v>
      </c>
    </row>
    <row r="300" spans="1:12" ht="20.25" customHeight="1" x14ac:dyDescent="0.35">
      <c r="A300" s="300" t="s">
        <v>517</v>
      </c>
      <c r="B300" s="323" t="s">
        <v>519</v>
      </c>
      <c r="C300" s="323" t="s">
        <v>160</v>
      </c>
      <c r="D300" s="300" t="s">
        <v>177</v>
      </c>
      <c r="E300" s="300" t="s">
        <v>177</v>
      </c>
      <c r="F300" s="300" t="s">
        <v>177</v>
      </c>
      <c r="G300" s="300" t="s">
        <v>177</v>
      </c>
      <c r="H300" s="300" t="s">
        <v>177</v>
      </c>
      <c r="I300" s="300" t="s">
        <v>177</v>
      </c>
      <c r="J300" s="300" t="s">
        <v>177</v>
      </c>
      <c r="K300" s="300" t="s">
        <v>177</v>
      </c>
      <c r="L300" s="300" t="s">
        <v>177</v>
      </c>
    </row>
    <row r="301" spans="1:12" ht="20.25" customHeight="1" x14ac:dyDescent="0.35">
      <c r="A301" s="300" t="s">
        <v>517</v>
      </c>
      <c r="B301" s="323" t="s">
        <v>520</v>
      </c>
      <c r="C301" s="323" t="s">
        <v>162</v>
      </c>
      <c r="D301" s="300" t="s">
        <v>177</v>
      </c>
      <c r="E301" s="300" t="s">
        <v>177</v>
      </c>
      <c r="F301" s="300" t="s">
        <v>177</v>
      </c>
      <c r="G301" s="300" t="s">
        <v>177</v>
      </c>
      <c r="H301" s="300" t="s">
        <v>177</v>
      </c>
      <c r="I301" s="300" t="s">
        <v>177</v>
      </c>
      <c r="J301" s="300" t="s">
        <v>177</v>
      </c>
      <c r="K301" s="300" t="s">
        <v>177</v>
      </c>
      <c r="L301" s="300" t="s">
        <v>177</v>
      </c>
    </row>
    <row r="302" spans="1:12" ht="20.25" customHeight="1" x14ac:dyDescent="0.35">
      <c r="A302" s="300" t="s">
        <v>517</v>
      </c>
      <c r="B302" s="323" t="s">
        <v>521</v>
      </c>
      <c r="C302" s="323" t="s">
        <v>160</v>
      </c>
      <c r="D302" s="300" t="s">
        <v>177</v>
      </c>
      <c r="E302" s="300" t="s">
        <v>177</v>
      </c>
      <c r="F302" s="300" t="s">
        <v>177</v>
      </c>
      <c r="G302" s="300" t="s">
        <v>177</v>
      </c>
      <c r="H302" s="300" t="s">
        <v>177</v>
      </c>
      <c r="I302" s="300" t="s">
        <v>177</v>
      </c>
      <c r="J302" s="300" t="s">
        <v>179</v>
      </c>
      <c r="K302" s="300" t="s">
        <v>179</v>
      </c>
      <c r="L302" s="300" t="s">
        <v>177</v>
      </c>
    </row>
    <row r="303" spans="1:12" ht="20.25" customHeight="1" x14ac:dyDescent="0.35">
      <c r="A303" s="300" t="s">
        <v>517</v>
      </c>
      <c r="B303" s="323" t="s">
        <v>522</v>
      </c>
      <c r="C303" s="323" t="s">
        <v>160</v>
      </c>
      <c r="D303" s="300" t="s">
        <v>177</v>
      </c>
      <c r="E303" s="300" t="s">
        <v>177</v>
      </c>
      <c r="F303" s="300" t="s">
        <v>177</v>
      </c>
      <c r="G303" s="300" t="s">
        <v>177</v>
      </c>
      <c r="H303" s="300" t="s">
        <v>177</v>
      </c>
      <c r="I303" s="300" t="s">
        <v>177</v>
      </c>
      <c r="J303" s="300" t="s">
        <v>179</v>
      </c>
      <c r="K303" s="300" t="s">
        <v>177</v>
      </c>
      <c r="L303" s="300" t="s">
        <v>177</v>
      </c>
    </row>
    <row r="304" spans="1:12" ht="20.25" customHeight="1" x14ac:dyDescent="0.35">
      <c r="A304" s="300" t="s">
        <v>517</v>
      </c>
      <c r="B304" s="323" t="s">
        <v>523</v>
      </c>
      <c r="C304" s="323" t="s">
        <v>160</v>
      </c>
      <c r="D304" s="300" t="s">
        <v>177</v>
      </c>
      <c r="E304" s="300" t="s">
        <v>177</v>
      </c>
      <c r="F304" s="300" t="s">
        <v>177</v>
      </c>
      <c r="G304" s="300" t="s">
        <v>177</v>
      </c>
      <c r="H304" s="300" t="s">
        <v>177</v>
      </c>
      <c r="I304" s="300" t="s">
        <v>177</v>
      </c>
      <c r="J304" s="300" t="s">
        <v>177</v>
      </c>
      <c r="K304" s="300" t="s">
        <v>179</v>
      </c>
      <c r="L304" s="300" t="s">
        <v>177</v>
      </c>
    </row>
    <row r="305" spans="1:12" ht="20.25" customHeight="1" x14ac:dyDescent="0.35">
      <c r="A305" s="300" t="s">
        <v>524</v>
      </c>
      <c r="B305" s="323" t="s">
        <v>525</v>
      </c>
      <c r="C305" s="323" t="s">
        <v>160</v>
      </c>
      <c r="D305" s="300" t="s">
        <v>177</v>
      </c>
      <c r="E305" s="300" t="s">
        <v>177</v>
      </c>
      <c r="F305" s="300" t="s">
        <v>177</v>
      </c>
      <c r="G305" s="300" t="s">
        <v>177</v>
      </c>
      <c r="H305" s="300" t="s">
        <v>177</v>
      </c>
      <c r="I305" s="300" t="s">
        <v>177</v>
      </c>
      <c r="J305" s="300" t="s">
        <v>179</v>
      </c>
      <c r="K305" s="300" t="s">
        <v>179</v>
      </c>
      <c r="L305" s="300" t="s">
        <v>177</v>
      </c>
    </row>
    <row r="306" spans="1:12" ht="20.25" customHeight="1" x14ac:dyDescent="0.35">
      <c r="A306" s="300" t="s">
        <v>526</v>
      </c>
      <c r="B306" s="323" t="s">
        <v>527</v>
      </c>
      <c r="C306" s="323" t="s">
        <v>160</v>
      </c>
      <c r="D306" s="300" t="s">
        <v>177</v>
      </c>
      <c r="E306" s="300" t="s">
        <v>177</v>
      </c>
      <c r="F306" s="300" t="s">
        <v>177</v>
      </c>
      <c r="G306" s="300" t="s">
        <v>177</v>
      </c>
      <c r="H306" s="300" t="s">
        <v>177</v>
      </c>
      <c r="I306" s="300" t="s">
        <v>177</v>
      </c>
      <c r="J306" s="300" t="s">
        <v>179</v>
      </c>
      <c r="K306" s="300" t="s">
        <v>179</v>
      </c>
      <c r="L306" s="300" t="s">
        <v>179</v>
      </c>
    </row>
    <row r="307" spans="1:12" ht="20.25" customHeight="1" x14ac:dyDescent="0.35">
      <c r="A307" s="300" t="s">
        <v>526</v>
      </c>
      <c r="B307" s="323" t="s">
        <v>528</v>
      </c>
      <c r="C307" s="323" t="s">
        <v>160</v>
      </c>
      <c r="D307" s="300" t="s">
        <v>177</v>
      </c>
      <c r="E307" s="300" t="s">
        <v>177</v>
      </c>
      <c r="F307" s="300" t="s">
        <v>177</v>
      </c>
      <c r="G307" s="300" t="s">
        <v>177</v>
      </c>
      <c r="H307" s="300" t="s">
        <v>177</v>
      </c>
      <c r="I307" s="300" t="s">
        <v>177</v>
      </c>
      <c r="J307" s="300" t="s">
        <v>177</v>
      </c>
      <c r="K307" s="300" t="s">
        <v>179</v>
      </c>
      <c r="L307" s="300" t="s">
        <v>177</v>
      </c>
    </row>
    <row r="308" spans="1:12" ht="20.25" customHeight="1" x14ac:dyDescent="0.35">
      <c r="A308" s="300" t="s">
        <v>526</v>
      </c>
      <c r="B308" s="323" t="s">
        <v>529</v>
      </c>
      <c r="C308" s="323" t="s">
        <v>160</v>
      </c>
      <c r="D308" s="300" t="s">
        <v>177</v>
      </c>
      <c r="E308" s="300" t="s">
        <v>177</v>
      </c>
      <c r="F308" s="300" t="s">
        <v>177</v>
      </c>
      <c r="G308" s="300" t="s">
        <v>177</v>
      </c>
      <c r="H308" s="300" t="s">
        <v>177</v>
      </c>
      <c r="I308" s="300" t="s">
        <v>177</v>
      </c>
      <c r="J308" s="300" t="s">
        <v>177</v>
      </c>
      <c r="K308" s="300" t="s">
        <v>177</v>
      </c>
      <c r="L308" s="300" t="s">
        <v>177</v>
      </c>
    </row>
    <row r="309" spans="1:12" ht="20.25" customHeight="1" x14ac:dyDescent="0.35">
      <c r="A309" s="300" t="s">
        <v>526</v>
      </c>
      <c r="B309" s="323" t="s">
        <v>530</v>
      </c>
      <c r="C309" s="323" t="s">
        <v>160</v>
      </c>
      <c r="D309" s="300" t="s">
        <v>177</v>
      </c>
      <c r="E309" s="300" t="s">
        <v>177</v>
      </c>
      <c r="F309" s="300" t="s">
        <v>177</v>
      </c>
      <c r="G309" s="300" t="s">
        <v>177</v>
      </c>
      <c r="H309" s="300" t="s">
        <v>177</v>
      </c>
      <c r="I309" s="300" t="s">
        <v>177</v>
      </c>
      <c r="J309" s="300" t="s">
        <v>177</v>
      </c>
      <c r="K309" s="300" t="s">
        <v>179</v>
      </c>
      <c r="L309" s="300" t="s">
        <v>177</v>
      </c>
    </row>
    <row r="310" spans="1:12" ht="20.25" customHeight="1" x14ac:dyDescent="0.35">
      <c r="A310" s="300" t="s">
        <v>526</v>
      </c>
      <c r="B310" s="323" t="s">
        <v>531</v>
      </c>
      <c r="C310" s="323" t="s">
        <v>160</v>
      </c>
      <c r="D310" s="300" t="s">
        <v>177</v>
      </c>
      <c r="E310" s="300" t="s">
        <v>177</v>
      </c>
      <c r="F310" s="300" t="s">
        <v>177</v>
      </c>
      <c r="G310" s="300" t="s">
        <v>177</v>
      </c>
      <c r="H310" s="300" t="s">
        <v>177</v>
      </c>
      <c r="I310" s="300" t="s">
        <v>177</v>
      </c>
      <c r="J310" s="300" t="s">
        <v>179</v>
      </c>
      <c r="K310" s="300" t="s">
        <v>179</v>
      </c>
      <c r="L310" s="300" t="s">
        <v>177</v>
      </c>
    </row>
    <row r="311" spans="1:12" ht="20.25" customHeight="1" x14ac:dyDescent="0.35">
      <c r="A311" s="300" t="s">
        <v>526</v>
      </c>
      <c r="B311" s="323" t="s">
        <v>532</v>
      </c>
      <c r="C311" s="323" t="s">
        <v>160</v>
      </c>
      <c r="D311" s="300" t="s">
        <v>179</v>
      </c>
      <c r="E311" s="300" t="s">
        <v>177</v>
      </c>
      <c r="F311" s="300" t="s">
        <v>179</v>
      </c>
      <c r="G311" s="300" t="s">
        <v>177</v>
      </c>
      <c r="H311" s="300" t="s">
        <v>177</v>
      </c>
      <c r="I311" s="300" t="s">
        <v>177</v>
      </c>
      <c r="J311" s="300" t="s">
        <v>179</v>
      </c>
      <c r="K311" s="300" t="s">
        <v>179</v>
      </c>
      <c r="L311" s="300" t="s">
        <v>177</v>
      </c>
    </row>
    <row r="312" spans="1:12" ht="20.25" customHeight="1" x14ac:dyDescent="0.35">
      <c r="A312" s="300" t="s">
        <v>526</v>
      </c>
      <c r="B312" s="323" t="s">
        <v>533</v>
      </c>
      <c r="C312" s="323" t="s">
        <v>160</v>
      </c>
      <c r="D312" s="300" t="s">
        <v>177</v>
      </c>
      <c r="E312" s="300" t="s">
        <v>177</v>
      </c>
      <c r="F312" s="300" t="s">
        <v>177</v>
      </c>
      <c r="G312" s="300" t="s">
        <v>177</v>
      </c>
      <c r="H312" s="300" t="s">
        <v>177</v>
      </c>
      <c r="I312" s="300" t="s">
        <v>177</v>
      </c>
      <c r="J312" s="300" t="s">
        <v>179</v>
      </c>
      <c r="K312" s="300" t="s">
        <v>179</v>
      </c>
      <c r="L312" s="300" t="s">
        <v>177</v>
      </c>
    </row>
    <row r="313" spans="1:12" ht="20.25" customHeight="1" x14ac:dyDescent="0.35">
      <c r="A313" s="300" t="s">
        <v>534</v>
      </c>
      <c r="B313" s="323" t="s">
        <v>535</v>
      </c>
      <c r="C313" s="323" t="s">
        <v>160</v>
      </c>
      <c r="D313" s="300" t="s">
        <v>177</v>
      </c>
      <c r="E313" s="300" t="s">
        <v>177</v>
      </c>
      <c r="F313" s="300" t="s">
        <v>177</v>
      </c>
      <c r="G313" s="300" t="s">
        <v>177</v>
      </c>
      <c r="H313" s="300" t="s">
        <v>177</v>
      </c>
      <c r="I313" s="300" t="s">
        <v>177</v>
      </c>
      <c r="J313" s="300" t="s">
        <v>179</v>
      </c>
      <c r="K313" s="300" t="s">
        <v>179</v>
      </c>
      <c r="L313" s="300" t="s">
        <v>177</v>
      </c>
    </row>
    <row r="314" spans="1:12" ht="20.25" customHeight="1" x14ac:dyDescent="0.35">
      <c r="A314" s="300" t="s">
        <v>534</v>
      </c>
      <c r="B314" s="323" t="s">
        <v>536</v>
      </c>
      <c r="C314" s="323" t="s">
        <v>160</v>
      </c>
      <c r="D314" s="300" t="s">
        <v>177</v>
      </c>
      <c r="E314" s="300" t="s">
        <v>177</v>
      </c>
      <c r="F314" s="300" t="s">
        <v>177</v>
      </c>
      <c r="G314" s="300" t="s">
        <v>177</v>
      </c>
      <c r="H314" s="300" t="s">
        <v>177</v>
      </c>
      <c r="I314" s="300" t="s">
        <v>177</v>
      </c>
      <c r="J314" s="300" t="s">
        <v>179</v>
      </c>
      <c r="K314" s="300" t="s">
        <v>177</v>
      </c>
      <c r="L314" s="300" t="s">
        <v>177</v>
      </c>
    </row>
    <row r="315" spans="1:12" ht="20.25" customHeight="1" x14ac:dyDescent="0.35">
      <c r="A315" s="300" t="s">
        <v>534</v>
      </c>
      <c r="B315" s="323" t="s">
        <v>537</v>
      </c>
      <c r="C315" s="323" t="s">
        <v>160</v>
      </c>
      <c r="D315" s="300" t="s">
        <v>177</v>
      </c>
      <c r="E315" s="300" t="s">
        <v>177</v>
      </c>
      <c r="F315" s="300" t="s">
        <v>177</v>
      </c>
      <c r="G315" s="300" t="s">
        <v>177</v>
      </c>
      <c r="H315" s="300" t="s">
        <v>177</v>
      </c>
      <c r="I315" s="300" t="s">
        <v>177</v>
      </c>
      <c r="J315" s="300" t="s">
        <v>179</v>
      </c>
      <c r="K315" s="300" t="s">
        <v>177</v>
      </c>
      <c r="L315" s="300" t="s">
        <v>177</v>
      </c>
    </row>
    <row r="316" spans="1:12" ht="20.25" customHeight="1" x14ac:dyDescent="0.35">
      <c r="A316" s="300" t="s">
        <v>534</v>
      </c>
      <c r="B316" s="323" t="s">
        <v>538</v>
      </c>
      <c r="C316" s="323" t="s">
        <v>160</v>
      </c>
      <c r="D316" s="300" t="s">
        <v>177</v>
      </c>
      <c r="E316" s="300" t="s">
        <v>177</v>
      </c>
      <c r="F316" s="300" t="s">
        <v>177</v>
      </c>
      <c r="G316" s="300" t="s">
        <v>177</v>
      </c>
      <c r="H316" s="300" t="s">
        <v>177</v>
      </c>
      <c r="I316" s="300" t="s">
        <v>177</v>
      </c>
      <c r="J316" s="300" t="s">
        <v>179</v>
      </c>
      <c r="K316" s="300" t="s">
        <v>179</v>
      </c>
      <c r="L316" s="300" t="s">
        <v>177</v>
      </c>
    </row>
    <row r="317" spans="1:12" ht="20.25" customHeight="1" x14ac:dyDescent="0.35">
      <c r="A317" s="300" t="s">
        <v>534</v>
      </c>
      <c r="B317" s="323" t="s">
        <v>539</v>
      </c>
      <c r="C317" s="323" t="s">
        <v>160</v>
      </c>
      <c r="D317" s="300" t="s">
        <v>177</v>
      </c>
      <c r="E317" s="300" t="s">
        <v>177</v>
      </c>
      <c r="F317" s="300" t="s">
        <v>177</v>
      </c>
      <c r="G317" s="300" t="s">
        <v>177</v>
      </c>
      <c r="H317" s="300" t="s">
        <v>177</v>
      </c>
      <c r="I317" s="300" t="s">
        <v>177</v>
      </c>
      <c r="J317" s="300" t="s">
        <v>177</v>
      </c>
      <c r="K317" s="300" t="s">
        <v>179</v>
      </c>
      <c r="L317" s="300" t="s">
        <v>177</v>
      </c>
    </row>
    <row r="318" spans="1:12" ht="20.25" customHeight="1" x14ac:dyDescent="0.35">
      <c r="A318" s="300" t="s">
        <v>534</v>
      </c>
      <c r="B318" s="323" t="s">
        <v>540</v>
      </c>
      <c r="C318" s="323" t="s">
        <v>160</v>
      </c>
      <c r="D318" s="300" t="s">
        <v>177</v>
      </c>
      <c r="E318" s="300" t="s">
        <v>177</v>
      </c>
      <c r="F318" s="300" t="s">
        <v>177</v>
      </c>
      <c r="G318" s="300" t="s">
        <v>177</v>
      </c>
      <c r="H318" s="300" t="s">
        <v>177</v>
      </c>
      <c r="I318" s="300" t="s">
        <v>177</v>
      </c>
      <c r="J318" s="300" t="s">
        <v>177</v>
      </c>
      <c r="K318" s="300" t="s">
        <v>179</v>
      </c>
      <c r="L318" s="300" t="s">
        <v>177</v>
      </c>
    </row>
    <row r="319" spans="1:12" ht="20.25" customHeight="1" x14ac:dyDescent="0.35">
      <c r="A319" s="300" t="s">
        <v>534</v>
      </c>
      <c r="B319" s="323" t="s">
        <v>541</v>
      </c>
      <c r="C319" s="323" t="s">
        <v>162</v>
      </c>
      <c r="D319" s="300" t="s">
        <v>177</v>
      </c>
      <c r="E319" s="300" t="s">
        <v>177</v>
      </c>
      <c r="F319" s="300" t="s">
        <v>177</v>
      </c>
      <c r="G319" s="300" t="s">
        <v>177</v>
      </c>
      <c r="H319" s="300" t="s">
        <v>177</v>
      </c>
      <c r="I319" s="300" t="s">
        <v>177</v>
      </c>
      <c r="J319" s="300" t="s">
        <v>179</v>
      </c>
      <c r="K319" s="300" t="s">
        <v>179</v>
      </c>
      <c r="L319" s="300" t="s">
        <v>177</v>
      </c>
    </row>
    <row r="320" spans="1:12" ht="20.25" customHeight="1" x14ac:dyDescent="0.35">
      <c r="A320" s="300" t="s">
        <v>534</v>
      </c>
      <c r="B320" s="323" t="s">
        <v>542</v>
      </c>
      <c r="C320" s="323" t="s">
        <v>160</v>
      </c>
      <c r="D320" s="300" t="s">
        <v>179</v>
      </c>
      <c r="E320" s="300" t="s">
        <v>177</v>
      </c>
      <c r="F320" s="300" t="s">
        <v>177</v>
      </c>
      <c r="G320" s="300" t="s">
        <v>177</v>
      </c>
      <c r="H320" s="300" t="s">
        <v>177</v>
      </c>
      <c r="I320" s="300" t="s">
        <v>177</v>
      </c>
      <c r="J320" s="300" t="s">
        <v>179</v>
      </c>
      <c r="K320" s="300" t="s">
        <v>179</v>
      </c>
      <c r="L320" s="300" t="s">
        <v>179</v>
      </c>
    </row>
    <row r="321" spans="1:12" ht="20.25" customHeight="1" x14ac:dyDescent="0.35">
      <c r="A321" s="300" t="s">
        <v>534</v>
      </c>
      <c r="B321" s="323" t="s">
        <v>543</v>
      </c>
      <c r="C321" s="323" t="s">
        <v>160</v>
      </c>
      <c r="D321" s="300" t="s">
        <v>177</v>
      </c>
      <c r="E321" s="300" t="s">
        <v>177</v>
      </c>
      <c r="F321" s="300" t="s">
        <v>177</v>
      </c>
      <c r="G321" s="300" t="s">
        <v>179</v>
      </c>
      <c r="H321" s="300" t="s">
        <v>177</v>
      </c>
      <c r="I321" s="300" t="s">
        <v>177</v>
      </c>
      <c r="J321" s="300" t="s">
        <v>179</v>
      </c>
      <c r="K321" s="300" t="s">
        <v>179</v>
      </c>
      <c r="L321" s="300" t="s">
        <v>177</v>
      </c>
    </row>
    <row r="322" spans="1:12" ht="20.25" customHeight="1" x14ac:dyDescent="0.35">
      <c r="A322" s="300" t="s">
        <v>534</v>
      </c>
      <c r="B322" s="323" t="s">
        <v>544</v>
      </c>
      <c r="C322" s="323" t="s">
        <v>160</v>
      </c>
      <c r="D322" s="300" t="s">
        <v>177</v>
      </c>
      <c r="E322" s="300" t="s">
        <v>177</v>
      </c>
      <c r="F322" s="300" t="s">
        <v>177</v>
      </c>
      <c r="G322" s="300" t="s">
        <v>177</v>
      </c>
      <c r="H322" s="300" t="s">
        <v>177</v>
      </c>
      <c r="I322" s="300" t="s">
        <v>177</v>
      </c>
      <c r="J322" s="300" t="s">
        <v>177</v>
      </c>
      <c r="K322" s="300" t="s">
        <v>177</v>
      </c>
      <c r="L322" s="300" t="s">
        <v>177</v>
      </c>
    </row>
    <row r="323" spans="1:12" ht="20.25" customHeight="1" x14ac:dyDescent="0.35">
      <c r="A323" s="300" t="s">
        <v>545</v>
      </c>
      <c r="B323" s="323" t="s">
        <v>546</v>
      </c>
      <c r="C323" s="323" t="s">
        <v>160</v>
      </c>
      <c r="D323" s="300" t="s">
        <v>177</v>
      </c>
      <c r="E323" s="300" t="s">
        <v>177</v>
      </c>
      <c r="F323" s="300" t="s">
        <v>177</v>
      </c>
      <c r="G323" s="300" t="s">
        <v>177</v>
      </c>
      <c r="H323" s="300" t="s">
        <v>177</v>
      </c>
      <c r="I323" s="300" t="s">
        <v>177</v>
      </c>
      <c r="J323" s="300" t="s">
        <v>179</v>
      </c>
      <c r="K323" s="300" t="s">
        <v>179</v>
      </c>
      <c r="L323" s="300" t="s">
        <v>177</v>
      </c>
    </row>
    <row r="324" spans="1:12" ht="20.25" customHeight="1" x14ac:dyDescent="0.35">
      <c r="A324" s="300" t="s">
        <v>545</v>
      </c>
      <c r="B324" s="323" t="s">
        <v>547</v>
      </c>
      <c r="C324" s="323" t="s">
        <v>160</v>
      </c>
      <c r="D324" s="300" t="s">
        <v>177</v>
      </c>
      <c r="E324" s="300" t="s">
        <v>177</v>
      </c>
      <c r="F324" s="300" t="s">
        <v>177</v>
      </c>
      <c r="G324" s="300" t="s">
        <v>177</v>
      </c>
      <c r="H324" s="300" t="s">
        <v>177</v>
      </c>
      <c r="I324" s="300" t="s">
        <v>177</v>
      </c>
      <c r="J324" s="300" t="s">
        <v>177</v>
      </c>
      <c r="K324" s="300" t="s">
        <v>177</v>
      </c>
      <c r="L324" s="300" t="s">
        <v>177</v>
      </c>
    </row>
    <row r="325" spans="1:12" ht="20.25" customHeight="1" x14ac:dyDescent="0.35">
      <c r="A325" s="300" t="s">
        <v>545</v>
      </c>
      <c r="B325" s="323" t="s">
        <v>548</v>
      </c>
      <c r="C325" s="323" t="s">
        <v>160</v>
      </c>
      <c r="D325" s="300" t="s">
        <v>177</v>
      </c>
      <c r="E325" s="300" t="s">
        <v>177</v>
      </c>
      <c r="F325" s="300" t="s">
        <v>177</v>
      </c>
      <c r="G325" s="300" t="s">
        <v>177</v>
      </c>
      <c r="H325" s="300" t="s">
        <v>177</v>
      </c>
      <c r="I325" s="300" t="s">
        <v>177</v>
      </c>
      <c r="J325" s="300" t="s">
        <v>179</v>
      </c>
      <c r="K325" s="300" t="s">
        <v>177</v>
      </c>
      <c r="L325" s="300" t="s">
        <v>177</v>
      </c>
    </row>
    <row r="326" spans="1:12" ht="20.25" customHeight="1" x14ac:dyDescent="0.35">
      <c r="A326" s="300" t="s">
        <v>549</v>
      </c>
      <c r="B326" s="323" t="s">
        <v>550</v>
      </c>
      <c r="C326" s="323" t="s">
        <v>160</v>
      </c>
      <c r="D326" s="300" t="s">
        <v>177</v>
      </c>
      <c r="E326" s="300" t="s">
        <v>177</v>
      </c>
      <c r="F326" s="300" t="s">
        <v>177</v>
      </c>
      <c r="G326" s="300" t="s">
        <v>177</v>
      </c>
      <c r="H326" s="300" t="s">
        <v>177</v>
      </c>
      <c r="I326" s="300" t="s">
        <v>177</v>
      </c>
      <c r="J326" s="300" t="s">
        <v>177</v>
      </c>
      <c r="K326" s="300" t="s">
        <v>179</v>
      </c>
      <c r="L326" s="300" t="s">
        <v>177</v>
      </c>
    </row>
    <row r="327" spans="1:12" ht="20.25" customHeight="1" x14ac:dyDescent="0.35">
      <c r="A327" s="300" t="s">
        <v>549</v>
      </c>
      <c r="B327" s="323" t="s">
        <v>551</v>
      </c>
      <c r="C327" s="323" t="s">
        <v>160</v>
      </c>
      <c r="D327" s="300" t="s">
        <v>177</v>
      </c>
      <c r="E327" s="300" t="s">
        <v>177</v>
      </c>
      <c r="F327" s="300" t="s">
        <v>177</v>
      </c>
      <c r="G327" s="300" t="s">
        <v>177</v>
      </c>
      <c r="H327" s="300" t="s">
        <v>177</v>
      </c>
      <c r="I327" s="300" t="s">
        <v>177</v>
      </c>
      <c r="J327" s="300" t="s">
        <v>177</v>
      </c>
      <c r="K327" s="300" t="s">
        <v>179</v>
      </c>
      <c r="L327" s="300" t="s">
        <v>177</v>
      </c>
    </row>
    <row r="328" spans="1:12" ht="20.25" customHeight="1" x14ac:dyDescent="0.35">
      <c r="A328" s="300" t="s">
        <v>549</v>
      </c>
      <c r="B328" s="323" t="s">
        <v>552</v>
      </c>
      <c r="C328" s="323" t="s">
        <v>160</v>
      </c>
      <c r="D328" s="300" t="s">
        <v>177</v>
      </c>
      <c r="E328" s="300" t="s">
        <v>177</v>
      </c>
      <c r="F328" s="300" t="s">
        <v>179</v>
      </c>
      <c r="G328" s="300" t="s">
        <v>177</v>
      </c>
      <c r="H328" s="300" t="s">
        <v>179</v>
      </c>
      <c r="I328" s="300" t="s">
        <v>177</v>
      </c>
      <c r="J328" s="300" t="s">
        <v>177</v>
      </c>
      <c r="K328" s="300" t="s">
        <v>179</v>
      </c>
      <c r="L328" s="300" t="s">
        <v>177</v>
      </c>
    </row>
    <row r="329" spans="1:12" ht="20.25" customHeight="1" x14ac:dyDescent="0.35">
      <c r="A329" s="300" t="s">
        <v>549</v>
      </c>
      <c r="B329" s="323" t="s">
        <v>553</v>
      </c>
      <c r="C329" s="323" t="s">
        <v>160</v>
      </c>
      <c r="D329" s="300" t="s">
        <v>177</v>
      </c>
      <c r="E329" s="300" t="s">
        <v>177</v>
      </c>
      <c r="F329" s="300" t="s">
        <v>177</v>
      </c>
      <c r="G329" s="300" t="s">
        <v>177</v>
      </c>
      <c r="H329" s="300" t="s">
        <v>177</v>
      </c>
      <c r="I329" s="300" t="s">
        <v>177</v>
      </c>
      <c r="J329" s="300" t="s">
        <v>177</v>
      </c>
      <c r="K329" s="300" t="s">
        <v>179</v>
      </c>
      <c r="L329" s="300" t="s">
        <v>177</v>
      </c>
    </row>
    <row r="330" spans="1:12" ht="20.25" customHeight="1" x14ac:dyDescent="0.35">
      <c r="A330" s="300" t="s">
        <v>549</v>
      </c>
      <c r="B330" s="323" t="s">
        <v>554</v>
      </c>
      <c r="C330" s="323" t="s">
        <v>160</v>
      </c>
      <c r="D330" s="300" t="s">
        <v>177</v>
      </c>
      <c r="E330" s="300" t="s">
        <v>177</v>
      </c>
      <c r="F330" s="300" t="s">
        <v>177</v>
      </c>
      <c r="G330" s="300" t="s">
        <v>177</v>
      </c>
      <c r="H330" s="300" t="s">
        <v>177</v>
      </c>
      <c r="I330" s="300" t="s">
        <v>177</v>
      </c>
      <c r="J330" s="300" t="s">
        <v>177</v>
      </c>
      <c r="K330" s="300" t="s">
        <v>177</v>
      </c>
      <c r="L330" s="300" t="s">
        <v>177</v>
      </c>
    </row>
    <row r="331" spans="1:12" ht="20.25" customHeight="1" x14ac:dyDescent="0.35">
      <c r="A331" s="300" t="s">
        <v>549</v>
      </c>
      <c r="B331" s="323" t="s">
        <v>555</v>
      </c>
      <c r="C331" s="323" t="s">
        <v>160</v>
      </c>
      <c r="D331" s="300" t="s">
        <v>179</v>
      </c>
      <c r="E331" s="300" t="s">
        <v>177</v>
      </c>
      <c r="F331" s="300" t="s">
        <v>177</v>
      </c>
      <c r="G331" s="300" t="s">
        <v>177</v>
      </c>
      <c r="H331" s="300" t="s">
        <v>177</v>
      </c>
      <c r="I331" s="300" t="s">
        <v>177</v>
      </c>
      <c r="J331" s="300" t="s">
        <v>179</v>
      </c>
      <c r="K331" s="300" t="s">
        <v>179</v>
      </c>
      <c r="L331" s="300" t="s">
        <v>177</v>
      </c>
    </row>
    <row r="332" spans="1:12" ht="20.25" customHeight="1" x14ac:dyDescent="0.35">
      <c r="A332" s="300" t="s">
        <v>549</v>
      </c>
      <c r="B332" s="323" t="s">
        <v>556</v>
      </c>
      <c r="C332" s="323" t="s">
        <v>160</v>
      </c>
      <c r="D332" s="300" t="s">
        <v>177</v>
      </c>
      <c r="E332" s="300" t="s">
        <v>177</v>
      </c>
      <c r="F332" s="300" t="s">
        <v>177</v>
      </c>
      <c r="G332" s="300" t="s">
        <v>177</v>
      </c>
      <c r="H332" s="300" t="s">
        <v>177</v>
      </c>
      <c r="I332" s="300" t="s">
        <v>177</v>
      </c>
      <c r="J332" s="300" t="s">
        <v>179</v>
      </c>
      <c r="K332" s="300" t="s">
        <v>179</v>
      </c>
      <c r="L332" s="300" t="s">
        <v>177</v>
      </c>
    </row>
    <row r="333" spans="1:12" ht="20.25" customHeight="1" x14ac:dyDescent="0.35">
      <c r="A333" s="300" t="s">
        <v>549</v>
      </c>
      <c r="B333" s="323" t="s">
        <v>557</v>
      </c>
      <c r="C333" s="323" t="s">
        <v>160</v>
      </c>
      <c r="D333" s="300" t="s">
        <v>177</v>
      </c>
      <c r="E333" s="300" t="s">
        <v>177</v>
      </c>
      <c r="F333" s="300" t="s">
        <v>177</v>
      </c>
      <c r="G333" s="300" t="s">
        <v>177</v>
      </c>
      <c r="H333" s="300" t="s">
        <v>177</v>
      </c>
      <c r="I333" s="300" t="s">
        <v>177</v>
      </c>
      <c r="J333" s="300" t="s">
        <v>177</v>
      </c>
      <c r="K333" s="300" t="s">
        <v>179</v>
      </c>
      <c r="L333" s="300" t="s">
        <v>177</v>
      </c>
    </row>
    <row r="334" spans="1:12" ht="20.25" customHeight="1" x14ac:dyDescent="0.35">
      <c r="A334" s="300" t="s">
        <v>558</v>
      </c>
      <c r="B334" s="323" t="s">
        <v>559</v>
      </c>
      <c r="C334" s="323" t="s">
        <v>160</v>
      </c>
      <c r="D334" s="300" t="s">
        <v>177</v>
      </c>
      <c r="E334" s="300" t="s">
        <v>177</v>
      </c>
      <c r="F334" s="300" t="s">
        <v>177</v>
      </c>
      <c r="G334" s="300" t="s">
        <v>177</v>
      </c>
      <c r="H334" s="300" t="s">
        <v>177</v>
      </c>
      <c r="I334" s="300" t="s">
        <v>177</v>
      </c>
      <c r="J334" s="300" t="s">
        <v>177</v>
      </c>
      <c r="K334" s="300" t="s">
        <v>177</v>
      </c>
      <c r="L334" s="300" t="s">
        <v>179</v>
      </c>
    </row>
    <row r="335" spans="1:12" ht="20.25" customHeight="1" x14ac:dyDescent="0.35">
      <c r="A335" s="300" t="s">
        <v>558</v>
      </c>
      <c r="B335" s="323" t="s">
        <v>560</v>
      </c>
      <c r="C335" s="323" t="s">
        <v>160</v>
      </c>
      <c r="D335" s="300" t="s">
        <v>177</v>
      </c>
      <c r="E335" s="300" t="s">
        <v>177</v>
      </c>
      <c r="F335" s="300" t="s">
        <v>177</v>
      </c>
      <c r="G335" s="300" t="s">
        <v>177</v>
      </c>
      <c r="H335" s="300" t="s">
        <v>177</v>
      </c>
      <c r="I335" s="300" t="s">
        <v>177</v>
      </c>
      <c r="J335" s="300" t="s">
        <v>179</v>
      </c>
      <c r="K335" s="300" t="s">
        <v>179</v>
      </c>
      <c r="L335" s="300" t="s">
        <v>177</v>
      </c>
    </row>
    <row r="336" spans="1:12" ht="30.75" customHeight="1" x14ac:dyDescent="0.35">
      <c r="A336" s="218"/>
      <c r="B336" s="219" t="s">
        <v>901</v>
      </c>
      <c r="C336" s="219"/>
      <c r="D336" s="218">
        <f t="shared" ref="D336:L336" si="0">COUNTIF(D4:D335,"Yes")</f>
        <v>17</v>
      </c>
      <c r="E336" s="218">
        <f t="shared" si="0"/>
        <v>0</v>
      </c>
      <c r="F336" s="218">
        <f t="shared" si="0"/>
        <v>26</v>
      </c>
      <c r="G336" s="218">
        <f t="shared" si="0"/>
        <v>11</v>
      </c>
      <c r="H336" s="218">
        <f t="shared" si="0"/>
        <v>10</v>
      </c>
      <c r="I336" s="218">
        <f t="shared" si="0"/>
        <v>9</v>
      </c>
      <c r="J336" s="218">
        <f t="shared" si="0"/>
        <v>143</v>
      </c>
      <c r="K336" s="218">
        <f t="shared" si="0"/>
        <v>185</v>
      </c>
      <c r="L336" s="218">
        <f t="shared" si="0"/>
        <v>17</v>
      </c>
    </row>
    <row r="337" spans="1:3" x14ac:dyDescent="0.35">
      <c r="A337" s="377" t="s">
        <v>677</v>
      </c>
      <c r="B337" s="377"/>
      <c r="C337" s="279"/>
    </row>
    <row r="338" spans="1:3" ht="19.149999999999999" customHeight="1" x14ac:dyDescent="0.35">
      <c r="A338" s="377"/>
      <c r="B338" s="377"/>
      <c r="C338" s="279"/>
    </row>
    <row r="339" spans="1:3" x14ac:dyDescent="0.35">
      <c r="A339" s="258" t="s">
        <v>120</v>
      </c>
      <c r="B339" s="258"/>
      <c r="C339" s="258"/>
    </row>
  </sheetData>
  <autoFilter ref="A3:L3" xr:uid="{00000000-0009-0000-0000-000020000000}"/>
  <mergeCells count="2">
    <mergeCell ref="A2:B2"/>
    <mergeCell ref="A337:B338"/>
  </mergeCells>
  <conditionalFormatting sqref="A4:L335">
    <cfRule type="expression" dxfId="1" priority="1">
      <formula>MOD(ROW(),2)=0</formula>
    </cfRule>
  </conditionalFormatting>
  <hyperlinks>
    <hyperlink ref="A2:B2" location="TOC!A1" display="Return to Table of Contents" xr:uid="{00000000-0004-0000-2000-000000000000}"/>
  </hyperlinks>
  <pageMargins left="0.25" right="0.25" top="0.75" bottom="0.75" header="0.3" footer="0.3"/>
  <pageSetup scale="45" fitToHeight="0" orientation="portrait" r:id="rId1"/>
  <headerFooter>
    <oddHeader>&amp;L&amp;"Arial,Bold"2022-23 &amp;"Arial,Bold Italic"Survey of Allied Dental Education&amp;"Arial,Bold"
Report 1 - Dental Hygiene Education Programs</oddHeader>
  </headerFooter>
  <rowBreaks count="4" manualBreakCount="4">
    <brk id="73" max="11" man="1"/>
    <brk id="140" max="11" man="1"/>
    <brk id="206" max="11" man="1"/>
    <brk id="272" max="1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T340"/>
  <sheetViews>
    <sheetView zoomScaleNormal="100" workbookViewId="0">
      <pane xSplit="3" ySplit="4" topLeftCell="D5" activePane="bottomRight" state="frozen"/>
      <selection pane="topRight" activeCell="J7" sqref="J7"/>
      <selection pane="bottomLeft" activeCell="J7" sqref="J7"/>
      <selection pane="bottomRight" activeCell="A2" sqref="A2:B2"/>
    </sheetView>
  </sheetViews>
  <sheetFormatPr defaultColWidth="9" defaultRowHeight="12.75" x14ac:dyDescent="0.35"/>
  <cols>
    <col min="1" max="1" width="8" style="61" customWidth="1"/>
    <col min="2" max="2" width="80" style="61" customWidth="1"/>
    <col min="3" max="3" width="27" style="61" customWidth="1"/>
    <col min="4" max="8" width="12" style="61" customWidth="1"/>
    <col min="9" max="10" width="11" style="61" customWidth="1"/>
    <col min="11" max="11" width="11.59765625" style="61" customWidth="1"/>
    <col min="12" max="12" width="11.265625" style="61" customWidth="1"/>
    <col min="13" max="15" width="11" style="61" customWidth="1"/>
    <col min="16" max="16" width="11.59765625" style="61" customWidth="1"/>
    <col min="17" max="18" width="12" style="61" customWidth="1"/>
    <col min="19" max="20" width="11" style="61" customWidth="1"/>
    <col min="21" max="16384" width="9" style="61"/>
  </cols>
  <sheetData>
    <row r="1" spans="1:20" ht="23.25" customHeight="1" x14ac:dyDescent="0.35">
      <c r="A1" s="410" t="s">
        <v>51</v>
      </c>
      <c r="B1" s="410"/>
      <c r="C1" s="410"/>
    </row>
    <row r="2" spans="1:20" ht="21" customHeight="1" x14ac:dyDescent="0.35">
      <c r="A2" s="392" t="s">
        <v>52</v>
      </c>
      <c r="B2" s="392"/>
      <c r="C2" s="282"/>
    </row>
    <row r="3" spans="1:20" ht="39" customHeight="1" x14ac:dyDescent="0.4">
      <c r="A3" s="84"/>
      <c r="B3" s="70"/>
      <c r="C3" s="70"/>
      <c r="D3" s="436" t="s">
        <v>902</v>
      </c>
      <c r="E3" s="437"/>
      <c r="F3" s="439" t="s">
        <v>903</v>
      </c>
      <c r="G3" s="184"/>
      <c r="H3" s="184"/>
      <c r="I3" s="184"/>
      <c r="J3" s="225"/>
      <c r="K3" s="436" t="s">
        <v>904</v>
      </c>
      <c r="L3" s="438"/>
      <c r="M3" s="437"/>
      <c r="N3" s="187"/>
      <c r="O3" s="184"/>
      <c r="P3" s="184"/>
      <c r="Q3" s="184"/>
      <c r="R3" s="184"/>
      <c r="S3" s="184"/>
      <c r="T3" s="225"/>
    </row>
    <row r="4" spans="1:20" ht="65.650000000000006" x14ac:dyDescent="0.4">
      <c r="A4" s="84" t="s">
        <v>168</v>
      </c>
      <c r="B4" s="70" t="s">
        <v>169</v>
      </c>
      <c r="C4" s="70" t="s">
        <v>170</v>
      </c>
      <c r="D4" s="226" t="s">
        <v>905</v>
      </c>
      <c r="E4" s="229" t="s">
        <v>906</v>
      </c>
      <c r="F4" s="439"/>
      <c r="G4" s="208" t="s">
        <v>907</v>
      </c>
      <c r="H4" s="208" t="s">
        <v>908</v>
      </c>
      <c r="I4" s="208" t="s">
        <v>909</v>
      </c>
      <c r="J4" s="229" t="s">
        <v>910</v>
      </c>
      <c r="K4" s="228" t="s">
        <v>911</v>
      </c>
      <c r="L4" s="229" t="s">
        <v>912</v>
      </c>
      <c r="M4" s="227" t="s">
        <v>913</v>
      </c>
      <c r="N4" s="228" t="s">
        <v>914</v>
      </c>
      <c r="O4" s="208" t="s">
        <v>915</v>
      </c>
      <c r="P4" s="208" t="s">
        <v>916</v>
      </c>
      <c r="Q4" s="208" t="s">
        <v>917</v>
      </c>
      <c r="R4" s="208" t="s">
        <v>918</v>
      </c>
      <c r="S4" s="208" t="s">
        <v>919</v>
      </c>
      <c r="T4" s="229" t="s">
        <v>142</v>
      </c>
    </row>
    <row r="5" spans="1:20" ht="20.25" customHeight="1" x14ac:dyDescent="0.35">
      <c r="A5" s="290" t="s">
        <v>175</v>
      </c>
      <c r="B5" s="291" t="s">
        <v>176</v>
      </c>
      <c r="C5" s="291" t="s">
        <v>160</v>
      </c>
      <c r="D5" s="358" t="s">
        <v>177</v>
      </c>
      <c r="E5" s="359" t="s">
        <v>177</v>
      </c>
      <c r="F5" s="300" t="s">
        <v>177</v>
      </c>
      <c r="G5" s="300" t="s">
        <v>177</v>
      </c>
      <c r="H5" s="300" t="s">
        <v>177</v>
      </c>
      <c r="I5" s="300" t="s">
        <v>177</v>
      </c>
      <c r="J5" s="359" t="s">
        <v>177</v>
      </c>
      <c r="K5" s="360" t="s">
        <v>177</v>
      </c>
      <c r="L5" s="359" t="s">
        <v>177</v>
      </c>
      <c r="M5" s="361" t="s">
        <v>177</v>
      </c>
      <c r="N5" s="360" t="s">
        <v>177</v>
      </c>
      <c r="O5" s="300" t="s">
        <v>179</v>
      </c>
      <c r="P5" s="300" t="s">
        <v>177</v>
      </c>
      <c r="Q5" s="300" t="s">
        <v>179</v>
      </c>
      <c r="R5" s="300" t="s">
        <v>179</v>
      </c>
      <c r="S5" s="300" t="s">
        <v>177</v>
      </c>
      <c r="T5" s="359" t="s">
        <v>177</v>
      </c>
    </row>
    <row r="6" spans="1:20" ht="20.25" customHeight="1" x14ac:dyDescent="0.35">
      <c r="A6" s="290" t="s">
        <v>175</v>
      </c>
      <c r="B6" s="291" t="s">
        <v>178</v>
      </c>
      <c r="C6" s="291" t="s">
        <v>162</v>
      </c>
      <c r="D6" s="358" t="s">
        <v>177</v>
      </c>
      <c r="E6" s="359" t="s">
        <v>177</v>
      </c>
      <c r="F6" s="300" t="s">
        <v>177</v>
      </c>
      <c r="G6" s="300" t="s">
        <v>177</v>
      </c>
      <c r="H6" s="300" t="s">
        <v>177</v>
      </c>
      <c r="I6" s="300" t="s">
        <v>177</v>
      </c>
      <c r="J6" s="359" t="s">
        <v>179</v>
      </c>
      <c r="K6" s="360" t="s">
        <v>179</v>
      </c>
      <c r="L6" s="359" t="s">
        <v>179</v>
      </c>
      <c r="M6" s="361" t="s">
        <v>177</v>
      </c>
      <c r="N6" s="360" t="s">
        <v>179</v>
      </c>
      <c r="O6" s="300" t="s">
        <v>179</v>
      </c>
      <c r="P6" s="300" t="s">
        <v>177</v>
      </c>
      <c r="Q6" s="300" t="s">
        <v>179</v>
      </c>
      <c r="R6" s="300" t="s">
        <v>177</v>
      </c>
      <c r="S6" s="300" t="s">
        <v>179</v>
      </c>
      <c r="T6" s="359" t="s">
        <v>177</v>
      </c>
    </row>
    <row r="7" spans="1:20" ht="20.25" customHeight="1" x14ac:dyDescent="0.35">
      <c r="A7" s="290" t="s">
        <v>175</v>
      </c>
      <c r="B7" s="291" t="s">
        <v>180</v>
      </c>
      <c r="C7" s="291" t="s">
        <v>160</v>
      </c>
      <c r="D7" s="358" t="s">
        <v>177</v>
      </c>
      <c r="E7" s="359" t="s">
        <v>179</v>
      </c>
      <c r="F7" s="300" t="s">
        <v>177</v>
      </c>
      <c r="G7" s="300" t="s">
        <v>177</v>
      </c>
      <c r="H7" s="300" t="s">
        <v>177</v>
      </c>
      <c r="I7" s="300" t="s">
        <v>177</v>
      </c>
      <c r="J7" s="359" t="s">
        <v>179</v>
      </c>
      <c r="K7" s="360" t="s">
        <v>179</v>
      </c>
      <c r="L7" s="359" t="s">
        <v>177</v>
      </c>
      <c r="M7" s="361" t="s">
        <v>177</v>
      </c>
      <c r="N7" s="360" t="s">
        <v>179</v>
      </c>
      <c r="O7" s="300" t="s">
        <v>179</v>
      </c>
      <c r="P7" s="300" t="s">
        <v>179</v>
      </c>
      <c r="Q7" s="300" t="s">
        <v>179</v>
      </c>
      <c r="R7" s="300" t="s">
        <v>177</v>
      </c>
      <c r="S7" s="300" t="s">
        <v>179</v>
      </c>
      <c r="T7" s="359" t="s">
        <v>177</v>
      </c>
    </row>
    <row r="8" spans="1:20" ht="20.25" customHeight="1" x14ac:dyDescent="0.35">
      <c r="A8" s="290" t="s">
        <v>181</v>
      </c>
      <c r="B8" s="291" t="s">
        <v>182</v>
      </c>
      <c r="C8" s="291" t="s">
        <v>160</v>
      </c>
      <c r="D8" s="358" t="s">
        <v>177</v>
      </c>
      <c r="E8" s="359" t="s">
        <v>177</v>
      </c>
      <c r="F8" s="300" t="s">
        <v>177</v>
      </c>
      <c r="G8" s="300" t="s">
        <v>179</v>
      </c>
      <c r="H8" s="300" t="s">
        <v>177</v>
      </c>
      <c r="I8" s="300" t="s">
        <v>179</v>
      </c>
      <c r="J8" s="359" t="s">
        <v>179</v>
      </c>
      <c r="K8" s="360" t="s">
        <v>179</v>
      </c>
      <c r="L8" s="359" t="s">
        <v>179</v>
      </c>
      <c r="M8" s="361" t="s">
        <v>177</v>
      </c>
      <c r="N8" s="360" t="s">
        <v>179</v>
      </c>
      <c r="O8" s="300" t="s">
        <v>179</v>
      </c>
      <c r="P8" s="300" t="s">
        <v>177</v>
      </c>
      <c r="Q8" s="300" t="s">
        <v>179</v>
      </c>
      <c r="R8" s="300" t="s">
        <v>179</v>
      </c>
      <c r="S8" s="300" t="s">
        <v>179</v>
      </c>
      <c r="T8" s="359" t="s">
        <v>177</v>
      </c>
    </row>
    <row r="9" spans="1:20" ht="20.25" customHeight="1" x14ac:dyDescent="0.35">
      <c r="A9" s="290" t="s">
        <v>183</v>
      </c>
      <c r="B9" s="291" t="s">
        <v>184</v>
      </c>
      <c r="C9" s="291" t="s">
        <v>162</v>
      </c>
      <c r="D9" s="358" t="s">
        <v>177</v>
      </c>
      <c r="E9" s="359" t="s">
        <v>179</v>
      </c>
      <c r="F9" s="300" t="s">
        <v>177</v>
      </c>
      <c r="G9" s="300" t="s">
        <v>177</v>
      </c>
      <c r="H9" s="300" t="s">
        <v>177</v>
      </c>
      <c r="I9" s="300" t="s">
        <v>177</v>
      </c>
      <c r="J9" s="359" t="s">
        <v>177</v>
      </c>
      <c r="K9" s="360" t="s">
        <v>177</v>
      </c>
      <c r="L9" s="359" t="s">
        <v>177</v>
      </c>
      <c r="M9" s="361" t="s">
        <v>177</v>
      </c>
      <c r="N9" s="360" t="s">
        <v>179</v>
      </c>
      <c r="O9" s="300" t="s">
        <v>179</v>
      </c>
      <c r="P9" s="300" t="s">
        <v>177</v>
      </c>
      <c r="Q9" s="300" t="s">
        <v>179</v>
      </c>
      <c r="R9" s="300" t="s">
        <v>179</v>
      </c>
      <c r="S9" s="300" t="s">
        <v>177</v>
      </c>
      <c r="T9" s="359" t="s">
        <v>179</v>
      </c>
    </row>
    <row r="10" spans="1:20" ht="20.25" customHeight="1" x14ac:dyDescent="0.35">
      <c r="A10" s="290" t="s">
        <v>183</v>
      </c>
      <c r="B10" s="291" t="s">
        <v>185</v>
      </c>
      <c r="C10" s="291" t="s">
        <v>160</v>
      </c>
      <c r="D10" s="358" t="s">
        <v>177</v>
      </c>
      <c r="E10" s="359" t="s">
        <v>179</v>
      </c>
      <c r="F10" s="300" t="s">
        <v>177</v>
      </c>
      <c r="G10" s="300" t="s">
        <v>177</v>
      </c>
      <c r="H10" s="300" t="s">
        <v>177</v>
      </c>
      <c r="I10" s="300" t="s">
        <v>177</v>
      </c>
      <c r="J10" s="359" t="s">
        <v>179</v>
      </c>
      <c r="K10" s="360" t="s">
        <v>179</v>
      </c>
      <c r="L10" s="359" t="s">
        <v>179</v>
      </c>
      <c r="M10" s="361" t="s">
        <v>177</v>
      </c>
      <c r="N10" s="360" t="s">
        <v>179</v>
      </c>
      <c r="O10" s="300" t="s">
        <v>179</v>
      </c>
      <c r="P10" s="300" t="s">
        <v>177</v>
      </c>
      <c r="Q10" s="300" t="s">
        <v>179</v>
      </c>
      <c r="R10" s="300" t="s">
        <v>179</v>
      </c>
      <c r="S10" s="300" t="s">
        <v>179</v>
      </c>
      <c r="T10" s="359" t="s">
        <v>177</v>
      </c>
    </row>
    <row r="11" spans="1:20" ht="20.25" customHeight="1" x14ac:dyDescent="0.35">
      <c r="A11" s="290" t="s">
        <v>183</v>
      </c>
      <c r="B11" s="291" t="s">
        <v>186</v>
      </c>
      <c r="C11" s="291" t="s">
        <v>160</v>
      </c>
      <c r="D11" s="358" t="s">
        <v>177</v>
      </c>
      <c r="E11" s="359" t="s">
        <v>177</v>
      </c>
      <c r="F11" s="300" t="s">
        <v>177</v>
      </c>
      <c r="G11" s="300" t="s">
        <v>177</v>
      </c>
      <c r="H11" s="300" t="s">
        <v>177</v>
      </c>
      <c r="I11" s="300" t="s">
        <v>177</v>
      </c>
      <c r="J11" s="359" t="s">
        <v>179</v>
      </c>
      <c r="K11" s="360" t="s">
        <v>179</v>
      </c>
      <c r="L11" s="359" t="s">
        <v>177</v>
      </c>
      <c r="M11" s="361" t="s">
        <v>177</v>
      </c>
      <c r="N11" s="360" t="s">
        <v>179</v>
      </c>
      <c r="O11" s="300" t="s">
        <v>179</v>
      </c>
      <c r="P11" s="300" t="s">
        <v>177</v>
      </c>
      <c r="Q11" s="300" t="s">
        <v>179</v>
      </c>
      <c r="R11" s="300" t="s">
        <v>179</v>
      </c>
      <c r="S11" s="300" t="s">
        <v>179</v>
      </c>
      <c r="T11" s="359" t="s">
        <v>177</v>
      </c>
    </row>
    <row r="12" spans="1:20" ht="20.25" customHeight="1" x14ac:dyDescent="0.35">
      <c r="A12" s="290" t="s">
        <v>183</v>
      </c>
      <c r="B12" s="291" t="s">
        <v>187</v>
      </c>
      <c r="C12" s="291" t="s">
        <v>160</v>
      </c>
      <c r="D12" s="358" t="s">
        <v>177</v>
      </c>
      <c r="E12" s="359" t="s">
        <v>179</v>
      </c>
      <c r="F12" s="300" t="s">
        <v>179</v>
      </c>
      <c r="G12" s="300" t="s">
        <v>179</v>
      </c>
      <c r="H12" s="300" t="s">
        <v>177</v>
      </c>
      <c r="I12" s="300" t="s">
        <v>179</v>
      </c>
      <c r="J12" s="359" t="s">
        <v>179</v>
      </c>
      <c r="K12" s="360" t="s">
        <v>179</v>
      </c>
      <c r="L12" s="359" t="s">
        <v>177</v>
      </c>
      <c r="M12" s="361" t="s">
        <v>179</v>
      </c>
      <c r="N12" s="360" t="s">
        <v>179</v>
      </c>
      <c r="O12" s="300" t="s">
        <v>179</v>
      </c>
      <c r="P12" s="300" t="s">
        <v>179</v>
      </c>
      <c r="Q12" s="300" t="s">
        <v>179</v>
      </c>
      <c r="R12" s="300" t="s">
        <v>177</v>
      </c>
      <c r="S12" s="300" t="s">
        <v>179</v>
      </c>
      <c r="T12" s="359" t="s">
        <v>177</v>
      </c>
    </row>
    <row r="13" spans="1:20" ht="20.25" customHeight="1" x14ac:dyDescent="0.35">
      <c r="A13" s="290" t="s">
        <v>183</v>
      </c>
      <c r="B13" s="291" t="s">
        <v>188</v>
      </c>
      <c r="C13" s="291" t="s">
        <v>160</v>
      </c>
      <c r="D13" s="358" t="s">
        <v>177</v>
      </c>
      <c r="E13" s="359" t="s">
        <v>179</v>
      </c>
      <c r="F13" s="300" t="s">
        <v>177</v>
      </c>
      <c r="G13" s="300" t="s">
        <v>179</v>
      </c>
      <c r="H13" s="300" t="s">
        <v>177</v>
      </c>
      <c r="I13" s="300" t="s">
        <v>179</v>
      </c>
      <c r="J13" s="359" t="s">
        <v>179</v>
      </c>
      <c r="K13" s="360" t="s">
        <v>179</v>
      </c>
      <c r="L13" s="359" t="s">
        <v>179</v>
      </c>
      <c r="M13" s="361" t="s">
        <v>179</v>
      </c>
      <c r="N13" s="360" t="s">
        <v>179</v>
      </c>
      <c r="O13" s="300" t="s">
        <v>179</v>
      </c>
      <c r="P13" s="300" t="s">
        <v>179</v>
      </c>
      <c r="Q13" s="300" t="s">
        <v>179</v>
      </c>
      <c r="R13" s="300" t="s">
        <v>179</v>
      </c>
      <c r="S13" s="300" t="s">
        <v>179</v>
      </c>
      <c r="T13" s="359" t="s">
        <v>177</v>
      </c>
    </row>
    <row r="14" spans="1:20" ht="20.25" customHeight="1" x14ac:dyDescent="0.35">
      <c r="A14" s="290" t="s">
        <v>183</v>
      </c>
      <c r="B14" s="291" t="s">
        <v>189</v>
      </c>
      <c r="C14" s="291" t="s">
        <v>160</v>
      </c>
      <c r="D14" s="358" t="s">
        <v>177</v>
      </c>
      <c r="E14" s="359" t="s">
        <v>179</v>
      </c>
      <c r="F14" s="300" t="s">
        <v>177</v>
      </c>
      <c r="G14" s="300" t="s">
        <v>177</v>
      </c>
      <c r="H14" s="300" t="s">
        <v>177</v>
      </c>
      <c r="I14" s="300" t="s">
        <v>179</v>
      </c>
      <c r="J14" s="359" t="s">
        <v>179</v>
      </c>
      <c r="K14" s="360" t="s">
        <v>179</v>
      </c>
      <c r="L14" s="359" t="s">
        <v>177</v>
      </c>
      <c r="M14" s="361" t="s">
        <v>177</v>
      </c>
      <c r="N14" s="360" t="s">
        <v>179</v>
      </c>
      <c r="O14" s="300" t="s">
        <v>179</v>
      </c>
      <c r="P14" s="300" t="s">
        <v>179</v>
      </c>
      <c r="Q14" s="300" t="s">
        <v>179</v>
      </c>
      <c r="R14" s="300" t="s">
        <v>179</v>
      </c>
      <c r="S14" s="300" t="s">
        <v>179</v>
      </c>
      <c r="T14" s="359" t="s">
        <v>177</v>
      </c>
    </row>
    <row r="15" spans="1:20" ht="20.25" customHeight="1" x14ac:dyDescent="0.35">
      <c r="A15" s="290" t="s">
        <v>183</v>
      </c>
      <c r="B15" s="291" t="s">
        <v>190</v>
      </c>
      <c r="C15" s="291" t="s">
        <v>160</v>
      </c>
      <c r="D15" s="358" t="s">
        <v>177</v>
      </c>
      <c r="E15" s="359" t="s">
        <v>179</v>
      </c>
      <c r="F15" s="300" t="s">
        <v>177</v>
      </c>
      <c r="G15" s="300" t="s">
        <v>177</v>
      </c>
      <c r="H15" s="300" t="s">
        <v>177</v>
      </c>
      <c r="I15" s="300" t="s">
        <v>179</v>
      </c>
      <c r="J15" s="359" t="s">
        <v>177</v>
      </c>
      <c r="K15" s="360" t="s">
        <v>179</v>
      </c>
      <c r="L15" s="359" t="s">
        <v>177</v>
      </c>
      <c r="M15" s="361" t="s">
        <v>177</v>
      </c>
      <c r="N15" s="360" t="s">
        <v>177</v>
      </c>
      <c r="O15" s="300" t="s">
        <v>179</v>
      </c>
      <c r="P15" s="300" t="s">
        <v>177</v>
      </c>
      <c r="Q15" s="300" t="s">
        <v>179</v>
      </c>
      <c r="R15" s="300" t="s">
        <v>179</v>
      </c>
      <c r="S15" s="300" t="s">
        <v>179</v>
      </c>
      <c r="T15" s="359" t="s">
        <v>177</v>
      </c>
    </row>
    <row r="16" spans="1:20" ht="20.25" customHeight="1" x14ac:dyDescent="0.35">
      <c r="A16" s="290" t="s">
        <v>191</v>
      </c>
      <c r="B16" s="291" t="s">
        <v>192</v>
      </c>
      <c r="C16" s="291" t="s">
        <v>160</v>
      </c>
      <c r="D16" s="358" t="s">
        <v>177</v>
      </c>
      <c r="E16" s="359" t="s">
        <v>177</v>
      </c>
      <c r="F16" s="300" t="s">
        <v>177</v>
      </c>
      <c r="G16" s="300" t="s">
        <v>177</v>
      </c>
      <c r="H16" s="300" t="s">
        <v>177</v>
      </c>
      <c r="I16" s="300" t="s">
        <v>179</v>
      </c>
      <c r="J16" s="359" t="s">
        <v>179</v>
      </c>
      <c r="K16" s="360" t="s">
        <v>179</v>
      </c>
      <c r="L16" s="359" t="s">
        <v>177</v>
      </c>
      <c r="M16" s="361" t="s">
        <v>177</v>
      </c>
      <c r="N16" s="360" t="s">
        <v>179</v>
      </c>
      <c r="O16" s="300" t="s">
        <v>179</v>
      </c>
      <c r="P16" s="300" t="s">
        <v>177</v>
      </c>
      <c r="Q16" s="300" t="s">
        <v>179</v>
      </c>
      <c r="R16" s="300" t="s">
        <v>179</v>
      </c>
      <c r="S16" s="300" t="s">
        <v>177</v>
      </c>
      <c r="T16" s="359" t="s">
        <v>177</v>
      </c>
    </row>
    <row r="17" spans="1:20" ht="20.25" customHeight="1" x14ac:dyDescent="0.35">
      <c r="A17" s="290" t="s">
        <v>191</v>
      </c>
      <c r="B17" s="291" t="s">
        <v>193</v>
      </c>
      <c r="C17" s="291" t="s">
        <v>160</v>
      </c>
      <c r="D17" s="358" t="s">
        <v>177</v>
      </c>
      <c r="E17" s="359" t="s">
        <v>177</v>
      </c>
      <c r="F17" s="300" t="s">
        <v>177</v>
      </c>
      <c r="G17" s="300" t="s">
        <v>177</v>
      </c>
      <c r="H17" s="300" t="s">
        <v>177</v>
      </c>
      <c r="I17" s="300" t="s">
        <v>179</v>
      </c>
      <c r="J17" s="359" t="s">
        <v>177</v>
      </c>
      <c r="K17" s="360" t="s">
        <v>179</v>
      </c>
      <c r="L17" s="359" t="s">
        <v>177</v>
      </c>
      <c r="M17" s="361" t="s">
        <v>177</v>
      </c>
      <c r="N17" s="360" t="s">
        <v>179</v>
      </c>
      <c r="O17" s="300" t="s">
        <v>179</v>
      </c>
      <c r="P17" s="300" t="s">
        <v>177</v>
      </c>
      <c r="Q17" s="300" t="s">
        <v>177</v>
      </c>
      <c r="R17" s="300" t="s">
        <v>179</v>
      </c>
      <c r="S17" s="300" t="s">
        <v>179</v>
      </c>
      <c r="T17" s="359" t="s">
        <v>179</v>
      </c>
    </row>
    <row r="18" spans="1:20" ht="20.25" customHeight="1" x14ac:dyDescent="0.35">
      <c r="A18" s="290" t="s">
        <v>194</v>
      </c>
      <c r="B18" s="291" t="s">
        <v>195</v>
      </c>
      <c r="C18" s="291" t="s">
        <v>160</v>
      </c>
      <c r="D18" s="358" t="s">
        <v>177</v>
      </c>
      <c r="E18" s="359" t="s">
        <v>179</v>
      </c>
      <c r="F18" s="300" t="s">
        <v>177</v>
      </c>
      <c r="G18" s="300" t="s">
        <v>177</v>
      </c>
      <c r="H18" s="300" t="s">
        <v>177</v>
      </c>
      <c r="I18" s="300" t="s">
        <v>179</v>
      </c>
      <c r="J18" s="359" t="s">
        <v>179</v>
      </c>
      <c r="K18" s="360" t="s">
        <v>179</v>
      </c>
      <c r="L18" s="359" t="s">
        <v>179</v>
      </c>
      <c r="M18" s="361" t="s">
        <v>177</v>
      </c>
      <c r="N18" s="360" t="s">
        <v>179</v>
      </c>
      <c r="O18" s="300" t="s">
        <v>179</v>
      </c>
      <c r="P18" s="300" t="s">
        <v>179</v>
      </c>
      <c r="Q18" s="300" t="s">
        <v>179</v>
      </c>
      <c r="R18" s="300" t="s">
        <v>179</v>
      </c>
      <c r="S18" s="300" t="s">
        <v>179</v>
      </c>
      <c r="T18" s="359" t="s">
        <v>177</v>
      </c>
    </row>
    <row r="19" spans="1:20" ht="20.25" customHeight="1" x14ac:dyDescent="0.35">
      <c r="A19" s="290" t="s">
        <v>194</v>
      </c>
      <c r="B19" s="291" t="s">
        <v>196</v>
      </c>
      <c r="C19" s="291" t="s">
        <v>162</v>
      </c>
      <c r="D19" s="358" t="s">
        <v>177</v>
      </c>
      <c r="E19" s="359" t="s">
        <v>177</v>
      </c>
      <c r="F19" s="300" t="s">
        <v>177</v>
      </c>
      <c r="G19" s="300" t="s">
        <v>177</v>
      </c>
      <c r="H19" s="300" t="s">
        <v>177</v>
      </c>
      <c r="I19" s="300" t="s">
        <v>179</v>
      </c>
      <c r="J19" s="359" t="s">
        <v>179</v>
      </c>
      <c r="K19" s="360" t="s">
        <v>179</v>
      </c>
      <c r="L19" s="359" t="s">
        <v>179</v>
      </c>
      <c r="M19" s="361" t="s">
        <v>177</v>
      </c>
      <c r="N19" s="360" t="s">
        <v>179</v>
      </c>
      <c r="O19" s="300" t="s">
        <v>179</v>
      </c>
      <c r="P19" s="300" t="s">
        <v>179</v>
      </c>
      <c r="Q19" s="300" t="s">
        <v>179</v>
      </c>
      <c r="R19" s="300" t="s">
        <v>179</v>
      </c>
      <c r="S19" s="300" t="s">
        <v>179</v>
      </c>
      <c r="T19" s="359" t="s">
        <v>177</v>
      </c>
    </row>
    <row r="20" spans="1:20" ht="20.25" customHeight="1" x14ac:dyDescent="0.35">
      <c r="A20" s="290" t="s">
        <v>194</v>
      </c>
      <c r="B20" s="291" t="s">
        <v>197</v>
      </c>
      <c r="C20" s="291" t="s">
        <v>162</v>
      </c>
      <c r="D20" s="358" t="s">
        <v>177</v>
      </c>
      <c r="E20" s="359" t="s">
        <v>177</v>
      </c>
      <c r="F20" s="300" t="s">
        <v>177</v>
      </c>
      <c r="G20" s="300" t="s">
        <v>177</v>
      </c>
      <c r="H20" s="300" t="s">
        <v>177</v>
      </c>
      <c r="I20" s="300" t="s">
        <v>177</v>
      </c>
      <c r="J20" s="359" t="s">
        <v>177</v>
      </c>
      <c r="K20" s="360" t="s">
        <v>177</v>
      </c>
      <c r="L20" s="359" t="s">
        <v>177</v>
      </c>
      <c r="M20" s="361" t="s">
        <v>177</v>
      </c>
      <c r="N20" s="360" t="s">
        <v>179</v>
      </c>
      <c r="O20" s="300" t="s">
        <v>179</v>
      </c>
      <c r="P20" s="300" t="s">
        <v>179</v>
      </c>
      <c r="Q20" s="300" t="s">
        <v>179</v>
      </c>
      <c r="R20" s="300" t="s">
        <v>177</v>
      </c>
      <c r="S20" s="300" t="s">
        <v>177</v>
      </c>
      <c r="T20" s="359" t="s">
        <v>177</v>
      </c>
    </row>
    <row r="21" spans="1:20" ht="20.25" customHeight="1" x14ac:dyDescent="0.35">
      <c r="A21" s="290" t="s">
        <v>194</v>
      </c>
      <c r="B21" s="291" t="s">
        <v>198</v>
      </c>
      <c r="C21" s="291" t="s">
        <v>160</v>
      </c>
      <c r="D21" s="358" t="s">
        <v>177</v>
      </c>
      <c r="E21" s="359" t="s">
        <v>179</v>
      </c>
      <c r="F21" s="300" t="s">
        <v>177</v>
      </c>
      <c r="G21" s="300" t="s">
        <v>177</v>
      </c>
      <c r="H21" s="300" t="s">
        <v>177</v>
      </c>
      <c r="I21" s="300" t="s">
        <v>179</v>
      </c>
      <c r="J21" s="359" t="s">
        <v>177</v>
      </c>
      <c r="K21" s="360" t="s">
        <v>179</v>
      </c>
      <c r="L21" s="359" t="s">
        <v>177</v>
      </c>
      <c r="M21" s="361" t="s">
        <v>177</v>
      </c>
      <c r="N21" s="360" t="s">
        <v>177</v>
      </c>
      <c r="O21" s="300" t="s">
        <v>177</v>
      </c>
      <c r="P21" s="300" t="s">
        <v>177</v>
      </c>
      <c r="Q21" s="300" t="s">
        <v>179</v>
      </c>
      <c r="R21" s="300" t="s">
        <v>177</v>
      </c>
      <c r="S21" s="300" t="s">
        <v>177</v>
      </c>
      <c r="T21" s="359" t="s">
        <v>177</v>
      </c>
    </row>
    <row r="22" spans="1:20" ht="20.25" customHeight="1" x14ac:dyDescent="0.35">
      <c r="A22" s="290" t="s">
        <v>194</v>
      </c>
      <c r="B22" s="291" t="s">
        <v>199</v>
      </c>
      <c r="C22" s="291" t="s">
        <v>160</v>
      </c>
      <c r="D22" s="358" t="s">
        <v>177</v>
      </c>
      <c r="E22" s="359" t="s">
        <v>177</v>
      </c>
      <c r="F22" s="300" t="s">
        <v>177</v>
      </c>
      <c r="G22" s="300" t="s">
        <v>177</v>
      </c>
      <c r="H22" s="300" t="s">
        <v>177</v>
      </c>
      <c r="I22" s="300" t="s">
        <v>179</v>
      </c>
      <c r="J22" s="359" t="s">
        <v>179</v>
      </c>
      <c r="K22" s="360" t="s">
        <v>177</v>
      </c>
      <c r="L22" s="359" t="s">
        <v>177</v>
      </c>
      <c r="M22" s="361" t="s">
        <v>177</v>
      </c>
      <c r="N22" s="360" t="s">
        <v>179</v>
      </c>
      <c r="O22" s="300" t="s">
        <v>179</v>
      </c>
      <c r="P22" s="300" t="s">
        <v>179</v>
      </c>
      <c r="Q22" s="300" t="s">
        <v>179</v>
      </c>
      <c r="R22" s="300" t="s">
        <v>179</v>
      </c>
      <c r="S22" s="300" t="s">
        <v>179</v>
      </c>
      <c r="T22" s="359" t="s">
        <v>177</v>
      </c>
    </row>
    <row r="23" spans="1:20" ht="20.25" customHeight="1" x14ac:dyDescent="0.35">
      <c r="A23" s="290" t="s">
        <v>194</v>
      </c>
      <c r="B23" s="291" t="s">
        <v>200</v>
      </c>
      <c r="C23" s="291" t="s">
        <v>162</v>
      </c>
      <c r="D23" s="358" t="s">
        <v>177</v>
      </c>
      <c r="E23" s="359" t="s">
        <v>177</v>
      </c>
      <c r="F23" s="300" t="s">
        <v>177</v>
      </c>
      <c r="G23" s="300" t="s">
        <v>177</v>
      </c>
      <c r="H23" s="300" t="s">
        <v>177</v>
      </c>
      <c r="I23" s="300" t="s">
        <v>177</v>
      </c>
      <c r="J23" s="359" t="s">
        <v>177</v>
      </c>
      <c r="K23" s="360" t="s">
        <v>177</v>
      </c>
      <c r="L23" s="359" t="s">
        <v>177</v>
      </c>
      <c r="M23" s="361" t="s">
        <v>177</v>
      </c>
      <c r="N23" s="360" t="s">
        <v>179</v>
      </c>
      <c r="O23" s="300" t="s">
        <v>179</v>
      </c>
      <c r="P23" s="300" t="s">
        <v>177</v>
      </c>
      <c r="Q23" s="300" t="s">
        <v>179</v>
      </c>
      <c r="R23" s="300" t="s">
        <v>177</v>
      </c>
      <c r="S23" s="300" t="s">
        <v>179</v>
      </c>
      <c r="T23" s="359" t="s">
        <v>177</v>
      </c>
    </row>
    <row r="24" spans="1:20" ht="20.25" customHeight="1" x14ac:dyDescent="0.35">
      <c r="A24" s="290" t="s">
        <v>194</v>
      </c>
      <c r="B24" s="291" t="s">
        <v>201</v>
      </c>
      <c r="C24" s="291" t="s">
        <v>162</v>
      </c>
      <c r="D24" s="358" t="s">
        <v>177</v>
      </c>
      <c r="E24" s="359" t="s">
        <v>177</v>
      </c>
      <c r="F24" s="300" t="s">
        <v>177</v>
      </c>
      <c r="G24" s="300" t="s">
        <v>177</v>
      </c>
      <c r="H24" s="300" t="s">
        <v>177</v>
      </c>
      <c r="I24" s="300" t="s">
        <v>179</v>
      </c>
      <c r="J24" s="359" t="s">
        <v>179</v>
      </c>
      <c r="K24" s="360" t="s">
        <v>179</v>
      </c>
      <c r="L24" s="359" t="s">
        <v>179</v>
      </c>
      <c r="M24" s="361" t="s">
        <v>177</v>
      </c>
      <c r="N24" s="360" t="s">
        <v>179</v>
      </c>
      <c r="O24" s="300" t="s">
        <v>179</v>
      </c>
      <c r="P24" s="300" t="s">
        <v>177</v>
      </c>
      <c r="Q24" s="300" t="s">
        <v>179</v>
      </c>
      <c r="R24" s="300" t="s">
        <v>179</v>
      </c>
      <c r="S24" s="300" t="s">
        <v>179</v>
      </c>
      <c r="T24" s="359" t="s">
        <v>177</v>
      </c>
    </row>
    <row r="25" spans="1:20" ht="20.25" customHeight="1" x14ac:dyDescent="0.35">
      <c r="A25" s="290" t="s">
        <v>194</v>
      </c>
      <c r="B25" s="291" t="s">
        <v>202</v>
      </c>
      <c r="C25" s="291" t="s">
        <v>162</v>
      </c>
      <c r="D25" s="358" t="s">
        <v>177</v>
      </c>
      <c r="E25" s="359" t="s">
        <v>177</v>
      </c>
      <c r="F25" s="300" t="s">
        <v>177</v>
      </c>
      <c r="G25" s="300" t="s">
        <v>177</v>
      </c>
      <c r="H25" s="300" t="s">
        <v>177</v>
      </c>
      <c r="I25" s="300" t="s">
        <v>179</v>
      </c>
      <c r="J25" s="359" t="s">
        <v>177</v>
      </c>
      <c r="K25" s="360" t="s">
        <v>179</v>
      </c>
      <c r="L25" s="359" t="s">
        <v>177</v>
      </c>
      <c r="M25" s="361" t="s">
        <v>177</v>
      </c>
      <c r="N25" s="360" t="s">
        <v>179</v>
      </c>
      <c r="O25" s="300" t="s">
        <v>179</v>
      </c>
      <c r="P25" s="300" t="s">
        <v>177</v>
      </c>
      <c r="Q25" s="300" t="s">
        <v>179</v>
      </c>
      <c r="R25" s="300" t="s">
        <v>179</v>
      </c>
      <c r="S25" s="300" t="s">
        <v>179</v>
      </c>
      <c r="T25" s="359" t="s">
        <v>177</v>
      </c>
    </row>
    <row r="26" spans="1:20" ht="20.25" customHeight="1" x14ac:dyDescent="0.35">
      <c r="A26" s="290" t="s">
        <v>194</v>
      </c>
      <c r="B26" s="291" t="s">
        <v>203</v>
      </c>
      <c r="C26" s="291" t="s">
        <v>160</v>
      </c>
      <c r="D26" s="358" t="s">
        <v>177</v>
      </c>
      <c r="E26" s="359" t="s">
        <v>177</v>
      </c>
      <c r="F26" s="300" t="s">
        <v>177</v>
      </c>
      <c r="G26" s="300" t="s">
        <v>177</v>
      </c>
      <c r="H26" s="300" t="s">
        <v>177</v>
      </c>
      <c r="I26" s="300" t="s">
        <v>177</v>
      </c>
      <c r="J26" s="359" t="s">
        <v>177</v>
      </c>
      <c r="K26" s="360" t="s">
        <v>177</v>
      </c>
      <c r="L26" s="359" t="s">
        <v>177</v>
      </c>
      <c r="M26" s="361" t="s">
        <v>177</v>
      </c>
      <c r="N26" s="360" t="s">
        <v>179</v>
      </c>
      <c r="O26" s="300" t="s">
        <v>179</v>
      </c>
      <c r="P26" s="300" t="s">
        <v>179</v>
      </c>
      <c r="Q26" s="300" t="s">
        <v>179</v>
      </c>
      <c r="R26" s="300" t="s">
        <v>179</v>
      </c>
      <c r="S26" s="300" t="s">
        <v>177</v>
      </c>
      <c r="T26" s="359" t="s">
        <v>177</v>
      </c>
    </row>
    <row r="27" spans="1:20" ht="20.25" customHeight="1" x14ac:dyDescent="0.35">
      <c r="A27" s="290" t="s">
        <v>194</v>
      </c>
      <c r="B27" s="291" t="s">
        <v>204</v>
      </c>
      <c r="C27" s="291" t="s">
        <v>160</v>
      </c>
      <c r="D27" s="358" t="s">
        <v>177</v>
      </c>
      <c r="E27" s="359" t="s">
        <v>179</v>
      </c>
      <c r="F27" s="300" t="s">
        <v>177</v>
      </c>
      <c r="G27" s="300" t="s">
        <v>179</v>
      </c>
      <c r="H27" s="300" t="s">
        <v>177</v>
      </c>
      <c r="I27" s="300" t="s">
        <v>179</v>
      </c>
      <c r="J27" s="359" t="s">
        <v>179</v>
      </c>
      <c r="K27" s="360" t="s">
        <v>179</v>
      </c>
      <c r="L27" s="359" t="s">
        <v>179</v>
      </c>
      <c r="M27" s="361" t="s">
        <v>177</v>
      </c>
      <c r="N27" s="360" t="s">
        <v>179</v>
      </c>
      <c r="O27" s="300" t="s">
        <v>179</v>
      </c>
      <c r="P27" s="300" t="s">
        <v>179</v>
      </c>
      <c r="Q27" s="300" t="s">
        <v>179</v>
      </c>
      <c r="R27" s="300" t="s">
        <v>179</v>
      </c>
      <c r="S27" s="300" t="s">
        <v>179</v>
      </c>
      <c r="T27" s="359" t="s">
        <v>177</v>
      </c>
    </row>
    <row r="28" spans="1:20" ht="20.25" customHeight="1" x14ac:dyDescent="0.35">
      <c r="A28" s="290" t="s">
        <v>194</v>
      </c>
      <c r="B28" s="291" t="s">
        <v>205</v>
      </c>
      <c r="C28" s="291" t="s">
        <v>160</v>
      </c>
      <c r="D28" s="358" t="s">
        <v>177</v>
      </c>
      <c r="E28" s="359" t="s">
        <v>177</v>
      </c>
      <c r="F28" s="300" t="s">
        <v>177</v>
      </c>
      <c r="G28" s="300" t="s">
        <v>177</v>
      </c>
      <c r="H28" s="300" t="s">
        <v>177</v>
      </c>
      <c r="I28" s="300" t="s">
        <v>179</v>
      </c>
      <c r="J28" s="359" t="s">
        <v>179</v>
      </c>
      <c r="K28" s="360" t="s">
        <v>177</v>
      </c>
      <c r="L28" s="359" t="s">
        <v>177</v>
      </c>
      <c r="M28" s="361" t="s">
        <v>177</v>
      </c>
      <c r="N28" s="360" t="s">
        <v>179</v>
      </c>
      <c r="O28" s="300" t="s">
        <v>179</v>
      </c>
      <c r="P28" s="300" t="s">
        <v>177</v>
      </c>
      <c r="Q28" s="300" t="s">
        <v>179</v>
      </c>
      <c r="R28" s="300" t="s">
        <v>179</v>
      </c>
      <c r="S28" s="300" t="s">
        <v>179</v>
      </c>
      <c r="T28" s="359" t="s">
        <v>179</v>
      </c>
    </row>
    <row r="29" spans="1:20" ht="20.25" customHeight="1" x14ac:dyDescent="0.35">
      <c r="A29" s="290" t="s">
        <v>194</v>
      </c>
      <c r="B29" s="291" t="s">
        <v>206</v>
      </c>
      <c r="C29" s="291" t="s">
        <v>160</v>
      </c>
      <c r="D29" s="358" t="s">
        <v>177</v>
      </c>
      <c r="E29" s="359" t="s">
        <v>177</v>
      </c>
      <c r="F29" s="300" t="s">
        <v>177</v>
      </c>
      <c r="G29" s="300" t="s">
        <v>177</v>
      </c>
      <c r="H29" s="300" t="s">
        <v>177</v>
      </c>
      <c r="I29" s="300" t="s">
        <v>179</v>
      </c>
      <c r="J29" s="359" t="s">
        <v>179</v>
      </c>
      <c r="K29" s="360" t="s">
        <v>179</v>
      </c>
      <c r="L29" s="359" t="s">
        <v>177</v>
      </c>
      <c r="M29" s="361" t="s">
        <v>177</v>
      </c>
      <c r="N29" s="360" t="s">
        <v>179</v>
      </c>
      <c r="O29" s="300" t="s">
        <v>179</v>
      </c>
      <c r="P29" s="300" t="s">
        <v>179</v>
      </c>
      <c r="Q29" s="300" t="s">
        <v>179</v>
      </c>
      <c r="R29" s="300" t="s">
        <v>179</v>
      </c>
      <c r="S29" s="300" t="s">
        <v>177</v>
      </c>
      <c r="T29" s="359" t="s">
        <v>177</v>
      </c>
    </row>
    <row r="30" spans="1:20" ht="20.25" customHeight="1" x14ac:dyDescent="0.35">
      <c r="A30" s="290" t="s">
        <v>194</v>
      </c>
      <c r="B30" s="291" t="s">
        <v>207</v>
      </c>
      <c r="C30" s="291" t="s">
        <v>208</v>
      </c>
      <c r="D30" s="358" t="s">
        <v>177</v>
      </c>
      <c r="E30" s="359" t="s">
        <v>177</v>
      </c>
      <c r="F30" s="300" t="s">
        <v>177</v>
      </c>
      <c r="G30" s="300" t="s">
        <v>177</v>
      </c>
      <c r="H30" s="300" t="s">
        <v>177</v>
      </c>
      <c r="I30" s="300" t="s">
        <v>177</v>
      </c>
      <c r="J30" s="359" t="s">
        <v>179</v>
      </c>
      <c r="K30" s="360" t="s">
        <v>179</v>
      </c>
      <c r="L30" s="359" t="s">
        <v>177</v>
      </c>
      <c r="M30" s="361" t="s">
        <v>177</v>
      </c>
      <c r="N30" s="360" t="s">
        <v>177</v>
      </c>
      <c r="O30" s="300" t="s">
        <v>179</v>
      </c>
      <c r="P30" s="300" t="s">
        <v>179</v>
      </c>
      <c r="Q30" s="300" t="s">
        <v>179</v>
      </c>
      <c r="R30" s="300" t="s">
        <v>179</v>
      </c>
      <c r="S30" s="300" t="s">
        <v>177</v>
      </c>
      <c r="T30" s="359" t="s">
        <v>177</v>
      </c>
    </row>
    <row r="31" spans="1:20" ht="20.25" customHeight="1" x14ac:dyDescent="0.35">
      <c r="A31" s="290" t="s">
        <v>194</v>
      </c>
      <c r="B31" s="291" t="s">
        <v>209</v>
      </c>
      <c r="C31" s="291" t="s">
        <v>160</v>
      </c>
      <c r="D31" s="358" t="s">
        <v>177</v>
      </c>
      <c r="E31" s="359" t="s">
        <v>177</v>
      </c>
      <c r="F31" s="300" t="s">
        <v>177</v>
      </c>
      <c r="G31" s="300" t="s">
        <v>177</v>
      </c>
      <c r="H31" s="300" t="s">
        <v>177</v>
      </c>
      <c r="I31" s="300" t="s">
        <v>177</v>
      </c>
      <c r="J31" s="359" t="s">
        <v>179</v>
      </c>
      <c r="K31" s="360" t="s">
        <v>179</v>
      </c>
      <c r="L31" s="359" t="s">
        <v>177</v>
      </c>
      <c r="M31" s="361" t="s">
        <v>177</v>
      </c>
      <c r="N31" s="360" t="s">
        <v>179</v>
      </c>
      <c r="O31" s="300" t="s">
        <v>179</v>
      </c>
      <c r="P31" s="300" t="s">
        <v>177</v>
      </c>
      <c r="Q31" s="300" t="s">
        <v>179</v>
      </c>
      <c r="R31" s="300" t="s">
        <v>179</v>
      </c>
      <c r="S31" s="300" t="s">
        <v>179</v>
      </c>
      <c r="T31" s="359" t="s">
        <v>177</v>
      </c>
    </row>
    <row r="32" spans="1:20" ht="20.25" customHeight="1" x14ac:dyDescent="0.35">
      <c r="A32" s="290" t="s">
        <v>194</v>
      </c>
      <c r="B32" s="291" t="s">
        <v>210</v>
      </c>
      <c r="C32" s="291" t="s">
        <v>160</v>
      </c>
      <c r="D32" s="358" t="s">
        <v>177</v>
      </c>
      <c r="E32" s="359" t="s">
        <v>177</v>
      </c>
      <c r="F32" s="300" t="s">
        <v>177</v>
      </c>
      <c r="G32" s="300" t="s">
        <v>177</v>
      </c>
      <c r="H32" s="300" t="s">
        <v>177</v>
      </c>
      <c r="I32" s="300" t="s">
        <v>177</v>
      </c>
      <c r="J32" s="359" t="s">
        <v>179</v>
      </c>
      <c r="K32" s="360" t="s">
        <v>179</v>
      </c>
      <c r="L32" s="359" t="s">
        <v>177</v>
      </c>
      <c r="M32" s="361" t="s">
        <v>177</v>
      </c>
      <c r="N32" s="360" t="s">
        <v>179</v>
      </c>
      <c r="O32" s="300" t="s">
        <v>179</v>
      </c>
      <c r="P32" s="300" t="s">
        <v>179</v>
      </c>
      <c r="Q32" s="300" t="s">
        <v>179</v>
      </c>
      <c r="R32" s="300" t="s">
        <v>179</v>
      </c>
      <c r="S32" s="300" t="s">
        <v>179</v>
      </c>
      <c r="T32" s="359" t="s">
        <v>177</v>
      </c>
    </row>
    <row r="33" spans="1:20" ht="20.25" customHeight="1" x14ac:dyDescent="0.35">
      <c r="A33" s="290" t="s">
        <v>194</v>
      </c>
      <c r="B33" s="291" t="s">
        <v>211</v>
      </c>
      <c r="C33" s="291" t="s">
        <v>160</v>
      </c>
      <c r="D33" s="358" t="s">
        <v>177</v>
      </c>
      <c r="E33" s="359" t="s">
        <v>177</v>
      </c>
      <c r="F33" s="300" t="s">
        <v>177</v>
      </c>
      <c r="G33" s="300" t="s">
        <v>177</v>
      </c>
      <c r="H33" s="300" t="s">
        <v>177</v>
      </c>
      <c r="I33" s="300" t="s">
        <v>177</v>
      </c>
      <c r="J33" s="359" t="s">
        <v>179</v>
      </c>
      <c r="K33" s="360" t="s">
        <v>177</v>
      </c>
      <c r="L33" s="359" t="s">
        <v>177</v>
      </c>
      <c r="M33" s="361" t="s">
        <v>177</v>
      </c>
      <c r="N33" s="360" t="s">
        <v>177</v>
      </c>
      <c r="O33" s="300" t="s">
        <v>177</v>
      </c>
      <c r="P33" s="300" t="s">
        <v>177</v>
      </c>
      <c r="Q33" s="300" t="s">
        <v>177</v>
      </c>
      <c r="R33" s="300" t="s">
        <v>177</v>
      </c>
      <c r="S33" s="300" t="s">
        <v>179</v>
      </c>
      <c r="T33" s="359" t="s">
        <v>177</v>
      </c>
    </row>
    <row r="34" spans="1:20" ht="20.25" customHeight="1" x14ac:dyDescent="0.35">
      <c r="A34" s="290" t="s">
        <v>194</v>
      </c>
      <c r="B34" s="291" t="s">
        <v>212</v>
      </c>
      <c r="C34" s="291" t="s">
        <v>160</v>
      </c>
      <c r="D34" s="358" t="s">
        <v>177</v>
      </c>
      <c r="E34" s="359" t="s">
        <v>177</v>
      </c>
      <c r="F34" s="300" t="s">
        <v>177</v>
      </c>
      <c r="G34" s="300" t="s">
        <v>177</v>
      </c>
      <c r="H34" s="300" t="s">
        <v>177</v>
      </c>
      <c r="I34" s="300" t="s">
        <v>177</v>
      </c>
      <c r="J34" s="359" t="s">
        <v>179</v>
      </c>
      <c r="K34" s="360" t="s">
        <v>177</v>
      </c>
      <c r="L34" s="359" t="s">
        <v>177</v>
      </c>
      <c r="M34" s="361" t="s">
        <v>177</v>
      </c>
      <c r="N34" s="360" t="s">
        <v>179</v>
      </c>
      <c r="O34" s="300" t="s">
        <v>179</v>
      </c>
      <c r="P34" s="300" t="s">
        <v>177</v>
      </c>
      <c r="Q34" s="300" t="s">
        <v>179</v>
      </c>
      <c r="R34" s="300" t="s">
        <v>177</v>
      </c>
      <c r="S34" s="300" t="s">
        <v>177</v>
      </c>
      <c r="T34" s="359" t="s">
        <v>177</v>
      </c>
    </row>
    <row r="35" spans="1:20" ht="20.25" customHeight="1" x14ac:dyDescent="0.35">
      <c r="A35" s="290" t="s">
        <v>194</v>
      </c>
      <c r="B35" s="291" t="s">
        <v>213</v>
      </c>
      <c r="C35" s="291" t="s">
        <v>162</v>
      </c>
      <c r="D35" s="358" t="s">
        <v>177</v>
      </c>
      <c r="E35" s="359" t="s">
        <v>177</v>
      </c>
      <c r="F35" s="300" t="s">
        <v>177</v>
      </c>
      <c r="G35" s="300" t="s">
        <v>177</v>
      </c>
      <c r="H35" s="300" t="s">
        <v>177</v>
      </c>
      <c r="I35" s="300" t="s">
        <v>177</v>
      </c>
      <c r="J35" s="359" t="s">
        <v>179</v>
      </c>
      <c r="K35" s="360" t="s">
        <v>179</v>
      </c>
      <c r="L35" s="359" t="s">
        <v>179</v>
      </c>
      <c r="M35" s="361" t="s">
        <v>177</v>
      </c>
      <c r="N35" s="360" t="s">
        <v>179</v>
      </c>
      <c r="O35" s="300" t="s">
        <v>179</v>
      </c>
      <c r="P35" s="300" t="s">
        <v>177</v>
      </c>
      <c r="Q35" s="300" t="s">
        <v>179</v>
      </c>
      <c r="R35" s="300" t="s">
        <v>179</v>
      </c>
      <c r="S35" s="300" t="s">
        <v>177</v>
      </c>
      <c r="T35" s="359" t="s">
        <v>179</v>
      </c>
    </row>
    <row r="36" spans="1:20" ht="20.25" customHeight="1" x14ac:dyDescent="0.35">
      <c r="A36" s="290" t="s">
        <v>194</v>
      </c>
      <c r="B36" s="291" t="s">
        <v>214</v>
      </c>
      <c r="C36" s="291" t="s">
        <v>162</v>
      </c>
      <c r="D36" s="358" t="s">
        <v>177</v>
      </c>
      <c r="E36" s="359" t="s">
        <v>177</v>
      </c>
      <c r="F36" s="300" t="s">
        <v>177</v>
      </c>
      <c r="G36" s="300" t="s">
        <v>177</v>
      </c>
      <c r="H36" s="300" t="s">
        <v>177</v>
      </c>
      <c r="I36" s="300" t="s">
        <v>177</v>
      </c>
      <c r="J36" s="359" t="s">
        <v>179</v>
      </c>
      <c r="K36" s="360" t="s">
        <v>179</v>
      </c>
      <c r="L36" s="359" t="s">
        <v>179</v>
      </c>
      <c r="M36" s="361" t="s">
        <v>177</v>
      </c>
      <c r="N36" s="360" t="s">
        <v>179</v>
      </c>
      <c r="O36" s="300" t="s">
        <v>179</v>
      </c>
      <c r="P36" s="300" t="s">
        <v>177</v>
      </c>
      <c r="Q36" s="300" t="s">
        <v>179</v>
      </c>
      <c r="R36" s="300" t="s">
        <v>179</v>
      </c>
      <c r="S36" s="300" t="s">
        <v>177</v>
      </c>
      <c r="T36" s="359" t="s">
        <v>179</v>
      </c>
    </row>
    <row r="37" spans="1:20" ht="20.25" customHeight="1" x14ac:dyDescent="0.35">
      <c r="A37" s="290" t="s">
        <v>194</v>
      </c>
      <c r="B37" s="291" t="s">
        <v>215</v>
      </c>
      <c r="C37" s="291" t="s">
        <v>160</v>
      </c>
      <c r="D37" s="358" t="s">
        <v>177</v>
      </c>
      <c r="E37" s="359" t="s">
        <v>177</v>
      </c>
      <c r="F37" s="300" t="s">
        <v>177</v>
      </c>
      <c r="G37" s="300" t="s">
        <v>177</v>
      </c>
      <c r="H37" s="300" t="s">
        <v>177</v>
      </c>
      <c r="I37" s="300" t="s">
        <v>179</v>
      </c>
      <c r="J37" s="359" t="s">
        <v>179</v>
      </c>
      <c r="K37" s="360" t="s">
        <v>179</v>
      </c>
      <c r="L37" s="359" t="s">
        <v>177</v>
      </c>
      <c r="M37" s="361" t="s">
        <v>177</v>
      </c>
      <c r="N37" s="360" t="s">
        <v>179</v>
      </c>
      <c r="O37" s="300" t="s">
        <v>179</v>
      </c>
      <c r="P37" s="300" t="s">
        <v>177</v>
      </c>
      <c r="Q37" s="300" t="s">
        <v>177</v>
      </c>
      <c r="R37" s="300" t="s">
        <v>179</v>
      </c>
      <c r="S37" s="300" t="s">
        <v>179</v>
      </c>
      <c r="T37" s="359" t="s">
        <v>177</v>
      </c>
    </row>
    <row r="38" spans="1:20" ht="20.25" customHeight="1" x14ac:dyDescent="0.35">
      <c r="A38" s="290" t="s">
        <v>194</v>
      </c>
      <c r="B38" s="291" t="s">
        <v>216</v>
      </c>
      <c r="C38" s="291" t="s">
        <v>160</v>
      </c>
      <c r="D38" s="358" t="s">
        <v>177</v>
      </c>
      <c r="E38" s="359" t="s">
        <v>177</v>
      </c>
      <c r="F38" s="300" t="s">
        <v>177</v>
      </c>
      <c r="G38" s="300" t="s">
        <v>177</v>
      </c>
      <c r="H38" s="300" t="s">
        <v>177</v>
      </c>
      <c r="I38" s="300" t="s">
        <v>177</v>
      </c>
      <c r="J38" s="359" t="s">
        <v>177</v>
      </c>
      <c r="K38" s="360" t="s">
        <v>177</v>
      </c>
      <c r="L38" s="359" t="s">
        <v>177</v>
      </c>
      <c r="M38" s="361" t="s">
        <v>177</v>
      </c>
      <c r="N38" s="360" t="s">
        <v>177</v>
      </c>
      <c r="O38" s="300" t="s">
        <v>179</v>
      </c>
      <c r="P38" s="300" t="s">
        <v>177</v>
      </c>
      <c r="Q38" s="300" t="s">
        <v>177</v>
      </c>
      <c r="R38" s="300" t="s">
        <v>177</v>
      </c>
      <c r="S38" s="300" t="s">
        <v>177</v>
      </c>
      <c r="T38" s="359" t="s">
        <v>177</v>
      </c>
    </row>
    <row r="39" spans="1:20" ht="20.25" customHeight="1" x14ac:dyDescent="0.35">
      <c r="A39" s="290" t="s">
        <v>194</v>
      </c>
      <c r="B39" s="291" t="s">
        <v>217</v>
      </c>
      <c r="C39" s="291" t="s">
        <v>160</v>
      </c>
      <c r="D39" s="358" t="s">
        <v>177</v>
      </c>
      <c r="E39" s="359" t="s">
        <v>177</v>
      </c>
      <c r="F39" s="300" t="s">
        <v>177</v>
      </c>
      <c r="G39" s="300" t="s">
        <v>177</v>
      </c>
      <c r="H39" s="300" t="s">
        <v>177</v>
      </c>
      <c r="I39" s="300" t="s">
        <v>177</v>
      </c>
      <c r="J39" s="359" t="s">
        <v>177</v>
      </c>
      <c r="K39" s="360" t="s">
        <v>177</v>
      </c>
      <c r="L39" s="359" t="s">
        <v>177</v>
      </c>
      <c r="M39" s="361" t="s">
        <v>177</v>
      </c>
      <c r="N39" s="360" t="s">
        <v>179</v>
      </c>
      <c r="O39" s="300" t="s">
        <v>179</v>
      </c>
      <c r="P39" s="300" t="s">
        <v>177</v>
      </c>
      <c r="Q39" s="300" t="s">
        <v>179</v>
      </c>
      <c r="R39" s="300" t="s">
        <v>179</v>
      </c>
      <c r="S39" s="300" t="s">
        <v>177</v>
      </c>
      <c r="T39" s="359" t="s">
        <v>177</v>
      </c>
    </row>
    <row r="40" spans="1:20" ht="20.25" customHeight="1" x14ac:dyDescent="0.35">
      <c r="A40" s="290" t="s">
        <v>194</v>
      </c>
      <c r="B40" s="291" t="s">
        <v>218</v>
      </c>
      <c r="C40" s="291" t="s">
        <v>160</v>
      </c>
      <c r="D40" s="358" t="s">
        <v>177</v>
      </c>
      <c r="E40" s="359" t="s">
        <v>177</v>
      </c>
      <c r="F40" s="300" t="s">
        <v>177</v>
      </c>
      <c r="G40" s="300" t="s">
        <v>177</v>
      </c>
      <c r="H40" s="300" t="s">
        <v>177</v>
      </c>
      <c r="I40" s="300" t="s">
        <v>177</v>
      </c>
      <c r="J40" s="359" t="s">
        <v>177</v>
      </c>
      <c r="K40" s="360" t="s">
        <v>177</v>
      </c>
      <c r="L40" s="359" t="s">
        <v>177</v>
      </c>
      <c r="M40" s="361" t="s">
        <v>177</v>
      </c>
      <c r="N40" s="360" t="s">
        <v>179</v>
      </c>
      <c r="O40" s="300" t="s">
        <v>179</v>
      </c>
      <c r="P40" s="300" t="s">
        <v>177</v>
      </c>
      <c r="Q40" s="300" t="s">
        <v>179</v>
      </c>
      <c r="R40" s="300" t="s">
        <v>177</v>
      </c>
      <c r="S40" s="300" t="s">
        <v>177</v>
      </c>
      <c r="T40" s="359" t="s">
        <v>177</v>
      </c>
    </row>
    <row r="41" spans="1:20" ht="20.25" customHeight="1" x14ac:dyDescent="0.35">
      <c r="A41" s="290" t="s">
        <v>194</v>
      </c>
      <c r="B41" s="291" t="s">
        <v>219</v>
      </c>
      <c r="C41" s="291" t="s">
        <v>208</v>
      </c>
      <c r="D41" s="358" t="s">
        <v>177</v>
      </c>
      <c r="E41" s="359" t="s">
        <v>179</v>
      </c>
      <c r="F41" s="300" t="s">
        <v>177</v>
      </c>
      <c r="G41" s="300" t="s">
        <v>177</v>
      </c>
      <c r="H41" s="300" t="s">
        <v>177</v>
      </c>
      <c r="I41" s="300" t="s">
        <v>177</v>
      </c>
      <c r="J41" s="359" t="s">
        <v>177</v>
      </c>
      <c r="K41" s="360" t="s">
        <v>179</v>
      </c>
      <c r="L41" s="359" t="s">
        <v>177</v>
      </c>
      <c r="M41" s="361" t="s">
        <v>177</v>
      </c>
      <c r="N41" s="360" t="s">
        <v>177</v>
      </c>
      <c r="O41" s="300" t="s">
        <v>179</v>
      </c>
      <c r="P41" s="300" t="s">
        <v>179</v>
      </c>
      <c r="Q41" s="300" t="s">
        <v>179</v>
      </c>
      <c r="R41" s="300" t="s">
        <v>179</v>
      </c>
      <c r="S41" s="300" t="s">
        <v>179</v>
      </c>
      <c r="T41" s="359" t="s">
        <v>177</v>
      </c>
    </row>
    <row r="42" spans="1:20" ht="20.25" customHeight="1" x14ac:dyDescent="0.35">
      <c r="A42" s="290" t="s">
        <v>194</v>
      </c>
      <c r="B42" s="291" t="s">
        <v>220</v>
      </c>
      <c r="C42" s="291" t="s">
        <v>162</v>
      </c>
      <c r="D42" s="358" t="s">
        <v>177</v>
      </c>
      <c r="E42" s="359" t="s">
        <v>177</v>
      </c>
      <c r="F42" s="300" t="s">
        <v>177</v>
      </c>
      <c r="G42" s="300" t="s">
        <v>177</v>
      </c>
      <c r="H42" s="300" t="s">
        <v>177</v>
      </c>
      <c r="I42" s="300" t="s">
        <v>177</v>
      </c>
      <c r="J42" s="359" t="s">
        <v>177</v>
      </c>
      <c r="K42" s="360" t="s">
        <v>177</v>
      </c>
      <c r="L42" s="359" t="s">
        <v>177</v>
      </c>
      <c r="M42" s="361" t="s">
        <v>177</v>
      </c>
      <c r="N42" s="360" t="s">
        <v>179</v>
      </c>
      <c r="O42" s="300" t="s">
        <v>179</v>
      </c>
      <c r="P42" s="300" t="s">
        <v>177</v>
      </c>
      <c r="Q42" s="300" t="s">
        <v>179</v>
      </c>
      <c r="R42" s="300" t="s">
        <v>179</v>
      </c>
      <c r="S42" s="300" t="s">
        <v>179</v>
      </c>
      <c r="T42" s="359" t="s">
        <v>179</v>
      </c>
    </row>
    <row r="43" spans="1:20" ht="20.25" customHeight="1" x14ac:dyDescent="0.35">
      <c r="A43" s="290" t="s">
        <v>194</v>
      </c>
      <c r="B43" s="291" t="s">
        <v>221</v>
      </c>
      <c r="C43" s="291" t="s">
        <v>160</v>
      </c>
      <c r="D43" s="358" t="s">
        <v>177</v>
      </c>
      <c r="E43" s="359" t="s">
        <v>179</v>
      </c>
      <c r="F43" s="300" t="s">
        <v>177</v>
      </c>
      <c r="G43" s="300" t="s">
        <v>177</v>
      </c>
      <c r="H43" s="300" t="s">
        <v>179</v>
      </c>
      <c r="I43" s="300" t="s">
        <v>179</v>
      </c>
      <c r="J43" s="359" t="s">
        <v>179</v>
      </c>
      <c r="K43" s="360" t="s">
        <v>179</v>
      </c>
      <c r="L43" s="359" t="s">
        <v>179</v>
      </c>
      <c r="M43" s="361" t="s">
        <v>179</v>
      </c>
      <c r="N43" s="360" t="s">
        <v>177</v>
      </c>
      <c r="O43" s="300" t="s">
        <v>179</v>
      </c>
      <c r="P43" s="300" t="s">
        <v>177</v>
      </c>
      <c r="Q43" s="300" t="s">
        <v>179</v>
      </c>
      <c r="R43" s="300" t="s">
        <v>179</v>
      </c>
      <c r="S43" s="300" t="s">
        <v>179</v>
      </c>
      <c r="T43" s="359" t="s">
        <v>177</v>
      </c>
    </row>
    <row r="44" spans="1:20" ht="20.25" customHeight="1" x14ac:dyDescent="0.35">
      <c r="A44" s="290" t="s">
        <v>222</v>
      </c>
      <c r="B44" s="291" t="s">
        <v>223</v>
      </c>
      <c r="C44" s="291" t="s">
        <v>160</v>
      </c>
      <c r="D44" s="358" t="s">
        <v>177</v>
      </c>
      <c r="E44" s="359" t="s">
        <v>177</v>
      </c>
      <c r="F44" s="300" t="s">
        <v>177</v>
      </c>
      <c r="G44" s="300" t="s">
        <v>177</v>
      </c>
      <c r="H44" s="300" t="s">
        <v>177</v>
      </c>
      <c r="I44" s="300" t="s">
        <v>177</v>
      </c>
      <c r="J44" s="359" t="s">
        <v>177</v>
      </c>
      <c r="K44" s="360" t="s">
        <v>177</v>
      </c>
      <c r="L44" s="359" t="s">
        <v>179</v>
      </c>
      <c r="M44" s="361" t="s">
        <v>177</v>
      </c>
      <c r="N44" s="360" t="s">
        <v>179</v>
      </c>
      <c r="O44" s="300" t="s">
        <v>179</v>
      </c>
      <c r="P44" s="300" t="s">
        <v>177</v>
      </c>
      <c r="Q44" s="300" t="s">
        <v>179</v>
      </c>
      <c r="R44" s="300" t="s">
        <v>179</v>
      </c>
      <c r="S44" s="300" t="s">
        <v>177</v>
      </c>
      <c r="T44" s="359" t="s">
        <v>177</v>
      </c>
    </row>
    <row r="45" spans="1:20" ht="20.25" customHeight="1" x14ac:dyDescent="0.35">
      <c r="A45" s="290" t="s">
        <v>222</v>
      </c>
      <c r="B45" s="291" t="s">
        <v>224</v>
      </c>
      <c r="C45" s="291" t="s">
        <v>160</v>
      </c>
      <c r="D45" s="358" t="s">
        <v>177</v>
      </c>
      <c r="E45" s="359" t="s">
        <v>177</v>
      </c>
      <c r="F45" s="300" t="s">
        <v>177</v>
      </c>
      <c r="G45" s="300" t="s">
        <v>177</v>
      </c>
      <c r="H45" s="300" t="s">
        <v>177</v>
      </c>
      <c r="I45" s="300" t="s">
        <v>179</v>
      </c>
      <c r="J45" s="359" t="s">
        <v>179</v>
      </c>
      <c r="K45" s="360" t="s">
        <v>179</v>
      </c>
      <c r="L45" s="359" t="s">
        <v>177</v>
      </c>
      <c r="M45" s="361" t="s">
        <v>177</v>
      </c>
      <c r="N45" s="360" t="s">
        <v>179</v>
      </c>
      <c r="O45" s="300" t="s">
        <v>179</v>
      </c>
      <c r="P45" s="300" t="s">
        <v>177</v>
      </c>
      <c r="Q45" s="300" t="s">
        <v>179</v>
      </c>
      <c r="R45" s="300" t="s">
        <v>177</v>
      </c>
      <c r="S45" s="300" t="s">
        <v>179</v>
      </c>
      <c r="T45" s="359" t="s">
        <v>177</v>
      </c>
    </row>
    <row r="46" spans="1:20" ht="20.25" customHeight="1" x14ac:dyDescent="0.35">
      <c r="A46" s="290" t="s">
        <v>222</v>
      </c>
      <c r="B46" s="291" t="s">
        <v>225</v>
      </c>
      <c r="C46" s="291" t="s">
        <v>162</v>
      </c>
      <c r="D46" s="358" t="s">
        <v>177</v>
      </c>
      <c r="E46" s="359" t="s">
        <v>177</v>
      </c>
      <c r="F46" s="300" t="s">
        <v>177</v>
      </c>
      <c r="G46" s="300" t="s">
        <v>177</v>
      </c>
      <c r="H46" s="300" t="s">
        <v>177</v>
      </c>
      <c r="I46" s="300" t="s">
        <v>177</v>
      </c>
      <c r="J46" s="359" t="s">
        <v>177</v>
      </c>
      <c r="K46" s="360" t="s">
        <v>179</v>
      </c>
      <c r="L46" s="359" t="s">
        <v>177</v>
      </c>
      <c r="M46" s="361" t="s">
        <v>177</v>
      </c>
      <c r="N46" s="360" t="s">
        <v>179</v>
      </c>
      <c r="O46" s="300" t="s">
        <v>179</v>
      </c>
      <c r="P46" s="300" t="s">
        <v>177</v>
      </c>
      <c r="Q46" s="300" t="s">
        <v>179</v>
      </c>
      <c r="R46" s="300" t="s">
        <v>179</v>
      </c>
      <c r="S46" s="300" t="s">
        <v>179</v>
      </c>
      <c r="T46" s="359" t="s">
        <v>177</v>
      </c>
    </row>
    <row r="47" spans="1:20" ht="20.25" customHeight="1" x14ac:dyDescent="0.35">
      <c r="A47" s="290" t="s">
        <v>222</v>
      </c>
      <c r="B47" s="291" t="s">
        <v>226</v>
      </c>
      <c r="C47" s="291" t="s">
        <v>160</v>
      </c>
      <c r="D47" s="358" t="s">
        <v>177</v>
      </c>
      <c r="E47" s="359" t="s">
        <v>177</v>
      </c>
      <c r="F47" s="300" t="s">
        <v>177</v>
      </c>
      <c r="G47" s="300" t="s">
        <v>177</v>
      </c>
      <c r="H47" s="300" t="s">
        <v>177</v>
      </c>
      <c r="I47" s="300" t="s">
        <v>179</v>
      </c>
      <c r="J47" s="359" t="s">
        <v>179</v>
      </c>
      <c r="K47" s="360" t="s">
        <v>179</v>
      </c>
      <c r="L47" s="359" t="s">
        <v>177</v>
      </c>
      <c r="M47" s="361" t="s">
        <v>177</v>
      </c>
      <c r="N47" s="360" t="s">
        <v>179</v>
      </c>
      <c r="O47" s="300" t="s">
        <v>179</v>
      </c>
      <c r="P47" s="300" t="s">
        <v>179</v>
      </c>
      <c r="Q47" s="300" t="s">
        <v>179</v>
      </c>
      <c r="R47" s="300" t="s">
        <v>179</v>
      </c>
      <c r="S47" s="300" t="s">
        <v>179</v>
      </c>
      <c r="T47" s="359" t="s">
        <v>179</v>
      </c>
    </row>
    <row r="48" spans="1:20" ht="20.25" customHeight="1" x14ac:dyDescent="0.35">
      <c r="A48" s="290" t="s">
        <v>227</v>
      </c>
      <c r="B48" s="291" t="s">
        <v>228</v>
      </c>
      <c r="C48" s="291" t="s">
        <v>208</v>
      </c>
      <c r="D48" s="358" t="s">
        <v>177</v>
      </c>
      <c r="E48" s="359" t="s">
        <v>179</v>
      </c>
      <c r="F48" s="300" t="s">
        <v>177</v>
      </c>
      <c r="G48" s="300" t="s">
        <v>177</v>
      </c>
      <c r="H48" s="300" t="s">
        <v>177</v>
      </c>
      <c r="I48" s="300" t="s">
        <v>179</v>
      </c>
      <c r="J48" s="359" t="s">
        <v>179</v>
      </c>
      <c r="K48" s="360" t="s">
        <v>179</v>
      </c>
      <c r="L48" s="359" t="s">
        <v>179</v>
      </c>
      <c r="M48" s="361" t="s">
        <v>179</v>
      </c>
      <c r="N48" s="360" t="s">
        <v>179</v>
      </c>
      <c r="O48" s="300" t="s">
        <v>179</v>
      </c>
      <c r="P48" s="300" t="s">
        <v>179</v>
      </c>
      <c r="Q48" s="300" t="s">
        <v>179</v>
      </c>
      <c r="R48" s="300" t="s">
        <v>179</v>
      </c>
      <c r="S48" s="300" t="s">
        <v>179</v>
      </c>
      <c r="T48" s="359" t="s">
        <v>177</v>
      </c>
    </row>
    <row r="49" spans="1:20" ht="20.25" customHeight="1" x14ac:dyDescent="0.35">
      <c r="A49" s="290" t="s">
        <v>227</v>
      </c>
      <c r="B49" s="291" t="s">
        <v>229</v>
      </c>
      <c r="C49" s="291" t="s">
        <v>160</v>
      </c>
      <c r="D49" s="358" t="s">
        <v>177</v>
      </c>
      <c r="E49" s="359" t="s">
        <v>179</v>
      </c>
      <c r="F49" s="300" t="s">
        <v>177</v>
      </c>
      <c r="G49" s="300" t="s">
        <v>177</v>
      </c>
      <c r="H49" s="300" t="s">
        <v>177</v>
      </c>
      <c r="I49" s="300" t="s">
        <v>179</v>
      </c>
      <c r="J49" s="359" t="s">
        <v>179</v>
      </c>
      <c r="K49" s="360" t="s">
        <v>179</v>
      </c>
      <c r="L49" s="359" t="s">
        <v>179</v>
      </c>
      <c r="M49" s="361" t="s">
        <v>177</v>
      </c>
      <c r="N49" s="360" t="s">
        <v>179</v>
      </c>
      <c r="O49" s="300" t="s">
        <v>179</v>
      </c>
      <c r="P49" s="300" t="s">
        <v>179</v>
      </c>
      <c r="Q49" s="300" t="s">
        <v>179</v>
      </c>
      <c r="R49" s="300" t="s">
        <v>179</v>
      </c>
      <c r="S49" s="300" t="s">
        <v>179</v>
      </c>
      <c r="T49" s="359" t="s">
        <v>177</v>
      </c>
    </row>
    <row r="50" spans="1:20" ht="20.25" customHeight="1" x14ac:dyDescent="0.35">
      <c r="A50" s="290" t="s">
        <v>227</v>
      </c>
      <c r="B50" s="291" t="s">
        <v>230</v>
      </c>
      <c r="C50" s="291" t="s">
        <v>208</v>
      </c>
      <c r="D50" s="358" t="s">
        <v>177</v>
      </c>
      <c r="E50" s="359" t="s">
        <v>179</v>
      </c>
      <c r="F50" s="300" t="s">
        <v>177</v>
      </c>
      <c r="G50" s="300" t="s">
        <v>177</v>
      </c>
      <c r="H50" s="300" t="s">
        <v>177</v>
      </c>
      <c r="I50" s="300" t="s">
        <v>179</v>
      </c>
      <c r="J50" s="359" t="s">
        <v>179</v>
      </c>
      <c r="K50" s="360" t="s">
        <v>179</v>
      </c>
      <c r="L50" s="359" t="s">
        <v>177</v>
      </c>
      <c r="M50" s="361" t="s">
        <v>179</v>
      </c>
      <c r="N50" s="360" t="s">
        <v>179</v>
      </c>
      <c r="O50" s="300" t="s">
        <v>179</v>
      </c>
      <c r="P50" s="300" t="s">
        <v>177</v>
      </c>
      <c r="Q50" s="300" t="s">
        <v>179</v>
      </c>
      <c r="R50" s="300" t="s">
        <v>179</v>
      </c>
      <c r="S50" s="300" t="s">
        <v>179</v>
      </c>
      <c r="T50" s="359" t="s">
        <v>177</v>
      </c>
    </row>
    <row r="51" spans="1:20" ht="20.25" customHeight="1" x14ac:dyDescent="0.35">
      <c r="A51" s="290" t="s">
        <v>227</v>
      </c>
      <c r="B51" s="291" t="s">
        <v>231</v>
      </c>
      <c r="C51" s="291" t="s">
        <v>208</v>
      </c>
      <c r="D51" s="358" t="s">
        <v>177</v>
      </c>
      <c r="E51" s="359" t="s">
        <v>179</v>
      </c>
      <c r="F51" s="300" t="s">
        <v>177</v>
      </c>
      <c r="G51" s="300" t="s">
        <v>177</v>
      </c>
      <c r="H51" s="300" t="s">
        <v>177</v>
      </c>
      <c r="I51" s="300" t="s">
        <v>177</v>
      </c>
      <c r="J51" s="359" t="s">
        <v>177</v>
      </c>
      <c r="K51" s="360" t="s">
        <v>177</v>
      </c>
      <c r="L51" s="359" t="s">
        <v>179</v>
      </c>
      <c r="M51" s="361" t="s">
        <v>177</v>
      </c>
      <c r="N51" s="360" t="s">
        <v>179</v>
      </c>
      <c r="O51" s="300" t="s">
        <v>179</v>
      </c>
      <c r="P51" s="300" t="s">
        <v>179</v>
      </c>
      <c r="Q51" s="300" t="s">
        <v>179</v>
      </c>
      <c r="R51" s="300" t="s">
        <v>179</v>
      </c>
      <c r="S51" s="300" t="s">
        <v>177</v>
      </c>
      <c r="T51" s="359" t="s">
        <v>177</v>
      </c>
    </row>
    <row r="52" spans="1:20" ht="20.25" customHeight="1" x14ac:dyDescent="0.35">
      <c r="A52" s="290" t="s">
        <v>232</v>
      </c>
      <c r="B52" s="291" t="s">
        <v>233</v>
      </c>
      <c r="C52" s="291" t="s">
        <v>160</v>
      </c>
      <c r="D52" s="358" t="s">
        <v>177</v>
      </c>
      <c r="E52" s="359" t="s">
        <v>179</v>
      </c>
      <c r="F52" s="300" t="s">
        <v>177</v>
      </c>
      <c r="G52" s="300" t="s">
        <v>177</v>
      </c>
      <c r="H52" s="300" t="s">
        <v>177</v>
      </c>
      <c r="I52" s="300" t="s">
        <v>177</v>
      </c>
      <c r="J52" s="359" t="s">
        <v>177</v>
      </c>
      <c r="K52" s="360" t="s">
        <v>179</v>
      </c>
      <c r="L52" s="359" t="s">
        <v>177</v>
      </c>
      <c r="M52" s="361" t="s">
        <v>177</v>
      </c>
      <c r="N52" s="360" t="s">
        <v>177</v>
      </c>
      <c r="O52" s="300" t="s">
        <v>177</v>
      </c>
      <c r="P52" s="300" t="s">
        <v>177</v>
      </c>
      <c r="Q52" s="300" t="s">
        <v>179</v>
      </c>
      <c r="R52" s="300" t="s">
        <v>177</v>
      </c>
      <c r="S52" s="300" t="s">
        <v>179</v>
      </c>
      <c r="T52" s="359" t="s">
        <v>177</v>
      </c>
    </row>
    <row r="53" spans="1:20" ht="20.25" customHeight="1" x14ac:dyDescent="0.35">
      <c r="A53" s="290" t="s">
        <v>234</v>
      </c>
      <c r="B53" s="291" t="s">
        <v>235</v>
      </c>
      <c r="C53" s="291" t="s">
        <v>208</v>
      </c>
      <c r="D53" s="358" t="s">
        <v>177</v>
      </c>
      <c r="E53" s="359" t="s">
        <v>177</v>
      </c>
      <c r="F53" s="300" t="s">
        <v>177</v>
      </c>
      <c r="G53" s="300" t="s">
        <v>177</v>
      </c>
      <c r="H53" s="300" t="s">
        <v>179</v>
      </c>
      <c r="I53" s="300" t="s">
        <v>177</v>
      </c>
      <c r="J53" s="359" t="s">
        <v>179</v>
      </c>
      <c r="K53" s="360" t="s">
        <v>177</v>
      </c>
      <c r="L53" s="359" t="s">
        <v>179</v>
      </c>
      <c r="M53" s="361" t="s">
        <v>177</v>
      </c>
      <c r="N53" s="360" t="s">
        <v>179</v>
      </c>
      <c r="O53" s="300" t="s">
        <v>179</v>
      </c>
      <c r="P53" s="300" t="s">
        <v>177</v>
      </c>
      <c r="Q53" s="300" t="s">
        <v>177</v>
      </c>
      <c r="R53" s="300" t="s">
        <v>179</v>
      </c>
      <c r="S53" s="300" t="s">
        <v>179</v>
      </c>
      <c r="T53" s="359" t="s">
        <v>177</v>
      </c>
    </row>
    <row r="54" spans="1:20" ht="20.25" customHeight="1" x14ac:dyDescent="0.35">
      <c r="A54" s="290" t="s">
        <v>236</v>
      </c>
      <c r="B54" s="291" t="s">
        <v>237</v>
      </c>
      <c r="C54" s="291" t="s">
        <v>160</v>
      </c>
      <c r="D54" s="358" t="s">
        <v>177</v>
      </c>
      <c r="E54" s="359" t="s">
        <v>179</v>
      </c>
      <c r="F54" s="300" t="s">
        <v>177</v>
      </c>
      <c r="G54" s="300" t="s">
        <v>177</v>
      </c>
      <c r="H54" s="300" t="s">
        <v>177</v>
      </c>
      <c r="I54" s="300" t="s">
        <v>177</v>
      </c>
      <c r="J54" s="359" t="s">
        <v>179</v>
      </c>
      <c r="K54" s="360" t="s">
        <v>177</v>
      </c>
      <c r="L54" s="359" t="s">
        <v>177</v>
      </c>
      <c r="M54" s="361" t="s">
        <v>177</v>
      </c>
      <c r="N54" s="360" t="s">
        <v>179</v>
      </c>
      <c r="O54" s="300" t="s">
        <v>179</v>
      </c>
      <c r="P54" s="300" t="s">
        <v>177</v>
      </c>
      <c r="Q54" s="300" t="s">
        <v>179</v>
      </c>
      <c r="R54" s="300" t="s">
        <v>179</v>
      </c>
      <c r="S54" s="300" t="s">
        <v>177</v>
      </c>
      <c r="T54" s="359" t="s">
        <v>177</v>
      </c>
    </row>
    <row r="55" spans="1:20" ht="20.25" customHeight="1" x14ac:dyDescent="0.35">
      <c r="A55" s="290" t="s">
        <v>236</v>
      </c>
      <c r="B55" s="291" t="s">
        <v>238</v>
      </c>
      <c r="C55" s="291" t="s">
        <v>162</v>
      </c>
      <c r="D55" s="358" t="s">
        <v>177</v>
      </c>
      <c r="E55" s="359" t="s">
        <v>177</v>
      </c>
      <c r="F55" s="300" t="s">
        <v>177</v>
      </c>
      <c r="G55" s="300" t="s">
        <v>177</v>
      </c>
      <c r="H55" s="300" t="s">
        <v>177</v>
      </c>
      <c r="I55" s="300" t="s">
        <v>179</v>
      </c>
      <c r="J55" s="359" t="s">
        <v>179</v>
      </c>
      <c r="K55" s="360" t="s">
        <v>179</v>
      </c>
      <c r="L55" s="359" t="s">
        <v>177</v>
      </c>
      <c r="M55" s="361" t="s">
        <v>177</v>
      </c>
      <c r="N55" s="360" t="s">
        <v>179</v>
      </c>
      <c r="O55" s="300" t="s">
        <v>179</v>
      </c>
      <c r="P55" s="300" t="s">
        <v>179</v>
      </c>
      <c r="Q55" s="300" t="s">
        <v>179</v>
      </c>
      <c r="R55" s="300" t="s">
        <v>179</v>
      </c>
      <c r="S55" s="300" t="s">
        <v>179</v>
      </c>
      <c r="T55" s="359" t="s">
        <v>177</v>
      </c>
    </row>
    <row r="56" spans="1:20" ht="20.25" customHeight="1" x14ac:dyDescent="0.35">
      <c r="A56" s="290" t="s">
        <v>236</v>
      </c>
      <c r="B56" s="291" t="s">
        <v>239</v>
      </c>
      <c r="C56" s="291" t="s">
        <v>162</v>
      </c>
      <c r="D56" s="358" t="s">
        <v>177</v>
      </c>
      <c r="E56" s="359" t="s">
        <v>177</v>
      </c>
      <c r="F56" s="300" t="s">
        <v>179</v>
      </c>
      <c r="G56" s="300" t="s">
        <v>179</v>
      </c>
      <c r="H56" s="300" t="s">
        <v>177</v>
      </c>
      <c r="I56" s="300" t="s">
        <v>179</v>
      </c>
      <c r="J56" s="359" t="s">
        <v>177</v>
      </c>
      <c r="K56" s="360" t="s">
        <v>179</v>
      </c>
      <c r="L56" s="359" t="s">
        <v>179</v>
      </c>
      <c r="M56" s="361" t="s">
        <v>177</v>
      </c>
      <c r="N56" s="360" t="s">
        <v>179</v>
      </c>
      <c r="O56" s="300" t="s">
        <v>179</v>
      </c>
      <c r="P56" s="300" t="s">
        <v>179</v>
      </c>
      <c r="Q56" s="300" t="s">
        <v>179</v>
      </c>
      <c r="R56" s="300" t="s">
        <v>179</v>
      </c>
      <c r="S56" s="300" t="s">
        <v>179</v>
      </c>
      <c r="T56" s="359" t="s">
        <v>177</v>
      </c>
    </row>
    <row r="57" spans="1:20" ht="20.25" customHeight="1" x14ac:dyDescent="0.35">
      <c r="A57" s="290" t="s">
        <v>236</v>
      </c>
      <c r="B57" s="291" t="s">
        <v>240</v>
      </c>
      <c r="C57" s="291" t="s">
        <v>160</v>
      </c>
      <c r="D57" s="358" t="s">
        <v>177</v>
      </c>
      <c r="E57" s="359" t="s">
        <v>177</v>
      </c>
      <c r="F57" s="300" t="s">
        <v>177</v>
      </c>
      <c r="G57" s="300" t="s">
        <v>177</v>
      </c>
      <c r="H57" s="300" t="s">
        <v>177</v>
      </c>
      <c r="I57" s="300" t="s">
        <v>179</v>
      </c>
      <c r="J57" s="359" t="s">
        <v>179</v>
      </c>
      <c r="K57" s="360" t="s">
        <v>177</v>
      </c>
      <c r="L57" s="359" t="s">
        <v>177</v>
      </c>
      <c r="M57" s="361" t="s">
        <v>177</v>
      </c>
      <c r="N57" s="360" t="s">
        <v>177</v>
      </c>
      <c r="O57" s="300" t="s">
        <v>177</v>
      </c>
      <c r="P57" s="300" t="s">
        <v>177</v>
      </c>
      <c r="Q57" s="300" t="s">
        <v>177</v>
      </c>
      <c r="R57" s="300" t="s">
        <v>177</v>
      </c>
      <c r="S57" s="300" t="s">
        <v>179</v>
      </c>
      <c r="T57" s="359" t="s">
        <v>177</v>
      </c>
    </row>
    <row r="58" spans="1:20" ht="20.25" customHeight="1" x14ac:dyDescent="0.35">
      <c r="A58" s="290" t="s">
        <v>236</v>
      </c>
      <c r="B58" s="291" t="s">
        <v>241</v>
      </c>
      <c r="C58" s="291" t="s">
        <v>160</v>
      </c>
      <c r="D58" s="358" t="s">
        <v>177</v>
      </c>
      <c r="E58" s="359" t="s">
        <v>177</v>
      </c>
      <c r="F58" s="300" t="s">
        <v>177</v>
      </c>
      <c r="G58" s="300" t="s">
        <v>177</v>
      </c>
      <c r="H58" s="300" t="s">
        <v>177</v>
      </c>
      <c r="I58" s="300" t="s">
        <v>179</v>
      </c>
      <c r="J58" s="359" t="s">
        <v>179</v>
      </c>
      <c r="K58" s="360" t="s">
        <v>179</v>
      </c>
      <c r="L58" s="359" t="s">
        <v>177</v>
      </c>
      <c r="M58" s="361" t="s">
        <v>177</v>
      </c>
      <c r="N58" s="360" t="s">
        <v>179</v>
      </c>
      <c r="O58" s="300" t="s">
        <v>179</v>
      </c>
      <c r="P58" s="300" t="s">
        <v>177</v>
      </c>
      <c r="Q58" s="300" t="s">
        <v>179</v>
      </c>
      <c r="R58" s="300" t="s">
        <v>177</v>
      </c>
      <c r="S58" s="300" t="s">
        <v>179</v>
      </c>
      <c r="T58" s="359" t="s">
        <v>179</v>
      </c>
    </row>
    <row r="59" spans="1:20" ht="20.25" customHeight="1" x14ac:dyDescent="0.35">
      <c r="A59" s="290" t="s">
        <v>236</v>
      </c>
      <c r="B59" s="291" t="s">
        <v>242</v>
      </c>
      <c r="C59" s="291" t="s">
        <v>160</v>
      </c>
      <c r="D59" s="358" t="s">
        <v>177</v>
      </c>
      <c r="E59" s="359" t="s">
        <v>177</v>
      </c>
      <c r="F59" s="300" t="s">
        <v>177</v>
      </c>
      <c r="G59" s="300" t="s">
        <v>177</v>
      </c>
      <c r="H59" s="300" t="s">
        <v>177</v>
      </c>
      <c r="I59" s="300" t="s">
        <v>179</v>
      </c>
      <c r="J59" s="359" t="s">
        <v>177</v>
      </c>
      <c r="K59" s="360" t="s">
        <v>177</v>
      </c>
      <c r="L59" s="359" t="s">
        <v>177</v>
      </c>
      <c r="M59" s="361" t="s">
        <v>177</v>
      </c>
      <c r="N59" s="360" t="s">
        <v>177</v>
      </c>
      <c r="O59" s="300" t="s">
        <v>177</v>
      </c>
      <c r="P59" s="300" t="s">
        <v>177</v>
      </c>
      <c r="Q59" s="300" t="s">
        <v>177</v>
      </c>
      <c r="R59" s="300" t="s">
        <v>177</v>
      </c>
      <c r="S59" s="300" t="s">
        <v>177</v>
      </c>
      <c r="T59" s="359" t="s">
        <v>177</v>
      </c>
    </row>
    <row r="60" spans="1:20" ht="20.25" customHeight="1" x14ac:dyDescent="0.35">
      <c r="A60" s="290" t="s">
        <v>236</v>
      </c>
      <c r="B60" s="291" t="s">
        <v>243</v>
      </c>
      <c r="C60" s="291" t="s">
        <v>160</v>
      </c>
      <c r="D60" s="358" t="s">
        <v>177</v>
      </c>
      <c r="E60" s="359" t="s">
        <v>179</v>
      </c>
      <c r="F60" s="300" t="s">
        <v>177</v>
      </c>
      <c r="G60" s="300" t="s">
        <v>177</v>
      </c>
      <c r="H60" s="300" t="s">
        <v>177</v>
      </c>
      <c r="I60" s="300" t="s">
        <v>179</v>
      </c>
      <c r="J60" s="359" t="s">
        <v>179</v>
      </c>
      <c r="K60" s="360" t="s">
        <v>179</v>
      </c>
      <c r="L60" s="359" t="s">
        <v>177</v>
      </c>
      <c r="M60" s="361" t="s">
        <v>177</v>
      </c>
      <c r="N60" s="360" t="s">
        <v>179</v>
      </c>
      <c r="O60" s="300" t="s">
        <v>179</v>
      </c>
      <c r="P60" s="300" t="s">
        <v>177</v>
      </c>
      <c r="Q60" s="300" t="s">
        <v>179</v>
      </c>
      <c r="R60" s="300" t="s">
        <v>177</v>
      </c>
      <c r="S60" s="300" t="s">
        <v>179</v>
      </c>
      <c r="T60" s="359" t="s">
        <v>177</v>
      </c>
    </row>
    <row r="61" spans="1:20" ht="20.25" customHeight="1" x14ac:dyDescent="0.35">
      <c r="A61" s="290" t="s">
        <v>236</v>
      </c>
      <c r="B61" s="291" t="s">
        <v>244</v>
      </c>
      <c r="C61" s="291" t="s">
        <v>160</v>
      </c>
      <c r="D61" s="358" t="s">
        <v>177</v>
      </c>
      <c r="E61" s="359" t="s">
        <v>177</v>
      </c>
      <c r="F61" s="300" t="s">
        <v>177</v>
      </c>
      <c r="G61" s="300" t="s">
        <v>177</v>
      </c>
      <c r="H61" s="300" t="s">
        <v>177</v>
      </c>
      <c r="I61" s="300" t="s">
        <v>177</v>
      </c>
      <c r="J61" s="359" t="s">
        <v>179</v>
      </c>
      <c r="K61" s="360" t="s">
        <v>179</v>
      </c>
      <c r="L61" s="359" t="s">
        <v>179</v>
      </c>
      <c r="M61" s="361" t="s">
        <v>177</v>
      </c>
      <c r="N61" s="360" t="s">
        <v>179</v>
      </c>
      <c r="O61" s="300" t="s">
        <v>179</v>
      </c>
      <c r="P61" s="300" t="s">
        <v>179</v>
      </c>
      <c r="Q61" s="300" t="s">
        <v>179</v>
      </c>
      <c r="R61" s="300" t="s">
        <v>179</v>
      </c>
      <c r="S61" s="300" t="s">
        <v>179</v>
      </c>
      <c r="T61" s="359" t="s">
        <v>177</v>
      </c>
    </row>
    <row r="62" spans="1:20" ht="20.25" customHeight="1" x14ac:dyDescent="0.35">
      <c r="A62" s="290" t="s">
        <v>236</v>
      </c>
      <c r="B62" s="291" t="s">
        <v>245</v>
      </c>
      <c r="C62" s="291" t="s">
        <v>160</v>
      </c>
      <c r="D62" s="358" t="s">
        <v>177</v>
      </c>
      <c r="E62" s="359" t="s">
        <v>177</v>
      </c>
      <c r="F62" s="300" t="s">
        <v>177</v>
      </c>
      <c r="G62" s="300" t="s">
        <v>177</v>
      </c>
      <c r="H62" s="300" t="s">
        <v>177</v>
      </c>
      <c r="I62" s="300" t="s">
        <v>179</v>
      </c>
      <c r="J62" s="359" t="s">
        <v>179</v>
      </c>
      <c r="K62" s="360" t="s">
        <v>179</v>
      </c>
      <c r="L62" s="359" t="s">
        <v>179</v>
      </c>
      <c r="M62" s="361" t="s">
        <v>177</v>
      </c>
      <c r="N62" s="360" t="s">
        <v>179</v>
      </c>
      <c r="O62" s="300" t="s">
        <v>179</v>
      </c>
      <c r="P62" s="300" t="s">
        <v>177</v>
      </c>
      <c r="Q62" s="300" t="s">
        <v>179</v>
      </c>
      <c r="R62" s="300" t="s">
        <v>177</v>
      </c>
      <c r="S62" s="300" t="s">
        <v>179</v>
      </c>
      <c r="T62" s="359" t="s">
        <v>177</v>
      </c>
    </row>
    <row r="63" spans="1:20" ht="20.25" customHeight="1" x14ac:dyDescent="0.35">
      <c r="A63" s="290" t="s">
        <v>236</v>
      </c>
      <c r="B63" s="291" t="s">
        <v>246</v>
      </c>
      <c r="C63" s="291" t="s">
        <v>208</v>
      </c>
      <c r="D63" s="358" t="s">
        <v>177</v>
      </c>
      <c r="E63" s="359" t="s">
        <v>177</v>
      </c>
      <c r="F63" s="300" t="s">
        <v>177</v>
      </c>
      <c r="G63" s="300" t="s">
        <v>177</v>
      </c>
      <c r="H63" s="300" t="s">
        <v>177</v>
      </c>
      <c r="I63" s="300" t="s">
        <v>177</v>
      </c>
      <c r="J63" s="359" t="s">
        <v>177</v>
      </c>
      <c r="K63" s="360" t="s">
        <v>179</v>
      </c>
      <c r="L63" s="359" t="s">
        <v>177</v>
      </c>
      <c r="M63" s="361" t="s">
        <v>179</v>
      </c>
      <c r="N63" s="360" t="s">
        <v>179</v>
      </c>
      <c r="O63" s="300" t="s">
        <v>179</v>
      </c>
      <c r="P63" s="300" t="s">
        <v>177</v>
      </c>
      <c r="Q63" s="300" t="s">
        <v>177</v>
      </c>
      <c r="R63" s="300" t="s">
        <v>177</v>
      </c>
      <c r="S63" s="300" t="s">
        <v>177</v>
      </c>
      <c r="T63" s="359" t="s">
        <v>177</v>
      </c>
    </row>
    <row r="64" spans="1:20" ht="20.25" customHeight="1" x14ac:dyDescent="0.35">
      <c r="A64" s="290" t="s">
        <v>236</v>
      </c>
      <c r="B64" s="291" t="s">
        <v>247</v>
      </c>
      <c r="C64" s="291" t="s">
        <v>160</v>
      </c>
      <c r="D64" s="358" t="s">
        <v>177</v>
      </c>
      <c r="E64" s="359" t="s">
        <v>177</v>
      </c>
      <c r="F64" s="300" t="s">
        <v>177</v>
      </c>
      <c r="G64" s="300" t="s">
        <v>177</v>
      </c>
      <c r="H64" s="300" t="s">
        <v>177</v>
      </c>
      <c r="I64" s="300" t="s">
        <v>179</v>
      </c>
      <c r="J64" s="359" t="s">
        <v>179</v>
      </c>
      <c r="K64" s="360" t="s">
        <v>177</v>
      </c>
      <c r="L64" s="359" t="s">
        <v>177</v>
      </c>
      <c r="M64" s="361" t="s">
        <v>177</v>
      </c>
      <c r="N64" s="360" t="s">
        <v>177</v>
      </c>
      <c r="O64" s="300" t="s">
        <v>179</v>
      </c>
      <c r="P64" s="300" t="s">
        <v>177</v>
      </c>
      <c r="Q64" s="300" t="s">
        <v>179</v>
      </c>
      <c r="R64" s="300" t="s">
        <v>179</v>
      </c>
      <c r="S64" s="300" t="s">
        <v>179</v>
      </c>
      <c r="T64" s="359" t="s">
        <v>177</v>
      </c>
    </row>
    <row r="65" spans="1:20" ht="20.25" customHeight="1" x14ac:dyDescent="0.35">
      <c r="A65" s="290" t="s">
        <v>236</v>
      </c>
      <c r="B65" s="291" t="s">
        <v>248</v>
      </c>
      <c r="C65" s="291" t="s">
        <v>160</v>
      </c>
      <c r="D65" s="358" t="s">
        <v>177</v>
      </c>
      <c r="E65" s="359" t="s">
        <v>177</v>
      </c>
      <c r="F65" s="300" t="s">
        <v>177</v>
      </c>
      <c r="G65" s="300" t="s">
        <v>177</v>
      </c>
      <c r="H65" s="300" t="s">
        <v>177</v>
      </c>
      <c r="I65" s="300" t="s">
        <v>177</v>
      </c>
      <c r="J65" s="359" t="s">
        <v>179</v>
      </c>
      <c r="K65" s="360" t="s">
        <v>179</v>
      </c>
      <c r="L65" s="359" t="s">
        <v>177</v>
      </c>
      <c r="M65" s="361" t="s">
        <v>177</v>
      </c>
      <c r="N65" s="360" t="s">
        <v>179</v>
      </c>
      <c r="O65" s="300" t="s">
        <v>179</v>
      </c>
      <c r="P65" s="300" t="s">
        <v>177</v>
      </c>
      <c r="Q65" s="300" t="s">
        <v>179</v>
      </c>
      <c r="R65" s="300" t="s">
        <v>179</v>
      </c>
      <c r="S65" s="300" t="s">
        <v>179</v>
      </c>
      <c r="T65" s="359" t="s">
        <v>177</v>
      </c>
    </row>
    <row r="66" spans="1:20" ht="20.25" customHeight="1" x14ac:dyDescent="0.35">
      <c r="A66" s="290" t="s">
        <v>236</v>
      </c>
      <c r="B66" s="291" t="s">
        <v>249</v>
      </c>
      <c r="C66" s="291" t="s">
        <v>160</v>
      </c>
      <c r="D66" s="358" t="s">
        <v>177</v>
      </c>
      <c r="E66" s="359" t="s">
        <v>177</v>
      </c>
      <c r="F66" s="300" t="s">
        <v>177</v>
      </c>
      <c r="G66" s="300" t="s">
        <v>177</v>
      </c>
      <c r="H66" s="300" t="s">
        <v>177</v>
      </c>
      <c r="I66" s="300" t="s">
        <v>179</v>
      </c>
      <c r="J66" s="359" t="s">
        <v>179</v>
      </c>
      <c r="K66" s="360" t="s">
        <v>179</v>
      </c>
      <c r="L66" s="359" t="s">
        <v>179</v>
      </c>
      <c r="M66" s="361" t="s">
        <v>177</v>
      </c>
      <c r="N66" s="360" t="s">
        <v>179</v>
      </c>
      <c r="O66" s="300" t="s">
        <v>179</v>
      </c>
      <c r="P66" s="300" t="s">
        <v>177</v>
      </c>
      <c r="Q66" s="300" t="s">
        <v>179</v>
      </c>
      <c r="R66" s="300" t="s">
        <v>177</v>
      </c>
      <c r="S66" s="300" t="s">
        <v>177</v>
      </c>
      <c r="T66" s="359" t="s">
        <v>177</v>
      </c>
    </row>
    <row r="67" spans="1:20" ht="20.25" customHeight="1" x14ac:dyDescent="0.35">
      <c r="A67" s="290" t="s">
        <v>236</v>
      </c>
      <c r="B67" s="291" t="s">
        <v>250</v>
      </c>
      <c r="C67" s="291" t="s">
        <v>160</v>
      </c>
      <c r="D67" s="358" t="s">
        <v>177</v>
      </c>
      <c r="E67" s="359" t="s">
        <v>177</v>
      </c>
      <c r="F67" s="300" t="s">
        <v>177</v>
      </c>
      <c r="G67" s="300" t="s">
        <v>177</v>
      </c>
      <c r="H67" s="300" t="s">
        <v>177</v>
      </c>
      <c r="I67" s="300" t="s">
        <v>179</v>
      </c>
      <c r="J67" s="359" t="s">
        <v>179</v>
      </c>
      <c r="K67" s="360" t="s">
        <v>179</v>
      </c>
      <c r="L67" s="359" t="s">
        <v>177</v>
      </c>
      <c r="M67" s="361" t="s">
        <v>177</v>
      </c>
      <c r="N67" s="360" t="s">
        <v>179</v>
      </c>
      <c r="O67" s="300" t="s">
        <v>179</v>
      </c>
      <c r="P67" s="300" t="s">
        <v>177</v>
      </c>
      <c r="Q67" s="300" t="s">
        <v>177</v>
      </c>
      <c r="R67" s="300" t="s">
        <v>177</v>
      </c>
      <c r="S67" s="300" t="s">
        <v>179</v>
      </c>
      <c r="T67" s="359" t="s">
        <v>177</v>
      </c>
    </row>
    <row r="68" spans="1:20" ht="20.25" customHeight="1" x14ac:dyDescent="0.35">
      <c r="A68" s="290" t="s">
        <v>236</v>
      </c>
      <c r="B68" s="291" t="s">
        <v>251</v>
      </c>
      <c r="C68" s="291" t="s">
        <v>160</v>
      </c>
      <c r="D68" s="358" t="s">
        <v>177</v>
      </c>
      <c r="E68" s="359" t="s">
        <v>177</v>
      </c>
      <c r="F68" s="300" t="s">
        <v>177</v>
      </c>
      <c r="G68" s="300" t="s">
        <v>177</v>
      </c>
      <c r="H68" s="300" t="s">
        <v>177</v>
      </c>
      <c r="I68" s="300" t="s">
        <v>177</v>
      </c>
      <c r="J68" s="359" t="s">
        <v>179</v>
      </c>
      <c r="K68" s="360" t="s">
        <v>177</v>
      </c>
      <c r="L68" s="359" t="s">
        <v>177</v>
      </c>
      <c r="M68" s="361" t="s">
        <v>177</v>
      </c>
      <c r="N68" s="360" t="s">
        <v>177</v>
      </c>
      <c r="O68" s="300" t="s">
        <v>177</v>
      </c>
      <c r="P68" s="300" t="s">
        <v>177</v>
      </c>
      <c r="Q68" s="300" t="s">
        <v>177</v>
      </c>
      <c r="R68" s="300" t="s">
        <v>177</v>
      </c>
      <c r="S68" s="300" t="s">
        <v>177</v>
      </c>
      <c r="T68" s="359" t="s">
        <v>177</v>
      </c>
    </row>
    <row r="69" spans="1:20" ht="20.25" customHeight="1" x14ac:dyDescent="0.35">
      <c r="A69" s="290" t="s">
        <v>236</v>
      </c>
      <c r="B69" s="291" t="s">
        <v>252</v>
      </c>
      <c r="C69" s="291" t="s">
        <v>160</v>
      </c>
      <c r="D69" s="358" t="s">
        <v>177</v>
      </c>
      <c r="E69" s="359" t="s">
        <v>179</v>
      </c>
      <c r="F69" s="300" t="s">
        <v>177</v>
      </c>
      <c r="G69" s="300" t="s">
        <v>177</v>
      </c>
      <c r="H69" s="300" t="s">
        <v>177</v>
      </c>
      <c r="I69" s="300" t="s">
        <v>177</v>
      </c>
      <c r="J69" s="359" t="s">
        <v>179</v>
      </c>
      <c r="K69" s="360" t="s">
        <v>177</v>
      </c>
      <c r="L69" s="359" t="s">
        <v>177</v>
      </c>
      <c r="M69" s="361" t="s">
        <v>177</v>
      </c>
      <c r="N69" s="360" t="s">
        <v>179</v>
      </c>
      <c r="O69" s="300" t="s">
        <v>179</v>
      </c>
      <c r="P69" s="300" t="s">
        <v>179</v>
      </c>
      <c r="Q69" s="300" t="s">
        <v>179</v>
      </c>
      <c r="R69" s="300" t="s">
        <v>179</v>
      </c>
      <c r="S69" s="300" t="s">
        <v>177</v>
      </c>
      <c r="T69" s="359" t="s">
        <v>177</v>
      </c>
    </row>
    <row r="70" spans="1:20" ht="20.25" customHeight="1" x14ac:dyDescent="0.35">
      <c r="A70" s="290" t="s">
        <v>236</v>
      </c>
      <c r="B70" s="291" t="s">
        <v>253</v>
      </c>
      <c r="C70" s="291" t="s">
        <v>160</v>
      </c>
      <c r="D70" s="358" t="s">
        <v>177</v>
      </c>
      <c r="E70" s="359" t="s">
        <v>177</v>
      </c>
      <c r="F70" s="300" t="s">
        <v>177</v>
      </c>
      <c r="G70" s="300" t="s">
        <v>177</v>
      </c>
      <c r="H70" s="300" t="s">
        <v>177</v>
      </c>
      <c r="I70" s="300" t="s">
        <v>177</v>
      </c>
      <c r="J70" s="359" t="s">
        <v>179</v>
      </c>
      <c r="K70" s="360" t="s">
        <v>177</v>
      </c>
      <c r="L70" s="359" t="s">
        <v>177</v>
      </c>
      <c r="M70" s="361" t="s">
        <v>177</v>
      </c>
      <c r="N70" s="360" t="s">
        <v>179</v>
      </c>
      <c r="O70" s="300" t="s">
        <v>179</v>
      </c>
      <c r="P70" s="300" t="s">
        <v>177</v>
      </c>
      <c r="Q70" s="300" t="s">
        <v>179</v>
      </c>
      <c r="R70" s="300" t="s">
        <v>179</v>
      </c>
      <c r="S70" s="300" t="s">
        <v>179</v>
      </c>
      <c r="T70" s="359" t="s">
        <v>177</v>
      </c>
    </row>
    <row r="71" spans="1:20" ht="20.25" customHeight="1" x14ac:dyDescent="0.35">
      <c r="A71" s="290" t="s">
        <v>236</v>
      </c>
      <c r="B71" s="291" t="s">
        <v>254</v>
      </c>
      <c r="C71" s="291" t="s">
        <v>160</v>
      </c>
      <c r="D71" s="358" t="s">
        <v>177</v>
      </c>
      <c r="E71" s="359" t="s">
        <v>179</v>
      </c>
      <c r="F71" s="300" t="s">
        <v>177</v>
      </c>
      <c r="G71" s="300" t="s">
        <v>177</v>
      </c>
      <c r="H71" s="300" t="s">
        <v>177</v>
      </c>
      <c r="I71" s="300" t="s">
        <v>179</v>
      </c>
      <c r="J71" s="359" t="s">
        <v>179</v>
      </c>
      <c r="K71" s="360" t="s">
        <v>179</v>
      </c>
      <c r="L71" s="359" t="s">
        <v>179</v>
      </c>
      <c r="M71" s="361" t="s">
        <v>177</v>
      </c>
      <c r="N71" s="360" t="s">
        <v>179</v>
      </c>
      <c r="O71" s="300" t="s">
        <v>179</v>
      </c>
      <c r="P71" s="300" t="s">
        <v>179</v>
      </c>
      <c r="Q71" s="300" t="s">
        <v>179</v>
      </c>
      <c r="R71" s="300" t="s">
        <v>179</v>
      </c>
      <c r="S71" s="300" t="s">
        <v>177</v>
      </c>
      <c r="T71" s="359" t="s">
        <v>177</v>
      </c>
    </row>
    <row r="72" spans="1:20" ht="20.25" customHeight="1" x14ac:dyDescent="0.35">
      <c r="A72" s="290" t="s">
        <v>236</v>
      </c>
      <c r="B72" s="291" t="s">
        <v>255</v>
      </c>
      <c r="C72" s="291" t="s">
        <v>160</v>
      </c>
      <c r="D72" s="358" t="s">
        <v>177</v>
      </c>
      <c r="E72" s="359" t="s">
        <v>177</v>
      </c>
      <c r="F72" s="300" t="s">
        <v>177</v>
      </c>
      <c r="G72" s="300" t="s">
        <v>177</v>
      </c>
      <c r="H72" s="300" t="s">
        <v>177</v>
      </c>
      <c r="I72" s="300" t="s">
        <v>179</v>
      </c>
      <c r="J72" s="359" t="s">
        <v>179</v>
      </c>
      <c r="K72" s="360" t="s">
        <v>179</v>
      </c>
      <c r="L72" s="359" t="s">
        <v>177</v>
      </c>
      <c r="M72" s="361" t="s">
        <v>177</v>
      </c>
      <c r="N72" s="360" t="s">
        <v>179</v>
      </c>
      <c r="O72" s="300" t="s">
        <v>179</v>
      </c>
      <c r="P72" s="300" t="s">
        <v>177</v>
      </c>
      <c r="Q72" s="300" t="s">
        <v>179</v>
      </c>
      <c r="R72" s="300" t="s">
        <v>177</v>
      </c>
      <c r="S72" s="300" t="s">
        <v>179</v>
      </c>
      <c r="T72" s="359" t="s">
        <v>177</v>
      </c>
    </row>
    <row r="73" spans="1:20" ht="20.25" customHeight="1" x14ac:dyDescent="0.35">
      <c r="A73" s="290" t="s">
        <v>236</v>
      </c>
      <c r="B73" s="291" t="s">
        <v>256</v>
      </c>
      <c r="C73" s="291" t="s">
        <v>160</v>
      </c>
      <c r="D73" s="358" t="s">
        <v>179</v>
      </c>
      <c r="E73" s="359" t="s">
        <v>177</v>
      </c>
      <c r="F73" s="300" t="s">
        <v>177</v>
      </c>
      <c r="G73" s="300" t="s">
        <v>177</v>
      </c>
      <c r="H73" s="300" t="s">
        <v>177</v>
      </c>
      <c r="I73" s="300" t="s">
        <v>177</v>
      </c>
      <c r="J73" s="359" t="s">
        <v>179</v>
      </c>
      <c r="K73" s="360" t="s">
        <v>177</v>
      </c>
      <c r="L73" s="359" t="s">
        <v>177</v>
      </c>
      <c r="M73" s="361" t="s">
        <v>177</v>
      </c>
      <c r="N73" s="360" t="s">
        <v>179</v>
      </c>
      <c r="O73" s="300" t="s">
        <v>179</v>
      </c>
      <c r="P73" s="300" t="s">
        <v>177</v>
      </c>
      <c r="Q73" s="300" t="s">
        <v>179</v>
      </c>
      <c r="R73" s="300" t="s">
        <v>179</v>
      </c>
      <c r="S73" s="300" t="s">
        <v>179</v>
      </c>
      <c r="T73" s="359" t="s">
        <v>177</v>
      </c>
    </row>
    <row r="74" spans="1:20" ht="20.25" customHeight="1" x14ac:dyDescent="0.35">
      <c r="A74" s="290" t="s">
        <v>236</v>
      </c>
      <c r="B74" s="291" t="s">
        <v>257</v>
      </c>
      <c r="C74" s="291" t="s">
        <v>160</v>
      </c>
      <c r="D74" s="358" t="s">
        <v>177</v>
      </c>
      <c r="E74" s="359" t="s">
        <v>179</v>
      </c>
      <c r="F74" s="300" t="s">
        <v>177</v>
      </c>
      <c r="G74" s="300" t="s">
        <v>177</v>
      </c>
      <c r="H74" s="300" t="s">
        <v>177</v>
      </c>
      <c r="I74" s="300" t="s">
        <v>179</v>
      </c>
      <c r="J74" s="359" t="s">
        <v>179</v>
      </c>
      <c r="K74" s="360" t="s">
        <v>179</v>
      </c>
      <c r="L74" s="359" t="s">
        <v>177</v>
      </c>
      <c r="M74" s="361" t="s">
        <v>177</v>
      </c>
      <c r="N74" s="360" t="s">
        <v>179</v>
      </c>
      <c r="O74" s="300" t="s">
        <v>179</v>
      </c>
      <c r="P74" s="300" t="s">
        <v>179</v>
      </c>
      <c r="Q74" s="300" t="s">
        <v>179</v>
      </c>
      <c r="R74" s="300" t="s">
        <v>179</v>
      </c>
      <c r="S74" s="300" t="s">
        <v>179</v>
      </c>
      <c r="T74" s="359" t="s">
        <v>177</v>
      </c>
    </row>
    <row r="75" spans="1:20" ht="20.25" customHeight="1" x14ac:dyDescent="0.35">
      <c r="A75" s="290" t="s">
        <v>258</v>
      </c>
      <c r="B75" s="291" t="s">
        <v>259</v>
      </c>
      <c r="C75" s="291" t="s">
        <v>160</v>
      </c>
      <c r="D75" s="358" t="s">
        <v>177</v>
      </c>
      <c r="E75" s="359" t="s">
        <v>177</v>
      </c>
      <c r="F75" s="300" t="s">
        <v>177</v>
      </c>
      <c r="G75" s="300" t="s">
        <v>177</v>
      </c>
      <c r="H75" s="300" t="s">
        <v>177</v>
      </c>
      <c r="I75" s="300" t="s">
        <v>177</v>
      </c>
      <c r="J75" s="359" t="s">
        <v>179</v>
      </c>
      <c r="K75" s="360" t="s">
        <v>179</v>
      </c>
      <c r="L75" s="359" t="s">
        <v>177</v>
      </c>
      <c r="M75" s="361" t="s">
        <v>177</v>
      </c>
      <c r="N75" s="360" t="s">
        <v>177</v>
      </c>
      <c r="O75" s="300" t="s">
        <v>179</v>
      </c>
      <c r="P75" s="300" t="s">
        <v>177</v>
      </c>
      <c r="Q75" s="300" t="s">
        <v>179</v>
      </c>
      <c r="R75" s="300" t="s">
        <v>177</v>
      </c>
      <c r="S75" s="300" t="s">
        <v>177</v>
      </c>
      <c r="T75" s="359" t="s">
        <v>177</v>
      </c>
    </row>
    <row r="76" spans="1:20" ht="20.25" customHeight="1" x14ac:dyDescent="0.35">
      <c r="A76" s="290" t="s">
        <v>258</v>
      </c>
      <c r="B76" s="291" t="s">
        <v>260</v>
      </c>
      <c r="C76" s="291" t="s">
        <v>160</v>
      </c>
      <c r="D76" s="358" t="s">
        <v>177</v>
      </c>
      <c r="E76" s="359" t="s">
        <v>179</v>
      </c>
      <c r="F76" s="300" t="s">
        <v>177</v>
      </c>
      <c r="G76" s="300" t="s">
        <v>177</v>
      </c>
      <c r="H76" s="300" t="s">
        <v>179</v>
      </c>
      <c r="I76" s="300" t="s">
        <v>179</v>
      </c>
      <c r="J76" s="359" t="s">
        <v>179</v>
      </c>
      <c r="K76" s="360" t="s">
        <v>177</v>
      </c>
      <c r="L76" s="359" t="s">
        <v>179</v>
      </c>
      <c r="M76" s="361" t="s">
        <v>179</v>
      </c>
      <c r="N76" s="360" t="s">
        <v>179</v>
      </c>
      <c r="O76" s="300" t="s">
        <v>179</v>
      </c>
      <c r="P76" s="300" t="s">
        <v>179</v>
      </c>
      <c r="Q76" s="300" t="s">
        <v>179</v>
      </c>
      <c r="R76" s="300" t="s">
        <v>177</v>
      </c>
      <c r="S76" s="300" t="s">
        <v>179</v>
      </c>
      <c r="T76" s="359" t="s">
        <v>177</v>
      </c>
    </row>
    <row r="77" spans="1:20" ht="20.25" customHeight="1" x14ac:dyDescent="0.35">
      <c r="A77" s="290" t="s">
        <v>258</v>
      </c>
      <c r="B77" s="291" t="s">
        <v>261</v>
      </c>
      <c r="C77" s="291" t="s">
        <v>160</v>
      </c>
      <c r="D77" s="358" t="s">
        <v>177</v>
      </c>
      <c r="E77" s="359" t="s">
        <v>177</v>
      </c>
      <c r="F77" s="300" t="s">
        <v>177</v>
      </c>
      <c r="G77" s="300" t="s">
        <v>177</v>
      </c>
      <c r="H77" s="300" t="s">
        <v>177</v>
      </c>
      <c r="I77" s="300" t="s">
        <v>179</v>
      </c>
      <c r="J77" s="359" t="s">
        <v>179</v>
      </c>
      <c r="K77" s="360" t="s">
        <v>179</v>
      </c>
      <c r="L77" s="359" t="s">
        <v>179</v>
      </c>
      <c r="M77" s="361" t="s">
        <v>179</v>
      </c>
      <c r="N77" s="360" t="s">
        <v>179</v>
      </c>
      <c r="O77" s="300" t="s">
        <v>179</v>
      </c>
      <c r="P77" s="300" t="s">
        <v>177</v>
      </c>
      <c r="Q77" s="300" t="s">
        <v>179</v>
      </c>
      <c r="R77" s="300" t="s">
        <v>179</v>
      </c>
      <c r="S77" s="300" t="s">
        <v>179</v>
      </c>
      <c r="T77" s="359" t="s">
        <v>177</v>
      </c>
    </row>
    <row r="78" spans="1:20" ht="20.25" customHeight="1" x14ac:dyDescent="0.35">
      <c r="A78" s="290" t="s">
        <v>258</v>
      </c>
      <c r="B78" s="291" t="s">
        <v>262</v>
      </c>
      <c r="C78" s="291" t="s">
        <v>160</v>
      </c>
      <c r="D78" s="358" t="s">
        <v>177</v>
      </c>
      <c r="E78" s="359" t="s">
        <v>177</v>
      </c>
      <c r="F78" s="300" t="s">
        <v>177</v>
      </c>
      <c r="G78" s="300" t="s">
        <v>177</v>
      </c>
      <c r="H78" s="300" t="s">
        <v>177</v>
      </c>
      <c r="I78" s="300" t="s">
        <v>177</v>
      </c>
      <c r="J78" s="359" t="s">
        <v>179</v>
      </c>
      <c r="K78" s="360" t="s">
        <v>179</v>
      </c>
      <c r="L78" s="359" t="s">
        <v>177</v>
      </c>
      <c r="M78" s="361" t="s">
        <v>177</v>
      </c>
      <c r="N78" s="360" t="s">
        <v>179</v>
      </c>
      <c r="O78" s="300" t="s">
        <v>179</v>
      </c>
      <c r="P78" s="300" t="s">
        <v>177</v>
      </c>
      <c r="Q78" s="300" t="s">
        <v>177</v>
      </c>
      <c r="R78" s="300" t="s">
        <v>179</v>
      </c>
      <c r="S78" s="300" t="s">
        <v>177</v>
      </c>
      <c r="T78" s="359" t="s">
        <v>177</v>
      </c>
    </row>
    <row r="79" spans="1:20" ht="20.25" customHeight="1" x14ac:dyDescent="0.35">
      <c r="A79" s="290" t="s">
        <v>258</v>
      </c>
      <c r="B79" s="291" t="s">
        <v>263</v>
      </c>
      <c r="C79" s="291" t="s">
        <v>160</v>
      </c>
      <c r="D79" s="358" t="s">
        <v>177</v>
      </c>
      <c r="E79" s="359" t="s">
        <v>179</v>
      </c>
      <c r="F79" s="300" t="s">
        <v>177</v>
      </c>
      <c r="G79" s="300" t="s">
        <v>177</v>
      </c>
      <c r="H79" s="300" t="s">
        <v>177</v>
      </c>
      <c r="I79" s="300" t="s">
        <v>177</v>
      </c>
      <c r="J79" s="359" t="s">
        <v>179</v>
      </c>
      <c r="K79" s="360" t="s">
        <v>177</v>
      </c>
      <c r="L79" s="359" t="s">
        <v>177</v>
      </c>
      <c r="M79" s="361" t="s">
        <v>177</v>
      </c>
      <c r="N79" s="360" t="s">
        <v>177</v>
      </c>
      <c r="O79" s="300" t="s">
        <v>179</v>
      </c>
      <c r="P79" s="300" t="s">
        <v>177</v>
      </c>
      <c r="Q79" s="300" t="s">
        <v>177</v>
      </c>
      <c r="R79" s="300" t="s">
        <v>177</v>
      </c>
      <c r="S79" s="300" t="s">
        <v>177</v>
      </c>
      <c r="T79" s="359" t="s">
        <v>177</v>
      </c>
    </row>
    <row r="80" spans="1:20" ht="20.25" customHeight="1" x14ac:dyDescent="0.35">
      <c r="A80" s="290" t="s">
        <v>258</v>
      </c>
      <c r="B80" s="291" t="s">
        <v>264</v>
      </c>
      <c r="C80" s="291" t="s">
        <v>160</v>
      </c>
      <c r="D80" s="358" t="s">
        <v>177</v>
      </c>
      <c r="E80" s="359" t="s">
        <v>177</v>
      </c>
      <c r="F80" s="300" t="s">
        <v>177</v>
      </c>
      <c r="G80" s="300" t="s">
        <v>177</v>
      </c>
      <c r="H80" s="300" t="s">
        <v>179</v>
      </c>
      <c r="I80" s="300" t="s">
        <v>179</v>
      </c>
      <c r="J80" s="359" t="s">
        <v>179</v>
      </c>
      <c r="K80" s="360" t="s">
        <v>179</v>
      </c>
      <c r="L80" s="359" t="s">
        <v>177</v>
      </c>
      <c r="M80" s="361" t="s">
        <v>177</v>
      </c>
      <c r="N80" s="360" t="s">
        <v>179</v>
      </c>
      <c r="O80" s="300" t="s">
        <v>179</v>
      </c>
      <c r="P80" s="300" t="s">
        <v>179</v>
      </c>
      <c r="Q80" s="300" t="s">
        <v>179</v>
      </c>
      <c r="R80" s="300" t="s">
        <v>179</v>
      </c>
      <c r="S80" s="300" t="s">
        <v>177</v>
      </c>
      <c r="T80" s="359" t="s">
        <v>177</v>
      </c>
    </row>
    <row r="81" spans="1:20" ht="20.25" customHeight="1" x14ac:dyDescent="0.35">
      <c r="A81" s="290" t="s">
        <v>258</v>
      </c>
      <c r="B81" s="291" t="s">
        <v>265</v>
      </c>
      <c r="C81" s="291" t="s">
        <v>160</v>
      </c>
      <c r="D81" s="358" t="s">
        <v>177</v>
      </c>
      <c r="E81" s="359" t="s">
        <v>177</v>
      </c>
      <c r="F81" s="300" t="s">
        <v>177</v>
      </c>
      <c r="G81" s="300" t="s">
        <v>177</v>
      </c>
      <c r="H81" s="300" t="s">
        <v>177</v>
      </c>
      <c r="I81" s="300" t="s">
        <v>179</v>
      </c>
      <c r="J81" s="359" t="s">
        <v>179</v>
      </c>
      <c r="K81" s="360" t="s">
        <v>179</v>
      </c>
      <c r="L81" s="359" t="s">
        <v>177</v>
      </c>
      <c r="M81" s="361" t="s">
        <v>177</v>
      </c>
      <c r="N81" s="360" t="s">
        <v>179</v>
      </c>
      <c r="O81" s="300" t="s">
        <v>179</v>
      </c>
      <c r="P81" s="300" t="s">
        <v>177</v>
      </c>
      <c r="Q81" s="300" t="s">
        <v>179</v>
      </c>
      <c r="R81" s="300" t="s">
        <v>179</v>
      </c>
      <c r="S81" s="300" t="s">
        <v>179</v>
      </c>
      <c r="T81" s="359" t="s">
        <v>177</v>
      </c>
    </row>
    <row r="82" spans="1:20" ht="20.25" customHeight="1" x14ac:dyDescent="0.35">
      <c r="A82" s="290" t="s">
        <v>258</v>
      </c>
      <c r="B82" s="291" t="s">
        <v>266</v>
      </c>
      <c r="C82" s="291" t="s">
        <v>162</v>
      </c>
      <c r="D82" s="358" t="s">
        <v>177</v>
      </c>
      <c r="E82" s="359" t="s">
        <v>177</v>
      </c>
      <c r="F82" s="300" t="s">
        <v>177</v>
      </c>
      <c r="G82" s="300" t="s">
        <v>177</v>
      </c>
      <c r="H82" s="300" t="s">
        <v>177</v>
      </c>
      <c r="I82" s="300" t="s">
        <v>177</v>
      </c>
      <c r="J82" s="359" t="s">
        <v>177</v>
      </c>
      <c r="K82" s="360" t="s">
        <v>177</v>
      </c>
      <c r="L82" s="359" t="s">
        <v>177</v>
      </c>
      <c r="M82" s="361" t="s">
        <v>177</v>
      </c>
      <c r="N82" s="360" t="s">
        <v>177</v>
      </c>
      <c r="O82" s="300" t="s">
        <v>179</v>
      </c>
      <c r="P82" s="300" t="s">
        <v>177</v>
      </c>
      <c r="Q82" s="300" t="s">
        <v>177</v>
      </c>
      <c r="R82" s="300" t="s">
        <v>179</v>
      </c>
      <c r="S82" s="300" t="s">
        <v>177</v>
      </c>
      <c r="T82" s="359" t="s">
        <v>177</v>
      </c>
    </row>
    <row r="83" spans="1:20" ht="20.25" customHeight="1" x14ac:dyDescent="0.35">
      <c r="A83" s="290" t="s">
        <v>258</v>
      </c>
      <c r="B83" s="291" t="s">
        <v>267</v>
      </c>
      <c r="C83" s="291" t="s">
        <v>160</v>
      </c>
      <c r="D83" s="358" t="s">
        <v>177</v>
      </c>
      <c r="E83" s="359" t="s">
        <v>177</v>
      </c>
      <c r="F83" s="300" t="s">
        <v>177</v>
      </c>
      <c r="G83" s="300" t="s">
        <v>177</v>
      </c>
      <c r="H83" s="300" t="s">
        <v>177</v>
      </c>
      <c r="I83" s="300" t="s">
        <v>177</v>
      </c>
      <c r="J83" s="359" t="s">
        <v>179</v>
      </c>
      <c r="K83" s="360" t="s">
        <v>177</v>
      </c>
      <c r="L83" s="359" t="s">
        <v>177</v>
      </c>
      <c r="M83" s="361" t="s">
        <v>177</v>
      </c>
      <c r="N83" s="360" t="s">
        <v>179</v>
      </c>
      <c r="O83" s="300" t="s">
        <v>179</v>
      </c>
      <c r="P83" s="300" t="s">
        <v>177</v>
      </c>
      <c r="Q83" s="300" t="s">
        <v>179</v>
      </c>
      <c r="R83" s="300" t="s">
        <v>179</v>
      </c>
      <c r="S83" s="300" t="s">
        <v>177</v>
      </c>
      <c r="T83" s="359" t="s">
        <v>179</v>
      </c>
    </row>
    <row r="84" spans="1:20" ht="20.25" customHeight="1" x14ac:dyDescent="0.35">
      <c r="A84" s="290" t="s">
        <v>258</v>
      </c>
      <c r="B84" s="291" t="s">
        <v>268</v>
      </c>
      <c r="C84" s="291" t="s">
        <v>160</v>
      </c>
      <c r="D84" s="358" t="s">
        <v>177</v>
      </c>
      <c r="E84" s="359" t="s">
        <v>177</v>
      </c>
      <c r="F84" s="300" t="s">
        <v>177</v>
      </c>
      <c r="G84" s="300" t="s">
        <v>177</v>
      </c>
      <c r="H84" s="300" t="s">
        <v>177</v>
      </c>
      <c r="I84" s="300" t="s">
        <v>177</v>
      </c>
      <c r="J84" s="359" t="s">
        <v>177</v>
      </c>
      <c r="K84" s="360" t="s">
        <v>177</v>
      </c>
      <c r="L84" s="359" t="s">
        <v>177</v>
      </c>
      <c r="M84" s="361" t="s">
        <v>177</v>
      </c>
      <c r="N84" s="360" t="s">
        <v>177</v>
      </c>
      <c r="O84" s="300" t="s">
        <v>177</v>
      </c>
      <c r="P84" s="300" t="s">
        <v>177</v>
      </c>
      <c r="Q84" s="300" t="s">
        <v>177</v>
      </c>
      <c r="R84" s="300" t="s">
        <v>177</v>
      </c>
      <c r="S84" s="300" t="s">
        <v>177</v>
      </c>
      <c r="T84" s="359" t="s">
        <v>177</v>
      </c>
    </row>
    <row r="85" spans="1:20" ht="20.25" customHeight="1" x14ac:dyDescent="0.35">
      <c r="A85" s="290" t="s">
        <v>258</v>
      </c>
      <c r="B85" s="291" t="s">
        <v>269</v>
      </c>
      <c r="C85" s="291" t="s">
        <v>160</v>
      </c>
      <c r="D85" s="358" t="s">
        <v>177</v>
      </c>
      <c r="E85" s="359" t="s">
        <v>177</v>
      </c>
      <c r="F85" s="300" t="s">
        <v>177</v>
      </c>
      <c r="G85" s="300" t="s">
        <v>177</v>
      </c>
      <c r="H85" s="300" t="s">
        <v>177</v>
      </c>
      <c r="I85" s="300" t="s">
        <v>179</v>
      </c>
      <c r="J85" s="359" t="s">
        <v>177</v>
      </c>
      <c r="K85" s="360" t="s">
        <v>177</v>
      </c>
      <c r="L85" s="359" t="s">
        <v>177</v>
      </c>
      <c r="M85" s="361" t="s">
        <v>177</v>
      </c>
      <c r="N85" s="360" t="s">
        <v>179</v>
      </c>
      <c r="O85" s="300" t="s">
        <v>179</v>
      </c>
      <c r="P85" s="300" t="s">
        <v>177</v>
      </c>
      <c r="Q85" s="300" t="s">
        <v>177</v>
      </c>
      <c r="R85" s="300" t="s">
        <v>179</v>
      </c>
      <c r="S85" s="300" t="s">
        <v>177</v>
      </c>
      <c r="T85" s="359" t="s">
        <v>177</v>
      </c>
    </row>
    <row r="86" spans="1:20" ht="20.25" customHeight="1" x14ac:dyDescent="0.35">
      <c r="A86" s="290" t="s">
        <v>258</v>
      </c>
      <c r="B86" s="291" t="s">
        <v>270</v>
      </c>
      <c r="C86" s="291" t="s">
        <v>160</v>
      </c>
      <c r="D86" s="358" t="s">
        <v>177</v>
      </c>
      <c r="E86" s="359" t="s">
        <v>177</v>
      </c>
      <c r="F86" s="300" t="s">
        <v>177</v>
      </c>
      <c r="G86" s="300" t="s">
        <v>177</v>
      </c>
      <c r="H86" s="300" t="s">
        <v>177</v>
      </c>
      <c r="I86" s="300" t="s">
        <v>179</v>
      </c>
      <c r="J86" s="359" t="s">
        <v>179</v>
      </c>
      <c r="K86" s="360" t="s">
        <v>177</v>
      </c>
      <c r="L86" s="359" t="s">
        <v>177</v>
      </c>
      <c r="M86" s="361" t="s">
        <v>177</v>
      </c>
      <c r="N86" s="360" t="s">
        <v>179</v>
      </c>
      <c r="O86" s="300" t="s">
        <v>179</v>
      </c>
      <c r="P86" s="300" t="s">
        <v>177</v>
      </c>
      <c r="Q86" s="300" t="s">
        <v>179</v>
      </c>
      <c r="R86" s="300" t="s">
        <v>177</v>
      </c>
      <c r="S86" s="300" t="s">
        <v>177</v>
      </c>
      <c r="T86" s="359" t="s">
        <v>177</v>
      </c>
    </row>
    <row r="87" spans="1:20" ht="20.25" customHeight="1" x14ac:dyDescent="0.35">
      <c r="A87" s="290" t="s">
        <v>258</v>
      </c>
      <c r="B87" s="291" t="s">
        <v>271</v>
      </c>
      <c r="C87" s="291" t="s">
        <v>160</v>
      </c>
      <c r="D87" s="358" t="s">
        <v>177</v>
      </c>
      <c r="E87" s="359" t="s">
        <v>177</v>
      </c>
      <c r="F87" s="300" t="s">
        <v>177</v>
      </c>
      <c r="G87" s="300" t="s">
        <v>177</v>
      </c>
      <c r="H87" s="300" t="s">
        <v>177</v>
      </c>
      <c r="I87" s="300" t="s">
        <v>177</v>
      </c>
      <c r="J87" s="359" t="s">
        <v>177</v>
      </c>
      <c r="K87" s="360" t="s">
        <v>179</v>
      </c>
      <c r="L87" s="359" t="s">
        <v>179</v>
      </c>
      <c r="M87" s="361" t="s">
        <v>177</v>
      </c>
      <c r="N87" s="360" t="s">
        <v>179</v>
      </c>
      <c r="O87" s="300" t="s">
        <v>179</v>
      </c>
      <c r="P87" s="300" t="s">
        <v>177</v>
      </c>
      <c r="Q87" s="300" t="s">
        <v>179</v>
      </c>
      <c r="R87" s="300" t="s">
        <v>179</v>
      </c>
      <c r="S87" s="300" t="s">
        <v>177</v>
      </c>
      <c r="T87" s="359" t="s">
        <v>177</v>
      </c>
    </row>
    <row r="88" spans="1:20" ht="20.25" customHeight="1" x14ac:dyDescent="0.35">
      <c r="A88" s="290" t="s">
        <v>258</v>
      </c>
      <c r="B88" s="291" t="s">
        <v>272</v>
      </c>
      <c r="C88" s="291" t="s">
        <v>160</v>
      </c>
      <c r="D88" s="358" t="s">
        <v>177</v>
      </c>
      <c r="E88" s="359" t="s">
        <v>179</v>
      </c>
      <c r="F88" s="300" t="s">
        <v>177</v>
      </c>
      <c r="G88" s="300" t="s">
        <v>177</v>
      </c>
      <c r="H88" s="300" t="s">
        <v>177</v>
      </c>
      <c r="I88" s="300" t="s">
        <v>179</v>
      </c>
      <c r="J88" s="359" t="s">
        <v>179</v>
      </c>
      <c r="K88" s="360" t="s">
        <v>177</v>
      </c>
      <c r="L88" s="359" t="s">
        <v>177</v>
      </c>
      <c r="M88" s="361" t="s">
        <v>177</v>
      </c>
      <c r="N88" s="360" t="s">
        <v>179</v>
      </c>
      <c r="O88" s="300" t="s">
        <v>179</v>
      </c>
      <c r="P88" s="300" t="s">
        <v>177</v>
      </c>
      <c r="Q88" s="300" t="s">
        <v>179</v>
      </c>
      <c r="R88" s="300" t="s">
        <v>179</v>
      </c>
      <c r="S88" s="300" t="s">
        <v>179</v>
      </c>
      <c r="T88" s="359" t="s">
        <v>177</v>
      </c>
    </row>
    <row r="89" spans="1:20" ht="20.25" customHeight="1" x14ac:dyDescent="0.35">
      <c r="A89" s="290" t="s">
        <v>258</v>
      </c>
      <c r="B89" s="291" t="s">
        <v>273</v>
      </c>
      <c r="C89" s="291" t="s">
        <v>160</v>
      </c>
      <c r="D89" s="358" t="s">
        <v>177</v>
      </c>
      <c r="E89" s="359" t="s">
        <v>177</v>
      </c>
      <c r="F89" s="300" t="s">
        <v>177</v>
      </c>
      <c r="G89" s="300" t="s">
        <v>177</v>
      </c>
      <c r="H89" s="300" t="s">
        <v>177</v>
      </c>
      <c r="I89" s="300" t="s">
        <v>177</v>
      </c>
      <c r="J89" s="359" t="s">
        <v>179</v>
      </c>
      <c r="K89" s="360" t="s">
        <v>177</v>
      </c>
      <c r="L89" s="359" t="s">
        <v>177</v>
      </c>
      <c r="M89" s="361" t="s">
        <v>177</v>
      </c>
      <c r="N89" s="360" t="s">
        <v>177</v>
      </c>
      <c r="O89" s="300" t="s">
        <v>177</v>
      </c>
      <c r="P89" s="300" t="s">
        <v>177</v>
      </c>
      <c r="Q89" s="300" t="s">
        <v>177</v>
      </c>
      <c r="R89" s="300" t="s">
        <v>177</v>
      </c>
      <c r="S89" s="300" t="s">
        <v>179</v>
      </c>
      <c r="T89" s="359" t="s">
        <v>177</v>
      </c>
    </row>
    <row r="90" spans="1:20" ht="20.25" customHeight="1" x14ac:dyDescent="0.35">
      <c r="A90" s="290" t="s">
        <v>274</v>
      </c>
      <c r="B90" s="291" t="s">
        <v>275</v>
      </c>
      <c r="C90" s="291" t="s">
        <v>160</v>
      </c>
      <c r="D90" s="358" t="s">
        <v>177</v>
      </c>
      <c r="E90" s="359" t="s">
        <v>177</v>
      </c>
      <c r="F90" s="300" t="s">
        <v>177</v>
      </c>
      <c r="G90" s="300" t="s">
        <v>177</v>
      </c>
      <c r="H90" s="300" t="s">
        <v>177</v>
      </c>
      <c r="I90" s="300" t="s">
        <v>177</v>
      </c>
      <c r="J90" s="359" t="s">
        <v>177</v>
      </c>
      <c r="K90" s="360" t="s">
        <v>177</v>
      </c>
      <c r="L90" s="359" t="s">
        <v>177</v>
      </c>
      <c r="M90" s="361" t="s">
        <v>177</v>
      </c>
      <c r="N90" s="360" t="s">
        <v>179</v>
      </c>
      <c r="O90" s="300" t="s">
        <v>179</v>
      </c>
      <c r="P90" s="300" t="s">
        <v>179</v>
      </c>
      <c r="Q90" s="300" t="s">
        <v>179</v>
      </c>
      <c r="R90" s="300" t="s">
        <v>179</v>
      </c>
      <c r="S90" s="300" t="s">
        <v>177</v>
      </c>
      <c r="T90" s="359" t="s">
        <v>177</v>
      </c>
    </row>
    <row r="91" spans="1:20" ht="20.25" customHeight="1" x14ac:dyDescent="0.35">
      <c r="A91" s="290" t="s">
        <v>274</v>
      </c>
      <c r="B91" s="291" t="s">
        <v>276</v>
      </c>
      <c r="C91" s="291" t="s">
        <v>160</v>
      </c>
      <c r="D91" s="358" t="s">
        <v>177</v>
      </c>
      <c r="E91" s="359" t="s">
        <v>177</v>
      </c>
      <c r="F91" s="300" t="s">
        <v>177</v>
      </c>
      <c r="G91" s="300" t="s">
        <v>177</v>
      </c>
      <c r="H91" s="300" t="s">
        <v>177</v>
      </c>
      <c r="I91" s="300" t="s">
        <v>177</v>
      </c>
      <c r="J91" s="359" t="s">
        <v>177</v>
      </c>
      <c r="K91" s="360" t="s">
        <v>177</v>
      </c>
      <c r="L91" s="359" t="s">
        <v>177</v>
      </c>
      <c r="M91" s="361" t="s">
        <v>177</v>
      </c>
      <c r="N91" s="360" t="s">
        <v>179</v>
      </c>
      <c r="O91" s="300" t="s">
        <v>179</v>
      </c>
      <c r="P91" s="300" t="s">
        <v>177</v>
      </c>
      <c r="Q91" s="300" t="s">
        <v>179</v>
      </c>
      <c r="R91" s="300" t="s">
        <v>179</v>
      </c>
      <c r="S91" s="300" t="s">
        <v>177</v>
      </c>
      <c r="T91" s="359" t="s">
        <v>179</v>
      </c>
    </row>
    <row r="92" spans="1:20" ht="20.25" customHeight="1" x14ac:dyDescent="0.35">
      <c r="A92" s="290" t="s">
        <v>277</v>
      </c>
      <c r="B92" s="291" t="s">
        <v>278</v>
      </c>
      <c r="C92" s="291" t="s">
        <v>162</v>
      </c>
      <c r="D92" s="358" t="s">
        <v>177</v>
      </c>
      <c r="E92" s="359" t="s">
        <v>177</v>
      </c>
      <c r="F92" s="300" t="s">
        <v>177</v>
      </c>
      <c r="G92" s="300" t="s">
        <v>177</v>
      </c>
      <c r="H92" s="300" t="s">
        <v>177</v>
      </c>
      <c r="I92" s="300" t="s">
        <v>179</v>
      </c>
      <c r="J92" s="359" t="s">
        <v>177</v>
      </c>
      <c r="K92" s="360" t="s">
        <v>177</v>
      </c>
      <c r="L92" s="359" t="s">
        <v>177</v>
      </c>
      <c r="M92" s="361" t="s">
        <v>177</v>
      </c>
      <c r="N92" s="360" t="s">
        <v>179</v>
      </c>
      <c r="O92" s="300" t="s">
        <v>179</v>
      </c>
      <c r="P92" s="300" t="s">
        <v>177</v>
      </c>
      <c r="Q92" s="300" t="s">
        <v>179</v>
      </c>
      <c r="R92" s="300" t="s">
        <v>177</v>
      </c>
      <c r="S92" s="300" t="s">
        <v>177</v>
      </c>
      <c r="T92" s="359" t="s">
        <v>177</v>
      </c>
    </row>
    <row r="93" spans="1:20" ht="20.25" customHeight="1" x14ac:dyDescent="0.35">
      <c r="A93" s="290" t="s">
        <v>277</v>
      </c>
      <c r="B93" s="291" t="s">
        <v>279</v>
      </c>
      <c r="C93" s="291" t="s">
        <v>160</v>
      </c>
      <c r="D93" s="358" t="s">
        <v>177</v>
      </c>
      <c r="E93" s="359" t="s">
        <v>177</v>
      </c>
      <c r="F93" s="300" t="s">
        <v>177</v>
      </c>
      <c r="G93" s="300" t="s">
        <v>177</v>
      </c>
      <c r="H93" s="300" t="s">
        <v>179</v>
      </c>
      <c r="I93" s="300" t="s">
        <v>179</v>
      </c>
      <c r="J93" s="359" t="s">
        <v>179</v>
      </c>
      <c r="K93" s="360" t="s">
        <v>179</v>
      </c>
      <c r="L93" s="359" t="s">
        <v>179</v>
      </c>
      <c r="M93" s="361" t="s">
        <v>179</v>
      </c>
      <c r="N93" s="360" t="s">
        <v>179</v>
      </c>
      <c r="O93" s="300" t="s">
        <v>179</v>
      </c>
      <c r="P93" s="300" t="s">
        <v>179</v>
      </c>
      <c r="Q93" s="300" t="s">
        <v>179</v>
      </c>
      <c r="R93" s="300" t="s">
        <v>179</v>
      </c>
      <c r="S93" s="300" t="s">
        <v>179</v>
      </c>
      <c r="T93" s="359" t="s">
        <v>177</v>
      </c>
    </row>
    <row r="94" spans="1:20" ht="20.25" customHeight="1" x14ac:dyDescent="0.35">
      <c r="A94" s="290" t="s">
        <v>277</v>
      </c>
      <c r="B94" s="291" t="s">
        <v>280</v>
      </c>
      <c r="C94" s="291" t="s">
        <v>160</v>
      </c>
      <c r="D94" s="358" t="s">
        <v>177</v>
      </c>
      <c r="E94" s="359" t="s">
        <v>179</v>
      </c>
      <c r="F94" s="300" t="s">
        <v>177</v>
      </c>
      <c r="G94" s="300" t="s">
        <v>177</v>
      </c>
      <c r="H94" s="300" t="s">
        <v>177</v>
      </c>
      <c r="I94" s="300" t="s">
        <v>177</v>
      </c>
      <c r="J94" s="359" t="s">
        <v>179</v>
      </c>
      <c r="K94" s="360" t="s">
        <v>177</v>
      </c>
      <c r="L94" s="359" t="s">
        <v>179</v>
      </c>
      <c r="M94" s="361" t="s">
        <v>177</v>
      </c>
      <c r="N94" s="360" t="s">
        <v>179</v>
      </c>
      <c r="O94" s="300" t="s">
        <v>179</v>
      </c>
      <c r="P94" s="300" t="s">
        <v>179</v>
      </c>
      <c r="Q94" s="300" t="s">
        <v>179</v>
      </c>
      <c r="R94" s="300" t="s">
        <v>179</v>
      </c>
      <c r="S94" s="300" t="s">
        <v>177</v>
      </c>
      <c r="T94" s="359" t="s">
        <v>177</v>
      </c>
    </row>
    <row r="95" spans="1:20" ht="20.25" customHeight="1" x14ac:dyDescent="0.35">
      <c r="A95" s="290" t="s">
        <v>277</v>
      </c>
      <c r="B95" s="291" t="s">
        <v>281</v>
      </c>
      <c r="C95" s="291" t="s">
        <v>160</v>
      </c>
      <c r="D95" s="358" t="s">
        <v>177</v>
      </c>
      <c r="E95" s="359" t="s">
        <v>179</v>
      </c>
      <c r="F95" s="300" t="s">
        <v>177</v>
      </c>
      <c r="G95" s="300" t="s">
        <v>177</v>
      </c>
      <c r="H95" s="300" t="s">
        <v>177</v>
      </c>
      <c r="I95" s="300" t="s">
        <v>177</v>
      </c>
      <c r="J95" s="359" t="s">
        <v>179</v>
      </c>
      <c r="K95" s="360" t="s">
        <v>179</v>
      </c>
      <c r="L95" s="359" t="s">
        <v>177</v>
      </c>
      <c r="M95" s="361" t="s">
        <v>177</v>
      </c>
      <c r="N95" s="360" t="s">
        <v>179</v>
      </c>
      <c r="O95" s="300" t="s">
        <v>179</v>
      </c>
      <c r="P95" s="300" t="s">
        <v>179</v>
      </c>
      <c r="Q95" s="300" t="s">
        <v>179</v>
      </c>
      <c r="R95" s="300" t="s">
        <v>179</v>
      </c>
      <c r="S95" s="300" t="s">
        <v>179</v>
      </c>
      <c r="T95" s="359" t="s">
        <v>177</v>
      </c>
    </row>
    <row r="96" spans="1:20" ht="20.25" customHeight="1" x14ac:dyDescent="0.35">
      <c r="A96" s="290" t="s">
        <v>282</v>
      </c>
      <c r="B96" s="291" t="s">
        <v>283</v>
      </c>
      <c r="C96" s="291" t="s">
        <v>160</v>
      </c>
      <c r="D96" s="358" t="s">
        <v>177</v>
      </c>
      <c r="E96" s="359" t="s">
        <v>177</v>
      </c>
      <c r="F96" s="300" t="s">
        <v>177</v>
      </c>
      <c r="G96" s="300" t="s">
        <v>177</v>
      </c>
      <c r="H96" s="300" t="s">
        <v>177</v>
      </c>
      <c r="I96" s="300" t="s">
        <v>177</v>
      </c>
      <c r="J96" s="359" t="s">
        <v>177</v>
      </c>
      <c r="K96" s="360" t="s">
        <v>177</v>
      </c>
      <c r="L96" s="359" t="s">
        <v>177</v>
      </c>
      <c r="M96" s="361" t="s">
        <v>177</v>
      </c>
      <c r="N96" s="360" t="s">
        <v>179</v>
      </c>
      <c r="O96" s="300" t="s">
        <v>179</v>
      </c>
      <c r="P96" s="300" t="s">
        <v>179</v>
      </c>
      <c r="Q96" s="300" t="s">
        <v>179</v>
      </c>
      <c r="R96" s="300" t="s">
        <v>177</v>
      </c>
      <c r="S96" s="300" t="s">
        <v>177</v>
      </c>
      <c r="T96" s="359" t="s">
        <v>177</v>
      </c>
    </row>
    <row r="97" spans="1:20" ht="20.25" customHeight="1" x14ac:dyDescent="0.35">
      <c r="A97" s="290" t="s">
        <v>282</v>
      </c>
      <c r="B97" s="291" t="s">
        <v>284</v>
      </c>
      <c r="C97" s="291" t="s">
        <v>160</v>
      </c>
      <c r="D97" s="358" t="s">
        <v>177</v>
      </c>
      <c r="E97" s="359" t="s">
        <v>177</v>
      </c>
      <c r="F97" s="300" t="s">
        <v>177</v>
      </c>
      <c r="G97" s="300" t="s">
        <v>177</v>
      </c>
      <c r="H97" s="300" t="s">
        <v>177</v>
      </c>
      <c r="I97" s="300" t="s">
        <v>177</v>
      </c>
      <c r="J97" s="359" t="s">
        <v>177</v>
      </c>
      <c r="K97" s="360" t="s">
        <v>177</v>
      </c>
      <c r="L97" s="359" t="s">
        <v>177</v>
      </c>
      <c r="M97" s="361" t="s">
        <v>177</v>
      </c>
      <c r="N97" s="360" t="s">
        <v>179</v>
      </c>
      <c r="O97" s="300" t="s">
        <v>179</v>
      </c>
      <c r="P97" s="300" t="s">
        <v>179</v>
      </c>
      <c r="Q97" s="300" t="s">
        <v>177</v>
      </c>
      <c r="R97" s="300" t="s">
        <v>177</v>
      </c>
      <c r="S97" s="300" t="s">
        <v>177</v>
      </c>
      <c r="T97" s="359" t="s">
        <v>177</v>
      </c>
    </row>
    <row r="98" spans="1:20" ht="20.25" customHeight="1" x14ac:dyDescent="0.35">
      <c r="A98" s="290" t="s">
        <v>282</v>
      </c>
      <c r="B98" s="291" t="s">
        <v>285</v>
      </c>
      <c r="C98" s="291" t="s">
        <v>160</v>
      </c>
      <c r="D98" s="358" t="s">
        <v>177</v>
      </c>
      <c r="E98" s="359" t="s">
        <v>177</v>
      </c>
      <c r="F98" s="300" t="s">
        <v>177</v>
      </c>
      <c r="G98" s="300" t="s">
        <v>177</v>
      </c>
      <c r="H98" s="300" t="s">
        <v>177</v>
      </c>
      <c r="I98" s="300" t="s">
        <v>179</v>
      </c>
      <c r="J98" s="359" t="s">
        <v>179</v>
      </c>
      <c r="K98" s="360" t="s">
        <v>179</v>
      </c>
      <c r="L98" s="359" t="s">
        <v>177</v>
      </c>
      <c r="M98" s="361" t="s">
        <v>177</v>
      </c>
      <c r="N98" s="360" t="s">
        <v>179</v>
      </c>
      <c r="O98" s="300" t="s">
        <v>179</v>
      </c>
      <c r="P98" s="300" t="s">
        <v>179</v>
      </c>
      <c r="Q98" s="300" t="s">
        <v>179</v>
      </c>
      <c r="R98" s="300" t="s">
        <v>179</v>
      </c>
      <c r="S98" s="300" t="s">
        <v>179</v>
      </c>
      <c r="T98" s="359" t="s">
        <v>177</v>
      </c>
    </row>
    <row r="99" spans="1:20" ht="20.25" customHeight="1" x14ac:dyDescent="0.35">
      <c r="A99" s="290" t="s">
        <v>282</v>
      </c>
      <c r="B99" s="291" t="s">
        <v>286</v>
      </c>
      <c r="C99" s="291" t="s">
        <v>160</v>
      </c>
      <c r="D99" s="358" t="s">
        <v>177</v>
      </c>
      <c r="E99" s="359" t="s">
        <v>177</v>
      </c>
      <c r="F99" s="300" t="s">
        <v>177</v>
      </c>
      <c r="G99" s="300" t="s">
        <v>177</v>
      </c>
      <c r="H99" s="300" t="s">
        <v>177</v>
      </c>
      <c r="I99" s="300" t="s">
        <v>177</v>
      </c>
      <c r="J99" s="359" t="s">
        <v>179</v>
      </c>
      <c r="K99" s="360" t="s">
        <v>179</v>
      </c>
      <c r="L99" s="359" t="s">
        <v>179</v>
      </c>
      <c r="M99" s="361" t="s">
        <v>177</v>
      </c>
      <c r="N99" s="360" t="s">
        <v>177</v>
      </c>
      <c r="O99" s="300" t="s">
        <v>179</v>
      </c>
      <c r="P99" s="300" t="s">
        <v>177</v>
      </c>
      <c r="Q99" s="300" t="s">
        <v>179</v>
      </c>
      <c r="R99" s="300" t="s">
        <v>179</v>
      </c>
      <c r="S99" s="300" t="s">
        <v>179</v>
      </c>
      <c r="T99" s="359" t="s">
        <v>177</v>
      </c>
    </row>
    <row r="100" spans="1:20" ht="20.25" customHeight="1" x14ac:dyDescent="0.35">
      <c r="A100" s="290" t="s">
        <v>282</v>
      </c>
      <c r="B100" s="291" t="s">
        <v>287</v>
      </c>
      <c r="C100" s="291" t="s">
        <v>160</v>
      </c>
      <c r="D100" s="358" t="s">
        <v>177</v>
      </c>
      <c r="E100" s="359" t="s">
        <v>179</v>
      </c>
      <c r="F100" s="300" t="s">
        <v>177</v>
      </c>
      <c r="G100" s="300" t="s">
        <v>177</v>
      </c>
      <c r="H100" s="300" t="s">
        <v>177</v>
      </c>
      <c r="I100" s="300" t="s">
        <v>179</v>
      </c>
      <c r="J100" s="359" t="s">
        <v>179</v>
      </c>
      <c r="K100" s="360" t="s">
        <v>179</v>
      </c>
      <c r="L100" s="359" t="s">
        <v>179</v>
      </c>
      <c r="M100" s="361" t="s">
        <v>177</v>
      </c>
      <c r="N100" s="360" t="s">
        <v>179</v>
      </c>
      <c r="O100" s="300" t="s">
        <v>179</v>
      </c>
      <c r="P100" s="300" t="s">
        <v>179</v>
      </c>
      <c r="Q100" s="300" t="s">
        <v>179</v>
      </c>
      <c r="R100" s="300" t="s">
        <v>179</v>
      </c>
      <c r="S100" s="300" t="s">
        <v>177</v>
      </c>
      <c r="T100" s="359" t="s">
        <v>177</v>
      </c>
    </row>
    <row r="101" spans="1:20" ht="20.25" customHeight="1" x14ac:dyDescent="0.35">
      <c r="A101" s="290" t="s">
        <v>282</v>
      </c>
      <c r="B101" s="291" t="s">
        <v>288</v>
      </c>
      <c r="C101" s="291" t="s">
        <v>160</v>
      </c>
      <c r="D101" s="358" t="s">
        <v>177</v>
      </c>
      <c r="E101" s="359" t="s">
        <v>179</v>
      </c>
      <c r="F101" s="300" t="s">
        <v>179</v>
      </c>
      <c r="G101" s="300" t="s">
        <v>179</v>
      </c>
      <c r="H101" s="300" t="s">
        <v>179</v>
      </c>
      <c r="I101" s="300" t="s">
        <v>179</v>
      </c>
      <c r="J101" s="359" t="s">
        <v>179</v>
      </c>
      <c r="K101" s="360" t="s">
        <v>179</v>
      </c>
      <c r="L101" s="359" t="s">
        <v>179</v>
      </c>
      <c r="M101" s="361" t="s">
        <v>179</v>
      </c>
      <c r="N101" s="360" t="s">
        <v>179</v>
      </c>
      <c r="O101" s="300" t="s">
        <v>179</v>
      </c>
      <c r="P101" s="300" t="s">
        <v>179</v>
      </c>
      <c r="Q101" s="300" t="s">
        <v>179</v>
      </c>
      <c r="R101" s="300" t="s">
        <v>179</v>
      </c>
      <c r="S101" s="300" t="s">
        <v>179</v>
      </c>
      <c r="T101" s="359" t="s">
        <v>177</v>
      </c>
    </row>
    <row r="102" spans="1:20" ht="20.25" customHeight="1" x14ac:dyDescent="0.35">
      <c r="A102" s="290" t="s">
        <v>282</v>
      </c>
      <c r="B102" s="291" t="s">
        <v>289</v>
      </c>
      <c r="C102" s="291" t="s">
        <v>160</v>
      </c>
      <c r="D102" s="358" t="s">
        <v>177</v>
      </c>
      <c r="E102" s="359" t="s">
        <v>177</v>
      </c>
      <c r="F102" s="300" t="s">
        <v>177</v>
      </c>
      <c r="G102" s="300" t="s">
        <v>177</v>
      </c>
      <c r="H102" s="300" t="s">
        <v>177</v>
      </c>
      <c r="I102" s="300" t="s">
        <v>177</v>
      </c>
      <c r="J102" s="359" t="s">
        <v>179</v>
      </c>
      <c r="K102" s="360" t="s">
        <v>177</v>
      </c>
      <c r="L102" s="359" t="s">
        <v>177</v>
      </c>
      <c r="M102" s="361" t="s">
        <v>177</v>
      </c>
      <c r="N102" s="360" t="s">
        <v>177</v>
      </c>
      <c r="O102" s="300" t="s">
        <v>179</v>
      </c>
      <c r="P102" s="300" t="s">
        <v>177</v>
      </c>
      <c r="Q102" s="300" t="s">
        <v>179</v>
      </c>
      <c r="R102" s="300" t="s">
        <v>179</v>
      </c>
      <c r="S102" s="300" t="s">
        <v>179</v>
      </c>
      <c r="T102" s="359" t="s">
        <v>177</v>
      </c>
    </row>
    <row r="103" spans="1:20" ht="20.25" customHeight="1" x14ac:dyDescent="0.35">
      <c r="A103" s="290" t="s">
        <v>282</v>
      </c>
      <c r="B103" s="291" t="s">
        <v>290</v>
      </c>
      <c r="C103" s="291" t="s">
        <v>160</v>
      </c>
      <c r="D103" s="358" t="s">
        <v>177</v>
      </c>
      <c r="E103" s="359" t="s">
        <v>177</v>
      </c>
      <c r="F103" s="300" t="s">
        <v>177</v>
      </c>
      <c r="G103" s="300" t="s">
        <v>177</v>
      </c>
      <c r="H103" s="300" t="s">
        <v>177</v>
      </c>
      <c r="I103" s="300" t="s">
        <v>177</v>
      </c>
      <c r="J103" s="359" t="s">
        <v>177</v>
      </c>
      <c r="K103" s="360" t="s">
        <v>177</v>
      </c>
      <c r="L103" s="359" t="s">
        <v>177</v>
      </c>
      <c r="M103" s="361" t="s">
        <v>177</v>
      </c>
      <c r="N103" s="360" t="s">
        <v>179</v>
      </c>
      <c r="O103" s="300" t="s">
        <v>179</v>
      </c>
      <c r="P103" s="300" t="s">
        <v>177</v>
      </c>
      <c r="Q103" s="300" t="s">
        <v>179</v>
      </c>
      <c r="R103" s="300" t="s">
        <v>179</v>
      </c>
      <c r="S103" s="300" t="s">
        <v>177</v>
      </c>
      <c r="T103" s="359" t="s">
        <v>177</v>
      </c>
    </row>
    <row r="104" spans="1:20" ht="20.25" customHeight="1" x14ac:dyDescent="0.35">
      <c r="A104" s="290" t="s">
        <v>282</v>
      </c>
      <c r="B104" s="291" t="s">
        <v>291</v>
      </c>
      <c r="C104" s="291" t="s">
        <v>160</v>
      </c>
      <c r="D104" s="358" t="s">
        <v>177</v>
      </c>
      <c r="E104" s="359" t="s">
        <v>177</v>
      </c>
      <c r="F104" s="300" t="s">
        <v>179</v>
      </c>
      <c r="G104" s="300" t="s">
        <v>177</v>
      </c>
      <c r="H104" s="300" t="s">
        <v>177</v>
      </c>
      <c r="I104" s="300" t="s">
        <v>177</v>
      </c>
      <c r="J104" s="359" t="s">
        <v>179</v>
      </c>
      <c r="K104" s="360" t="s">
        <v>179</v>
      </c>
      <c r="L104" s="359" t="s">
        <v>177</v>
      </c>
      <c r="M104" s="361" t="s">
        <v>177</v>
      </c>
      <c r="N104" s="360" t="s">
        <v>179</v>
      </c>
      <c r="O104" s="300" t="s">
        <v>179</v>
      </c>
      <c r="P104" s="300" t="s">
        <v>177</v>
      </c>
      <c r="Q104" s="300" t="s">
        <v>179</v>
      </c>
      <c r="R104" s="300" t="s">
        <v>179</v>
      </c>
      <c r="S104" s="300" t="s">
        <v>179</v>
      </c>
      <c r="T104" s="359" t="s">
        <v>177</v>
      </c>
    </row>
    <row r="105" spans="1:20" ht="20.25" customHeight="1" x14ac:dyDescent="0.35">
      <c r="A105" s="290" t="s">
        <v>282</v>
      </c>
      <c r="B105" s="291" t="s">
        <v>292</v>
      </c>
      <c r="C105" s="291" t="s">
        <v>160</v>
      </c>
      <c r="D105" s="358" t="s">
        <v>177</v>
      </c>
      <c r="E105" s="359" t="s">
        <v>177</v>
      </c>
      <c r="F105" s="300" t="s">
        <v>177</v>
      </c>
      <c r="G105" s="300" t="s">
        <v>177</v>
      </c>
      <c r="H105" s="300" t="s">
        <v>177</v>
      </c>
      <c r="I105" s="300" t="s">
        <v>177</v>
      </c>
      <c r="J105" s="359" t="s">
        <v>177</v>
      </c>
      <c r="K105" s="360" t="s">
        <v>179</v>
      </c>
      <c r="L105" s="359" t="s">
        <v>177</v>
      </c>
      <c r="M105" s="361" t="s">
        <v>177</v>
      </c>
      <c r="N105" s="360" t="s">
        <v>177</v>
      </c>
      <c r="O105" s="300" t="s">
        <v>177</v>
      </c>
      <c r="P105" s="300" t="s">
        <v>177</v>
      </c>
      <c r="Q105" s="300" t="s">
        <v>177</v>
      </c>
      <c r="R105" s="300" t="s">
        <v>179</v>
      </c>
      <c r="S105" s="300" t="s">
        <v>179</v>
      </c>
      <c r="T105" s="359" t="s">
        <v>177</v>
      </c>
    </row>
    <row r="106" spans="1:20" ht="20.25" customHeight="1" x14ac:dyDescent="0.35">
      <c r="A106" s="290" t="s">
        <v>282</v>
      </c>
      <c r="B106" s="291" t="s">
        <v>293</v>
      </c>
      <c r="C106" s="291" t="s">
        <v>160</v>
      </c>
      <c r="D106" s="358" t="s">
        <v>177</v>
      </c>
      <c r="E106" s="359" t="s">
        <v>177</v>
      </c>
      <c r="F106" s="300" t="s">
        <v>177</v>
      </c>
      <c r="G106" s="300" t="s">
        <v>177</v>
      </c>
      <c r="H106" s="300" t="s">
        <v>177</v>
      </c>
      <c r="I106" s="300" t="s">
        <v>177</v>
      </c>
      <c r="J106" s="359" t="s">
        <v>177</v>
      </c>
      <c r="K106" s="360" t="s">
        <v>179</v>
      </c>
      <c r="L106" s="359" t="s">
        <v>179</v>
      </c>
      <c r="M106" s="361" t="s">
        <v>177</v>
      </c>
      <c r="N106" s="360" t="s">
        <v>179</v>
      </c>
      <c r="O106" s="300" t="s">
        <v>179</v>
      </c>
      <c r="P106" s="300" t="s">
        <v>177</v>
      </c>
      <c r="Q106" s="300" t="s">
        <v>179</v>
      </c>
      <c r="R106" s="300" t="s">
        <v>179</v>
      </c>
      <c r="S106" s="300" t="s">
        <v>179</v>
      </c>
      <c r="T106" s="359" t="s">
        <v>177</v>
      </c>
    </row>
    <row r="107" spans="1:20" ht="20.25" customHeight="1" x14ac:dyDescent="0.35">
      <c r="A107" s="290" t="s">
        <v>282</v>
      </c>
      <c r="B107" s="291" t="s">
        <v>294</v>
      </c>
      <c r="C107" s="291" t="s">
        <v>160</v>
      </c>
      <c r="D107" s="358" t="s">
        <v>177</v>
      </c>
      <c r="E107" s="359" t="s">
        <v>177</v>
      </c>
      <c r="F107" s="300" t="s">
        <v>177</v>
      </c>
      <c r="G107" s="300" t="s">
        <v>177</v>
      </c>
      <c r="H107" s="300" t="s">
        <v>177</v>
      </c>
      <c r="I107" s="300" t="s">
        <v>177</v>
      </c>
      <c r="J107" s="359" t="s">
        <v>179</v>
      </c>
      <c r="K107" s="360" t="s">
        <v>179</v>
      </c>
      <c r="L107" s="359" t="s">
        <v>177</v>
      </c>
      <c r="M107" s="361" t="s">
        <v>177</v>
      </c>
      <c r="N107" s="360" t="s">
        <v>179</v>
      </c>
      <c r="O107" s="300" t="s">
        <v>179</v>
      </c>
      <c r="P107" s="300" t="s">
        <v>177</v>
      </c>
      <c r="Q107" s="300" t="s">
        <v>179</v>
      </c>
      <c r="R107" s="300" t="s">
        <v>179</v>
      </c>
      <c r="S107" s="300" t="s">
        <v>179</v>
      </c>
      <c r="T107" s="359" t="s">
        <v>177</v>
      </c>
    </row>
    <row r="108" spans="1:20" ht="20.25" customHeight="1" x14ac:dyDescent="0.35">
      <c r="A108" s="290" t="s">
        <v>295</v>
      </c>
      <c r="B108" s="291" t="s">
        <v>296</v>
      </c>
      <c r="C108" s="291" t="s">
        <v>160</v>
      </c>
      <c r="D108" s="358" t="s">
        <v>177</v>
      </c>
      <c r="E108" s="359" t="s">
        <v>177</v>
      </c>
      <c r="F108" s="300" t="s">
        <v>177</v>
      </c>
      <c r="G108" s="300" t="s">
        <v>177</v>
      </c>
      <c r="H108" s="300" t="s">
        <v>177</v>
      </c>
      <c r="I108" s="300" t="s">
        <v>177</v>
      </c>
      <c r="J108" s="359" t="s">
        <v>177</v>
      </c>
      <c r="K108" s="360" t="s">
        <v>179</v>
      </c>
      <c r="L108" s="359" t="s">
        <v>179</v>
      </c>
      <c r="M108" s="361" t="s">
        <v>177</v>
      </c>
      <c r="N108" s="360" t="s">
        <v>179</v>
      </c>
      <c r="O108" s="300" t="s">
        <v>179</v>
      </c>
      <c r="P108" s="300" t="s">
        <v>179</v>
      </c>
      <c r="Q108" s="300" t="s">
        <v>179</v>
      </c>
      <c r="R108" s="300" t="s">
        <v>179</v>
      </c>
      <c r="S108" s="300" t="s">
        <v>177</v>
      </c>
      <c r="T108" s="359" t="s">
        <v>177</v>
      </c>
    </row>
    <row r="109" spans="1:20" ht="20.25" customHeight="1" x14ac:dyDescent="0.35">
      <c r="A109" s="290" t="s">
        <v>295</v>
      </c>
      <c r="B109" s="291" t="s">
        <v>297</v>
      </c>
      <c r="C109" s="291" t="s">
        <v>160</v>
      </c>
      <c r="D109" s="358" t="s">
        <v>177</v>
      </c>
      <c r="E109" s="359" t="s">
        <v>177</v>
      </c>
      <c r="F109" s="300" t="s">
        <v>177</v>
      </c>
      <c r="G109" s="300" t="s">
        <v>177</v>
      </c>
      <c r="H109" s="300" t="s">
        <v>177</v>
      </c>
      <c r="I109" s="300" t="s">
        <v>179</v>
      </c>
      <c r="J109" s="359" t="s">
        <v>177</v>
      </c>
      <c r="K109" s="360" t="s">
        <v>177</v>
      </c>
      <c r="L109" s="359" t="s">
        <v>177</v>
      </c>
      <c r="M109" s="361" t="s">
        <v>177</v>
      </c>
      <c r="N109" s="360" t="s">
        <v>177</v>
      </c>
      <c r="O109" s="300" t="s">
        <v>179</v>
      </c>
      <c r="P109" s="300" t="s">
        <v>177</v>
      </c>
      <c r="Q109" s="300" t="s">
        <v>179</v>
      </c>
      <c r="R109" s="300" t="s">
        <v>177</v>
      </c>
      <c r="S109" s="300" t="s">
        <v>177</v>
      </c>
      <c r="T109" s="359" t="s">
        <v>177</v>
      </c>
    </row>
    <row r="110" spans="1:20" ht="20.25" customHeight="1" x14ac:dyDescent="0.35">
      <c r="A110" s="290" t="s">
        <v>295</v>
      </c>
      <c r="B110" s="291" t="s">
        <v>298</v>
      </c>
      <c r="C110" s="291" t="s">
        <v>160</v>
      </c>
      <c r="D110" s="358" t="s">
        <v>177</v>
      </c>
      <c r="E110" s="359" t="s">
        <v>179</v>
      </c>
      <c r="F110" s="300" t="s">
        <v>177</v>
      </c>
      <c r="G110" s="300" t="s">
        <v>177</v>
      </c>
      <c r="H110" s="300" t="s">
        <v>177</v>
      </c>
      <c r="I110" s="300" t="s">
        <v>179</v>
      </c>
      <c r="J110" s="359" t="s">
        <v>177</v>
      </c>
      <c r="K110" s="360" t="s">
        <v>179</v>
      </c>
      <c r="L110" s="359" t="s">
        <v>177</v>
      </c>
      <c r="M110" s="361" t="s">
        <v>177</v>
      </c>
      <c r="N110" s="360" t="s">
        <v>177</v>
      </c>
      <c r="O110" s="300" t="s">
        <v>179</v>
      </c>
      <c r="P110" s="300" t="s">
        <v>177</v>
      </c>
      <c r="Q110" s="300" t="s">
        <v>179</v>
      </c>
      <c r="R110" s="300" t="s">
        <v>179</v>
      </c>
      <c r="S110" s="300" t="s">
        <v>177</v>
      </c>
      <c r="T110" s="359" t="s">
        <v>177</v>
      </c>
    </row>
    <row r="111" spans="1:20" ht="20.25" customHeight="1" x14ac:dyDescent="0.35">
      <c r="A111" s="290" t="s">
        <v>295</v>
      </c>
      <c r="B111" s="291" t="s">
        <v>299</v>
      </c>
      <c r="C111" s="291" t="s">
        <v>160</v>
      </c>
      <c r="D111" s="358" t="s">
        <v>177</v>
      </c>
      <c r="E111" s="359" t="s">
        <v>177</v>
      </c>
      <c r="F111" s="300" t="s">
        <v>177</v>
      </c>
      <c r="G111" s="300" t="s">
        <v>177</v>
      </c>
      <c r="H111" s="300" t="s">
        <v>177</v>
      </c>
      <c r="I111" s="300" t="s">
        <v>179</v>
      </c>
      <c r="J111" s="359" t="s">
        <v>179</v>
      </c>
      <c r="K111" s="360" t="s">
        <v>179</v>
      </c>
      <c r="L111" s="359" t="s">
        <v>179</v>
      </c>
      <c r="M111" s="361" t="s">
        <v>177</v>
      </c>
      <c r="N111" s="360" t="s">
        <v>179</v>
      </c>
      <c r="O111" s="300" t="s">
        <v>179</v>
      </c>
      <c r="P111" s="300" t="s">
        <v>179</v>
      </c>
      <c r="Q111" s="300" t="s">
        <v>179</v>
      </c>
      <c r="R111" s="300" t="s">
        <v>179</v>
      </c>
      <c r="S111" s="300" t="s">
        <v>179</v>
      </c>
      <c r="T111" s="359" t="s">
        <v>177</v>
      </c>
    </row>
    <row r="112" spans="1:20" ht="20.25" customHeight="1" x14ac:dyDescent="0.35">
      <c r="A112" s="290" t="s">
        <v>295</v>
      </c>
      <c r="B112" s="291" t="s">
        <v>300</v>
      </c>
      <c r="C112" s="291" t="s">
        <v>160</v>
      </c>
      <c r="D112" s="358" t="s">
        <v>177</v>
      </c>
      <c r="E112" s="359" t="s">
        <v>177</v>
      </c>
      <c r="F112" s="300" t="s">
        <v>177</v>
      </c>
      <c r="G112" s="300" t="s">
        <v>177</v>
      </c>
      <c r="H112" s="300" t="s">
        <v>177</v>
      </c>
      <c r="I112" s="300" t="s">
        <v>177</v>
      </c>
      <c r="J112" s="359" t="s">
        <v>177</v>
      </c>
      <c r="K112" s="360" t="s">
        <v>177</v>
      </c>
      <c r="L112" s="359" t="s">
        <v>177</v>
      </c>
      <c r="M112" s="361" t="s">
        <v>177</v>
      </c>
      <c r="N112" s="360" t="s">
        <v>177</v>
      </c>
      <c r="O112" s="300" t="s">
        <v>179</v>
      </c>
      <c r="P112" s="300" t="s">
        <v>177</v>
      </c>
      <c r="Q112" s="300" t="s">
        <v>179</v>
      </c>
      <c r="R112" s="300" t="s">
        <v>179</v>
      </c>
      <c r="S112" s="300" t="s">
        <v>179</v>
      </c>
      <c r="T112" s="359" t="s">
        <v>177</v>
      </c>
    </row>
    <row r="113" spans="1:20" ht="20.25" customHeight="1" x14ac:dyDescent="0.35">
      <c r="A113" s="290" t="s">
        <v>295</v>
      </c>
      <c r="B113" s="291" t="s">
        <v>301</v>
      </c>
      <c r="C113" s="291" t="s">
        <v>160</v>
      </c>
      <c r="D113" s="358" t="s">
        <v>177</v>
      </c>
      <c r="E113" s="359" t="s">
        <v>177</v>
      </c>
      <c r="F113" s="300" t="s">
        <v>177</v>
      </c>
      <c r="G113" s="300" t="s">
        <v>177</v>
      </c>
      <c r="H113" s="300" t="s">
        <v>177</v>
      </c>
      <c r="I113" s="300" t="s">
        <v>179</v>
      </c>
      <c r="J113" s="359" t="s">
        <v>179</v>
      </c>
      <c r="K113" s="360" t="s">
        <v>179</v>
      </c>
      <c r="L113" s="359" t="s">
        <v>177</v>
      </c>
      <c r="M113" s="361" t="s">
        <v>177</v>
      </c>
      <c r="N113" s="360" t="s">
        <v>179</v>
      </c>
      <c r="O113" s="300" t="s">
        <v>179</v>
      </c>
      <c r="P113" s="300" t="s">
        <v>179</v>
      </c>
      <c r="Q113" s="300" t="s">
        <v>179</v>
      </c>
      <c r="R113" s="300" t="s">
        <v>177</v>
      </c>
      <c r="S113" s="300" t="s">
        <v>177</v>
      </c>
      <c r="T113" s="359" t="s">
        <v>177</v>
      </c>
    </row>
    <row r="114" spans="1:20" ht="20.25" customHeight="1" x14ac:dyDescent="0.35">
      <c r="A114" s="290" t="s">
        <v>295</v>
      </c>
      <c r="B114" s="291" t="s">
        <v>302</v>
      </c>
      <c r="C114" s="291" t="s">
        <v>160</v>
      </c>
      <c r="D114" s="358" t="s">
        <v>177</v>
      </c>
      <c r="E114" s="359" t="s">
        <v>177</v>
      </c>
      <c r="F114" s="300" t="s">
        <v>177</v>
      </c>
      <c r="G114" s="300" t="s">
        <v>177</v>
      </c>
      <c r="H114" s="300" t="s">
        <v>177</v>
      </c>
      <c r="I114" s="300" t="s">
        <v>179</v>
      </c>
      <c r="J114" s="359" t="s">
        <v>179</v>
      </c>
      <c r="K114" s="360" t="s">
        <v>179</v>
      </c>
      <c r="L114" s="359" t="s">
        <v>177</v>
      </c>
      <c r="M114" s="361" t="s">
        <v>177</v>
      </c>
      <c r="N114" s="360" t="s">
        <v>179</v>
      </c>
      <c r="O114" s="300" t="s">
        <v>179</v>
      </c>
      <c r="P114" s="300" t="s">
        <v>177</v>
      </c>
      <c r="Q114" s="300" t="s">
        <v>179</v>
      </c>
      <c r="R114" s="300" t="s">
        <v>179</v>
      </c>
      <c r="S114" s="300" t="s">
        <v>179</v>
      </c>
      <c r="T114" s="359" t="s">
        <v>177</v>
      </c>
    </row>
    <row r="115" spans="1:20" ht="20.25" customHeight="1" x14ac:dyDescent="0.35">
      <c r="A115" s="290" t="s">
        <v>303</v>
      </c>
      <c r="B115" s="291" t="s">
        <v>304</v>
      </c>
      <c r="C115" s="291" t="s">
        <v>160</v>
      </c>
      <c r="D115" s="358" t="s">
        <v>177</v>
      </c>
      <c r="E115" s="359" t="s">
        <v>179</v>
      </c>
      <c r="F115" s="300" t="s">
        <v>177</v>
      </c>
      <c r="G115" s="300" t="s">
        <v>177</v>
      </c>
      <c r="H115" s="300" t="s">
        <v>177</v>
      </c>
      <c r="I115" s="300" t="s">
        <v>177</v>
      </c>
      <c r="J115" s="359" t="s">
        <v>179</v>
      </c>
      <c r="K115" s="360" t="s">
        <v>177</v>
      </c>
      <c r="L115" s="359" t="s">
        <v>177</v>
      </c>
      <c r="M115" s="361" t="s">
        <v>177</v>
      </c>
      <c r="N115" s="360" t="s">
        <v>177</v>
      </c>
      <c r="O115" s="300" t="s">
        <v>179</v>
      </c>
      <c r="P115" s="300" t="s">
        <v>179</v>
      </c>
      <c r="Q115" s="300" t="s">
        <v>179</v>
      </c>
      <c r="R115" s="300" t="s">
        <v>179</v>
      </c>
      <c r="S115" s="300" t="s">
        <v>177</v>
      </c>
      <c r="T115" s="359" t="s">
        <v>177</v>
      </c>
    </row>
    <row r="116" spans="1:20" ht="20.25" customHeight="1" x14ac:dyDescent="0.35">
      <c r="A116" s="290" t="s">
        <v>303</v>
      </c>
      <c r="B116" s="291" t="s">
        <v>305</v>
      </c>
      <c r="C116" s="291" t="s">
        <v>160</v>
      </c>
      <c r="D116" s="358" t="s">
        <v>177</v>
      </c>
      <c r="E116" s="359" t="s">
        <v>177</v>
      </c>
      <c r="F116" s="300" t="s">
        <v>177</v>
      </c>
      <c r="G116" s="300" t="s">
        <v>177</v>
      </c>
      <c r="H116" s="300" t="s">
        <v>177</v>
      </c>
      <c r="I116" s="300" t="s">
        <v>177</v>
      </c>
      <c r="J116" s="359" t="s">
        <v>177</v>
      </c>
      <c r="K116" s="360" t="s">
        <v>177</v>
      </c>
      <c r="L116" s="359" t="s">
        <v>177</v>
      </c>
      <c r="M116" s="361" t="s">
        <v>177</v>
      </c>
      <c r="N116" s="360" t="s">
        <v>179</v>
      </c>
      <c r="O116" s="300" t="s">
        <v>179</v>
      </c>
      <c r="P116" s="300" t="s">
        <v>179</v>
      </c>
      <c r="Q116" s="300" t="s">
        <v>179</v>
      </c>
      <c r="R116" s="300" t="s">
        <v>179</v>
      </c>
      <c r="S116" s="300" t="s">
        <v>177</v>
      </c>
      <c r="T116" s="359" t="s">
        <v>177</v>
      </c>
    </row>
    <row r="117" spans="1:20" ht="20.25" customHeight="1" x14ac:dyDescent="0.35">
      <c r="A117" s="290" t="s">
        <v>303</v>
      </c>
      <c r="B117" s="291" t="s">
        <v>306</v>
      </c>
      <c r="C117" s="291" t="s">
        <v>160</v>
      </c>
      <c r="D117" s="358" t="s">
        <v>177</v>
      </c>
      <c r="E117" s="359" t="s">
        <v>177</v>
      </c>
      <c r="F117" s="300" t="s">
        <v>177</v>
      </c>
      <c r="G117" s="300" t="s">
        <v>177</v>
      </c>
      <c r="H117" s="300" t="s">
        <v>177</v>
      </c>
      <c r="I117" s="300" t="s">
        <v>177</v>
      </c>
      <c r="J117" s="359" t="s">
        <v>179</v>
      </c>
      <c r="K117" s="360" t="s">
        <v>177</v>
      </c>
      <c r="L117" s="359" t="s">
        <v>177</v>
      </c>
      <c r="M117" s="361" t="s">
        <v>177</v>
      </c>
      <c r="N117" s="360" t="s">
        <v>179</v>
      </c>
      <c r="O117" s="300" t="s">
        <v>179</v>
      </c>
      <c r="P117" s="300" t="s">
        <v>179</v>
      </c>
      <c r="Q117" s="300" t="s">
        <v>179</v>
      </c>
      <c r="R117" s="300" t="s">
        <v>179</v>
      </c>
      <c r="S117" s="300" t="s">
        <v>179</v>
      </c>
      <c r="T117" s="359" t="s">
        <v>177</v>
      </c>
    </row>
    <row r="118" spans="1:20" ht="20.25" customHeight="1" x14ac:dyDescent="0.35">
      <c r="A118" s="290" t="s">
        <v>303</v>
      </c>
      <c r="B118" s="291" t="s">
        <v>307</v>
      </c>
      <c r="C118" s="291" t="s">
        <v>160</v>
      </c>
      <c r="D118" s="358" t="s">
        <v>177</v>
      </c>
      <c r="E118" s="359" t="s">
        <v>177</v>
      </c>
      <c r="F118" s="300" t="s">
        <v>177</v>
      </c>
      <c r="G118" s="300" t="s">
        <v>177</v>
      </c>
      <c r="H118" s="300" t="s">
        <v>177</v>
      </c>
      <c r="I118" s="300" t="s">
        <v>177</v>
      </c>
      <c r="J118" s="359" t="s">
        <v>177</v>
      </c>
      <c r="K118" s="360" t="s">
        <v>177</v>
      </c>
      <c r="L118" s="359" t="s">
        <v>179</v>
      </c>
      <c r="M118" s="361" t="s">
        <v>177</v>
      </c>
      <c r="N118" s="360" t="s">
        <v>179</v>
      </c>
      <c r="O118" s="300" t="s">
        <v>179</v>
      </c>
      <c r="P118" s="300" t="s">
        <v>177</v>
      </c>
      <c r="Q118" s="300" t="s">
        <v>179</v>
      </c>
      <c r="R118" s="300" t="s">
        <v>177</v>
      </c>
      <c r="S118" s="300" t="s">
        <v>177</v>
      </c>
      <c r="T118" s="359" t="s">
        <v>177</v>
      </c>
    </row>
    <row r="119" spans="1:20" ht="20.25" customHeight="1" x14ac:dyDescent="0.35">
      <c r="A119" s="290" t="s">
        <v>303</v>
      </c>
      <c r="B119" s="291" t="s">
        <v>308</v>
      </c>
      <c r="C119" s="291" t="s">
        <v>160</v>
      </c>
      <c r="D119" s="358" t="s">
        <v>177</v>
      </c>
      <c r="E119" s="359" t="s">
        <v>179</v>
      </c>
      <c r="F119" s="300" t="s">
        <v>177</v>
      </c>
      <c r="G119" s="300" t="s">
        <v>177</v>
      </c>
      <c r="H119" s="300" t="s">
        <v>177</v>
      </c>
      <c r="I119" s="300" t="s">
        <v>179</v>
      </c>
      <c r="J119" s="359" t="s">
        <v>177</v>
      </c>
      <c r="K119" s="360" t="s">
        <v>177</v>
      </c>
      <c r="L119" s="359" t="s">
        <v>179</v>
      </c>
      <c r="M119" s="361" t="s">
        <v>177</v>
      </c>
      <c r="N119" s="360" t="s">
        <v>177</v>
      </c>
      <c r="O119" s="300" t="s">
        <v>179</v>
      </c>
      <c r="P119" s="300" t="s">
        <v>177</v>
      </c>
      <c r="Q119" s="300" t="s">
        <v>179</v>
      </c>
      <c r="R119" s="300" t="s">
        <v>179</v>
      </c>
      <c r="S119" s="300" t="s">
        <v>177</v>
      </c>
      <c r="T119" s="359" t="s">
        <v>177</v>
      </c>
    </row>
    <row r="120" spans="1:20" ht="20.25" customHeight="1" x14ac:dyDescent="0.35">
      <c r="A120" s="290" t="s">
        <v>303</v>
      </c>
      <c r="B120" s="291" t="s">
        <v>309</v>
      </c>
      <c r="C120" s="291" t="s">
        <v>160</v>
      </c>
      <c r="D120" s="358" t="s">
        <v>177</v>
      </c>
      <c r="E120" s="359" t="s">
        <v>177</v>
      </c>
      <c r="F120" s="300" t="s">
        <v>177</v>
      </c>
      <c r="G120" s="300" t="s">
        <v>177</v>
      </c>
      <c r="H120" s="300" t="s">
        <v>177</v>
      </c>
      <c r="I120" s="300" t="s">
        <v>177</v>
      </c>
      <c r="J120" s="359" t="s">
        <v>179</v>
      </c>
      <c r="K120" s="360" t="s">
        <v>177</v>
      </c>
      <c r="L120" s="359" t="s">
        <v>177</v>
      </c>
      <c r="M120" s="361" t="s">
        <v>177</v>
      </c>
      <c r="N120" s="360" t="s">
        <v>179</v>
      </c>
      <c r="O120" s="300" t="s">
        <v>179</v>
      </c>
      <c r="P120" s="300" t="s">
        <v>177</v>
      </c>
      <c r="Q120" s="300" t="s">
        <v>177</v>
      </c>
      <c r="R120" s="300" t="s">
        <v>177</v>
      </c>
      <c r="S120" s="300" t="s">
        <v>179</v>
      </c>
      <c r="T120" s="359" t="s">
        <v>177</v>
      </c>
    </row>
    <row r="121" spans="1:20" ht="20.25" customHeight="1" x14ac:dyDescent="0.35">
      <c r="A121" s="290" t="s">
        <v>310</v>
      </c>
      <c r="B121" s="291" t="s">
        <v>311</v>
      </c>
      <c r="C121" s="291" t="s">
        <v>160</v>
      </c>
      <c r="D121" s="358" t="s">
        <v>177</v>
      </c>
      <c r="E121" s="359" t="s">
        <v>177</v>
      </c>
      <c r="F121" s="300" t="s">
        <v>177</v>
      </c>
      <c r="G121" s="300" t="s">
        <v>177</v>
      </c>
      <c r="H121" s="300" t="s">
        <v>177</v>
      </c>
      <c r="I121" s="300" t="s">
        <v>179</v>
      </c>
      <c r="J121" s="359" t="s">
        <v>179</v>
      </c>
      <c r="K121" s="360" t="s">
        <v>179</v>
      </c>
      <c r="L121" s="359" t="s">
        <v>177</v>
      </c>
      <c r="M121" s="361" t="s">
        <v>177</v>
      </c>
      <c r="N121" s="360" t="s">
        <v>179</v>
      </c>
      <c r="O121" s="300" t="s">
        <v>179</v>
      </c>
      <c r="P121" s="300" t="s">
        <v>177</v>
      </c>
      <c r="Q121" s="300" t="s">
        <v>179</v>
      </c>
      <c r="R121" s="300" t="s">
        <v>179</v>
      </c>
      <c r="S121" s="300" t="s">
        <v>179</v>
      </c>
      <c r="T121" s="359" t="s">
        <v>177</v>
      </c>
    </row>
    <row r="122" spans="1:20" ht="20.25" customHeight="1" x14ac:dyDescent="0.35">
      <c r="A122" s="290" t="s">
        <v>310</v>
      </c>
      <c r="B122" s="291" t="s">
        <v>312</v>
      </c>
      <c r="C122" s="291" t="s">
        <v>160</v>
      </c>
      <c r="D122" s="358" t="s">
        <v>177</v>
      </c>
      <c r="E122" s="359" t="s">
        <v>179</v>
      </c>
      <c r="F122" s="300" t="s">
        <v>177</v>
      </c>
      <c r="G122" s="300" t="s">
        <v>177</v>
      </c>
      <c r="H122" s="300" t="s">
        <v>177</v>
      </c>
      <c r="I122" s="300" t="s">
        <v>179</v>
      </c>
      <c r="J122" s="359" t="s">
        <v>179</v>
      </c>
      <c r="K122" s="360" t="s">
        <v>179</v>
      </c>
      <c r="L122" s="359" t="s">
        <v>179</v>
      </c>
      <c r="M122" s="361" t="s">
        <v>179</v>
      </c>
      <c r="N122" s="360" t="s">
        <v>179</v>
      </c>
      <c r="O122" s="300" t="s">
        <v>179</v>
      </c>
      <c r="P122" s="300" t="s">
        <v>179</v>
      </c>
      <c r="Q122" s="300" t="s">
        <v>179</v>
      </c>
      <c r="R122" s="300" t="s">
        <v>179</v>
      </c>
      <c r="S122" s="300" t="s">
        <v>179</v>
      </c>
      <c r="T122" s="359" t="s">
        <v>177</v>
      </c>
    </row>
    <row r="123" spans="1:20" ht="20.25" customHeight="1" x14ac:dyDescent="0.35">
      <c r="A123" s="290" t="s">
        <v>310</v>
      </c>
      <c r="B123" s="291" t="s">
        <v>313</v>
      </c>
      <c r="C123" s="291" t="s">
        <v>160</v>
      </c>
      <c r="D123" s="358" t="s">
        <v>177</v>
      </c>
      <c r="E123" s="359" t="s">
        <v>177</v>
      </c>
      <c r="F123" s="300" t="s">
        <v>177</v>
      </c>
      <c r="G123" s="300" t="s">
        <v>177</v>
      </c>
      <c r="H123" s="300" t="s">
        <v>179</v>
      </c>
      <c r="I123" s="300" t="s">
        <v>177</v>
      </c>
      <c r="J123" s="359" t="s">
        <v>179</v>
      </c>
      <c r="K123" s="360" t="s">
        <v>177</v>
      </c>
      <c r="L123" s="359" t="s">
        <v>177</v>
      </c>
      <c r="M123" s="361" t="s">
        <v>177</v>
      </c>
      <c r="N123" s="360" t="s">
        <v>179</v>
      </c>
      <c r="O123" s="300" t="s">
        <v>179</v>
      </c>
      <c r="P123" s="300" t="s">
        <v>177</v>
      </c>
      <c r="Q123" s="300" t="s">
        <v>179</v>
      </c>
      <c r="R123" s="300" t="s">
        <v>177</v>
      </c>
      <c r="S123" s="300" t="s">
        <v>179</v>
      </c>
      <c r="T123" s="359" t="s">
        <v>177</v>
      </c>
    </row>
    <row r="124" spans="1:20" ht="20.25" customHeight="1" x14ac:dyDescent="0.35">
      <c r="A124" s="290" t="s">
        <v>310</v>
      </c>
      <c r="B124" s="291" t="s">
        <v>314</v>
      </c>
      <c r="C124" s="291" t="s">
        <v>160</v>
      </c>
      <c r="D124" s="358" t="s">
        <v>177</v>
      </c>
      <c r="E124" s="359" t="s">
        <v>177</v>
      </c>
      <c r="F124" s="300" t="s">
        <v>177</v>
      </c>
      <c r="G124" s="300" t="s">
        <v>177</v>
      </c>
      <c r="H124" s="300" t="s">
        <v>177</v>
      </c>
      <c r="I124" s="300" t="s">
        <v>177</v>
      </c>
      <c r="J124" s="359" t="s">
        <v>179</v>
      </c>
      <c r="K124" s="360" t="s">
        <v>179</v>
      </c>
      <c r="L124" s="359" t="s">
        <v>177</v>
      </c>
      <c r="M124" s="361" t="s">
        <v>177</v>
      </c>
      <c r="N124" s="360" t="s">
        <v>179</v>
      </c>
      <c r="O124" s="300" t="s">
        <v>179</v>
      </c>
      <c r="P124" s="300" t="s">
        <v>177</v>
      </c>
      <c r="Q124" s="300" t="s">
        <v>179</v>
      </c>
      <c r="R124" s="300" t="s">
        <v>177</v>
      </c>
      <c r="S124" s="300" t="s">
        <v>179</v>
      </c>
      <c r="T124" s="359" t="s">
        <v>177</v>
      </c>
    </row>
    <row r="125" spans="1:20" ht="20.25" customHeight="1" x14ac:dyDescent="0.35">
      <c r="A125" s="290" t="s">
        <v>315</v>
      </c>
      <c r="B125" s="291" t="s">
        <v>316</v>
      </c>
      <c r="C125" s="291" t="s">
        <v>160</v>
      </c>
      <c r="D125" s="358" t="s">
        <v>179</v>
      </c>
      <c r="E125" s="359" t="s">
        <v>179</v>
      </c>
      <c r="F125" s="300" t="s">
        <v>177</v>
      </c>
      <c r="G125" s="300" t="s">
        <v>177</v>
      </c>
      <c r="H125" s="300" t="s">
        <v>177</v>
      </c>
      <c r="I125" s="300" t="s">
        <v>177</v>
      </c>
      <c r="J125" s="359" t="s">
        <v>179</v>
      </c>
      <c r="K125" s="360" t="s">
        <v>179</v>
      </c>
      <c r="L125" s="359" t="s">
        <v>179</v>
      </c>
      <c r="M125" s="361" t="s">
        <v>177</v>
      </c>
      <c r="N125" s="360" t="s">
        <v>179</v>
      </c>
      <c r="O125" s="300" t="s">
        <v>179</v>
      </c>
      <c r="P125" s="300" t="s">
        <v>179</v>
      </c>
      <c r="Q125" s="300" t="s">
        <v>179</v>
      </c>
      <c r="R125" s="300" t="s">
        <v>179</v>
      </c>
      <c r="S125" s="300" t="s">
        <v>179</v>
      </c>
      <c r="T125" s="359" t="s">
        <v>177</v>
      </c>
    </row>
    <row r="126" spans="1:20" ht="20.25" customHeight="1" x14ac:dyDescent="0.35">
      <c r="A126" s="290" t="s">
        <v>315</v>
      </c>
      <c r="B126" s="291" t="s">
        <v>317</v>
      </c>
      <c r="C126" s="291" t="s">
        <v>160</v>
      </c>
      <c r="D126" s="358" t="s">
        <v>177</v>
      </c>
      <c r="E126" s="359" t="s">
        <v>177</v>
      </c>
      <c r="F126" s="300" t="s">
        <v>177</v>
      </c>
      <c r="G126" s="300" t="s">
        <v>177</v>
      </c>
      <c r="H126" s="300" t="s">
        <v>177</v>
      </c>
      <c r="I126" s="300" t="s">
        <v>177</v>
      </c>
      <c r="J126" s="359" t="s">
        <v>177</v>
      </c>
      <c r="K126" s="360" t="s">
        <v>179</v>
      </c>
      <c r="L126" s="359" t="s">
        <v>177</v>
      </c>
      <c r="M126" s="361" t="s">
        <v>177</v>
      </c>
      <c r="N126" s="360" t="s">
        <v>179</v>
      </c>
      <c r="O126" s="300" t="s">
        <v>179</v>
      </c>
      <c r="P126" s="300" t="s">
        <v>177</v>
      </c>
      <c r="Q126" s="300" t="s">
        <v>179</v>
      </c>
      <c r="R126" s="300" t="s">
        <v>177</v>
      </c>
      <c r="S126" s="300" t="s">
        <v>177</v>
      </c>
      <c r="T126" s="359" t="s">
        <v>177</v>
      </c>
    </row>
    <row r="127" spans="1:20" ht="20.25" customHeight="1" x14ac:dyDescent="0.35">
      <c r="A127" s="290" t="s">
        <v>315</v>
      </c>
      <c r="B127" s="291" t="s">
        <v>318</v>
      </c>
      <c r="C127" s="291" t="s">
        <v>162</v>
      </c>
      <c r="D127" s="358" t="s">
        <v>177</v>
      </c>
      <c r="E127" s="359" t="s">
        <v>177</v>
      </c>
      <c r="F127" s="300" t="s">
        <v>177</v>
      </c>
      <c r="G127" s="300" t="s">
        <v>179</v>
      </c>
      <c r="H127" s="300" t="s">
        <v>179</v>
      </c>
      <c r="I127" s="300" t="s">
        <v>177</v>
      </c>
      <c r="J127" s="359" t="s">
        <v>179</v>
      </c>
      <c r="K127" s="360" t="s">
        <v>179</v>
      </c>
      <c r="L127" s="359" t="s">
        <v>177</v>
      </c>
      <c r="M127" s="361" t="s">
        <v>177</v>
      </c>
      <c r="N127" s="360" t="s">
        <v>179</v>
      </c>
      <c r="O127" s="300" t="s">
        <v>179</v>
      </c>
      <c r="P127" s="300" t="s">
        <v>179</v>
      </c>
      <c r="Q127" s="300" t="s">
        <v>179</v>
      </c>
      <c r="R127" s="300" t="s">
        <v>179</v>
      </c>
      <c r="S127" s="300" t="s">
        <v>177</v>
      </c>
      <c r="T127" s="359" t="s">
        <v>177</v>
      </c>
    </row>
    <row r="128" spans="1:20" ht="20.25" customHeight="1" x14ac:dyDescent="0.35">
      <c r="A128" s="290" t="s">
        <v>315</v>
      </c>
      <c r="B128" s="291" t="s">
        <v>319</v>
      </c>
      <c r="C128" s="291" t="s">
        <v>160</v>
      </c>
      <c r="D128" s="358" t="s">
        <v>177</v>
      </c>
      <c r="E128" s="359" t="s">
        <v>179</v>
      </c>
      <c r="F128" s="300" t="s">
        <v>177</v>
      </c>
      <c r="G128" s="300" t="s">
        <v>177</v>
      </c>
      <c r="H128" s="300" t="s">
        <v>177</v>
      </c>
      <c r="I128" s="300" t="s">
        <v>177</v>
      </c>
      <c r="J128" s="359" t="s">
        <v>179</v>
      </c>
      <c r="K128" s="360" t="s">
        <v>179</v>
      </c>
      <c r="L128" s="359" t="s">
        <v>177</v>
      </c>
      <c r="M128" s="361" t="s">
        <v>177</v>
      </c>
      <c r="N128" s="360" t="s">
        <v>177</v>
      </c>
      <c r="O128" s="300" t="s">
        <v>179</v>
      </c>
      <c r="P128" s="300" t="s">
        <v>177</v>
      </c>
      <c r="Q128" s="300" t="s">
        <v>179</v>
      </c>
      <c r="R128" s="300" t="s">
        <v>179</v>
      </c>
      <c r="S128" s="300" t="s">
        <v>177</v>
      </c>
      <c r="T128" s="359" t="s">
        <v>177</v>
      </c>
    </row>
    <row r="129" spans="1:20" ht="20.25" customHeight="1" x14ac:dyDescent="0.35">
      <c r="A129" s="290" t="s">
        <v>315</v>
      </c>
      <c r="B129" s="291" t="s">
        <v>320</v>
      </c>
      <c r="C129" s="291" t="s">
        <v>160</v>
      </c>
      <c r="D129" s="358" t="s">
        <v>177</v>
      </c>
      <c r="E129" s="359" t="s">
        <v>177</v>
      </c>
      <c r="F129" s="300" t="s">
        <v>177</v>
      </c>
      <c r="G129" s="300" t="s">
        <v>177</v>
      </c>
      <c r="H129" s="300" t="s">
        <v>177</v>
      </c>
      <c r="I129" s="300" t="s">
        <v>179</v>
      </c>
      <c r="J129" s="359" t="s">
        <v>177</v>
      </c>
      <c r="K129" s="360" t="s">
        <v>177</v>
      </c>
      <c r="L129" s="359" t="s">
        <v>177</v>
      </c>
      <c r="M129" s="361" t="s">
        <v>177</v>
      </c>
      <c r="N129" s="360" t="s">
        <v>179</v>
      </c>
      <c r="O129" s="300" t="s">
        <v>179</v>
      </c>
      <c r="P129" s="300" t="s">
        <v>177</v>
      </c>
      <c r="Q129" s="300" t="s">
        <v>179</v>
      </c>
      <c r="R129" s="300" t="s">
        <v>179</v>
      </c>
      <c r="S129" s="300" t="s">
        <v>177</v>
      </c>
      <c r="T129" s="359" t="s">
        <v>177</v>
      </c>
    </row>
    <row r="130" spans="1:20" ht="20.25" customHeight="1" x14ac:dyDescent="0.35">
      <c r="A130" s="290" t="s">
        <v>321</v>
      </c>
      <c r="B130" s="291" t="s">
        <v>322</v>
      </c>
      <c r="C130" s="291" t="s">
        <v>160</v>
      </c>
      <c r="D130" s="358" t="s">
        <v>177</v>
      </c>
      <c r="E130" s="359" t="s">
        <v>179</v>
      </c>
      <c r="F130" s="300" t="s">
        <v>177</v>
      </c>
      <c r="G130" s="300" t="s">
        <v>177</v>
      </c>
      <c r="H130" s="300" t="s">
        <v>177</v>
      </c>
      <c r="I130" s="300" t="s">
        <v>177</v>
      </c>
      <c r="J130" s="359" t="s">
        <v>177</v>
      </c>
      <c r="K130" s="360" t="s">
        <v>179</v>
      </c>
      <c r="L130" s="359" t="s">
        <v>177</v>
      </c>
      <c r="M130" s="361" t="s">
        <v>177</v>
      </c>
      <c r="N130" s="360" t="s">
        <v>179</v>
      </c>
      <c r="O130" s="300" t="s">
        <v>179</v>
      </c>
      <c r="P130" s="300" t="s">
        <v>177</v>
      </c>
      <c r="Q130" s="300" t="s">
        <v>179</v>
      </c>
      <c r="R130" s="300" t="s">
        <v>179</v>
      </c>
      <c r="S130" s="300" t="s">
        <v>177</v>
      </c>
      <c r="T130" s="359" t="s">
        <v>177</v>
      </c>
    </row>
    <row r="131" spans="1:20" ht="20.25" customHeight="1" x14ac:dyDescent="0.35">
      <c r="A131" s="290" t="s">
        <v>321</v>
      </c>
      <c r="B131" s="291" t="s">
        <v>323</v>
      </c>
      <c r="C131" s="291" t="s">
        <v>160</v>
      </c>
      <c r="D131" s="358" t="s">
        <v>177</v>
      </c>
      <c r="E131" s="359" t="s">
        <v>177</v>
      </c>
      <c r="F131" s="300" t="s">
        <v>177</v>
      </c>
      <c r="G131" s="300" t="s">
        <v>177</v>
      </c>
      <c r="H131" s="300" t="s">
        <v>177</v>
      </c>
      <c r="I131" s="300" t="s">
        <v>177</v>
      </c>
      <c r="J131" s="359" t="s">
        <v>177</v>
      </c>
      <c r="K131" s="360" t="s">
        <v>179</v>
      </c>
      <c r="L131" s="359" t="s">
        <v>177</v>
      </c>
      <c r="M131" s="361" t="s">
        <v>177</v>
      </c>
      <c r="N131" s="360" t="s">
        <v>177</v>
      </c>
      <c r="O131" s="300" t="s">
        <v>179</v>
      </c>
      <c r="P131" s="300" t="s">
        <v>177</v>
      </c>
      <c r="Q131" s="300" t="s">
        <v>177</v>
      </c>
      <c r="R131" s="300" t="s">
        <v>177</v>
      </c>
      <c r="S131" s="300" t="s">
        <v>179</v>
      </c>
      <c r="T131" s="359" t="s">
        <v>177</v>
      </c>
    </row>
    <row r="132" spans="1:20" ht="20.25" customHeight="1" x14ac:dyDescent="0.35">
      <c r="A132" s="290" t="s">
        <v>321</v>
      </c>
      <c r="B132" s="291" t="s">
        <v>324</v>
      </c>
      <c r="C132" s="291" t="s">
        <v>160</v>
      </c>
      <c r="D132" s="358" t="s">
        <v>177</v>
      </c>
      <c r="E132" s="359" t="s">
        <v>179</v>
      </c>
      <c r="F132" s="300" t="s">
        <v>177</v>
      </c>
      <c r="G132" s="300" t="s">
        <v>177</v>
      </c>
      <c r="H132" s="300" t="s">
        <v>177</v>
      </c>
      <c r="I132" s="300" t="s">
        <v>177</v>
      </c>
      <c r="J132" s="359" t="s">
        <v>179</v>
      </c>
      <c r="K132" s="360" t="s">
        <v>179</v>
      </c>
      <c r="L132" s="359" t="s">
        <v>177</v>
      </c>
      <c r="M132" s="361" t="s">
        <v>177</v>
      </c>
      <c r="N132" s="360" t="s">
        <v>177</v>
      </c>
      <c r="O132" s="300" t="s">
        <v>179</v>
      </c>
      <c r="P132" s="300" t="s">
        <v>177</v>
      </c>
      <c r="Q132" s="300" t="s">
        <v>179</v>
      </c>
      <c r="R132" s="300" t="s">
        <v>179</v>
      </c>
      <c r="S132" s="300" t="s">
        <v>179</v>
      </c>
      <c r="T132" s="359" t="s">
        <v>177</v>
      </c>
    </row>
    <row r="133" spans="1:20" ht="20.25" customHeight="1" x14ac:dyDescent="0.35">
      <c r="A133" s="290" t="s">
        <v>325</v>
      </c>
      <c r="B133" s="291" t="s">
        <v>326</v>
      </c>
      <c r="C133" s="291" t="s">
        <v>160</v>
      </c>
      <c r="D133" s="358" t="s">
        <v>177</v>
      </c>
      <c r="E133" s="359" t="s">
        <v>179</v>
      </c>
      <c r="F133" s="300" t="s">
        <v>177</v>
      </c>
      <c r="G133" s="300" t="s">
        <v>177</v>
      </c>
      <c r="H133" s="300" t="s">
        <v>177</v>
      </c>
      <c r="I133" s="300" t="s">
        <v>177</v>
      </c>
      <c r="J133" s="359" t="s">
        <v>179</v>
      </c>
      <c r="K133" s="360" t="s">
        <v>177</v>
      </c>
      <c r="L133" s="359" t="s">
        <v>177</v>
      </c>
      <c r="M133" s="361" t="s">
        <v>177</v>
      </c>
      <c r="N133" s="360" t="s">
        <v>179</v>
      </c>
      <c r="O133" s="300" t="s">
        <v>179</v>
      </c>
      <c r="P133" s="300" t="s">
        <v>177</v>
      </c>
      <c r="Q133" s="300" t="s">
        <v>177</v>
      </c>
      <c r="R133" s="300" t="s">
        <v>179</v>
      </c>
      <c r="S133" s="300" t="s">
        <v>177</v>
      </c>
      <c r="T133" s="359" t="s">
        <v>177</v>
      </c>
    </row>
    <row r="134" spans="1:20" ht="20.25" customHeight="1" x14ac:dyDescent="0.35">
      <c r="A134" s="290" t="s">
        <v>325</v>
      </c>
      <c r="B134" s="291" t="s">
        <v>327</v>
      </c>
      <c r="C134" s="291" t="s">
        <v>208</v>
      </c>
      <c r="D134" s="358" t="s">
        <v>177</v>
      </c>
      <c r="E134" s="359" t="s">
        <v>177</v>
      </c>
      <c r="F134" s="300" t="s">
        <v>177</v>
      </c>
      <c r="G134" s="300" t="s">
        <v>177</v>
      </c>
      <c r="H134" s="300" t="s">
        <v>177</v>
      </c>
      <c r="I134" s="300" t="s">
        <v>179</v>
      </c>
      <c r="J134" s="359" t="s">
        <v>177</v>
      </c>
      <c r="K134" s="360" t="s">
        <v>177</v>
      </c>
      <c r="L134" s="359" t="s">
        <v>177</v>
      </c>
      <c r="M134" s="361" t="s">
        <v>177</v>
      </c>
      <c r="N134" s="360" t="s">
        <v>177</v>
      </c>
      <c r="O134" s="300" t="s">
        <v>179</v>
      </c>
      <c r="P134" s="300" t="s">
        <v>177</v>
      </c>
      <c r="Q134" s="300" t="s">
        <v>179</v>
      </c>
      <c r="R134" s="300" t="s">
        <v>179</v>
      </c>
      <c r="S134" s="300" t="s">
        <v>179</v>
      </c>
      <c r="T134" s="359" t="s">
        <v>179</v>
      </c>
    </row>
    <row r="135" spans="1:20" ht="20.25" customHeight="1" x14ac:dyDescent="0.35">
      <c r="A135" s="290" t="s">
        <v>328</v>
      </c>
      <c r="B135" s="291" t="s">
        <v>329</v>
      </c>
      <c r="C135" s="291" t="s">
        <v>160</v>
      </c>
      <c r="D135" s="358" t="s">
        <v>177</v>
      </c>
      <c r="E135" s="359" t="s">
        <v>177</v>
      </c>
      <c r="F135" s="300" t="s">
        <v>177</v>
      </c>
      <c r="G135" s="300" t="s">
        <v>177</v>
      </c>
      <c r="H135" s="300" t="s">
        <v>177</v>
      </c>
      <c r="I135" s="300" t="s">
        <v>177</v>
      </c>
      <c r="J135" s="359" t="s">
        <v>179</v>
      </c>
      <c r="K135" s="360" t="s">
        <v>179</v>
      </c>
      <c r="L135" s="359" t="s">
        <v>177</v>
      </c>
      <c r="M135" s="361" t="s">
        <v>177</v>
      </c>
      <c r="N135" s="360" t="s">
        <v>179</v>
      </c>
      <c r="O135" s="300" t="s">
        <v>179</v>
      </c>
      <c r="P135" s="300" t="s">
        <v>177</v>
      </c>
      <c r="Q135" s="300" t="s">
        <v>179</v>
      </c>
      <c r="R135" s="300" t="s">
        <v>179</v>
      </c>
      <c r="S135" s="300" t="s">
        <v>177</v>
      </c>
      <c r="T135" s="359" t="s">
        <v>177</v>
      </c>
    </row>
    <row r="136" spans="1:20" ht="20.25" customHeight="1" x14ac:dyDescent="0.35">
      <c r="A136" s="290" t="s">
        <v>328</v>
      </c>
      <c r="B136" s="291" t="s">
        <v>330</v>
      </c>
      <c r="C136" s="291" t="s">
        <v>163</v>
      </c>
      <c r="D136" s="358" t="s">
        <v>177</v>
      </c>
      <c r="E136" s="359" t="s">
        <v>177</v>
      </c>
      <c r="F136" s="300" t="s">
        <v>177</v>
      </c>
      <c r="G136" s="300" t="s">
        <v>177</v>
      </c>
      <c r="H136" s="300" t="s">
        <v>177</v>
      </c>
      <c r="I136" s="300" t="s">
        <v>179</v>
      </c>
      <c r="J136" s="359" t="s">
        <v>179</v>
      </c>
      <c r="K136" s="360" t="s">
        <v>179</v>
      </c>
      <c r="L136" s="359" t="s">
        <v>177</v>
      </c>
      <c r="M136" s="361" t="s">
        <v>177</v>
      </c>
      <c r="N136" s="360" t="s">
        <v>179</v>
      </c>
      <c r="O136" s="300" t="s">
        <v>179</v>
      </c>
      <c r="P136" s="300" t="s">
        <v>177</v>
      </c>
      <c r="Q136" s="300" t="s">
        <v>177</v>
      </c>
      <c r="R136" s="300" t="s">
        <v>177</v>
      </c>
      <c r="S136" s="300" t="s">
        <v>177</v>
      </c>
      <c r="T136" s="359" t="s">
        <v>177</v>
      </c>
    </row>
    <row r="137" spans="1:20" ht="20.25" customHeight="1" x14ac:dyDescent="0.35">
      <c r="A137" s="290" t="s">
        <v>328</v>
      </c>
      <c r="B137" s="291" t="s">
        <v>331</v>
      </c>
      <c r="C137" s="291" t="s">
        <v>162</v>
      </c>
      <c r="D137" s="358" t="s">
        <v>177</v>
      </c>
      <c r="E137" s="359" t="s">
        <v>177</v>
      </c>
      <c r="F137" s="300" t="s">
        <v>177</v>
      </c>
      <c r="G137" s="300" t="s">
        <v>177</v>
      </c>
      <c r="H137" s="300" t="s">
        <v>179</v>
      </c>
      <c r="I137" s="300" t="s">
        <v>179</v>
      </c>
      <c r="J137" s="359" t="s">
        <v>179</v>
      </c>
      <c r="K137" s="360" t="s">
        <v>179</v>
      </c>
      <c r="L137" s="359" t="s">
        <v>179</v>
      </c>
      <c r="M137" s="361" t="s">
        <v>177</v>
      </c>
      <c r="N137" s="360" t="s">
        <v>179</v>
      </c>
      <c r="O137" s="300" t="s">
        <v>179</v>
      </c>
      <c r="P137" s="300" t="s">
        <v>179</v>
      </c>
      <c r="Q137" s="300" t="s">
        <v>179</v>
      </c>
      <c r="R137" s="300" t="s">
        <v>179</v>
      </c>
      <c r="S137" s="300" t="s">
        <v>179</v>
      </c>
      <c r="T137" s="359" t="s">
        <v>177</v>
      </c>
    </row>
    <row r="138" spans="1:20" ht="20.25" customHeight="1" x14ac:dyDescent="0.35">
      <c r="A138" s="290" t="s">
        <v>328</v>
      </c>
      <c r="B138" s="291" t="s">
        <v>332</v>
      </c>
      <c r="C138" s="291" t="s">
        <v>160</v>
      </c>
      <c r="D138" s="358" t="s">
        <v>177</v>
      </c>
      <c r="E138" s="359" t="s">
        <v>177</v>
      </c>
      <c r="F138" s="300" t="s">
        <v>177</v>
      </c>
      <c r="G138" s="300" t="s">
        <v>177</v>
      </c>
      <c r="H138" s="300" t="s">
        <v>177</v>
      </c>
      <c r="I138" s="300" t="s">
        <v>179</v>
      </c>
      <c r="J138" s="359" t="s">
        <v>179</v>
      </c>
      <c r="K138" s="360" t="s">
        <v>177</v>
      </c>
      <c r="L138" s="359" t="s">
        <v>177</v>
      </c>
      <c r="M138" s="361" t="s">
        <v>177</v>
      </c>
      <c r="N138" s="360" t="s">
        <v>179</v>
      </c>
      <c r="O138" s="300" t="s">
        <v>179</v>
      </c>
      <c r="P138" s="300" t="s">
        <v>177</v>
      </c>
      <c r="Q138" s="300" t="s">
        <v>179</v>
      </c>
      <c r="R138" s="300" t="s">
        <v>179</v>
      </c>
      <c r="S138" s="300" t="s">
        <v>179</v>
      </c>
      <c r="T138" s="359" t="s">
        <v>177</v>
      </c>
    </row>
    <row r="139" spans="1:20" ht="20.25" customHeight="1" x14ac:dyDescent="0.35">
      <c r="A139" s="290" t="s">
        <v>328</v>
      </c>
      <c r="B139" s="291" t="s">
        <v>333</v>
      </c>
      <c r="C139" s="291" t="s">
        <v>160</v>
      </c>
      <c r="D139" s="358" t="s">
        <v>177</v>
      </c>
      <c r="E139" s="359" t="s">
        <v>177</v>
      </c>
      <c r="F139" s="300" t="s">
        <v>177</v>
      </c>
      <c r="G139" s="300" t="s">
        <v>177</v>
      </c>
      <c r="H139" s="300" t="s">
        <v>177</v>
      </c>
      <c r="I139" s="300" t="s">
        <v>179</v>
      </c>
      <c r="J139" s="359" t="s">
        <v>179</v>
      </c>
      <c r="K139" s="360" t="s">
        <v>179</v>
      </c>
      <c r="L139" s="359" t="s">
        <v>177</v>
      </c>
      <c r="M139" s="361" t="s">
        <v>177</v>
      </c>
      <c r="N139" s="360" t="s">
        <v>179</v>
      </c>
      <c r="O139" s="300" t="s">
        <v>179</v>
      </c>
      <c r="P139" s="300" t="s">
        <v>179</v>
      </c>
      <c r="Q139" s="300" t="s">
        <v>179</v>
      </c>
      <c r="R139" s="300" t="s">
        <v>177</v>
      </c>
      <c r="S139" s="300" t="s">
        <v>177</v>
      </c>
      <c r="T139" s="359" t="s">
        <v>177</v>
      </c>
    </row>
    <row r="140" spans="1:20" ht="20.25" customHeight="1" x14ac:dyDescent="0.35">
      <c r="A140" s="290" t="s">
        <v>328</v>
      </c>
      <c r="B140" s="291" t="s">
        <v>334</v>
      </c>
      <c r="C140" s="291" t="s">
        <v>160</v>
      </c>
      <c r="D140" s="358" t="s">
        <v>177</v>
      </c>
      <c r="E140" s="359" t="s">
        <v>177</v>
      </c>
      <c r="F140" s="300" t="s">
        <v>177</v>
      </c>
      <c r="G140" s="300" t="s">
        <v>177</v>
      </c>
      <c r="H140" s="300" t="s">
        <v>179</v>
      </c>
      <c r="I140" s="300" t="s">
        <v>179</v>
      </c>
      <c r="J140" s="359" t="s">
        <v>177</v>
      </c>
      <c r="K140" s="360" t="s">
        <v>179</v>
      </c>
      <c r="L140" s="359" t="s">
        <v>177</v>
      </c>
      <c r="M140" s="361" t="s">
        <v>177</v>
      </c>
      <c r="N140" s="360" t="s">
        <v>179</v>
      </c>
      <c r="O140" s="300" t="s">
        <v>179</v>
      </c>
      <c r="P140" s="300" t="s">
        <v>179</v>
      </c>
      <c r="Q140" s="300" t="s">
        <v>179</v>
      </c>
      <c r="R140" s="300" t="s">
        <v>179</v>
      </c>
      <c r="S140" s="300" t="s">
        <v>179</v>
      </c>
      <c r="T140" s="359" t="s">
        <v>177</v>
      </c>
    </row>
    <row r="141" spans="1:20" ht="20.25" customHeight="1" x14ac:dyDescent="0.35">
      <c r="A141" s="290" t="s">
        <v>328</v>
      </c>
      <c r="B141" s="291" t="s">
        <v>335</v>
      </c>
      <c r="C141" s="291" t="s">
        <v>160</v>
      </c>
      <c r="D141" s="358" t="s">
        <v>177</v>
      </c>
      <c r="E141" s="359" t="s">
        <v>177</v>
      </c>
      <c r="F141" s="300" t="s">
        <v>177</v>
      </c>
      <c r="G141" s="300" t="s">
        <v>177</v>
      </c>
      <c r="H141" s="300" t="s">
        <v>177</v>
      </c>
      <c r="I141" s="300" t="s">
        <v>177</v>
      </c>
      <c r="J141" s="359" t="s">
        <v>179</v>
      </c>
      <c r="K141" s="360" t="s">
        <v>179</v>
      </c>
      <c r="L141" s="359" t="s">
        <v>177</v>
      </c>
      <c r="M141" s="361" t="s">
        <v>177</v>
      </c>
      <c r="N141" s="360" t="s">
        <v>179</v>
      </c>
      <c r="O141" s="300" t="s">
        <v>179</v>
      </c>
      <c r="P141" s="300" t="s">
        <v>177</v>
      </c>
      <c r="Q141" s="300" t="s">
        <v>179</v>
      </c>
      <c r="R141" s="300" t="s">
        <v>177</v>
      </c>
      <c r="S141" s="300" t="s">
        <v>179</v>
      </c>
      <c r="T141" s="359" t="s">
        <v>177</v>
      </c>
    </row>
    <row r="142" spans="1:20" ht="20.25" customHeight="1" x14ac:dyDescent="0.35">
      <c r="A142" s="290" t="s">
        <v>336</v>
      </c>
      <c r="B142" s="291" t="s">
        <v>337</v>
      </c>
      <c r="C142" s="291" t="s">
        <v>160</v>
      </c>
      <c r="D142" s="358" t="s">
        <v>177</v>
      </c>
      <c r="E142" s="359" t="s">
        <v>177</v>
      </c>
      <c r="F142" s="300" t="s">
        <v>177</v>
      </c>
      <c r="G142" s="300" t="s">
        <v>177</v>
      </c>
      <c r="H142" s="300" t="s">
        <v>177</v>
      </c>
      <c r="I142" s="300" t="s">
        <v>177</v>
      </c>
      <c r="J142" s="359" t="s">
        <v>179</v>
      </c>
      <c r="K142" s="360" t="s">
        <v>177</v>
      </c>
      <c r="L142" s="359" t="s">
        <v>177</v>
      </c>
      <c r="M142" s="361" t="s">
        <v>177</v>
      </c>
      <c r="N142" s="360" t="s">
        <v>179</v>
      </c>
      <c r="O142" s="300" t="s">
        <v>179</v>
      </c>
      <c r="P142" s="300" t="s">
        <v>179</v>
      </c>
      <c r="Q142" s="300" t="s">
        <v>179</v>
      </c>
      <c r="R142" s="300" t="s">
        <v>179</v>
      </c>
      <c r="S142" s="300" t="s">
        <v>177</v>
      </c>
      <c r="T142" s="359" t="s">
        <v>177</v>
      </c>
    </row>
    <row r="143" spans="1:20" ht="20.25" customHeight="1" x14ac:dyDescent="0.35">
      <c r="A143" s="290" t="s">
        <v>336</v>
      </c>
      <c r="B143" s="291" t="s">
        <v>338</v>
      </c>
      <c r="C143" s="291" t="s">
        <v>160</v>
      </c>
      <c r="D143" s="358" t="s">
        <v>177</v>
      </c>
      <c r="E143" s="359" t="s">
        <v>179</v>
      </c>
      <c r="F143" s="300" t="s">
        <v>177</v>
      </c>
      <c r="G143" s="300" t="s">
        <v>177</v>
      </c>
      <c r="H143" s="300" t="s">
        <v>177</v>
      </c>
      <c r="I143" s="300" t="s">
        <v>177</v>
      </c>
      <c r="J143" s="359" t="s">
        <v>179</v>
      </c>
      <c r="K143" s="360" t="s">
        <v>179</v>
      </c>
      <c r="L143" s="359" t="s">
        <v>177</v>
      </c>
      <c r="M143" s="361" t="s">
        <v>177</v>
      </c>
      <c r="N143" s="360" t="s">
        <v>177</v>
      </c>
      <c r="O143" s="300" t="s">
        <v>179</v>
      </c>
      <c r="P143" s="300" t="s">
        <v>177</v>
      </c>
      <c r="Q143" s="300" t="s">
        <v>179</v>
      </c>
      <c r="R143" s="300" t="s">
        <v>179</v>
      </c>
      <c r="S143" s="300" t="s">
        <v>179</v>
      </c>
      <c r="T143" s="359" t="s">
        <v>177</v>
      </c>
    </row>
    <row r="144" spans="1:20" ht="20.25" customHeight="1" x14ac:dyDescent="0.35">
      <c r="A144" s="290" t="s">
        <v>336</v>
      </c>
      <c r="B144" s="291" t="s">
        <v>339</v>
      </c>
      <c r="C144" s="291" t="s">
        <v>208</v>
      </c>
      <c r="D144" s="358" t="s">
        <v>179</v>
      </c>
      <c r="E144" s="359" t="s">
        <v>179</v>
      </c>
      <c r="F144" s="300" t="s">
        <v>177</v>
      </c>
      <c r="G144" s="300" t="s">
        <v>177</v>
      </c>
      <c r="H144" s="300" t="s">
        <v>177</v>
      </c>
      <c r="I144" s="300" t="s">
        <v>179</v>
      </c>
      <c r="J144" s="359" t="s">
        <v>179</v>
      </c>
      <c r="K144" s="360" t="s">
        <v>179</v>
      </c>
      <c r="L144" s="359" t="s">
        <v>179</v>
      </c>
      <c r="M144" s="361" t="s">
        <v>177</v>
      </c>
      <c r="N144" s="360" t="s">
        <v>179</v>
      </c>
      <c r="O144" s="300" t="s">
        <v>179</v>
      </c>
      <c r="P144" s="300" t="s">
        <v>179</v>
      </c>
      <c r="Q144" s="300" t="s">
        <v>179</v>
      </c>
      <c r="R144" s="300" t="s">
        <v>179</v>
      </c>
      <c r="S144" s="300" t="s">
        <v>179</v>
      </c>
      <c r="T144" s="359" t="s">
        <v>177</v>
      </c>
    </row>
    <row r="145" spans="1:20" ht="20.25" customHeight="1" x14ac:dyDescent="0.35">
      <c r="A145" s="290" t="s">
        <v>336</v>
      </c>
      <c r="B145" s="291" t="s">
        <v>340</v>
      </c>
      <c r="C145" s="291" t="s">
        <v>160</v>
      </c>
      <c r="D145" s="358" t="s">
        <v>177</v>
      </c>
      <c r="E145" s="359" t="s">
        <v>177</v>
      </c>
      <c r="F145" s="300" t="s">
        <v>177</v>
      </c>
      <c r="G145" s="300" t="s">
        <v>177</v>
      </c>
      <c r="H145" s="300" t="s">
        <v>177</v>
      </c>
      <c r="I145" s="300" t="s">
        <v>177</v>
      </c>
      <c r="J145" s="359" t="s">
        <v>179</v>
      </c>
      <c r="K145" s="360" t="s">
        <v>179</v>
      </c>
      <c r="L145" s="359" t="s">
        <v>179</v>
      </c>
      <c r="M145" s="361" t="s">
        <v>179</v>
      </c>
      <c r="N145" s="360" t="s">
        <v>179</v>
      </c>
      <c r="O145" s="300" t="s">
        <v>179</v>
      </c>
      <c r="P145" s="300" t="s">
        <v>177</v>
      </c>
      <c r="Q145" s="300" t="s">
        <v>179</v>
      </c>
      <c r="R145" s="300" t="s">
        <v>179</v>
      </c>
      <c r="S145" s="300" t="s">
        <v>179</v>
      </c>
      <c r="T145" s="359" t="s">
        <v>177</v>
      </c>
    </row>
    <row r="146" spans="1:20" ht="20.25" customHeight="1" x14ac:dyDescent="0.35">
      <c r="A146" s="290" t="s">
        <v>336</v>
      </c>
      <c r="B146" s="291" t="s">
        <v>341</v>
      </c>
      <c r="C146" s="291" t="s">
        <v>160</v>
      </c>
      <c r="D146" s="358" t="s">
        <v>177</v>
      </c>
      <c r="E146" s="359" t="s">
        <v>177</v>
      </c>
      <c r="F146" s="300" t="s">
        <v>177</v>
      </c>
      <c r="G146" s="300" t="s">
        <v>177</v>
      </c>
      <c r="H146" s="300" t="s">
        <v>177</v>
      </c>
      <c r="I146" s="300" t="s">
        <v>177</v>
      </c>
      <c r="J146" s="359" t="s">
        <v>179</v>
      </c>
      <c r="K146" s="360" t="s">
        <v>179</v>
      </c>
      <c r="L146" s="359" t="s">
        <v>179</v>
      </c>
      <c r="M146" s="361" t="s">
        <v>177</v>
      </c>
      <c r="N146" s="360" t="s">
        <v>177</v>
      </c>
      <c r="O146" s="300" t="s">
        <v>179</v>
      </c>
      <c r="P146" s="300" t="s">
        <v>177</v>
      </c>
      <c r="Q146" s="300" t="s">
        <v>177</v>
      </c>
      <c r="R146" s="300" t="s">
        <v>177</v>
      </c>
      <c r="S146" s="300" t="s">
        <v>179</v>
      </c>
      <c r="T146" s="359" t="s">
        <v>177</v>
      </c>
    </row>
    <row r="147" spans="1:20" ht="20.25" customHeight="1" x14ac:dyDescent="0.35">
      <c r="A147" s="290" t="s">
        <v>336</v>
      </c>
      <c r="B147" s="291" t="s">
        <v>342</v>
      </c>
      <c r="C147" s="291" t="s">
        <v>160</v>
      </c>
      <c r="D147" s="358" t="s">
        <v>177</v>
      </c>
      <c r="E147" s="359" t="s">
        <v>177</v>
      </c>
      <c r="F147" s="300" t="s">
        <v>177</v>
      </c>
      <c r="G147" s="300" t="s">
        <v>177</v>
      </c>
      <c r="H147" s="300" t="s">
        <v>177</v>
      </c>
      <c r="I147" s="300" t="s">
        <v>179</v>
      </c>
      <c r="J147" s="359" t="s">
        <v>177</v>
      </c>
      <c r="K147" s="360" t="s">
        <v>177</v>
      </c>
      <c r="L147" s="359" t="s">
        <v>177</v>
      </c>
      <c r="M147" s="361" t="s">
        <v>177</v>
      </c>
      <c r="N147" s="360" t="s">
        <v>179</v>
      </c>
      <c r="O147" s="300" t="s">
        <v>179</v>
      </c>
      <c r="P147" s="300" t="s">
        <v>177</v>
      </c>
      <c r="Q147" s="300" t="s">
        <v>179</v>
      </c>
      <c r="R147" s="300" t="s">
        <v>179</v>
      </c>
      <c r="S147" s="300" t="s">
        <v>179</v>
      </c>
      <c r="T147" s="359" t="s">
        <v>177</v>
      </c>
    </row>
    <row r="148" spans="1:20" ht="20.25" customHeight="1" x14ac:dyDescent="0.35">
      <c r="A148" s="290" t="s">
        <v>336</v>
      </c>
      <c r="B148" s="291" t="s">
        <v>343</v>
      </c>
      <c r="C148" s="291" t="s">
        <v>208</v>
      </c>
      <c r="D148" s="358" t="s">
        <v>177</v>
      </c>
      <c r="E148" s="359" t="s">
        <v>179</v>
      </c>
      <c r="F148" s="300" t="s">
        <v>177</v>
      </c>
      <c r="G148" s="300" t="s">
        <v>177</v>
      </c>
      <c r="H148" s="300" t="s">
        <v>177</v>
      </c>
      <c r="I148" s="300" t="s">
        <v>177</v>
      </c>
      <c r="J148" s="359" t="s">
        <v>179</v>
      </c>
      <c r="K148" s="360" t="s">
        <v>177</v>
      </c>
      <c r="L148" s="359" t="s">
        <v>177</v>
      </c>
      <c r="M148" s="361" t="s">
        <v>177</v>
      </c>
      <c r="N148" s="360" t="s">
        <v>177</v>
      </c>
      <c r="O148" s="300" t="s">
        <v>179</v>
      </c>
      <c r="P148" s="300" t="s">
        <v>177</v>
      </c>
      <c r="Q148" s="300" t="s">
        <v>179</v>
      </c>
      <c r="R148" s="300" t="s">
        <v>179</v>
      </c>
      <c r="S148" s="300" t="s">
        <v>179</v>
      </c>
      <c r="T148" s="359" t="s">
        <v>177</v>
      </c>
    </row>
    <row r="149" spans="1:20" ht="20.25" customHeight="1" x14ac:dyDescent="0.35">
      <c r="A149" s="290" t="s">
        <v>336</v>
      </c>
      <c r="B149" s="291" t="s">
        <v>344</v>
      </c>
      <c r="C149" s="291" t="s">
        <v>160</v>
      </c>
      <c r="D149" s="358" t="s">
        <v>177</v>
      </c>
      <c r="E149" s="359" t="s">
        <v>177</v>
      </c>
      <c r="F149" s="300" t="s">
        <v>177</v>
      </c>
      <c r="G149" s="300" t="s">
        <v>177</v>
      </c>
      <c r="H149" s="300" t="s">
        <v>179</v>
      </c>
      <c r="I149" s="300" t="s">
        <v>177</v>
      </c>
      <c r="J149" s="359" t="s">
        <v>177</v>
      </c>
      <c r="K149" s="360" t="s">
        <v>179</v>
      </c>
      <c r="L149" s="359" t="s">
        <v>177</v>
      </c>
      <c r="M149" s="361" t="s">
        <v>177</v>
      </c>
      <c r="N149" s="360" t="s">
        <v>179</v>
      </c>
      <c r="O149" s="300" t="s">
        <v>179</v>
      </c>
      <c r="P149" s="300" t="s">
        <v>177</v>
      </c>
      <c r="Q149" s="300" t="s">
        <v>179</v>
      </c>
      <c r="R149" s="300" t="s">
        <v>179</v>
      </c>
      <c r="S149" s="300" t="s">
        <v>179</v>
      </c>
      <c r="T149" s="359" t="s">
        <v>177</v>
      </c>
    </row>
    <row r="150" spans="1:20" ht="20.25" customHeight="1" x14ac:dyDescent="0.35">
      <c r="A150" s="290" t="s">
        <v>345</v>
      </c>
      <c r="B150" s="291" t="s">
        <v>346</v>
      </c>
      <c r="C150" s="291" t="s">
        <v>160</v>
      </c>
      <c r="D150" s="358" t="s">
        <v>177</v>
      </c>
      <c r="E150" s="359" t="s">
        <v>177</v>
      </c>
      <c r="F150" s="300" t="s">
        <v>177</v>
      </c>
      <c r="G150" s="300" t="s">
        <v>177</v>
      </c>
      <c r="H150" s="300" t="s">
        <v>177</v>
      </c>
      <c r="I150" s="300" t="s">
        <v>177</v>
      </c>
      <c r="J150" s="359" t="s">
        <v>179</v>
      </c>
      <c r="K150" s="360" t="s">
        <v>179</v>
      </c>
      <c r="L150" s="359" t="s">
        <v>177</v>
      </c>
      <c r="M150" s="361" t="s">
        <v>177</v>
      </c>
      <c r="N150" s="360" t="s">
        <v>179</v>
      </c>
      <c r="O150" s="300" t="s">
        <v>179</v>
      </c>
      <c r="P150" s="300" t="s">
        <v>177</v>
      </c>
      <c r="Q150" s="300" t="s">
        <v>179</v>
      </c>
      <c r="R150" s="300" t="s">
        <v>179</v>
      </c>
      <c r="S150" s="300" t="s">
        <v>177</v>
      </c>
      <c r="T150" s="359" t="s">
        <v>177</v>
      </c>
    </row>
    <row r="151" spans="1:20" ht="20.25" customHeight="1" x14ac:dyDescent="0.35">
      <c r="A151" s="290" t="s">
        <v>345</v>
      </c>
      <c r="B151" s="291" t="s">
        <v>347</v>
      </c>
      <c r="C151" s="291" t="s">
        <v>160</v>
      </c>
      <c r="D151" s="358" t="s">
        <v>177</v>
      </c>
      <c r="E151" s="359" t="s">
        <v>177</v>
      </c>
      <c r="F151" s="300" t="s">
        <v>177</v>
      </c>
      <c r="G151" s="300" t="s">
        <v>177</v>
      </c>
      <c r="H151" s="300" t="s">
        <v>177</v>
      </c>
      <c r="I151" s="300" t="s">
        <v>177</v>
      </c>
      <c r="J151" s="359" t="s">
        <v>179</v>
      </c>
      <c r="K151" s="360" t="s">
        <v>177</v>
      </c>
      <c r="L151" s="359" t="s">
        <v>177</v>
      </c>
      <c r="M151" s="361" t="s">
        <v>177</v>
      </c>
      <c r="N151" s="360" t="s">
        <v>179</v>
      </c>
      <c r="O151" s="300" t="s">
        <v>179</v>
      </c>
      <c r="P151" s="300" t="s">
        <v>179</v>
      </c>
      <c r="Q151" s="300" t="s">
        <v>179</v>
      </c>
      <c r="R151" s="300" t="s">
        <v>179</v>
      </c>
      <c r="S151" s="300" t="s">
        <v>177</v>
      </c>
      <c r="T151" s="359" t="s">
        <v>177</v>
      </c>
    </row>
    <row r="152" spans="1:20" ht="20.25" customHeight="1" x14ac:dyDescent="0.35">
      <c r="A152" s="290" t="s">
        <v>345</v>
      </c>
      <c r="B152" s="291" t="s">
        <v>348</v>
      </c>
      <c r="C152" s="291" t="s">
        <v>160</v>
      </c>
      <c r="D152" s="358" t="s">
        <v>177</v>
      </c>
      <c r="E152" s="359" t="s">
        <v>177</v>
      </c>
      <c r="F152" s="300" t="s">
        <v>177</v>
      </c>
      <c r="G152" s="300" t="s">
        <v>177</v>
      </c>
      <c r="H152" s="300" t="s">
        <v>177</v>
      </c>
      <c r="I152" s="300" t="s">
        <v>177</v>
      </c>
      <c r="J152" s="359" t="s">
        <v>177</v>
      </c>
      <c r="K152" s="360" t="s">
        <v>177</v>
      </c>
      <c r="L152" s="359" t="s">
        <v>177</v>
      </c>
      <c r="M152" s="361" t="s">
        <v>177</v>
      </c>
      <c r="N152" s="360" t="s">
        <v>179</v>
      </c>
      <c r="O152" s="300" t="s">
        <v>179</v>
      </c>
      <c r="P152" s="300" t="s">
        <v>177</v>
      </c>
      <c r="Q152" s="300" t="s">
        <v>179</v>
      </c>
      <c r="R152" s="300" t="s">
        <v>179</v>
      </c>
      <c r="S152" s="300" t="s">
        <v>177</v>
      </c>
      <c r="T152" s="359" t="s">
        <v>177</v>
      </c>
    </row>
    <row r="153" spans="1:20" ht="20.25" customHeight="1" x14ac:dyDescent="0.35">
      <c r="A153" s="290" t="s">
        <v>345</v>
      </c>
      <c r="B153" s="291" t="s">
        <v>349</v>
      </c>
      <c r="C153" s="291" t="s">
        <v>160</v>
      </c>
      <c r="D153" s="358" t="s">
        <v>177</v>
      </c>
      <c r="E153" s="359" t="s">
        <v>177</v>
      </c>
      <c r="F153" s="300" t="s">
        <v>177</v>
      </c>
      <c r="G153" s="300" t="s">
        <v>177</v>
      </c>
      <c r="H153" s="300" t="s">
        <v>177</v>
      </c>
      <c r="I153" s="300" t="s">
        <v>179</v>
      </c>
      <c r="J153" s="359" t="s">
        <v>179</v>
      </c>
      <c r="K153" s="360" t="s">
        <v>179</v>
      </c>
      <c r="L153" s="359" t="s">
        <v>177</v>
      </c>
      <c r="M153" s="361" t="s">
        <v>177</v>
      </c>
      <c r="N153" s="360" t="s">
        <v>179</v>
      </c>
      <c r="O153" s="300" t="s">
        <v>179</v>
      </c>
      <c r="P153" s="300" t="s">
        <v>177</v>
      </c>
      <c r="Q153" s="300" t="s">
        <v>179</v>
      </c>
      <c r="R153" s="300" t="s">
        <v>179</v>
      </c>
      <c r="S153" s="300" t="s">
        <v>179</v>
      </c>
      <c r="T153" s="359" t="s">
        <v>177</v>
      </c>
    </row>
    <row r="154" spans="1:20" ht="20.25" customHeight="1" x14ac:dyDescent="0.35">
      <c r="A154" s="290" t="s">
        <v>345</v>
      </c>
      <c r="B154" s="291" t="s">
        <v>350</v>
      </c>
      <c r="C154" s="291" t="s">
        <v>160</v>
      </c>
      <c r="D154" s="358" t="s">
        <v>177</v>
      </c>
      <c r="E154" s="359" t="s">
        <v>177</v>
      </c>
      <c r="F154" s="300" t="s">
        <v>177</v>
      </c>
      <c r="G154" s="300" t="s">
        <v>177</v>
      </c>
      <c r="H154" s="300" t="s">
        <v>177</v>
      </c>
      <c r="I154" s="300" t="s">
        <v>179</v>
      </c>
      <c r="J154" s="359" t="s">
        <v>179</v>
      </c>
      <c r="K154" s="360" t="s">
        <v>179</v>
      </c>
      <c r="L154" s="359" t="s">
        <v>177</v>
      </c>
      <c r="M154" s="361" t="s">
        <v>177</v>
      </c>
      <c r="N154" s="360" t="s">
        <v>179</v>
      </c>
      <c r="O154" s="300" t="s">
        <v>179</v>
      </c>
      <c r="P154" s="300" t="s">
        <v>179</v>
      </c>
      <c r="Q154" s="300" t="s">
        <v>179</v>
      </c>
      <c r="R154" s="300" t="s">
        <v>177</v>
      </c>
      <c r="S154" s="300" t="s">
        <v>179</v>
      </c>
      <c r="T154" s="359" t="s">
        <v>179</v>
      </c>
    </row>
    <row r="155" spans="1:20" ht="20.25" customHeight="1" x14ac:dyDescent="0.35">
      <c r="A155" s="290" t="s">
        <v>345</v>
      </c>
      <c r="B155" s="291" t="s">
        <v>351</v>
      </c>
      <c r="C155" s="291" t="s">
        <v>160</v>
      </c>
      <c r="D155" s="358" t="s">
        <v>177</v>
      </c>
      <c r="E155" s="359" t="s">
        <v>177</v>
      </c>
      <c r="F155" s="300" t="s">
        <v>177</v>
      </c>
      <c r="G155" s="300" t="s">
        <v>177</v>
      </c>
      <c r="H155" s="300" t="s">
        <v>177</v>
      </c>
      <c r="I155" s="300" t="s">
        <v>177</v>
      </c>
      <c r="J155" s="359" t="s">
        <v>177</v>
      </c>
      <c r="K155" s="360" t="s">
        <v>179</v>
      </c>
      <c r="L155" s="359" t="s">
        <v>177</v>
      </c>
      <c r="M155" s="361" t="s">
        <v>177</v>
      </c>
      <c r="N155" s="360" t="s">
        <v>177</v>
      </c>
      <c r="O155" s="300" t="s">
        <v>179</v>
      </c>
      <c r="P155" s="300" t="s">
        <v>177</v>
      </c>
      <c r="Q155" s="300" t="s">
        <v>179</v>
      </c>
      <c r="R155" s="300" t="s">
        <v>179</v>
      </c>
      <c r="S155" s="300" t="s">
        <v>179</v>
      </c>
      <c r="T155" s="359" t="s">
        <v>177</v>
      </c>
    </row>
    <row r="156" spans="1:20" ht="20.25" customHeight="1" x14ac:dyDescent="0.35">
      <c r="A156" s="290" t="s">
        <v>345</v>
      </c>
      <c r="B156" s="291" t="s">
        <v>352</v>
      </c>
      <c r="C156" s="291" t="s">
        <v>160</v>
      </c>
      <c r="D156" s="358" t="s">
        <v>177</v>
      </c>
      <c r="E156" s="359" t="s">
        <v>177</v>
      </c>
      <c r="F156" s="300" t="s">
        <v>177</v>
      </c>
      <c r="G156" s="300" t="s">
        <v>179</v>
      </c>
      <c r="H156" s="300" t="s">
        <v>179</v>
      </c>
      <c r="I156" s="300" t="s">
        <v>179</v>
      </c>
      <c r="J156" s="359" t="s">
        <v>179</v>
      </c>
      <c r="K156" s="360" t="s">
        <v>179</v>
      </c>
      <c r="L156" s="359" t="s">
        <v>179</v>
      </c>
      <c r="M156" s="361" t="s">
        <v>179</v>
      </c>
      <c r="N156" s="360" t="s">
        <v>177</v>
      </c>
      <c r="O156" s="300" t="s">
        <v>179</v>
      </c>
      <c r="P156" s="300" t="s">
        <v>179</v>
      </c>
      <c r="Q156" s="300" t="s">
        <v>179</v>
      </c>
      <c r="R156" s="300" t="s">
        <v>179</v>
      </c>
      <c r="S156" s="300" t="s">
        <v>179</v>
      </c>
      <c r="T156" s="359" t="s">
        <v>177</v>
      </c>
    </row>
    <row r="157" spans="1:20" ht="20.25" customHeight="1" x14ac:dyDescent="0.35">
      <c r="A157" s="290" t="s">
        <v>345</v>
      </c>
      <c r="B157" s="291" t="s">
        <v>353</v>
      </c>
      <c r="C157" s="291" t="s">
        <v>160</v>
      </c>
      <c r="D157" s="358" t="s">
        <v>177</v>
      </c>
      <c r="E157" s="359" t="s">
        <v>177</v>
      </c>
      <c r="F157" s="300" t="s">
        <v>177</v>
      </c>
      <c r="G157" s="300" t="s">
        <v>177</v>
      </c>
      <c r="H157" s="300" t="s">
        <v>177</v>
      </c>
      <c r="I157" s="300" t="s">
        <v>177</v>
      </c>
      <c r="J157" s="359" t="s">
        <v>179</v>
      </c>
      <c r="K157" s="360" t="s">
        <v>177</v>
      </c>
      <c r="L157" s="359" t="s">
        <v>177</v>
      </c>
      <c r="M157" s="361" t="s">
        <v>177</v>
      </c>
      <c r="N157" s="360" t="s">
        <v>179</v>
      </c>
      <c r="O157" s="300" t="s">
        <v>179</v>
      </c>
      <c r="P157" s="300" t="s">
        <v>179</v>
      </c>
      <c r="Q157" s="300" t="s">
        <v>179</v>
      </c>
      <c r="R157" s="300" t="s">
        <v>179</v>
      </c>
      <c r="S157" s="300" t="s">
        <v>179</v>
      </c>
      <c r="T157" s="359" t="s">
        <v>177</v>
      </c>
    </row>
    <row r="158" spans="1:20" ht="20.25" customHeight="1" x14ac:dyDescent="0.35">
      <c r="A158" s="290" t="s">
        <v>345</v>
      </c>
      <c r="B158" s="291" t="s">
        <v>354</v>
      </c>
      <c r="C158" s="291" t="s">
        <v>160</v>
      </c>
      <c r="D158" s="358" t="s">
        <v>177</v>
      </c>
      <c r="E158" s="359" t="s">
        <v>177</v>
      </c>
      <c r="F158" s="300" t="s">
        <v>177</v>
      </c>
      <c r="G158" s="300" t="s">
        <v>177</v>
      </c>
      <c r="H158" s="300" t="s">
        <v>177</v>
      </c>
      <c r="I158" s="300" t="s">
        <v>179</v>
      </c>
      <c r="J158" s="359" t="s">
        <v>179</v>
      </c>
      <c r="K158" s="360" t="s">
        <v>179</v>
      </c>
      <c r="L158" s="359" t="s">
        <v>177</v>
      </c>
      <c r="M158" s="361" t="s">
        <v>177</v>
      </c>
      <c r="N158" s="360" t="s">
        <v>179</v>
      </c>
      <c r="O158" s="300" t="s">
        <v>179</v>
      </c>
      <c r="P158" s="300" t="s">
        <v>177</v>
      </c>
      <c r="Q158" s="300" t="s">
        <v>179</v>
      </c>
      <c r="R158" s="300" t="s">
        <v>179</v>
      </c>
      <c r="S158" s="300" t="s">
        <v>179</v>
      </c>
      <c r="T158" s="359" t="s">
        <v>177</v>
      </c>
    </row>
    <row r="159" spans="1:20" ht="20.25" customHeight="1" x14ac:dyDescent="0.35">
      <c r="A159" s="290" t="s">
        <v>345</v>
      </c>
      <c r="B159" s="291" t="s">
        <v>355</v>
      </c>
      <c r="C159" s="291" t="s">
        <v>160</v>
      </c>
      <c r="D159" s="358" t="s">
        <v>177</v>
      </c>
      <c r="E159" s="359" t="s">
        <v>177</v>
      </c>
      <c r="F159" s="300" t="s">
        <v>177</v>
      </c>
      <c r="G159" s="300" t="s">
        <v>177</v>
      </c>
      <c r="H159" s="300" t="s">
        <v>177</v>
      </c>
      <c r="I159" s="300" t="s">
        <v>179</v>
      </c>
      <c r="J159" s="359" t="s">
        <v>177</v>
      </c>
      <c r="K159" s="360" t="s">
        <v>179</v>
      </c>
      <c r="L159" s="359" t="s">
        <v>179</v>
      </c>
      <c r="M159" s="361" t="s">
        <v>179</v>
      </c>
      <c r="N159" s="360" t="s">
        <v>179</v>
      </c>
      <c r="O159" s="300" t="s">
        <v>179</v>
      </c>
      <c r="P159" s="300" t="s">
        <v>177</v>
      </c>
      <c r="Q159" s="300" t="s">
        <v>179</v>
      </c>
      <c r="R159" s="300" t="s">
        <v>179</v>
      </c>
      <c r="S159" s="300" t="s">
        <v>177</v>
      </c>
      <c r="T159" s="359" t="s">
        <v>177</v>
      </c>
    </row>
    <row r="160" spans="1:20" ht="20.25" customHeight="1" x14ac:dyDescent="0.35">
      <c r="A160" s="290" t="s">
        <v>345</v>
      </c>
      <c r="B160" s="291" t="s">
        <v>356</v>
      </c>
      <c r="C160" s="291" t="s">
        <v>208</v>
      </c>
      <c r="D160" s="358" t="s">
        <v>177</v>
      </c>
      <c r="E160" s="359" t="s">
        <v>179</v>
      </c>
      <c r="F160" s="300" t="s">
        <v>177</v>
      </c>
      <c r="G160" s="300" t="s">
        <v>177</v>
      </c>
      <c r="H160" s="300" t="s">
        <v>177</v>
      </c>
      <c r="I160" s="300" t="s">
        <v>179</v>
      </c>
      <c r="J160" s="359" t="s">
        <v>179</v>
      </c>
      <c r="K160" s="360" t="s">
        <v>179</v>
      </c>
      <c r="L160" s="359" t="s">
        <v>179</v>
      </c>
      <c r="M160" s="361" t="s">
        <v>177</v>
      </c>
      <c r="N160" s="360" t="s">
        <v>179</v>
      </c>
      <c r="O160" s="300" t="s">
        <v>179</v>
      </c>
      <c r="P160" s="300" t="s">
        <v>179</v>
      </c>
      <c r="Q160" s="300" t="s">
        <v>179</v>
      </c>
      <c r="R160" s="300" t="s">
        <v>179</v>
      </c>
      <c r="S160" s="300" t="s">
        <v>179</v>
      </c>
      <c r="T160" s="359" t="s">
        <v>179</v>
      </c>
    </row>
    <row r="161" spans="1:20" ht="20.25" customHeight="1" x14ac:dyDescent="0.35">
      <c r="A161" s="290" t="s">
        <v>345</v>
      </c>
      <c r="B161" s="291" t="s">
        <v>357</v>
      </c>
      <c r="C161" s="291" t="s">
        <v>160</v>
      </c>
      <c r="D161" s="358" t="s">
        <v>177</v>
      </c>
      <c r="E161" s="359" t="s">
        <v>179</v>
      </c>
      <c r="F161" s="300" t="s">
        <v>177</v>
      </c>
      <c r="G161" s="300" t="s">
        <v>177</v>
      </c>
      <c r="H161" s="300" t="s">
        <v>177</v>
      </c>
      <c r="I161" s="300" t="s">
        <v>177</v>
      </c>
      <c r="J161" s="359" t="s">
        <v>179</v>
      </c>
      <c r="K161" s="360" t="s">
        <v>179</v>
      </c>
      <c r="L161" s="359" t="s">
        <v>177</v>
      </c>
      <c r="M161" s="361" t="s">
        <v>177</v>
      </c>
      <c r="N161" s="360" t="s">
        <v>179</v>
      </c>
      <c r="O161" s="300" t="s">
        <v>179</v>
      </c>
      <c r="P161" s="300" t="s">
        <v>177</v>
      </c>
      <c r="Q161" s="300" t="s">
        <v>179</v>
      </c>
      <c r="R161" s="300" t="s">
        <v>179</v>
      </c>
      <c r="S161" s="300" t="s">
        <v>177</v>
      </c>
      <c r="T161" s="359" t="s">
        <v>177</v>
      </c>
    </row>
    <row r="162" spans="1:20" ht="20.25" customHeight="1" x14ac:dyDescent="0.35">
      <c r="A162" s="290" t="s">
        <v>345</v>
      </c>
      <c r="B162" s="291" t="s">
        <v>358</v>
      </c>
      <c r="C162" s="291" t="s">
        <v>160</v>
      </c>
      <c r="D162" s="358" t="s">
        <v>177</v>
      </c>
      <c r="E162" s="359" t="s">
        <v>177</v>
      </c>
      <c r="F162" s="300" t="s">
        <v>177</v>
      </c>
      <c r="G162" s="300" t="s">
        <v>177</v>
      </c>
      <c r="H162" s="300" t="s">
        <v>177</v>
      </c>
      <c r="I162" s="300" t="s">
        <v>179</v>
      </c>
      <c r="J162" s="359" t="s">
        <v>179</v>
      </c>
      <c r="K162" s="360" t="s">
        <v>179</v>
      </c>
      <c r="L162" s="359" t="s">
        <v>179</v>
      </c>
      <c r="M162" s="361" t="s">
        <v>177</v>
      </c>
      <c r="N162" s="360" t="s">
        <v>179</v>
      </c>
      <c r="O162" s="300" t="s">
        <v>179</v>
      </c>
      <c r="P162" s="300" t="s">
        <v>179</v>
      </c>
      <c r="Q162" s="300" t="s">
        <v>179</v>
      </c>
      <c r="R162" s="300" t="s">
        <v>179</v>
      </c>
      <c r="S162" s="300" t="s">
        <v>179</v>
      </c>
      <c r="T162" s="359" t="s">
        <v>177</v>
      </c>
    </row>
    <row r="163" spans="1:20" ht="20.25" customHeight="1" x14ac:dyDescent="0.35">
      <c r="A163" s="290" t="s">
        <v>359</v>
      </c>
      <c r="B163" s="291" t="s">
        <v>360</v>
      </c>
      <c r="C163" s="291" t="s">
        <v>160</v>
      </c>
      <c r="D163" s="358" t="s">
        <v>177</v>
      </c>
      <c r="E163" s="359" t="s">
        <v>177</v>
      </c>
      <c r="F163" s="300" t="s">
        <v>177</v>
      </c>
      <c r="G163" s="300" t="s">
        <v>177</v>
      </c>
      <c r="H163" s="300" t="s">
        <v>177</v>
      </c>
      <c r="I163" s="300" t="s">
        <v>179</v>
      </c>
      <c r="J163" s="359" t="s">
        <v>179</v>
      </c>
      <c r="K163" s="360" t="s">
        <v>177</v>
      </c>
      <c r="L163" s="359" t="s">
        <v>177</v>
      </c>
      <c r="M163" s="361" t="s">
        <v>177</v>
      </c>
      <c r="N163" s="360" t="s">
        <v>179</v>
      </c>
      <c r="O163" s="300" t="s">
        <v>179</v>
      </c>
      <c r="P163" s="300" t="s">
        <v>177</v>
      </c>
      <c r="Q163" s="300" t="s">
        <v>177</v>
      </c>
      <c r="R163" s="300" t="s">
        <v>179</v>
      </c>
      <c r="S163" s="300" t="s">
        <v>179</v>
      </c>
      <c r="T163" s="359" t="s">
        <v>177</v>
      </c>
    </row>
    <row r="164" spans="1:20" ht="20.25" customHeight="1" x14ac:dyDescent="0.35">
      <c r="A164" s="290" t="s">
        <v>359</v>
      </c>
      <c r="B164" s="291" t="s">
        <v>361</v>
      </c>
      <c r="C164" s="291" t="s">
        <v>208</v>
      </c>
      <c r="D164" s="358" t="s">
        <v>177</v>
      </c>
      <c r="E164" s="359" t="s">
        <v>177</v>
      </c>
      <c r="F164" s="300" t="s">
        <v>177</v>
      </c>
      <c r="G164" s="300" t="s">
        <v>177</v>
      </c>
      <c r="H164" s="300" t="s">
        <v>177</v>
      </c>
      <c r="I164" s="300" t="s">
        <v>179</v>
      </c>
      <c r="J164" s="359" t="s">
        <v>179</v>
      </c>
      <c r="K164" s="360" t="s">
        <v>179</v>
      </c>
      <c r="L164" s="359" t="s">
        <v>177</v>
      </c>
      <c r="M164" s="361" t="s">
        <v>177</v>
      </c>
      <c r="N164" s="360" t="s">
        <v>177</v>
      </c>
      <c r="O164" s="300" t="s">
        <v>179</v>
      </c>
      <c r="P164" s="300" t="s">
        <v>177</v>
      </c>
      <c r="Q164" s="300" t="s">
        <v>177</v>
      </c>
      <c r="R164" s="300" t="s">
        <v>177</v>
      </c>
      <c r="S164" s="300" t="s">
        <v>177</v>
      </c>
      <c r="T164" s="359" t="s">
        <v>177</v>
      </c>
    </row>
    <row r="165" spans="1:20" ht="20.25" customHeight="1" x14ac:dyDescent="0.35">
      <c r="A165" s="290" t="s">
        <v>359</v>
      </c>
      <c r="B165" s="291" t="s">
        <v>362</v>
      </c>
      <c r="C165" s="291" t="s">
        <v>160</v>
      </c>
      <c r="D165" s="358" t="s">
        <v>177</v>
      </c>
      <c r="E165" s="359" t="s">
        <v>179</v>
      </c>
      <c r="F165" s="300" t="s">
        <v>177</v>
      </c>
      <c r="G165" s="300" t="s">
        <v>177</v>
      </c>
      <c r="H165" s="300" t="s">
        <v>177</v>
      </c>
      <c r="I165" s="300" t="s">
        <v>177</v>
      </c>
      <c r="J165" s="359" t="s">
        <v>179</v>
      </c>
      <c r="K165" s="360" t="s">
        <v>179</v>
      </c>
      <c r="L165" s="359" t="s">
        <v>179</v>
      </c>
      <c r="M165" s="361" t="s">
        <v>177</v>
      </c>
      <c r="N165" s="360" t="s">
        <v>179</v>
      </c>
      <c r="O165" s="300" t="s">
        <v>179</v>
      </c>
      <c r="P165" s="300" t="s">
        <v>179</v>
      </c>
      <c r="Q165" s="300" t="s">
        <v>179</v>
      </c>
      <c r="R165" s="300" t="s">
        <v>179</v>
      </c>
      <c r="S165" s="300" t="s">
        <v>179</v>
      </c>
      <c r="T165" s="359" t="s">
        <v>177</v>
      </c>
    </row>
    <row r="166" spans="1:20" ht="20.25" customHeight="1" x14ac:dyDescent="0.35">
      <c r="A166" s="290" t="s">
        <v>359</v>
      </c>
      <c r="B166" s="291" t="s">
        <v>363</v>
      </c>
      <c r="C166" s="291" t="s">
        <v>160</v>
      </c>
      <c r="D166" s="358" t="s">
        <v>177</v>
      </c>
      <c r="E166" s="359" t="s">
        <v>179</v>
      </c>
      <c r="F166" s="300" t="s">
        <v>177</v>
      </c>
      <c r="G166" s="300" t="s">
        <v>177</v>
      </c>
      <c r="H166" s="300" t="s">
        <v>177</v>
      </c>
      <c r="I166" s="300" t="s">
        <v>179</v>
      </c>
      <c r="J166" s="359" t="s">
        <v>179</v>
      </c>
      <c r="K166" s="360" t="s">
        <v>177</v>
      </c>
      <c r="L166" s="359" t="s">
        <v>177</v>
      </c>
      <c r="M166" s="361" t="s">
        <v>177</v>
      </c>
      <c r="N166" s="360" t="s">
        <v>179</v>
      </c>
      <c r="O166" s="300" t="s">
        <v>179</v>
      </c>
      <c r="P166" s="300" t="s">
        <v>179</v>
      </c>
      <c r="Q166" s="300" t="s">
        <v>179</v>
      </c>
      <c r="R166" s="300" t="s">
        <v>179</v>
      </c>
      <c r="S166" s="300" t="s">
        <v>179</v>
      </c>
      <c r="T166" s="359" t="s">
        <v>177</v>
      </c>
    </row>
    <row r="167" spans="1:20" ht="20.25" customHeight="1" x14ac:dyDescent="0.35">
      <c r="A167" s="290" t="s">
        <v>359</v>
      </c>
      <c r="B167" s="291" t="s">
        <v>364</v>
      </c>
      <c r="C167" s="291" t="s">
        <v>160</v>
      </c>
      <c r="D167" s="358" t="s">
        <v>177</v>
      </c>
      <c r="E167" s="359" t="s">
        <v>177</v>
      </c>
      <c r="F167" s="300" t="s">
        <v>177</v>
      </c>
      <c r="G167" s="300" t="s">
        <v>177</v>
      </c>
      <c r="H167" s="300" t="s">
        <v>177</v>
      </c>
      <c r="I167" s="300" t="s">
        <v>179</v>
      </c>
      <c r="J167" s="359" t="s">
        <v>179</v>
      </c>
      <c r="K167" s="360" t="s">
        <v>179</v>
      </c>
      <c r="L167" s="359" t="s">
        <v>177</v>
      </c>
      <c r="M167" s="361" t="s">
        <v>177</v>
      </c>
      <c r="N167" s="360" t="s">
        <v>177</v>
      </c>
      <c r="O167" s="300" t="s">
        <v>179</v>
      </c>
      <c r="P167" s="300" t="s">
        <v>177</v>
      </c>
      <c r="Q167" s="300" t="s">
        <v>179</v>
      </c>
      <c r="R167" s="300" t="s">
        <v>179</v>
      </c>
      <c r="S167" s="300" t="s">
        <v>179</v>
      </c>
      <c r="T167" s="359" t="s">
        <v>177</v>
      </c>
    </row>
    <row r="168" spans="1:20" ht="20.25" customHeight="1" x14ac:dyDescent="0.35">
      <c r="A168" s="290" t="s">
        <v>359</v>
      </c>
      <c r="B168" s="291" t="s">
        <v>365</v>
      </c>
      <c r="C168" s="291" t="s">
        <v>160</v>
      </c>
      <c r="D168" s="358" t="s">
        <v>177</v>
      </c>
      <c r="E168" s="359" t="s">
        <v>177</v>
      </c>
      <c r="F168" s="300" t="s">
        <v>177</v>
      </c>
      <c r="G168" s="300" t="s">
        <v>177</v>
      </c>
      <c r="H168" s="300" t="s">
        <v>177</v>
      </c>
      <c r="I168" s="300" t="s">
        <v>179</v>
      </c>
      <c r="J168" s="359" t="s">
        <v>179</v>
      </c>
      <c r="K168" s="360" t="s">
        <v>179</v>
      </c>
      <c r="L168" s="359" t="s">
        <v>177</v>
      </c>
      <c r="M168" s="361" t="s">
        <v>177</v>
      </c>
      <c r="N168" s="360" t="s">
        <v>179</v>
      </c>
      <c r="O168" s="300" t="s">
        <v>179</v>
      </c>
      <c r="P168" s="300" t="s">
        <v>177</v>
      </c>
      <c r="Q168" s="300" t="s">
        <v>179</v>
      </c>
      <c r="R168" s="300" t="s">
        <v>179</v>
      </c>
      <c r="S168" s="300" t="s">
        <v>179</v>
      </c>
      <c r="T168" s="359" t="s">
        <v>177</v>
      </c>
    </row>
    <row r="169" spans="1:20" ht="20.25" customHeight="1" x14ac:dyDescent="0.35">
      <c r="A169" s="290" t="s">
        <v>359</v>
      </c>
      <c r="B169" s="291" t="s">
        <v>366</v>
      </c>
      <c r="C169" s="291" t="s">
        <v>160</v>
      </c>
      <c r="D169" s="358" t="s">
        <v>177</v>
      </c>
      <c r="E169" s="359" t="s">
        <v>177</v>
      </c>
      <c r="F169" s="300" t="s">
        <v>177</v>
      </c>
      <c r="G169" s="300" t="s">
        <v>177</v>
      </c>
      <c r="H169" s="300" t="s">
        <v>177</v>
      </c>
      <c r="I169" s="300" t="s">
        <v>177</v>
      </c>
      <c r="J169" s="359" t="s">
        <v>179</v>
      </c>
      <c r="K169" s="360" t="s">
        <v>179</v>
      </c>
      <c r="L169" s="359" t="s">
        <v>179</v>
      </c>
      <c r="M169" s="361" t="s">
        <v>179</v>
      </c>
      <c r="N169" s="360" t="s">
        <v>179</v>
      </c>
      <c r="O169" s="300" t="s">
        <v>179</v>
      </c>
      <c r="P169" s="300" t="s">
        <v>177</v>
      </c>
      <c r="Q169" s="300" t="s">
        <v>179</v>
      </c>
      <c r="R169" s="300" t="s">
        <v>179</v>
      </c>
      <c r="S169" s="300" t="s">
        <v>179</v>
      </c>
      <c r="T169" s="359" t="s">
        <v>177</v>
      </c>
    </row>
    <row r="170" spans="1:20" ht="20.25" customHeight="1" x14ac:dyDescent="0.35">
      <c r="A170" s="290" t="s">
        <v>359</v>
      </c>
      <c r="B170" s="291" t="s">
        <v>367</v>
      </c>
      <c r="C170" s="291" t="s">
        <v>160</v>
      </c>
      <c r="D170" s="358" t="s">
        <v>177</v>
      </c>
      <c r="E170" s="359" t="s">
        <v>177</v>
      </c>
      <c r="F170" s="300" t="s">
        <v>177</v>
      </c>
      <c r="G170" s="300" t="s">
        <v>179</v>
      </c>
      <c r="H170" s="300" t="s">
        <v>179</v>
      </c>
      <c r="I170" s="300" t="s">
        <v>179</v>
      </c>
      <c r="J170" s="359" t="s">
        <v>179</v>
      </c>
      <c r="K170" s="360" t="s">
        <v>179</v>
      </c>
      <c r="L170" s="359" t="s">
        <v>179</v>
      </c>
      <c r="M170" s="361" t="s">
        <v>177</v>
      </c>
      <c r="N170" s="360" t="s">
        <v>179</v>
      </c>
      <c r="O170" s="300" t="s">
        <v>179</v>
      </c>
      <c r="P170" s="300" t="s">
        <v>179</v>
      </c>
      <c r="Q170" s="300" t="s">
        <v>179</v>
      </c>
      <c r="R170" s="300" t="s">
        <v>179</v>
      </c>
      <c r="S170" s="300" t="s">
        <v>179</v>
      </c>
      <c r="T170" s="359" t="s">
        <v>177</v>
      </c>
    </row>
    <row r="171" spans="1:20" ht="20.25" customHeight="1" x14ac:dyDescent="0.35">
      <c r="A171" s="290" t="s">
        <v>359</v>
      </c>
      <c r="B171" s="291" t="s">
        <v>368</v>
      </c>
      <c r="C171" s="291" t="s">
        <v>160</v>
      </c>
      <c r="D171" s="358" t="s">
        <v>177</v>
      </c>
      <c r="E171" s="359" t="s">
        <v>179</v>
      </c>
      <c r="F171" s="300" t="s">
        <v>177</v>
      </c>
      <c r="G171" s="300" t="s">
        <v>179</v>
      </c>
      <c r="H171" s="300" t="s">
        <v>177</v>
      </c>
      <c r="I171" s="300" t="s">
        <v>179</v>
      </c>
      <c r="J171" s="359" t="s">
        <v>179</v>
      </c>
      <c r="K171" s="360" t="s">
        <v>179</v>
      </c>
      <c r="L171" s="359" t="s">
        <v>179</v>
      </c>
      <c r="M171" s="361" t="s">
        <v>177</v>
      </c>
      <c r="N171" s="360" t="s">
        <v>179</v>
      </c>
      <c r="O171" s="300" t="s">
        <v>179</v>
      </c>
      <c r="P171" s="300" t="s">
        <v>177</v>
      </c>
      <c r="Q171" s="300" t="s">
        <v>179</v>
      </c>
      <c r="R171" s="300" t="s">
        <v>179</v>
      </c>
      <c r="S171" s="300" t="s">
        <v>179</v>
      </c>
      <c r="T171" s="359" t="s">
        <v>177</v>
      </c>
    </row>
    <row r="172" spans="1:20" ht="20.25" customHeight="1" x14ac:dyDescent="0.35">
      <c r="A172" s="290" t="s">
        <v>369</v>
      </c>
      <c r="B172" s="291" t="s">
        <v>370</v>
      </c>
      <c r="C172" s="291" t="s">
        <v>160</v>
      </c>
      <c r="D172" s="358" t="s">
        <v>177</v>
      </c>
      <c r="E172" s="359" t="s">
        <v>177</v>
      </c>
      <c r="F172" s="300" t="s">
        <v>177</v>
      </c>
      <c r="G172" s="300" t="s">
        <v>177</v>
      </c>
      <c r="H172" s="300" t="s">
        <v>177</v>
      </c>
      <c r="I172" s="300" t="s">
        <v>177</v>
      </c>
      <c r="J172" s="359" t="s">
        <v>177</v>
      </c>
      <c r="K172" s="360" t="s">
        <v>177</v>
      </c>
      <c r="L172" s="359" t="s">
        <v>177</v>
      </c>
      <c r="M172" s="361" t="s">
        <v>177</v>
      </c>
      <c r="N172" s="360" t="s">
        <v>179</v>
      </c>
      <c r="O172" s="300" t="s">
        <v>179</v>
      </c>
      <c r="P172" s="300" t="s">
        <v>177</v>
      </c>
      <c r="Q172" s="300" t="s">
        <v>177</v>
      </c>
      <c r="R172" s="300" t="s">
        <v>177</v>
      </c>
      <c r="S172" s="300" t="s">
        <v>177</v>
      </c>
      <c r="T172" s="359" t="s">
        <v>177</v>
      </c>
    </row>
    <row r="173" spans="1:20" ht="20.25" customHeight="1" x14ac:dyDescent="0.35">
      <c r="A173" s="290" t="s">
        <v>369</v>
      </c>
      <c r="B173" s="291" t="s">
        <v>371</v>
      </c>
      <c r="C173" s="291" t="s">
        <v>160</v>
      </c>
      <c r="D173" s="358" t="s">
        <v>177</v>
      </c>
      <c r="E173" s="359" t="s">
        <v>177</v>
      </c>
      <c r="F173" s="300" t="s">
        <v>177</v>
      </c>
      <c r="G173" s="300" t="s">
        <v>177</v>
      </c>
      <c r="H173" s="300" t="s">
        <v>177</v>
      </c>
      <c r="I173" s="300" t="s">
        <v>177</v>
      </c>
      <c r="J173" s="359" t="s">
        <v>179</v>
      </c>
      <c r="K173" s="360" t="s">
        <v>179</v>
      </c>
      <c r="L173" s="359" t="s">
        <v>177</v>
      </c>
      <c r="M173" s="361" t="s">
        <v>177</v>
      </c>
      <c r="N173" s="360" t="s">
        <v>179</v>
      </c>
      <c r="O173" s="300" t="s">
        <v>179</v>
      </c>
      <c r="P173" s="300" t="s">
        <v>179</v>
      </c>
      <c r="Q173" s="300" t="s">
        <v>179</v>
      </c>
      <c r="R173" s="300" t="s">
        <v>179</v>
      </c>
      <c r="S173" s="300" t="s">
        <v>177</v>
      </c>
      <c r="T173" s="359" t="s">
        <v>177</v>
      </c>
    </row>
    <row r="174" spans="1:20" ht="20.25" customHeight="1" x14ac:dyDescent="0.35">
      <c r="A174" s="290" t="s">
        <v>369</v>
      </c>
      <c r="B174" s="291" t="s">
        <v>372</v>
      </c>
      <c r="C174" s="291" t="s">
        <v>160</v>
      </c>
      <c r="D174" s="358" t="s">
        <v>177</v>
      </c>
      <c r="E174" s="359" t="s">
        <v>177</v>
      </c>
      <c r="F174" s="300" t="s">
        <v>177</v>
      </c>
      <c r="G174" s="300" t="s">
        <v>177</v>
      </c>
      <c r="H174" s="300" t="s">
        <v>177</v>
      </c>
      <c r="I174" s="300" t="s">
        <v>177</v>
      </c>
      <c r="J174" s="359" t="s">
        <v>177</v>
      </c>
      <c r="K174" s="360" t="s">
        <v>177</v>
      </c>
      <c r="L174" s="359" t="s">
        <v>177</v>
      </c>
      <c r="M174" s="361" t="s">
        <v>177</v>
      </c>
      <c r="N174" s="360" t="s">
        <v>177</v>
      </c>
      <c r="O174" s="300" t="s">
        <v>179</v>
      </c>
      <c r="P174" s="300" t="s">
        <v>177</v>
      </c>
      <c r="Q174" s="300" t="s">
        <v>179</v>
      </c>
      <c r="R174" s="300" t="s">
        <v>179</v>
      </c>
      <c r="S174" s="300" t="s">
        <v>179</v>
      </c>
      <c r="T174" s="359" t="s">
        <v>177</v>
      </c>
    </row>
    <row r="175" spans="1:20" ht="20.25" customHeight="1" x14ac:dyDescent="0.35">
      <c r="A175" s="290" t="s">
        <v>369</v>
      </c>
      <c r="B175" s="291" t="s">
        <v>373</v>
      </c>
      <c r="C175" s="291" t="s">
        <v>160</v>
      </c>
      <c r="D175" s="358" t="s">
        <v>177</v>
      </c>
      <c r="E175" s="359" t="s">
        <v>177</v>
      </c>
      <c r="F175" s="300" t="s">
        <v>177</v>
      </c>
      <c r="G175" s="300" t="s">
        <v>177</v>
      </c>
      <c r="H175" s="300" t="s">
        <v>177</v>
      </c>
      <c r="I175" s="300" t="s">
        <v>179</v>
      </c>
      <c r="J175" s="359" t="s">
        <v>177</v>
      </c>
      <c r="K175" s="360" t="s">
        <v>179</v>
      </c>
      <c r="L175" s="359" t="s">
        <v>179</v>
      </c>
      <c r="M175" s="361" t="s">
        <v>177</v>
      </c>
      <c r="N175" s="360" t="s">
        <v>179</v>
      </c>
      <c r="O175" s="300" t="s">
        <v>179</v>
      </c>
      <c r="P175" s="300" t="s">
        <v>179</v>
      </c>
      <c r="Q175" s="300" t="s">
        <v>179</v>
      </c>
      <c r="R175" s="300" t="s">
        <v>177</v>
      </c>
      <c r="S175" s="300" t="s">
        <v>177</v>
      </c>
      <c r="T175" s="359" t="s">
        <v>177</v>
      </c>
    </row>
    <row r="176" spans="1:20" ht="20.25" customHeight="1" x14ac:dyDescent="0.35">
      <c r="A176" s="290" t="s">
        <v>369</v>
      </c>
      <c r="B176" s="291" t="s">
        <v>374</v>
      </c>
      <c r="C176" s="291" t="s">
        <v>160</v>
      </c>
      <c r="D176" s="358" t="s">
        <v>177</v>
      </c>
      <c r="E176" s="359" t="s">
        <v>177</v>
      </c>
      <c r="F176" s="300" t="s">
        <v>177</v>
      </c>
      <c r="G176" s="300" t="s">
        <v>177</v>
      </c>
      <c r="H176" s="300" t="s">
        <v>177</v>
      </c>
      <c r="I176" s="300" t="s">
        <v>179</v>
      </c>
      <c r="J176" s="359" t="s">
        <v>179</v>
      </c>
      <c r="K176" s="360" t="s">
        <v>179</v>
      </c>
      <c r="L176" s="359" t="s">
        <v>177</v>
      </c>
      <c r="M176" s="361" t="s">
        <v>177</v>
      </c>
      <c r="N176" s="360" t="s">
        <v>179</v>
      </c>
      <c r="O176" s="300" t="s">
        <v>179</v>
      </c>
      <c r="P176" s="300" t="s">
        <v>179</v>
      </c>
      <c r="Q176" s="300" t="s">
        <v>179</v>
      </c>
      <c r="R176" s="300" t="s">
        <v>179</v>
      </c>
      <c r="S176" s="300" t="s">
        <v>179</v>
      </c>
      <c r="T176" s="359" t="s">
        <v>179</v>
      </c>
    </row>
    <row r="177" spans="1:20" ht="20.25" customHeight="1" x14ac:dyDescent="0.35">
      <c r="A177" s="290" t="s">
        <v>375</v>
      </c>
      <c r="B177" s="291" t="s">
        <v>376</v>
      </c>
      <c r="C177" s="291" t="s">
        <v>162</v>
      </c>
      <c r="D177" s="358" t="s">
        <v>177</v>
      </c>
      <c r="E177" s="359" t="s">
        <v>177</v>
      </c>
      <c r="F177" s="300" t="s">
        <v>177</v>
      </c>
      <c r="G177" s="300" t="s">
        <v>177</v>
      </c>
      <c r="H177" s="300" t="s">
        <v>177</v>
      </c>
      <c r="I177" s="300" t="s">
        <v>179</v>
      </c>
      <c r="J177" s="359" t="s">
        <v>177</v>
      </c>
      <c r="K177" s="360" t="s">
        <v>179</v>
      </c>
      <c r="L177" s="359" t="s">
        <v>177</v>
      </c>
      <c r="M177" s="361" t="s">
        <v>177</v>
      </c>
      <c r="N177" s="360" t="s">
        <v>177</v>
      </c>
      <c r="O177" s="300" t="s">
        <v>179</v>
      </c>
      <c r="P177" s="300" t="s">
        <v>177</v>
      </c>
      <c r="Q177" s="300" t="s">
        <v>179</v>
      </c>
      <c r="R177" s="300" t="s">
        <v>177</v>
      </c>
      <c r="S177" s="300" t="s">
        <v>179</v>
      </c>
      <c r="T177" s="359" t="s">
        <v>177</v>
      </c>
    </row>
    <row r="178" spans="1:20" ht="20.25" customHeight="1" x14ac:dyDescent="0.35">
      <c r="A178" s="290" t="s">
        <v>375</v>
      </c>
      <c r="B178" s="291" t="s">
        <v>377</v>
      </c>
      <c r="C178" s="291" t="s">
        <v>160</v>
      </c>
      <c r="D178" s="358" t="s">
        <v>177</v>
      </c>
      <c r="E178" s="359" t="s">
        <v>177</v>
      </c>
      <c r="F178" s="300" t="s">
        <v>177</v>
      </c>
      <c r="G178" s="300" t="s">
        <v>177</v>
      </c>
      <c r="H178" s="300" t="s">
        <v>177</v>
      </c>
      <c r="I178" s="300" t="s">
        <v>177</v>
      </c>
      <c r="J178" s="359" t="s">
        <v>179</v>
      </c>
      <c r="K178" s="360" t="s">
        <v>179</v>
      </c>
      <c r="L178" s="359" t="s">
        <v>179</v>
      </c>
      <c r="M178" s="361" t="s">
        <v>177</v>
      </c>
      <c r="N178" s="360" t="s">
        <v>179</v>
      </c>
      <c r="O178" s="300" t="s">
        <v>179</v>
      </c>
      <c r="P178" s="300" t="s">
        <v>177</v>
      </c>
      <c r="Q178" s="300" t="s">
        <v>179</v>
      </c>
      <c r="R178" s="300" t="s">
        <v>179</v>
      </c>
      <c r="S178" s="300" t="s">
        <v>177</v>
      </c>
      <c r="T178" s="359" t="s">
        <v>177</v>
      </c>
    </row>
    <row r="179" spans="1:20" ht="20.25" customHeight="1" x14ac:dyDescent="0.35">
      <c r="A179" s="290" t="s">
        <v>375</v>
      </c>
      <c r="B179" s="291" t="s">
        <v>378</v>
      </c>
      <c r="C179" s="291" t="s">
        <v>160</v>
      </c>
      <c r="D179" s="358" t="s">
        <v>177</v>
      </c>
      <c r="E179" s="359" t="s">
        <v>177</v>
      </c>
      <c r="F179" s="300" t="s">
        <v>177</v>
      </c>
      <c r="G179" s="300" t="s">
        <v>177</v>
      </c>
      <c r="H179" s="300" t="s">
        <v>177</v>
      </c>
      <c r="I179" s="300" t="s">
        <v>177</v>
      </c>
      <c r="J179" s="359" t="s">
        <v>179</v>
      </c>
      <c r="K179" s="360" t="s">
        <v>179</v>
      </c>
      <c r="L179" s="359" t="s">
        <v>179</v>
      </c>
      <c r="M179" s="361" t="s">
        <v>177</v>
      </c>
      <c r="N179" s="360" t="s">
        <v>179</v>
      </c>
      <c r="O179" s="300" t="s">
        <v>179</v>
      </c>
      <c r="P179" s="300" t="s">
        <v>179</v>
      </c>
      <c r="Q179" s="300" t="s">
        <v>179</v>
      </c>
      <c r="R179" s="300" t="s">
        <v>179</v>
      </c>
      <c r="S179" s="300" t="s">
        <v>179</v>
      </c>
      <c r="T179" s="359" t="s">
        <v>177</v>
      </c>
    </row>
    <row r="180" spans="1:20" ht="20.25" customHeight="1" x14ac:dyDescent="0.35">
      <c r="A180" s="290" t="s">
        <v>375</v>
      </c>
      <c r="B180" s="291" t="s">
        <v>379</v>
      </c>
      <c r="C180" s="291" t="s">
        <v>160</v>
      </c>
      <c r="D180" s="358" t="s">
        <v>177</v>
      </c>
      <c r="E180" s="359" t="s">
        <v>177</v>
      </c>
      <c r="F180" s="300" t="s">
        <v>177</v>
      </c>
      <c r="G180" s="300" t="s">
        <v>177</v>
      </c>
      <c r="H180" s="300" t="s">
        <v>177</v>
      </c>
      <c r="I180" s="300" t="s">
        <v>177</v>
      </c>
      <c r="J180" s="359" t="s">
        <v>177</v>
      </c>
      <c r="K180" s="360" t="s">
        <v>177</v>
      </c>
      <c r="L180" s="359" t="s">
        <v>177</v>
      </c>
      <c r="M180" s="361" t="s">
        <v>177</v>
      </c>
      <c r="N180" s="360" t="s">
        <v>179</v>
      </c>
      <c r="O180" s="300" t="s">
        <v>179</v>
      </c>
      <c r="P180" s="300" t="s">
        <v>177</v>
      </c>
      <c r="Q180" s="300" t="s">
        <v>179</v>
      </c>
      <c r="R180" s="300" t="s">
        <v>179</v>
      </c>
      <c r="S180" s="300" t="s">
        <v>177</v>
      </c>
      <c r="T180" s="359" t="s">
        <v>177</v>
      </c>
    </row>
    <row r="181" spans="1:20" ht="20.25" customHeight="1" x14ac:dyDescent="0.35">
      <c r="A181" s="290" t="s">
        <v>375</v>
      </c>
      <c r="B181" s="291" t="s">
        <v>380</v>
      </c>
      <c r="C181" s="291" t="s">
        <v>160</v>
      </c>
      <c r="D181" s="358" t="s">
        <v>177</v>
      </c>
      <c r="E181" s="359" t="s">
        <v>177</v>
      </c>
      <c r="F181" s="300" t="s">
        <v>177</v>
      </c>
      <c r="G181" s="300" t="s">
        <v>177</v>
      </c>
      <c r="H181" s="300" t="s">
        <v>177</v>
      </c>
      <c r="I181" s="300" t="s">
        <v>177</v>
      </c>
      <c r="J181" s="359" t="s">
        <v>177</v>
      </c>
      <c r="K181" s="360" t="s">
        <v>177</v>
      </c>
      <c r="L181" s="359" t="s">
        <v>177</v>
      </c>
      <c r="M181" s="361" t="s">
        <v>177</v>
      </c>
      <c r="N181" s="360" t="s">
        <v>179</v>
      </c>
      <c r="O181" s="300" t="s">
        <v>179</v>
      </c>
      <c r="P181" s="300" t="s">
        <v>179</v>
      </c>
      <c r="Q181" s="300" t="s">
        <v>179</v>
      </c>
      <c r="R181" s="300" t="s">
        <v>179</v>
      </c>
      <c r="S181" s="300" t="s">
        <v>177</v>
      </c>
      <c r="T181" s="359" t="s">
        <v>177</v>
      </c>
    </row>
    <row r="182" spans="1:20" ht="20.25" customHeight="1" x14ac:dyDescent="0.35">
      <c r="A182" s="290" t="s">
        <v>375</v>
      </c>
      <c r="B182" s="291" t="s">
        <v>381</v>
      </c>
      <c r="C182" s="291" t="s">
        <v>160</v>
      </c>
      <c r="D182" s="358" t="s">
        <v>177</v>
      </c>
      <c r="E182" s="359" t="s">
        <v>179</v>
      </c>
      <c r="F182" s="300" t="s">
        <v>177</v>
      </c>
      <c r="G182" s="300" t="s">
        <v>177</v>
      </c>
      <c r="H182" s="300" t="s">
        <v>177</v>
      </c>
      <c r="I182" s="300" t="s">
        <v>179</v>
      </c>
      <c r="J182" s="359" t="s">
        <v>179</v>
      </c>
      <c r="K182" s="360" t="s">
        <v>179</v>
      </c>
      <c r="L182" s="359" t="s">
        <v>177</v>
      </c>
      <c r="M182" s="361" t="s">
        <v>177</v>
      </c>
      <c r="N182" s="360" t="s">
        <v>177</v>
      </c>
      <c r="O182" s="300" t="s">
        <v>179</v>
      </c>
      <c r="P182" s="300" t="s">
        <v>177</v>
      </c>
      <c r="Q182" s="300" t="s">
        <v>179</v>
      </c>
      <c r="R182" s="300" t="s">
        <v>179</v>
      </c>
      <c r="S182" s="300" t="s">
        <v>177</v>
      </c>
      <c r="T182" s="359" t="s">
        <v>177</v>
      </c>
    </row>
    <row r="183" spans="1:20" ht="20.25" customHeight="1" x14ac:dyDescent="0.35">
      <c r="A183" s="290" t="s">
        <v>382</v>
      </c>
      <c r="B183" s="291" t="s">
        <v>383</v>
      </c>
      <c r="C183" s="291" t="s">
        <v>160</v>
      </c>
      <c r="D183" s="358" t="s">
        <v>177</v>
      </c>
      <c r="E183" s="359" t="s">
        <v>177</v>
      </c>
      <c r="F183" s="300" t="s">
        <v>177</v>
      </c>
      <c r="G183" s="300" t="s">
        <v>177</v>
      </c>
      <c r="H183" s="300" t="s">
        <v>177</v>
      </c>
      <c r="I183" s="300" t="s">
        <v>179</v>
      </c>
      <c r="J183" s="359" t="s">
        <v>179</v>
      </c>
      <c r="K183" s="360" t="s">
        <v>179</v>
      </c>
      <c r="L183" s="359" t="s">
        <v>177</v>
      </c>
      <c r="M183" s="361" t="s">
        <v>177</v>
      </c>
      <c r="N183" s="360" t="s">
        <v>179</v>
      </c>
      <c r="O183" s="300" t="s">
        <v>179</v>
      </c>
      <c r="P183" s="300" t="s">
        <v>177</v>
      </c>
      <c r="Q183" s="300" t="s">
        <v>179</v>
      </c>
      <c r="R183" s="300" t="s">
        <v>177</v>
      </c>
      <c r="S183" s="300" t="s">
        <v>179</v>
      </c>
      <c r="T183" s="359" t="s">
        <v>177</v>
      </c>
    </row>
    <row r="184" spans="1:20" ht="20.25" customHeight="1" x14ac:dyDescent="0.35">
      <c r="A184" s="290" t="s">
        <v>384</v>
      </c>
      <c r="B184" s="291" t="s">
        <v>385</v>
      </c>
      <c r="C184" s="291" t="s">
        <v>160</v>
      </c>
      <c r="D184" s="358" t="s">
        <v>177</v>
      </c>
      <c r="E184" s="359" t="s">
        <v>177</v>
      </c>
      <c r="F184" s="300" t="s">
        <v>177</v>
      </c>
      <c r="G184" s="300" t="s">
        <v>177</v>
      </c>
      <c r="H184" s="300" t="s">
        <v>177</v>
      </c>
      <c r="I184" s="300" t="s">
        <v>179</v>
      </c>
      <c r="J184" s="359" t="s">
        <v>179</v>
      </c>
      <c r="K184" s="360" t="s">
        <v>179</v>
      </c>
      <c r="L184" s="359" t="s">
        <v>179</v>
      </c>
      <c r="M184" s="361" t="s">
        <v>177</v>
      </c>
      <c r="N184" s="360" t="s">
        <v>179</v>
      </c>
      <c r="O184" s="300" t="s">
        <v>179</v>
      </c>
      <c r="P184" s="300" t="s">
        <v>177</v>
      </c>
      <c r="Q184" s="300" t="s">
        <v>179</v>
      </c>
      <c r="R184" s="300" t="s">
        <v>179</v>
      </c>
      <c r="S184" s="300" t="s">
        <v>177</v>
      </c>
      <c r="T184" s="359" t="s">
        <v>177</v>
      </c>
    </row>
    <row r="185" spans="1:20" ht="20.25" customHeight="1" x14ac:dyDescent="0.35">
      <c r="A185" s="290" t="s">
        <v>384</v>
      </c>
      <c r="B185" s="291" t="s">
        <v>386</v>
      </c>
      <c r="C185" s="291" t="s">
        <v>160</v>
      </c>
      <c r="D185" s="358" t="s">
        <v>177</v>
      </c>
      <c r="E185" s="359" t="s">
        <v>179</v>
      </c>
      <c r="F185" s="300" t="s">
        <v>177</v>
      </c>
      <c r="G185" s="300" t="s">
        <v>179</v>
      </c>
      <c r="H185" s="300" t="s">
        <v>177</v>
      </c>
      <c r="I185" s="300" t="s">
        <v>177</v>
      </c>
      <c r="J185" s="359" t="s">
        <v>179</v>
      </c>
      <c r="K185" s="360" t="s">
        <v>177</v>
      </c>
      <c r="L185" s="359" t="s">
        <v>177</v>
      </c>
      <c r="M185" s="361" t="s">
        <v>177</v>
      </c>
      <c r="N185" s="360" t="s">
        <v>177</v>
      </c>
      <c r="O185" s="300" t="s">
        <v>179</v>
      </c>
      <c r="P185" s="300" t="s">
        <v>177</v>
      </c>
      <c r="Q185" s="300" t="s">
        <v>179</v>
      </c>
      <c r="R185" s="300" t="s">
        <v>177</v>
      </c>
      <c r="S185" s="300" t="s">
        <v>177</v>
      </c>
      <c r="T185" s="359" t="s">
        <v>179</v>
      </c>
    </row>
    <row r="186" spans="1:20" ht="20.25" customHeight="1" x14ac:dyDescent="0.35">
      <c r="A186" s="290" t="s">
        <v>387</v>
      </c>
      <c r="B186" s="291" t="s">
        <v>388</v>
      </c>
      <c r="C186" s="291" t="s">
        <v>160</v>
      </c>
      <c r="D186" s="358" t="s">
        <v>177</v>
      </c>
      <c r="E186" s="359" t="s">
        <v>179</v>
      </c>
      <c r="F186" s="300" t="s">
        <v>179</v>
      </c>
      <c r="G186" s="300" t="s">
        <v>179</v>
      </c>
      <c r="H186" s="300" t="s">
        <v>177</v>
      </c>
      <c r="I186" s="300" t="s">
        <v>177</v>
      </c>
      <c r="J186" s="359" t="s">
        <v>177</v>
      </c>
      <c r="K186" s="360" t="s">
        <v>179</v>
      </c>
      <c r="L186" s="359" t="s">
        <v>177</v>
      </c>
      <c r="M186" s="361" t="s">
        <v>177</v>
      </c>
      <c r="N186" s="360" t="s">
        <v>179</v>
      </c>
      <c r="O186" s="300" t="s">
        <v>179</v>
      </c>
      <c r="P186" s="300" t="s">
        <v>179</v>
      </c>
      <c r="Q186" s="300" t="s">
        <v>179</v>
      </c>
      <c r="R186" s="300" t="s">
        <v>179</v>
      </c>
      <c r="S186" s="300" t="s">
        <v>179</v>
      </c>
      <c r="T186" s="359" t="s">
        <v>177</v>
      </c>
    </row>
    <row r="187" spans="1:20" ht="20.25" customHeight="1" x14ac:dyDescent="0.35">
      <c r="A187" s="290" t="s">
        <v>387</v>
      </c>
      <c r="B187" s="291" t="s">
        <v>389</v>
      </c>
      <c r="C187" s="291" t="s">
        <v>160</v>
      </c>
      <c r="D187" s="358" t="s">
        <v>177</v>
      </c>
      <c r="E187" s="359" t="s">
        <v>177</v>
      </c>
      <c r="F187" s="300" t="s">
        <v>177</v>
      </c>
      <c r="G187" s="300" t="s">
        <v>179</v>
      </c>
      <c r="H187" s="300" t="s">
        <v>177</v>
      </c>
      <c r="I187" s="300" t="s">
        <v>179</v>
      </c>
      <c r="J187" s="359" t="s">
        <v>179</v>
      </c>
      <c r="K187" s="360" t="s">
        <v>179</v>
      </c>
      <c r="L187" s="359" t="s">
        <v>177</v>
      </c>
      <c r="M187" s="361" t="s">
        <v>179</v>
      </c>
      <c r="N187" s="360" t="s">
        <v>179</v>
      </c>
      <c r="O187" s="300" t="s">
        <v>179</v>
      </c>
      <c r="P187" s="300" t="s">
        <v>179</v>
      </c>
      <c r="Q187" s="300" t="s">
        <v>179</v>
      </c>
      <c r="R187" s="300" t="s">
        <v>179</v>
      </c>
      <c r="S187" s="300" t="s">
        <v>179</v>
      </c>
      <c r="T187" s="359" t="s">
        <v>177</v>
      </c>
    </row>
    <row r="188" spans="1:20" ht="20.25" customHeight="1" x14ac:dyDescent="0.35">
      <c r="A188" s="290" t="s">
        <v>390</v>
      </c>
      <c r="B188" s="291" t="s">
        <v>391</v>
      </c>
      <c r="C188" s="291" t="s">
        <v>160</v>
      </c>
      <c r="D188" s="358" t="s">
        <v>177</v>
      </c>
      <c r="E188" s="359" t="s">
        <v>177</v>
      </c>
      <c r="F188" s="300" t="s">
        <v>177</v>
      </c>
      <c r="G188" s="300" t="s">
        <v>177</v>
      </c>
      <c r="H188" s="300" t="s">
        <v>177</v>
      </c>
      <c r="I188" s="300" t="s">
        <v>179</v>
      </c>
      <c r="J188" s="359" t="s">
        <v>179</v>
      </c>
      <c r="K188" s="360" t="s">
        <v>179</v>
      </c>
      <c r="L188" s="359" t="s">
        <v>179</v>
      </c>
      <c r="M188" s="361" t="s">
        <v>177</v>
      </c>
      <c r="N188" s="360" t="s">
        <v>179</v>
      </c>
      <c r="O188" s="300" t="s">
        <v>179</v>
      </c>
      <c r="P188" s="300" t="s">
        <v>177</v>
      </c>
      <c r="Q188" s="300" t="s">
        <v>179</v>
      </c>
      <c r="R188" s="300" t="s">
        <v>179</v>
      </c>
      <c r="S188" s="300" t="s">
        <v>179</v>
      </c>
      <c r="T188" s="359" t="s">
        <v>177</v>
      </c>
    </row>
    <row r="189" spans="1:20" ht="20.25" customHeight="1" x14ac:dyDescent="0.35">
      <c r="A189" s="290" t="s">
        <v>392</v>
      </c>
      <c r="B189" s="291" t="s">
        <v>393</v>
      </c>
      <c r="C189" s="291" t="s">
        <v>160</v>
      </c>
      <c r="D189" s="358" t="s">
        <v>177</v>
      </c>
      <c r="E189" s="359" t="s">
        <v>177</v>
      </c>
      <c r="F189" s="300" t="s">
        <v>177</v>
      </c>
      <c r="G189" s="300" t="s">
        <v>177</v>
      </c>
      <c r="H189" s="300" t="s">
        <v>177</v>
      </c>
      <c r="I189" s="300" t="s">
        <v>177</v>
      </c>
      <c r="J189" s="359" t="s">
        <v>177</v>
      </c>
      <c r="K189" s="360" t="s">
        <v>179</v>
      </c>
      <c r="L189" s="359" t="s">
        <v>179</v>
      </c>
      <c r="M189" s="361" t="s">
        <v>177</v>
      </c>
      <c r="N189" s="360" t="s">
        <v>179</v>
      </c>
      <c r="O189" s="300" t="s">
        <v>179</v>
      </c>
      <c r="P189" s="300" t="s">
        <v>179</v>
      </c>
      <c r="Q189" s="300" t="s">
        <v>179</v>
      </c>
      <c r="R189" s="300" t="s">
        <v>179</v>
      </c>
      <c r="S189" s="300" t="s">
        <v>179</v>
      </c>
      <c r="T189" s="359" t="s">
        <v>177</v>
      </c>
    </row>
    <row r="190" spans="1:20" ht="20.25" customHeight="1" x14ac:dyDescent="0.35">
      <c r="A190" s="290" t="s">
        <v>392</v>
      </c>
      <c r="B190" s="291" t="s">
        <v>394</v>
      </c>
      <c r="C190" s="291" t="s">
        <v>160</v>
      </c>
      <c r="D190" s="358" t="s">
        <v>177</v>
      </c>
      <c r="E190" s="359" t="s">
        <v>177</v>
      </c>
      <c r="F190" s="300" t="s">
        <v>177</v>
      </c>
      <c r="G190" s="300" t="s">
        <v>177</v>
      </c>
      <c r="H190" s="300" t="s">
        <v>177</v>
      </c>
      <c r="I190" s="300" t="s">
        <v>177</v>
      </c>
      <c r="J190" s="359" t="s">
        <v>179</v>
      </c>
      <c r="K190" s="360" t="s">
        <v>179</v>
      </c>
      <c r="L190" s="359" t="s">
        <v>177</v>
      </c>
      <c r="M190" s="361" t="s">
        <v>177</v>
      </c>
      <c r="N190" s="360" t="s">
        <v>177</v>
      </c>
      <c r="O190" s="300" t="s">
        <v>179</v>
      </c>
      <c r="P190" s="300" t="s">
        <v>177</v>
      </c>
      <c r="Q190" s="300" t="s">
        <v>177</v>
      </c>
      <c r="R190" s="300" t="s">
        <v>179</v>
      </c>
      <c r="S190" s="300" t="s">
        <v>177</v>
      </c>
      <c r="T190" s="359" t="s">
        <v>177</v>
      </c>
    </row>
    <row r="191" spans="1:20" ht="20.25" customHeight="1" x14ac:dyDescent="0.35">
      <c r="A191" s="290" t="s">
        <v>392</v>
      </c>
      <c r="B191" s="291" t="s">
        <v>395</v>
      </c>
      <c r="C191" s="291" t="s">
        <v>162</v>
      </c>
      <c r="D191" s="358" t="s">
        <v>177</v>
      </c>
      <c r="E191" s="359" t="s">
        <v>177</v>
      </c>
      <c r="F191" s="300" t="s">
        <v>177</v>
      </c>
      <c r="G191" s="300" t="s">
        <v>177</v>
      </c>
      <c r="H191" s="300" t="s">
        <v>177</v>
      </c>
      <c r="I191" s="300" t="s">
        <v>177</v>
      </c>
      <c r="J191" s="359" t="s">
        <v>177</v>
      </c>
      <c r="K191" s="360" t="s">
        <v>177</v>
      </c>
      <c r="L191" s="359" t="s">
        <v>177</v>
      </c>
      <c r="M191" s="361" t="s">
        <v>177</v>
      </c>
      <c r="N191" s="360" t="s">
        <v>179</v>
      </c>
      <c r="O191" s="300" t="s">
        <v>179</v>
      </c>
      <c r="P191" s="300" t="s">
        <v>179</v>
      </c>
      <c r="Q191" s="300" t="s">
        <v>179</v>
      </c>
      <c r="R191" s="300" t="s">
        <v>179</v>
      </c>
      <c r="S191" s="300" t="s">
        <v>177</v>
      </c>
      <c r="T191" s="359" t="s">
        <v>177</v>
      </c>
    </row>
    <row r="192" spans="1:20" ht="20.25" customHeight="1" x14ac:dyDescent="0.35">
      <c r="A192" s="290" t="s">
        <v>392</v>
      </c>
      <c r="B192" s="291" t="s">
        <v>396</v>
      </c>
      <c r="C192" s="291" t="s">
        <v>160</v>
      </c>
      <c r="D192" s="358" t="s">
        <v>177</v>
      </c>
      <c r="E192" s="359" t="s">
        <v>177</v>
      </c>
      <c r="F192" s="300" t="s">
        <v>177</v>
      </c>
      <c r="G192" s="300" t="s">
        <v>177</v>
      </c>
      <c r="H192" s="300" t="s">
        <v>177</v>
      </c>
      <c r="I192" s="300" t="s">
        <v>177</v>
      </c>
      <c r="J192" s="359" t="s">
        <v>177</v>
      </c>
      <c r="K192" s="360" t="s">
        <v>179</v>
      </c>
      <c r="L192" s="359" t="s">
        <v>177</v>
      </c>
      <c r="M192" s="361" t="s">
        <v>177</v>
      </c>
      <c r="N192" s="360" t="s">
        <v>179</v>
      </c>
      <c r="O192" s="300" t="s">
        <v>179</v>
      </c>
      <c r="P192" s="300" t="s">
        <v>177</v>
      </c>
      <c r="Q192" s="300" t="s">
        <v>179</v>
      </c>
      <c r="R192" s="300" t="s">
        <v>179</v>
      </c>
      <c r="S192" s="300" t="s">
        <v>179</v>
      </c>
      <c r="T192" s="359" t="s">
        <v>179</v>
      </c>
    </row>
    <row r="193" spans="1:20" ht="20.25" customHeight="1" x14ac:dyDescent="0.35">
      <c r="A193" s="290" t="s">
        <v>392</v>
      </c>
      <c r="B193" s="291" t="s">
        <v>397</v>
      </c>
      <c r="C193" s="291" t="s">
        <v>160</v>
      </c>
      <c r="D193" s="358" t="s">
        <v>177</v>
      </c>
      <c r="E193" s="359" t="s">
        <v>177</v>
      </c>
      <c r="F193" s="300" t="s">
        <v>177</v>
      </c>
      <c r="G193" s="300" t="s">
        <v>177</v>
      </c>
      <c r="H193" s="300" t="s">
        <v>177</v>
      </c>
      <c r="I193" s="300" t="s">
        <v>179</v>
      </c>
      <c r="J193" s="359" t="s">
        <v>179</v>
      </c>
      <c r="K193" s="360" t="s">
        <v>177</v>
      </c>
      <c r="L193" s="359" t="s">
        <v>179</v>
      </c>
      <c r="M193" s="361" t="s">
        <v>177</v>
      </c>
      <c r="N193" s="360" t="s">
        <v>179</v>
      </c>
      <c r="O193" s="300" t="s">
        <v>179</v>
      </c>
      <c r="P193" s="300" t="s">
        <v>177</v>
      </c>
      <c r="Q193" s="300" t="s">
        <v>179</v>
      </c>
      <c r="R193" s="300" t="s">
        <v>179</v>
      </c>
      <c r="S193" s="300" t="s">
        <v>177</v>
      </c>
      <c r="T193" s="359" t="s">
        <v>177</v>
      </c>
    </row>
    <row r="194" spans="1:20" ht="20.25" customHeight="1" x14ac:dyDescent="0.35">
      <c r="A194" s="290" t="s">
        <v>398</v>
      </c>
      <c r="B194" s="291" t="s">
        <v>399</v>
      </c>
      <c r="C194" s="291" t="s">
        <v>160</v>
      </c>
      <c r="D194" s="358" t="s">
        <v>177</v>
      </c>
      <c r="E194" s="359" t="s">
        <v>177</v>
      </c>
      <c r="F194" s="300" t="s">
        <v>177</v>
      </c>
      <c r="G194" s="300" t="s">
        <v>177</v>
      </c>
      <c r="H194" s="300" t="s">
        <v>177</v>
      </c>
      <c r="I194" s="300" t="s">
        <v>179</v>
      </c>
      <c r="J194" s="359" t="s">
        <v>179</v>
      </c>
      <c r="K194" s="360" t="s">
        <v>179</v>
      </c>
      <c r="L194" s="359" t="s">
        <v>177</v>
      </c>
      <c r="M194" s="361" t="s">
        <v>177</v>
      </c>
      <c r="N194" s="360" t="s">
        <v>179</v>
      </c>
      <c r="O194" s="300" t="s">
        <v>179</v>
      </c>
      <c r="P194" s="300" t="s">
        <v>179</v>
      </c>
      <c r="Q194" s="300" t="s">
        <v>179</v>
      </c>
      <c r="R194" s="300" t="s">
        <v>179</v>
      </c>
      <c r="S194" s="300" t="s">
        <v>179</v>
      </c>
      <c r="T194" s="359" t="s">
        <v>177</v>
      </c>
    </row>
    <row r="195" spans="1:20" ht="20.25" customHeight="1" x14ac:dyDescent="0.35">
      <c r="A195" s="290" t="s">
        <v>398</v>
      </c>
      <c r="B195" s="291" t="s">
        <v>400</v>
      </c>
      <c r="C195" s="291" t="s">
        <v>162</v>
      </c>
      <c r="D195" s="358" t="s">
        <v>177</v>
      </c>
      <c r="E195" s="359" t="s">
        <v>177</v>
      </c>
      <c r="F195" s="300" t="s">
        <v>177</v>
      </c>
      <c r="G195" s="300" t="s">
        <v>177</v>
      </c>
      <c r="H195" s="300" t="s">
        <v>177</v>
      </c>
      <c r="I195" s="300" t="s">
        <v>177</v>
      </c>
      <c r="J195" s="359" t="s">
        <v>177</v>
      </c>
      <c r="K195" s="360" t="s">
        <v>179</v>
      </c>
      <c r="L195" s="359" t="s">
        <v>179</v>
      </c>
      <c r="M195" s="361" t="s">
        <v>177</v>
      </c>
      <c r="N195" s="360" t="s">
        <v>179</v>
      </c>
      <c r="O195" s="300" t="s">
        <v>179</v>
      </c>
      <c r="P195" s="300" t="s">
        <v>179</v>
      </c>
      <c r="Q195" s="300" t="s">
        <v>179</v>
      </c>
      <c r="R195" s="300" t="s">
        <v>179</v>
      </c>
      <c r="S195" s="300" t="s">
        <v>177</v>
      </c>
      <c r="T195" s="359" t="s">
        <v>177</v>
      </c>
    </row>
    <row r="196" spans="1:20" ht="20.25" customHeight="1" x14ac:dyDescent="0.35">
      <c r="A196" s="290" t="s">
        <v>398</v>
      </c>
      <c r="B196" s="291" t="s">
        <v>401</v>
      </c>
      <c r="C196" s="291" t="s">
        <v>160</v>
      </c>
      <c r="D196" s="358" t="s">
        <v>177</v>
      </c>
      <c r="E196" s="359" t="s">
        <v>177</v>
      </c>
      <c r="F196" s="300" t="s">
        <v>177</v>
      </c>
      <c r="G196" s="300" t="s">
        <v>177</v>
      </c>
      <c r="H196" s="300" t="s">
        <v>177</v>
      </c>
      <c r="I196" s="300" t="s">
        <v>177</v>
      </c>
      <c r="J196" s="359" t="s">
        <v>177</v>
      </c>
      <c r="K196" s="360" t="s">
        <v>179</v>
      </c>
      <c r="L196" s="359" t="s">
        <v>179</v>
      </c>
      <c r="M196" s="361" t="s">
        <v>177</v>
      </c>
      <c r="N196" s="360" t="s">
        <v>179</v>
      </c>
      <c r="O196" s="300" t="s">
        <v>179</v>
      </c>
      <c r="P196" s="300" t="s">
        <v>179</v>
      </c>
      <c r="Q196" s="300" t="s">
        <v>179</v>
      </c>
      <c r="R196" s="300" t="s">
        <v>179</v>
      </c>
      <c r="S196" s="300" t="s">
        <v>177</v>
      </c>
      <c r="T196" s="359" t="s">
        <v>177</v>
      </c>
    </row>
    <row r="197" spans="1:20" ht="20.25" customHeight="1" x14ac:dyDescent="0.35">
      <c r="A197" s="290" t="s">
        <v>398</v>
      </c>
      <c r="B197" s="291" t="s">
        <v>402</v>
      </c>
      <c r="C197" s="291" t="s">
        <v>160</v>
      </c>
      <c r="D197" s="358" t="s">
        <v>177</v>
      </c>
      <c r="E197" s="359" t="s">
        <v>177</v>
      </c>
      <c r="F197" s="300" t="s">
        <v>177</v>
      </c>
      <c r="G197" s="300" t="s">
        <v>177</v>
      </c>
      <c r="H197" s="300" t="s">
        <v>177</v>
      </c>
      <c r="I197" s="300" t="s">
        <v>179</v>
      </c>
      <c r="J197" s="359" t="s">
        <v>179</v>
      </c>
      <c r="K197" s="360" t="s">
        <v>179</v>
      </c>
      <c r="L197" s="359" t="s">
        <v>177</v>
      </c>
      <c r="M197" s="361" t="s">
        <v>177</v>
      </c>
      <c r="N197" s="360" t="s">
        <v>179</v>
      </c>
      <c r="O197" s="300" t="s">
        <v>179</v>
      </c>
      <c r="P197" s="300" t="s">
        <v>179</v>
      </c>
      <c r="Q197" s="300" t="s">
        <v>179</v>
      </c>
      <c r="R197" s="300" t="s">
        <v>179</v>
      </c>
      <c r="S197" s="300" t="s">
        <v>179</v>
      </c>
      <c r="T197" s="359" t="s">
        <v>177</v>
      </c>
    </row>
    <row r="198" spans="1:20" ht="20.25" customHeight="1" x14ac:dyDescent="0.35">
      <c r="A198" s="290" t="s">
        <v>403</v>
      </c>
      <c r="B198" s="291" t="s">
        <v>404</v>
      </c>
      <c r="C198" s="291" t="s">
        <v>160</v>
      </c>
      <c r="D198" s="358" t="s">
        <v>177</v>
      </c>
      <c r="E198" s="359" t="s">
        <v>177</v>
      </c>
      <c r="F198" s="300" t="s">
        <v>177</v>
      </c>
      <c r="G198" s="300" t="s">
        <v>177</v>
      </c>
      <c r="H198" s="300" t="s">
        <v>177</v>
      </c>
      <c r="I198" s="300" t="s">
        <v>177</v>
      </c>
      <c r="J198" s="359" t="s">
        <v>179</v>
      </c>
      <c r="K198" s="360" t="s">
        <v>179</v>
      </c>
      <c r="L198" s="359" t="s">
        <v>177</v>
      </c>
      <c r="M198" s="361" t="s">
        <v>177</v>
      </c>
      <c r="N198" s="360" t="s">
        <v>179</v>
      </c>
      <c r="O198" s="300" t="s">
        <v>179</v>
      </c>
      <c r="P198" s="300" t="s">
        <v>177</v>
      </c>
      <c r="Q198" s="300" t="s">
        <v>179</v>
      </c>
      <c r="R198" s="300" t="s">
        <v>179</v>
      </c>
      <c r="S198" s="300" t="s">
        <v>177</v>
      </c>
      <c r="T198" s="359" t="s">
        <v>177</v>
      </c>
    </row>
    <row r="199" spans="1:20" ht="20.25" customHeight="1" x14ac:dyDescent="0.35">
      <c r="A199" s="290" t="s">
        <v>403</v>
      </c>
      <c r="B199" s="291" t="s">
        <v>405</v>
      </c>
      <c r="C199" s="291" t="s">
        <v>160</v>
      </c>
      <c r="D199" s="358" t="s">
        <v>177</v>
      </c>
      <c r="E199" s="359" t="s">
        <v>177</v>
      </c>
      <c r="F199" s="300" t="s">
        <v>177</v>
      </c>
      <c r="G199" s="300" t="s">
        <v>177</v>
      </c>
      <c r="H199" s="300" t="s">
        <v>179</v>
      </c>
      <c r="I199" s="300" t="s">
        <v>179</v>
      </c>
      <c r="J199" s="359" t="s">
        <v>179</v>
      </c>
      <c r="K199" s="360" t="s">
        <v>179</v>
      </c>
      <c r="L199" s="359" t="s">
        <v>179</v>
      </c>
      <c r="M199" s="361" t="s">
        <v>179</v>
      </c>
      <c r="N199" s="360" t="s">
        <v>177</v>
      </c>
      <c r="O199" s="300" t="s">
        <v>179</v>
      </c>
      <c r="P199" s="300" t="s">
        <v>179</v>
      </c>
      <c r="Q199" s="300" t="s">
        <v>179</v>
      </c>
      <c r="R199" s="300" t="s">
        <v>179</v>
      </c>
      <c r="S199" s="300" t="s">
        <v>179</v>
      </c>
      <c r="T199" s="359" t="s">
        <v>177</v>
      </c>
    </row>
    <row r="200" spans="1:20" ht="20.25" customHeight="1" x14ac:dyDescent="0.35">
      <c r="A200" s="290" t="s">
        <v>403</v>
      </c>
      <c r="B200" s="291" t="s">
        <v>406</v>
      </c>
      <c r="C200" s="291" t="s">
        <v>160</v>
      </c>
      <c r="D200" s="358" t="s">
        <v>177</v>
      </c>
      <c r="E200" s="359" t="s">
        <v>179</v>
      </c>
      <c r="F200" s="300" t="s">
        <v>177</v>
      </c>
      <c r="G200" s="300" t="s">
        <v>177</v>
      </c>
      <c r="H200" s="300" t="s">
        <v>177</v>
      </c>
      <c r="I200" s="300" t="s">
        <v>179</v>
      </c>
      <c r="J200" s="359" t="s">
        <v>179</v>
      </c>
      <c r="K200" s="360" t="s">
        <v>177</v>
      </c>
      <c r="L200" s="359" t="s">
        <v>177</v>
      </c>
      <c r="M200" s="361" t="s">
        <v>177</v>
      </c>
      <c r="N200" s="360" t="s">
        <v>179</v>
      </c>
      <c r="O200" s="300" t="s">
        <v>179</v>
      </c>
      <c r="P200" s="300" t="s">
        <v>179</v>
      </c>
      <c r="Q200" s="300" t="s">
        <v>179</v>
      </c>
      <c r="R200" s="300" t="s">
        <v>179</v>
      </c>
      <c r="S200" s="300" t="s">
        <v>179</v>
      </c>
      <c r="T200" s="359" t="s">
        <v>177</v>
      </c>
    </row>
    <row r="201" spans="1:20" ht="20.25" customHeight="1" x14ac:dyDescent="0.35">
      <c r="A201" s="290" t="s">
        <v>403</v>
      </c>
      <c r="B201" s="291" t="s">
        <v>407</v>
      </c>
      <c r="C201" s="291" t="s">
        <v>160</v>
      </c>
      <c r="D201" s="358" t="s">
        <v>177</v>
      </c>
      <c r="E201" s="359" t="s">
        <v>177</v>
      </c>
      <c r="F201" s="300" t="s">
        <v>177</v>
      </c>
      <c r="G201" s="300" t="s">
        <v>177</v>
      </c>
      <c r="H201" s="300" t="s">
        <v>177</v>
      </c>
      <c r="I201" s="300" t="s">
        <v>177</v>
      </c>
      <c r="J201" s="359" t="s">
        <v>179</v>
      </c>
      <c r="K201" s="360" t="s">
        <v>177</v>
      </c>
      <c r="L201" s="359" t="s">
        <v>179</v>
      </c>
      <c r="M201" s="361" t="s">
        <v>177</v>
      </c>
      <c r="N201" s="360" t="s">
        <v>179</v>
      </c>
      <c r="O201" s="300" t="s">
        <v>179</v>
      </c>
      <c r="P201" s="300" t="s">
        <v>177</v>
      </c>
      <c r="Q201" s="300" t="s">
        <v>179</v>
      </c>
      <c r="R201" s="300" t="s">
        <v>179</v>
      </c>
      <c r="S201" s="300" t="s">
        <v>177</v>
      </c>
      <c r="T201" s="359" t="s">
        <v>177</v>
      </c>
    </row>
    <row r="202" spans="1:20" ht="20.25" customHeight="1" x14ac:dyDescent="0.35">
      <c r="A202" s="290" t="s">
        <v>403</v>
      </c>
      <c r="B202" s="291" t="s">
        <v>408</v>
      </c>
      <c r="C202" s="291" t="s">
        <v>160</v>
      </c>
      <c r="D202" s="358" t="s">
        <v>177</v>
      </c>
      <c r="E202" s="359" t="s">
        <v>177</v>
      </c>
      <c r="F202" s="300" t="s">
        <v>177</v>
      </c>
      <c r="G202" s="300" t="s">
        <v>177</v>
      </c>
      <c r="H202" s="300" t="s">
        <v>177</v>
      </c>
      <c r="I202" s="300" t="s">
        <v>179</v>
      </c>
      <c r="J202" s="359" t="s">
        <v>179</v>
      </c>
      <c r="K202" s="360" t="s">
        <v>179</v>
      </c>
      <c r="L202" s="359" t="s">
        <v>177</v>
      </c>
      <c r="M202" s="361" t="s">
        <v>177</v>
      </c>
      <c r="N202" s="360" t="s">
        <v>179</v>
      </c>
      <c r="O202" s="300" t="s">
        <v>179</v>
      </c>
      <c r="P202" s="300" t="s">
        <v>177</v>
      </c>
      <c r="Q202" s="300" t="s">
        <v>179</v>
      </c>
      <c r="R202" s="300" t="s">
        <v>177</v>
      </c>
      <c r="S202" s="300" t="s">
        <v>177</v>
      </c>
      <c r="T202" s="359" t="s">
        <v>177</v>
      </c>
    </row>
    <row r="203" spans="1:20" ht="20.25" customHeight="1" x14ac:dyDescent="0.35">
      <c r="A203" s="290" t="s">
        <v>403</v>
      </c>
      <c r="B203" s="291" t="s">
        <v>409</v>
      </c>
      <c r="C203" s="291" t="s">
        <v>160</v>
      </c>
      <c r="D203" s="358" t="s">
        <v>177</v>
      </c>
      <c r="E203" s="359" t="s">
        <v>177</v>
      </c>
      <c r="F203" s="300" t="s">
        <v>177</v>
      </c>
      <c r="G203" s="300" t="s">
        <v>179</v>
      </c>
      <c r="H203" s="300" t="s">
        <v>177</v>
      </c>
      <c r="I203" s="300" t="s">
        <v>177</v>
      </c>
      <c r="J203" s="359" t="s">
        <v>177</v>
      </c>
      <c r="K203" s="360" t="s">
        <v>177</v>
      </c>
      <c r="L203" s="359" t="s">
        <v>177</v>
      </c>
      <c r="M203" s="361" t="s">
        <v>177</v>
      </c>
      <c r="N203" s="360" t="s">
        <v>179</v>
      </c>
      <c r="O203" s="300" t="s">
        <v>179</v>
      </c>
      <c r="P203" s="300" t="s">
        <v>177</v>
      </c>
      <c r="Q203" s="300" t="s">
        <v>179</v>
      </c>
      <c r="R203" s="300" t="s">
        <v>179</v>
      </c>
      <c r="S203" s="300" t="s">
        <v>179</v>
      </c>
      <c r="T203" s="359" t="s">
        <v>177</v>
      </c>
    </row>
    <row r="204" spans="1:20" ht="20.25" customHeight="1" x14ac:dyDescent="0.35">
      <c r="A204" s="290" t="s">
        <v>403</v>
      </c>
      <c r="B204" s="291" t="s">
        <v>410</v>
      </c>
      <c r="C204" s="291" t="s">
        <v>208</v>
      </c>
      <c r="D204" s="358" t="s">
        <v>177</v>
      </c>
      <c r="E204" s="359" t="s">
        <v>179</v>
      </c>
      <c r="F204" s="300" t="s">
        <v>177</v>
      </c>
      <c r="G204" s="300" t="s">
        <v>177</v>
      </c>
      <c r="H204" s="300" t="s">
        <v>177</v>
      </c>
      <c r="I204" s="300" t="s">
        <v>179</v>
      </c>
      <c r="J204" s="359" t="s">
        <v>179</v>
      </c>
      <c r="K204" s="360" t="s">
        <v>179</v>
      </c>
      <c r="L204" s="359" t="s">
        <v>179</v>
      </c>
      <c r="M204" s="361" t="s">
        <v>177</v>
      </c>
      <c r="N204" s="360" t="s">
        <v>179</v>
      </c>
      <c r="O204" s="300" t="s">
        <v>179</v>
      </c>
      <c r="P204" s="300" t="s">
        <v>177</v>
      </c>
      <c r="Q204" s="300" t="s">
        <v>179</v>
      </c>
      <c r="R204" s="300" t="s">
        <v>179</v>
      </c>
      <c r="S204" s="300" t="s">
        <v>179</v>
      </c>
      <c r="T204" s="359" t="s">
        <v>177</v>
      </c>
    </row>
    <row r="205" spans="1:20" ht="20.25" customHeight="1" x14ac:dyDescent="0.35">
      <c r="A205" s="290" t="s">
        <v>403</v>
      </c>
      <c r="B205" s="291" t="s">
        <v>411</v>
      </c>
      <c r="C205" s="291" t="s">
        <v>160</v>
      </c>
      <c r="D205" s="358" t="s">
        <v>177</v>
      </c>
      <c r="E205" s="359" t="s">
        <v>177</v>
      </c>
      <c r="F205" s="300" t="s">
        <v>177</v>
      </c>
      <c r="G205" s="300" t="s">
        <v>179</v>
      </c>
      <c r="H205" s="300" t="s">
        <v>177</v>
      </c>
      <c r="I205" s="300" t="s">
        <v>177</v>
      </c>
      <c r="J205" s="359" t="s">
        <v>179</v>
      </c>
      <c r="K205" s="360" t="s">
        <v>179</v>
      </c>
      <c r="L205" s="359" t="s">
        <v>179</v>
      </c>
      <c r="M205" s="361" t="s">
        <v>177</v>
      </c>
      <c r="N205" s="360" t="s">
        <v>179</v>
      </c>
      <c r="O205" s="300" t="s">
        <v>179</v>
      </c>
      <c r="P205" s="300" t="s">
        <v>179</v>
      </c>
      <c r="Q205" s="300" t="s">
        <v>179</v>
      </c>
      <c r="R205" s="300" t="s">
        <v>179</v>
      </c>
      <c r="S205" s="300" t="s">
        <v>177</v>
      </c>
      <c r="T205" s="359" t="s">
        <v>177</v>
      </c>
    </row>
    <row r="206" spans="1:20" ht="20.25" customHeight="1" x14ac:dyDescent="0.35">
      <c r="A206" s="290" t="s">
        <v>403</v>
      </c>
      <c r="B206" s="291" t="s">
        <v>412</v>
      </c>
      <c r="C206" s="291" t="s">
        <v>162</v>
      </c>
      <c r="D206" s="358" t="s">
        <v>177</v>
      </c>
      <c r="E206" s="359" t="s">
        <v>177</v>
      </c>
      <c r="F206" s="300" t="s">
        <v>177</v>
      </c>
      <c r="G206" s="300" t="s">
        <v>177</v>
      </c>
      <c r="H206" s="300" t="s">
        <v>177</v>
      </c>
      <c r="I206" s="300" t="s">
        <v>179</v>
      </c>
      <c r="J206" s="359" t="s">
        <v>179</v>
      </c>
      <c r="K206" s="360" t="s">
        <v>179</v>
      </c>
      <c r="L206" s="359" t="s">
        <v>179</v>
      </c>
      <c r="M206" s="361" t="s">
        <v>177</v>
      </c>
      <c r="N206" s="360" t="s">
        <v>179</v>
      </c>
      <c r="O206" s="300" t="s">
        <v>179</v>
      </c>
      <c r="P206" s="300" t="s">
        <v>179</v>
      </c>
      <c r="Q206" s="300" t="s">
        <v>179</v>
      </c>
      <c r="R206" s="300" t="s">
        <v>179</v>
      </c>
      <c r="S206" s="300" t="s">
        <v>179</v>
      </c>
      <c r="T206" s="359" t="s">
        <v>177</v>
      </c>
    </row>
    <row r="207" spans="1:20" ht="20.25" customHeight="1" x14ac:dyDescent="0.35">
      <c r="A207" s="290" t="s">
        <v>403</v>
      </c>
      <c r="B207" s="291" t="s">
        <v>413</v>
      </c>
      <c r="C207" s="291" t="s">
        <v>160</v>
      </c>
      <c r="D207" s="358" t="s">
        <v>177</v>
      </c>
      <c r="E207" s="359" t="s">
        <v>177</v>
      </c>
      <c r="F207" s="300" t="s">
        <v>179</v>
      </c>
      <c r="G207" s="300" t="s">
        <v>177</v>
      </c>
      <c r="H207" s="300" t="s">
        <v>179</v>
      </c>
      <c r="I207" s="300" t="s">
        <v>177</v>
      </c>
      <c r="J207" s="359" t="s">
        <v>179</v>
      </c>
      <c r="K207" s="360" t="s">
        <v>179</v>
      </c>
      <c r="L207" s="359" t="s">
        <v>179</v>
      </c>
      <c r="M207" s="361" t="s">
        <v>179</v>
      </c>
      <c r="N207" s="360" t="s">
        <v>179</v>
      </c>
      <c r="O207" s="300" t="s">
        <v>179</v>
      </c>
      <c r="P207" s="300" t="s">
        <v>179</v>
      </c>
      <c r="Q207" s="300" t="s">
        <v>179</v>
      </c>
      <c r="R207" s="300" t="s">
        <v>179</v>
      </c>
      <c r="S207" s="300" t="s">
        <v>179</v>
      </c>
      <c r="T207" s="359" t="s">
        <v>177</v>
      </c>
    </row>
    <row r="208" spans="1:20" ht="20.25" customHeight="1" x14ac:dyDescent="0.35">
      <c r="A208" s="290" t="s">
        <v>414</v>
      </c>
      <c r="B208" s="291" t="s">
        <v>415</v>
      </c>
      <c r="C208" s="291" t="s">
        <v>160</v>
      </c>
      <c r="D208" s="358" t="s">
        <v>177</v>
      </c>
      <c r="E208" s="359" t="s">
        <v>177</v>
      </c>
      <c r="F208" s="300" t="s">
        <v>177</v>
      </c>
      <c r="G208" s="300" t="s">
        <v>177</v>
      </c>
      <c r="H208" s="300" t="s">
        <v>177</v>
      </c>
      <c r="I208" s="300" t="s">
        <v>179</v>
      </c>
      <c r="J208" s="359" t="s">
        <v>179</v>
      </c>
      <c r="K208" s="360" t="s">
        <v>179</v>
      </c>
      <c r="L208" s="359" t="s">
        <v>177</v>
      </c>
      <c r="M208" s="361" t="s">
        <v>177</v>
      </c>
      <c r="N208" s="360" t="s">
        <v>177</v>
      </c>
      <c r="O208" s="300" t="s">
        <v>177</v>
      </c>
      <c r="P208" s="300" t="s">
        <v>177</v>
      </c>
      <c r="Q208" s="300" t="s">
        <v>179</v>
      </c>
      <c r="R208" s="300" t="s">
        <v>179</v>
      </c>
      <c r="S208" s="300" t="s">
        <v>179</v>
      </c>
      <c r="T208" s="359" t="s">
        <v>177</v>
      </c>
    </row>
    <row r="209" spans="1:20" ht="20.25" customHeight="1" x14ac:dyDescent="0.35">
      <c r="A209" s="290" t="s">
        <v>414</v>
      </c>
      <c r="B209" s="291" t="s">
        <v>416</v>
      </c>
      <c r="C209" s="291" t="s">
        <v>160</v>
      </c>
      <c r="D209" s="358" t="s">
        <v>177</v>
      </c>
      <c r="E209" s="359" t="s">
        <v>177</v>
      </c>
      <c r="F209" s="300" t="s">
        <v>177</v>
      </c>
      <c r="G209" s="300" t="s">
        <v>177</v>
      </c>
      <c r="H209" s="300" t="s">
        <v>177</v>
      </c>
      <c r="I209" s="300" t="s">
        <v>177</v>
      </c>
      <c r="J209" s="359" t="s">
        <v>179</v>
      </c>
      <c r="K209" s="360" t="s">
        <v>179</v>
      </c>
      <c r="L209" s="359" t="s">
        <v>177</v>
      </c>
      <c r="M209" s="361" t="s">
        <v>177</v>
      </c>
      <c r="N209" s="360" t="s">
        <v>179</v>
      </c>
      <c r="O209" s="300" t="s">
        <v>179</v>
      </c>
      <c r="P209" s="300" t="s">
        <v>179</v>
      </c>
      <c r="Q209" s="300" t="s">
        <v>179</v>
      </c>
      <c r="R209" s="300" t="s">
        <v>177</v>
      </c>
      <c r="S209" s="300" t="s">
        <v>179</v>
      </c>
      <c r="T209" s="359" t="s">
        <v>177</v>
      </c>
    </row>
    <row r="210" spans="1:20" ht="20.25" customHeight="1" x14ac:dyDescent="0.35">
      <c r="A210" s="290" t="s">
        <v>414</v>
      </c>
      <c r="B210" s="291" t="s">
        <v>417</v>
      </c>
      <c r="C210" s="291" t="s">
        <v>160</v>
      </c>
      <c r="D210" s="358" t="s">
        <v>177</v>
      </c>
      <c r="E210" s="359" t="s">
        <v>177</v>
      </c>
      <c r="F210" s="300" t="s">
        <v>177</v>
      </c>
      <c r="G210" s="300" t="s">
        <v>177</v>
      </c>
      <c r="H210" s="300" t="s">
        <v>177</v>
      </c>
      <c r="I210" s="300" t="s">
        <v>179</v>
      </c>
      <c r="J210" s="359" t="s">
        <v>179</v>
      </c>
      <c r="K210" s="360" t="s">
        <v>179</v>
      </c>
      <c r="L210" s="359" t="s">
        <v>179</v>
      </c>
      <c r="M210" s="361" t="s">
        <v>177</v>
      </c>
      <c r="N210" s="360" t="s">
        <v>177</v>
      </c>
      <c r="O210" s="300" t="s">
        <v>179</v>
      </c>
      <c r="P210" s="300" t="s">
        <v>177</v>
      </c>
      <c r="Q210" s="300" t="s">
        <v>179</v>
      </c>
      <c r="R210" s="300" t="s">
        <v>177</v>
      </c>
      <c r="S210" s="300" t="s">
        <v>179</v>
      </c>
      <c r="T210" s="359" t="s">
        <v>177</v>
      </c>
    </row>
    <row r="211" spans="1:20" ht="20.25" customHeight="1" x14ac:dyDescent="0.35">
      <c r="A211" s="290" t="s">
        <v>414</v>
      </c>
      <c r="B211" s="291" t="s">
        <v>418</v>
      </c>
      <c r="C211" s="291" t="s">
        <v>160</v>
      </c>
      <c r="D211" s="358" t="s">
        <v>177</v>
      </c>
      <c r="E211" s="359" t="s">
        <v>177</v>
      </c>
      <c r="F211" s="300" t="s">
        <v>177</v>
      </c>
      <c r="G211" s="300" t="s">
        <v>177</v>
      </c>
      <c r="H211" s="300" t="s">
        <v>177</v>
      </c>
      <c r="I211" s="300" t="s">
        <v>179</v>
      </c>
      <c r="J211" s="359" t="s">
        <v>179</v>
      </c>
      <c r="K211" s="360" t="s">
        <v>179</v>
      </c>
      <c r="L211" s="359" t="s">
        <v>177</v>
      </c>
      <c r="M211" s="361" t="s">
        <v>177</v>
      </c>
      <c r="N211" s="360" t="s">
        <v>179</v>
      </c>
      <c r="O211" s="300" t="s">
        <v>179</v>
      </c>
      <c r="P211" s="300" t="s">
        <v>179</v>
      </c>
      <c r="Q211" s="300" t="s">
        <v>179</v>
      </c>
      <c r="R211" s="300" t="s">
        <v>179</v>
      </c>
      <c r="S211" s="300" t="s">
        <v>179</v>
      </c>
      <c r="T211" s="359" t="s">
        <v>177</v>
      </c>
    </row>
    <row r="212" spans="1:20" ht="20.25" customHeight="1" x14ac:dyDescent="0.35">
      <c r="A212" s="290" t="s">
        <v>414</v>
      </c>
      <c r="B212" s="291" t="s">
        <v>419</v>
      </c>
      <c r="C212" s="291" t="s">
        <v>160</v>
      </c>
      <c r="D212" s="358" t="s">
        <v>177</v>
      </c>
      <c r="E212" s="359" t="s">
        <v>177</v>
      </c>
      <c r="F212" s="300" t="s">
        <v>177</v>
      </c>
      <c r="G212" s="300" t="s">
        <v>177</v>
      </c>
      <c r="H212" s="300" t="s">
        <v>179</v>
      </c>
      <c r="I212" s="300" t="s">
        <v>179</v>
      </c>
      <c r="J212" s="359" t="s">
        <v>179</v>
      </c>
      <c r="K212" s="360" t="s">
        <v>179</v>
      </c>
      <c r="L212" s="359" t="s">
        <v>179</v>
      </c>
      <c r="M212" s="361" t="s">
        <v>177</v>
      </c>
      <c r="N212" s="360" t="s">
        <v>177</v>
      </c>
      <c r="O212" s="300" t="s">
        <v>179</v>
      </c>
      <c r="P212" s="300" t="s">
        <v>177</v>
      </c>
      <c r="Q212" s="300" t="s">
        <v>179</v>
      </c>
      <c r="R212" s="300" t="s">
        <v>179</v>
      </c>
      <c r="S212" s="300" t="s">
        <v>179</v>
      </c>
      <c r="T212" s="359" t="s">
        <v>177</v>
      </c>
    </row>
    <row r="213" spans="1:20" ht="20.25" customHeight="1" x14ac:dyDescent="0.35">
      <c r="A213" s="290" t="s">
        <v>414</v>
      </c>
      <c r="B213" s="291" t="s">
        <v>420</v>
      </c>
      <c r="C213" s="291" t="s">
        <v>160</v>
      </c>
      <c r="D213" s="358" t="s">
        <v>177</v>
      </c>
      <c r="E213" s="359" t="s">
        <v>179</v>
      </c>
      <c r="F213" s="300" t="s">
        <v>177</v>
      </c>
      <c r="G213" s="300" t="s">
        <v>177</v>
      </c>
      <c r="H213" s="300" t="s">
        <v>177</v>
      </c>
      <c r="I213" s="300" t="s">
        <v>177</v>
      </c>
      <c r="J213" s="359" t="s">
        <v>179</v>
      </c>
      <c r="K213" s="360" t="s">
        <v>179</v>
      </c>
      <c r="L213" s="359" t="s">
        <v>179</v>
      </c>
      <c r="M213" s="361" t="s">
        <v>179</v>
      </c>
      <c r="N213" s="360" t="s">
        <v>179</v>
      </c>
      <c r="O213" s="300" t="s">
        <v>179</v>
      </c>
      <c r="P213" s="300" t="s">
        <v>179</v>
      </c>
      <c r="Q213" s="300" t="s">
        <v>179</v>
      </c>
      <c r="R213" s="300" t="s">
        <v>179</v>
      </c>
      <c r="S213" s="300" t="s">
        <v>179</v>
      </c>
      <c r="T213" s="359" t="s">
        <v>177</v>
      </c>
    </row>
    <row r="214" spans="1:20" ht="20.25" customHeight="1" x14ac:dyDescent="0.35">
      <c r="A214" s="290" t="s">
        <v>414</v>
      </c>
      <c r="B214" s="291" t="s">
        <v>421</v>
      </c>
      <c r="C214" s="291" t="s">
        <v>160</v>
      </c>
      <c r="D214" s="358" t="s">
        <v>177</v>
      </c>
      <c r="E214" s="359" t="s">
        <v>179</v>
      </c>
      <c r="F214" s="300" t="s">
        <v>177</v>
      </c>
      <c r="G214" s="300" t="s">
        <v>177</v>
      </c>
      <c r="H214" s="300" t="s">
        <v>177</v>
      </c>
      <c r="I214" s="300" t="s">
        <v>177</v>
      </c>
      <c r="J214" s="359" t="s">
        <v>177</v>
      </c>
      <c r="K214" s="360" t="s">
        <v>177</v>
      </c>
      <c r="L214" s="359" t="s">
        <v>177</v>
      </c>
      <c r="M214" s="361" t="s">
        <v>177</v>
      </c>
      <c r="N214" s="360" t="s">
        <v>177</v>
      </c>
      <c r="O214" s="300" t="s">
        <v>179</v>
      </c>
      <c r="P214" s="300" t="s">
        <v>177</v>
      </c>
      <c r="Q214" s="300" t="s">
        <v>179</v>
      </c>
      <c r="R214" s="300" t="s">
        <v>179</v>
      </c>
      <c r="S214" s="300" t="s">
        <v>177</v>
      </c>
      <c r="T214" s="359" t="s">
        <v>177</v>
      </c>
    </row>
    <row r="215" spans="1:20" ht="20.25" customHeight="1" x14ac:dyDescent="0.35">
      <c r="A215" s="290" t="s">
        <v>414</v>
      </c>
      <c r="B215" s="291" t="s">
        <v>422</v>
      </c>
      <c r="C215" s="291" t="s">
        <v>160</v>
      </c>
      <c r="D215" s="358" t="s">
        <v>177</v>
      </c>
      <c r="E215" s="359" t="s">
        <v>177</v>
      </c>
      <c r="F215" s="300" t="s">
        <v>177</v>
      </c>
      <c r="G215" s="300" t="s">
        <v>177</v>
      </c>
      <c r="H215" s="300" t="s">
        <v>177</v>
      </c>
      <c r="I215" s="300" t="s">
        <v>177</v>
      </c>
      <c r="J215" s="359" t="s">
        <v>177</v>
      </c>
      <c r="K215" s="360" t="s">
        <v>177</v>
      </c>
      <c r="L215" s="359" t="s">
        <v>179</v>
      </c>
      <c r="M215" s="361" t="s">
        <v>177</v>
      </c>
      <c r="N215" s="360" t="s">
        <v>179</v>
      </c>
      <c r="O215" s="300" t="s">
        <v>179</v>
      </c>
      <c r="P215" s="300" t="s">
        <v>177</v>
      </c>
      <c r="Q215" s="300" t="s">
        <v>177</v>
      </c>
      <c r="R215" s="300" t="s">
        <v>177</v>
      </c>
      <c r="S215" s="300" t="s">
        <v>177</v>
      </c>
      <c r="T215" s="359" t="s">
        <v>177</v>
      </c>
    </row>
    <row r="216" spans="1:20" ht="20.25" customHeight="1" x14ac:dyDescent="0.35">
      <c r="A216" s="290" t="s">
        <v>414</v>
      </c>
      <c r="B216" s="291" t="s">
        <v>423</v>
      </c>
      <c r="C216" s="291" t="s">
        <v>160</v>
      </c>
      <c r="D216" s="358" t="s">
        <v>177</v>
      </c>
      <c r="E216" s="359" t="s">
        <v>177</v>
      </c>
      <c r="F216" s="300" t="s">
        <v>177</v>
      </c>
      <c r="G216" s="300" t="s">
        <v>177</v>
      </c>
      <c r="H216" s="300" t="s">
        <v>177</v>
      </c>
      <c r="I216" s="300" t="s">
        <v>179</v>
      </c>
      <c r="J216" s="359" t="s">
        <v>179</v>
      </c>
      <c r="K216" s="360" t="s">
        <v>179</v>
      </c>
      <c r="L216" s="359" t="s">
        <v>177</v>
      </c>
      <c r="M216" s="361" t="s">
        <v>177</v>
      </c>
      <c r="N216" s="360" t="s">
        <v>179</v>
      </c>
      <c r="O216" s="300" t="s">
        <v>179</v>
      </c>
      <c r="P216" s="300" t="s">
        <v>177</v>
      </c>
      <c r="Q216" s="300" t="s">
        <v>177</v>
      </c>
      <c r="R216" s="300" t="s">
        <v>177</v>
      </c>
      <c r="S216" s="300" t="s">
        <v>179</v>
      </c>
      <c r="T216" s="359" t="s">
        <v>177</v>
      </c>
    </row>
    <row r="217" spans="1:20" ht="20.25" customHeight="1" x14ac:dyDescent="0.35">
      <c r="A217" s="290" t="s">
        <v>414</v>
      </c>
      <c r="B217" s="291" t="s">
        <v>424</v>
      </c>
      <c r="C217" s="291" t="s">
        <v>160</v>
      </c>
      <c r="D217" s="358" t="s">
        <v>177</v>
      </c>
      <c r="E217" s="359" t="s">
        <v>177</v>
      </c>
      <c r="F217" s="300" t="s">
        <v>177</v>
      </c>
      <c r="G217" s="300" t="s">
        <v>177</v>
      </c>
      <c r="H217" s="300" t="s">
        <v>177</v>
      </c>
      <c r="I217" s="300" t="s">
        <v>177</v>
      </c>
      <c r="J217" s="359" t="s">
        <v>179</v>
      </c>
      <c r="K217" s="360" t="s">
        <v>179</v>
      </c>
      <c r="L217" s="359" t="s">
        <v>177</v>
      </c>
      <c r="M217" s="361" t="s">
        <v>177</v>
      </c>
      <c r="N217" s="360" t="s">
        <v>179</v>
      </c>
      <c r="O217" s="300" t="s">
        <v>179</v>
      </c>
      <c r="P217" s="300" t="s">
        <v>177</v>
      </c>
      <c r="Q217" s="300" t="s">
        <v>179</v>
      </c>
      <c r="R217" s="300" t="s">
        <v>177</v>
      </c>
      <c r="S217" s="300" t="s">
        <v>177</v>
      </c>
      <c r="T217" s="359" t="s">
        <v>177</v>
      </c>
    </row>
    <row r="218" spans="1:20" ht="20.25" customHeight="1" x14ac:dyDescent="0.35">
      <c r="A218" s="290" t="s">
        <v>414</v>
      </c>
      <c r="B218" s="291" t="s">
        <v>425</v>
      </c>
      <c r="C218" s="291" t="s">
        <v>160</v>
      </c>
      <c r="D218" s="358" t="s">
        <v>177</v>
      </c>
      <c r="E218" s="359" t="s">
        <v>177</v>
      </c>
      <c r="F218" s="300" t="s">
        <v>177</v>
      </c>
      <c r="G218" s="300" t="s">
        <v>177</v>
      </c>
      <c r="H218" s="300" t="s">
        <v>177</v>
      </c>
      <c r="I218" s="300" t="s">
        <v>177</v>
      </c>
      <c r="J218" s="359" t="s">
        <v>179</v>
      </c>
      <c r="K218" s="360" t="s">
        <v>179</v>
      </c>
      <c r="L218" s="359" t="s">
        <v>179</v>
      </c>
      <c r="M218" s="361" t="s">
        <v>177</v>
      </c>
      <c r="N218" s="360" t="s">
        <v>179</v>
      </c>
      <c r="O218" s="300" t="s">
        <v>179</v>
      </c>
      <c r="P218" s="300" t="s">
        <v>179</v>
      </c>
      <c r="Q218" s="300" t="s">
        <v>179</v>
      </c>
      <c r="R218" s="300" t="s">
        <v>179</v>
      </c>
      <c r="S218" s="300" t="s">
        <v>177</v>
      </c>
      <c r="T218" s="359" t="s">
        <v>177</v>
      </c>
    </row>
    <row r="219" spans="1:20" ht="20.25" customHeight="1" x14ac:dyDescent="0.35">
      <c r="A219" s="290" t="s">
        <v>414</v>
      </c>
      <c r="B219" s="291" t="s">
        <v>426</v>
      </c>
      <c r="C219" s="291" t="s">
        <v>160</v>
      </c>
      <c r="D219" s="358" t="s">
        <v>177</v>
      </c>
      <c r="E219" s="359" t="s">
        <v>177</v>
      </c>
      <c r="F219" s="300" t="s">
        <v>177</v>
      </c>
      <c r="G219" s="300" t="s">
        <v>177</v>
      </c>
      <c r="H219" s="300" t="s">
        <v>177</v>
      </c>
      <c r="I219" s="300" t="s">
        <v>177</v>
      </c>
      <c r="J219" s="359" t="s">
        <v>177</v>
      </c>
      <c r="K219" s="360" t="s">
        <v>177</v>
      </c>
      <c r="L219" s="359" t="s">
        <v>177</v>
      </c>
      <c r="M219" s="361" t="s">
        <v>177</v>
      </c>
      <c r="N219" s="360" t="s">
        <v>177</v>
      </c>
      <c r="O219" s="300" t="s">
        <v>177</v>
      </c>
      <c r="P219" s="300" t="s">
        <v>177</v>
      </c>
      <c r="Q219" s="300" t="s">
        <v>177</v>
      </c>
      <c r="R219" s="300" t="s">
        <v>177</v>
      </c>
      <c r="S219" s="300" t="s">
        <v>177</v>
      </c>
      <c r="T219" s="359" t="s">
        <v>177</v>
      </c>
    </row>
    <row r="220" spans="1:20" ht="20.25" customHeight="1" x14ac:dyDescent="0.35">
      <c r="A220" s="290" t="s">
        <v>414</v>
      </c>
      <c r="B220" s="291" t="s">
        <v>427</v>
      </c>
      <c r="C220" s="291" t="s">
        <v>160</v>
      </c>
      <c r="D220" s="358" t="s">
        <v>177</v>
      </c>
      <c r="E220" s="359" t="s">
        <v>177</v>
      </c>
      <c r="F220" s="300" t="s">
        <v>177</v>
      </c>
      <c r="G220" s="300" t="s">
        <v>177</v>
      </c>
      <c r="H220" s="300" t="s">
        <v>177</v>
      </c>
      <c r="I220" s="300" t="s">
        <v>177</v>
      </c>
      <c r="J220" s="359" t="s">
        <v>177</v>
      </c>
      <c r="K220" s="360" t="s">
        <v>177</v>
      </c>
      <c r="L220" s="359" t="s">
        <v>177</v>
      </c>
      <c r="M220" s="361" t="s">
        <v>177</v>
      </c>
      <c r="N220" s="360" t="s">
        <v>177</v>
      </c>
      <c r="O220" s="300" t="s">
        <v>179</v>
      </c>
      <c r="P220" s="300" t="s">
        <v>177</v>
      </c>
      <c r="Q220" s="300" t="s">
        <v>177</v>
      </c>
      <c r="R220" s="300" t="s">
        <v>177</v>
      </c>
      <c r="S220" s="300" t="s">
        <v>179</v>
      </c>
      <c r="T220" s="359" t="s">
        <v>177</v>
      </c>
    </row>
    <row r="221" spans="1:20" ht="20.25" customHeight="1" x14ac:dyDescent="0.35">
      <c r="A221" s="290" t="s">
        <v>428</v>
      </c>
      <c r="B221" s="291" t="s">
        <v>429</v>
      </c>
      <c r="C221" s="291" t="s">
        <v>160</v>
      </c>
      <c r="D221" s="358" t="s">
        <v>177</v>
      </c>
      <c r="E221" s="359" t="s">
        <v>177</v>
      </c>
      <c r="F221" s="300" t="s">
        <v>177</v>
      </c>
      <c r="G221" s="300" t="s">
        <v>177</v>
      </c>
      <c r="H221" s="300" t="s">
        <v>177</v>
      </c>
      <c r="I221" s="300" t="s">
        <v>177</v>
      </c>
      <c r="J221" s="359" t="s">
        <v>177</v>
      </c>
      <c r="K221" s="360" t="s">
        <v>177</v>
      </c>
      <c r="L221" s="359" t="s">
        <v>177</v>
      </c>
      <c r="M221" s="361" t="s">
        <v>177</v>
      </c>
      <c r="N221" s="360" t="s">
        <v>179</v>
      </c>
      <c r="O221" s="300" t="s">
        <v>179</v>
      </c>
      <c r="P221" s="300" t="s">
        <v>177</v>
      </c>
      <c r="Q221" s="300" t="s">
        <v>179</v>
      </c>
      <c r="R221" s="300" t="s">
        <v>177</v>
      </c>
      <c r="S221" s="300" t="s">
        <v>177</v>
      </c>
      <c r="T221" s="359" t="s">
        <v>177</v>
      </c>
    </row>
    <row r="222" spans="1:20" ht="20.25" customHeight="1" x14ac:dyDescent="0.35">
      <c r="A222" s="290" t="s">
        <v>430</v>
      </c>
      <c r="B222" s="291" t="s">
        <v>431</v>
      </c>
      <c r="C222" s="291" t="s">
        <v>160</v>
      </c>
      <c r="D222" s="358" t="s">
        <v>177</v>
      </c>
      <c r="E222" s="359" t="s">
        <v>179</v>
      </c>
      <c r="F222" s="300" t="s">
        <v>177</v>
      </c>
      <c r="G222" s="300" t="s">
        <v>177</v>
      </c>
      <c r="H222" s="300" t="s">
        <v>177</v>
      </c>
      <c r="I222" s="300" t="s">
        <v>179</v>
      </c>
      <c r="J222" s="359" t="s">
        <v>179</v>
      </c>
      <c r="K222" s="360" t="s">
        <v>179</v>
      </c>
      <c r="L222" s="359" t="s">
        <v>177</v>
      </c>
      <c r="M222" s="361" t="s">
        <v>177</v>
      </c>
      <c r="N222" s="360" t="s">
        <v>179</v>
      </c>
      <c r="O222" s="300" t="s">
        <v>179</v>
      </c>
      <c r="P222" s="300" t="s">
        <v>177</v>
      </c>
      <c r="Q222" s="300" t="s">
        <v>179</v>
      </c>
      <c r="R222" s="300" t="s">
        <v>177</v>
      </c>
      <c r="S222" s="300" t="s">
        <v>179</v>
      </c>
      <c r="T222" s="359" t="s">
        <v>177</v>
      </c>
    </row>
    <row r="223" spans="1:20" ht="20.25" customHeight="1" x14ac:dyDescent="0.35">
      <c r="A223" s="290" t="s">
        <v>430</v>
      </c>
      <c r="B223" s="291" t="s">
        <v>432</v>
      </c>
      <c r="C223" s="291" t="s">
        <v>160</v>
      </c>
      <c r="D223" s="358" t="s">
        <v>177</v>
      </c>
      <c r="E223" s="359" t="s">
        <v>177</v>
      </c>
      <c r="F223" s="300" t="s">
        <v>177</v>
      </c>
      <c r="G223" s="300" t="s">
        <v>177</v>
      </c>
      <c r="H223" s="300" t="s">
        <v>177</v>
      </c>
      <c r="I223" s="300" t="s">
        <v>177</v>
      </c>
      <c r="J223" s="359" t="s">
        <v>179</v>
      </c>
      <c r="K223" s="360" t="s">
        <v>179</v>
      </c>
      <c r="L223" s="359" t="s">
        <v>177</v>
      </c>
      <c r="M223" s="361" t="s">
        <v>177</v>
      </c>
      <c r="N223" s="360" t="s">
        <v>179</v>
      </c>
      <c r="O223" s="300" t="s">
        <v>179</v>
      </c>
      <c r="P223" s="300" t="s">
        <v>179</v>
      </c>
      <c r="Q223" s="300" t="s">
        <v>179</v>
      </c>
      <c r="R223" s="300" t="s">
        <v>177</v>
      </c>
      <c r="S223" s="300" t="s">
        <v>179</v>
      </c>
      <c r="T223" s="359" t="s">
        <v>177</v>
      </c>
    </row>
    <row r="224" spans="1:20" ht="20.25" customHeight="1" x14ac:dyDescent="0.35">
      <c r="A224" s="290" t="s">
        <v>430</v>
      </c>
      <c r="B224" s="291" t="s">
        <v>433</v>
      </c>
      <c r="C224" s="291" t="s">
        <v>160</v>
      </c>
      <c r="D224" s="358" t="s">
        <v>177</v>
      </c>
      <c r="E224" s="359" t="s">
        <v>177</v>
      </c>
      <c r="F224" s="300" t="s">
        <v>177</v>
      </c>
      <c r="G224" s="300" t="s">
        <v>177</v>
      </c>
      <c r="H224" s="300" t="s">
        <v>177</v>
      </c>
      <c r="I224" s="300" t="s">
        <v>179</v>
      </c>
      <c r="J224" s="359" t="s">
        <v>177</v>
      </c>
      <c r="K224" s="360" t="s">
        <v>177</v>
      </c>
      <c r="L224" s="359" t="s">
        <v>177</v>
      </c>
      <c r="M224" s="361" t="s">
        <v>177</v>
      </c>
      <c r="N224" s="360" t="s">
        <v>177</v>
      </c>
      <c r="O224" s="300" t="s">
        <v>177</v>
      </c>
      <c r="P224" s="300" t="s">
        <v>177</v>
      </c>
      <c r="Q224" s="300" t="s">
        <v>177</v>
      </c>
      <c r="R224" s="300" t="s">
        <v>177</v>
      </c>
      <c r="S224" s="300" t="s">
        <v>179</v>
      </c>
      <c r="T224" s="359" t="s">
        <v>177</v>
      </c>
    </row>
    <row r="225" spans="1:20" ht="20.25" customHeight="1" x14ac:dyDescent="0.35">
      <c r="A225" s="290" t="s">
        <v>430</v>
      </c>
      <c r="B225" s="291" t="s">
        <v>434</v>
      </c>
      <c r="C225" s="291" t="s">
        <v>160</v>
      </c>
      <c r="D225" s="358" t="s">
        <v>177</v>
      </c>
      <c r="E225" s="359" t="s">
        <v>177</v>
      </c>
      <c r="F225" s="300" t="s">
        <v>177</v>
      </c>
      <c r="G225" s="300" t="s">
        <v>177</v>
      </c>
      <c r="H225" s="300" t="s">
        <v>177</v>
      </c>
      <c r="I225" s="300" t="s">
        <v>179</v>
      </c>
      <c r="J225" s="359" t="s">
        <v>177</v>
      </c>
      <c r="K225" s="360" t="s">
        <v>177</v>
      </c>
      <c r="L225" s="359" t="s">
        <v>177</v>
      </c>
      <c r="M225" s="361" t="s">
        <v>177</v>
      </c>
      <c r="N225" s="360" t="s">
        <v>179</v>
      </c>
      <c r="O225" s="300" t="s">
        <v>179</v>
      </c>
      <c r="P225" s="300" t="s">
        <v>179</v>
      </c>
      <c r="Q225" s="300" t="s">
        <v>179</v>
      </c>
      <c r="R225" s="300" t="s">
        <v>179</v>
      </c>
      <c r="S225" s="300" t="s">
        <v>177</v>
      </c>
      <c r="T225" s="359" t="s">
        <v>177</v>
      </c>
    </row>
    <row r="226" spans="1:20" ht="20.25" customHeight="1" x14ac:dyDescent="0.35">
      <c r="A226" s="290" t="s">
        <v>430</v>
      </c>
      <c r="B226" s="291" t="s">
        <v>435</v>
      </c>
      <c r="C226" s="291" t="s">
        <v>160</v>
      </c>
      <c r="D226" s="358" t="s">
        <v>177</v>
      </c>
      <c r="E226" s="359" t="s">
        <v>177</v>
      </c>
      <c r="F226" s="300" t="s">
        <v>177</v>
      </c>
      <c r="G226" s="300" t="s">
        <v>177</v>
      </c>
      <c r="H226" s="300" t="s">
        <v>177</v>
      </c>
      <c r="I226" s="300" t="s">
        <v>179</v>
      </c>
      <c r="J226" s="359" t="s">
        <v>179</v>
      </c>
      <c r="K226" s="360" t="s">
        <v>179</v>
      </c>
      <c r="L226" s="359" t="s">
        <v>177</v>
      </c>
      <c r="M226" s="361" t="s">
        <v>177</v>
      </c>
      <c r="N226" s="360" t="s">
        <v>179</v>
      </c>
      <c r="O226" s="300" t="s">
        <v>179</v>
      </c>
      <c r="P226" s="300" t="s">
        <v>177</v>
      </c>
      <c r="Q226" s="300" t="s">
        <v>177</v>
      </c>
      <c r="R226" s="300" t="s">
        <v>177</v>
      </c>
      <c r="S226" s="300" t="s">
        <v>179</v>
      </c>
      <c r="T226" s="359" t="s">
        <v>177</v>
      </c>
    </row>
    <row r="227" spans="1:20" ht="20.25" customHeight="1" x14ac:dyDescent="0.35">
      <c r="A227" s="290" t="s">
        <v>430</v>
      </c>
      <c r="B227" s="291" t="s">
        <v>436</v>
      </c>
      <c r="C227" s="291" t="s">
        <v>160</v>
      </c>
      <c r="D227" s="358" t="s">
        <v>177</v>
      </c>
      <c r="E227" s="359" t="s">
        <v>177</v>
      </c>
      <c r="F227" s="300" t="s">
        <v>177</v>
      </c>
      <c r="G227" s="300" t="s">
        <v>177</v>
      </c>
      <c r="H227" s="300" t="s">
        <v>177</v>
      </c>
      <c r="I227" s="300" t="s">
        <v>177</v>
      </c>
      <c r="J227" s="359" t="s">
        <v>177</v>
      </c>
      <c r="K227" s="360" t="s">
        <v>177</v>
      </c>
      <c r="L227" s="359" t="s">
        <v>177</v>
      </c>
      <c r="M227" s="361" t="s">
        <v>177</v>
      </c>
      <c r="N227" s="360" t="s">
        <v>179</v>
      </c>
      <c r="O227" s="300" t="s">
        <v>179</v>
      </c>
      <c r="P227" s="300" t="s">
        <v>177</v>
      </c>
      <c r="Q227" s="300" t="s">
        <v>177</v>
      </c>
      <c r="R227" s="300" t="s">
        <v>177</v>
      </c>
      <c r="S227" s="300" t="s">
        <v>177</v>
      </c>
      <c r="T227" s="359" t="s">
        <v>177</v>
      </c>
    </row>
    <row r="228" spans="1:20" ht="20.25" customHeight="1" x14ac:dyDescent="0.35">
      <c r="A228" s="290" t="s">
        <v>430</v>
      </c>
      <c r="B228" s="291" t="s">
        <v>437</v>
      </c>
      <c r="C228" s="291" t="s">
        <v>160</v>
      </c>
      <c r="D228" s="358" t="s">
        <v>177</v>
      </c>
      <c r="E228" s="359" t="s">
        <v>177</v>
      </c>
      <c r="F228" s="300" t="s">
        <v>177</v>
      </c>
      <c r="G228" s="300" t="s">
        <v>177</v>
      </c>
      <c r="H228" s="300" t="s">
        <v>177</v>
      </c>
      <c r="I228" s="300" t="s">
        <v>179</v>
      </c>
      <c r="J228" s="359" t="s">
        <v>177</v>
      </c>
      <c r="K228" s="360" t="s">
        <v>179</v>
      </c>
      <c r="L228" s="359" t="s">
        <v>177</v>
      </c>
      <c r="M228" s="361" t="s">
        <v>177</v>
      </c>
      <c r="N228" s="360" t="s">
        <v>177</v>
      </c>
      <c r="O228" s="300" t="s">
        <v>179</v>
      </c>
      <c r="P228" s="300" t="s">
        <v>177</v>
      </c>
      <c r="Q228" s="300" t="s">
        <v>177</v>
      </c>
      <c r="R228" s="300" t="s">
        <v>177</v>
      </c>
      <c r="S228" s="300" t="s">
        <v>179</v>
      </c>
      <c r="T228" s="359" t="s">
        <v>177</v>
      </c>
    </row>
    <row r="229" spans="1:20" ht="20.25" customHeight="1" x14ac:dyDescent="0.35">
      <c r="A229" s="290" t="s">
        <v>430</v>
      </c>
      <c r="B229" s="291" t="s">
        <v>438</v>
      </c>
      <c r="C229" s="291" t="s">
        <v>160</v>
      </c>
      <c r="D229" s="358" t="s">
        <v>177</v>
      </c>
      <c r="E229" s="359" t="s">
        <v>179</v>
      </c>
      <c r="F229" s="300" t="s">
        <v>177</v>
      </c>
      <c r="G229" s="300" t="s">
        <v>179</v>
      </c>
      <c r="H229" s="300" t="s">
        <v>179</v>
      </c>
      <c r="I229" s="300" t="s">
        <v>179</v>
      </c>
      <c r="J229" s="359" t="s">
        <v>179</v>
      </c>
      <c r="K229" s="360" t="s">
        <v>179</v>
      </c>
      <c r="L229" s="359" t="s">
        <v>179</v>
      </c>
      <c r="M229" s="361" t="s">
        <v>179</v>
      </c>
      <c r="N229" s="360" t="s">
        <v>179</v>
      </c>
      <c r="O229" s="300" t="s">
        <v>179</v>
      </c>
      <c r="P229" s="300" t="s">
        <v>179</v>
      </c>
      <c r="Q229" s="300" t="s">
        <v>179</v>
      </c>
      <c r="R229" s="300" t="s">
        <v>179</v>
      </c>
      <c r="S229" s="300" t="s">
        <v>179</v>
      </c>
      <c r="T229" s="359" t="s">
        <v>177</v>
      </c>
    </row>
    <row r="230" spans="1:20" ht="20.25" customHeight="1" x14ac:dyDescent="0.35">
      <c r="A230" s="290" t="s">
        <v>430</v>
      </c>
      <c r="B230" s="291" t="s">
        <v>439</v>
      </c>
      <c r="C230" s="291" t="s">
        <v>160</v>
      </c>
      <c r="D230" s="358" t="s">
        <v>177</v>
      </c>
      <c r="E230" s="359" t="s">
        <v>177</v>
      </c>
      <c r="F230" s="300" t="s">
        <v>177</v>
      </c>
      <c r="G230" s="300" t="s">
        <v>177</v>
      </c>
      <c r="H230" s="300" t="s">
        <v>179</v>
      </c>
      <c r="I230" s="300" t="s">
        <v>179</v>
      </c>
      <c r="J230" s="359" t="s">
        <v>179</v>
      </c>
      <c r="K230" s="360" t="s">
        <v>177</v>
      </c>
      <c r="L230" s="359" t="s">
        <v>177</v>
      </c>
      <c r="M230" s="361" t="s">
        <v>177</v>
      </c>
      <c r="N230" s="360" t="s">
        <v>179</v>
      </c>
      <c r="O230" s="300" t="s">
        <v>179</v>
      </c>
      <c r="P230" s="300" t="s">
        <v>177</v>
      </c>
      <c r="Q230" s="300" t="s">
        <v>179</v>
      </c>
      <c r="R230" s="300" t="s">
        <v>179</v>
      </c>
      <c r="S230" s="300" t="s">
        <v>179</v>
      </c>
      <c r="T230" s="359" t="s">
        <v>177</v>
      </c>
    </row>
    <row r="231" spans="1:20" ht="20.25" customHeight="1" x14ac:dyDescent="0.35">
      <c r="A231" s="290" t="s">
        <v>430</v>
      </c>
      <c r="B231" s="291" t="s">
        <v>440</v>
      </c>
      <c r="C231" s="291" t="s">
        <v>160</v>
      </c>
      <c r="D231" s="358" t="s">
        <v>177</v>
      </c>
      <c r="E231" s="359" t="s">
        <v>177</v>
      </c>
      <c r="F231" s="300" t="s">
        <v>177</v>
      </c>
      <c r="G231" s="300" t="s">
        <v>177</v>
      </c>
      <c r="H231" s="300" t="s">
        <v>177</v>
      </c>
      <c r="I231" s="300" t="s">
        <v>179</v>
      </c>
      <c r="J231" s="359" t="s">
        <v>179</v>
      </c>
      <c r="K231" s="360" t="s">
        <v>179</v>
      </c>
      <c r="L231" s="359" t="s">
        <v>177</v>
      </c>
      <c r="M231" s="361" t="s">
        <v>177</v>
      </c>
      <c r="N231" s="360" t="s">
        <v>179</v>
      </c>
      <c r="O231" s="300" t="s">
        <v>179</v>
      </c>
      <c r="P231" s="300" t="s">
        <v>179</v>
      </c>
      <c r="Q231" s="300" t="s">
        <v>179</v>
      </c>
      <c r="R231" s="300" t="s">
        <v>177</v>
      </c>
      <c r="S231" s="300" t="s">
        <v>177</v>
      </c>
      <c r="T231" s="359" t="s">
        <v>177</v>
      </c>
    </row>
    <row r="232" spans="1:20" ht="20.25" customHeight="1" x14ac:dyDescent="0.35">
      <c r="A232" s="290" t="s">
        <v>430</v>
      </c>
      <c r="B232" s="291" t="s">
        <v>441</v>
      </c>
      <c r="C232" s="291" t="s">
        <v>160</v>
      </c>
      <c r="D232" s="358" t="s">
        <v>177</v>
      </c>
      <c r="E232" s="359" t="s">
        <v>177</v>
      </c>
      <c r="F232" s="300" t="s">
        <v>177</v>
      </c>
      <c r="G232" s="300" t="s">
        <v>177</v>
      </c>
      <c r="H232" s="300" t="s">
        <v>177</v>
      </c>
      <c r="I232" s="300" t="s">
        <v>177</v>
      </c>
      <c r="J232" s="359" t="s">
        <v>179</v>
      </c>
      <c r="K232" s="360" t="s">
        <v>179</v>
      </c>
      <c r="L232" s="359" t="s">
        <v>177</v>
      </c>
      <c r="M232" s="361" t="s">
        <v>177</v>
      </c>
      <c r="N232" s="360" t="s">
        <v>179</v>
      </c>
      <c r="O232" s="300" t="s">
        <v>179</v>
      </c>
      <c r="P232" s="300" t="s">
        <v>179</v>
      </c>
      <c r="Q232" s="300" t="s">
        <v>179</v>
      </c>
      <c r="R232" s="300" t="s">
        <v>177</v>
      </c>
      <c r="S232" s="300" t="s">
        <v>179</v>
      </c>
      <c r="T232" s="359" t="s">
        <v>177</v>
      </c>
    </row>
    <row r="233" spans="1:20" ht="20.25" customHeight="1" x14ac:dyDescent="0.35">
      <c r="A233" s="290" t="s">
        <v>430</v>
      </c>
      <c r="B233" s="291" t="s">
        <v>442</v>
      </c>
      <c r="C233" s="291" t="s">
        <v>160</v>
      </c>
      <c r="D233" s="358" t="s">
        <v>177</v>
      </c>
      <c r="E233" s="359" t="s">
        <v>177</v>
      </c>
      <c r="F233" s="300" t="s">
        <v>177</v>
      </c>
      <c r="G233" s="300" t="s">
        <v>177</v>
      </c>
      <c r="H233" s="300" t="s">
        <v>177</v>
      </c>
      <c r="I233" s="300" t="s">
        <v>179</v>
      </c>
      <c r="J233" s="359" t="s">
        <v>179</v>
      </c>
      <c r="K233" s="360" t="s">
        <v>179</v>
      </c>
      <c r="L233" s="359" t="s">
        <v>177</v>
      </c>
      <c r="M233" s="361" t="s">
        <v>177</v>
      </c>
      <c r="N233" s="360" t="s">
        <v>179</v>
      </c>
      <c r="O233" s="300" t="s">
        <v>179</v>
      </c>
      <c r="P233" s="300" t="s">
        <v>177</v>
      </c>
      <c r="Q233" s="300" t="s">
        <v>179</v>
      </c>
      <c r="R233" s="300" t="s">
        <v>179</v>
      </c>
      <c r="S233" s="300" t="s">
        <v>177</v>
      </c>
      <c r="T233" s="359" t="s">
        <v>177</v>
      </c>
    </row>
    <row r="234" spans="1:20" ht="20.25" customHeight="1" x14ac:dyDescent="0.35">
      <c r="A234" s="290" t="s">
        <v>430</v>
      </c>
      <c r="B234" s="291" t="s">
        <v>443</v>
      </c>
      <c r="C234" s="291" t="s">
        <v>160</v>
      </c>
      <c r="D234" s="358" t="s">
        <v>177</v>
      </c>
      <c r="E234" s="359" t="s">
        <v>177</v>
      </c>
      <c r="F234" s="300" t="s">
        <v>177</v>
      </c>
      <c r="G234" s="300" t="s">
        <v>177</v>
      </c>
      <c r="H234" s="300" t="s">
        <v>177</v>
      </c>
      <c r="I234" s="300" t="s">
        <v>179</v>
      </c>
      <c r="J234" s="359" t="s">
        <v>179</v>
      </c>
      <c r="K234" s="360" t="s">
        <v>179</v>
      </c>
      <c r="L234" s="359" t="s">
        <v>177</v>
      </c>
      <c r="M234" s="361" t="s">
        <v>177</v>
      </c>
      <c r="N234" s="360" t="s">
        <v>177</v>
      </c>
      <c r="O234" s="300" t="s">
        <v>179</v>
      </c>
      <c r="P234" s="300" t="s">
        <v>177</v>
      </c>
      <c r="Q234" s="300" t="s">
        <v>179</v>
      </c>
      <c r="R234" s="300" t="s">
        <v>179</v>
      </c>
      <c r="S234" s="300" t="s">
        <v>177</v>
      </c>
      <c r="T234" s="359" t="s">
        <v>177</v>
      </c>
    </row>
    <row r="235" spans="1:20" ht="20.25" customHeight="1" x14ac:dyDescent="0.35">
      <c r="A235" s="290" t="s">
        <v>444</v>
      </c>
      <c r="B235" s="291" t="s">
        <v>445</v>
      </c>
      <c r="C235" s="291" t="s">
        <v>160</v>
      </c>
      <c r="D235" s="358" t="s">
        <v>177</v>
      </c>
      <c r="E235" s="359" t="s">
        <v>179</v>
      </c>
      <c r="F235" s="300" t="s">
        <v>177</v>
      </c>
      <c r="G235" s="300" t="s">
        <v>177</v>
      </c>
      <c r="H235" s="300" t="s">
        <v>177</v>
      </c>
      <c r="I235" s="300" t="s">
        <v>177</v>
      </c>
      <c r="J235" s="359" t="s">
        <v>179</v>
      </c>
      <c r="K235" s="360" t="s">
        <v>177</v>
      </c>
      <c r="L235" s="359" t="s">
        <v>177</v>
      </c>
      <c r="M235" s="361" t="s">
        <v>177</v>
      </c>
      <c r="N235" s="360" t="s">
        <v>179</v>
      </c>
      <c r="O235" s="300" t="s">
        <v>179</v>
      </c>
      <c r="P235" s="300" t="s">
        <v>177</v>
      </c>
      <c r="Q235" s="300" t="s">
        <v>179</v>
      </c>
      <c r="R235" s="300" t="s">
        <v>177</v>
      </c>
      <c r="S235" s="300" t="s">
        <v>177</v>
      </c>
      <c r="T235" s="359" t="s">
        <v>177</v>
      </c>
    </row>
    <row r="236" spans="1:20" ht="20.25" customHeight="1" x14ac:dyDescent="0.35">
      <c r="A236" s="290" t="s">
        <v>444</v>
      </c>
      <c r="B236" s="291" t="s">
        <v>446</v>
      </c>
      <c r="C236" s="291" t="s">
        <v>160</v>
      </c>
      <c r="D236" s="358" t="s">
        <v>177</v>
      </c>
      <c r="E236" s="359" t="s">
        <v>179</v>
      </c>
      <c r="F236" s="300" t="s">
        <v>177</v>
      </c>
      <c r="G236" s="300" t="s">
        <v>177</v>
      </c>
      <c r="H236" s="300" t="s">
        <v>179</v>
      </c>
      <c r="I236" s="300" t="s">
        <v>177</v>
      </c>
      <c r="J236" s="359" t="s">
        <v>179</v>
      </c>
      <c r="K236" s="360" t="s">
        <v>179</v>
      </c>
      <c r="L236" s="359" t="s">
        <v>179</v>
      </c>
      <c r="M236" s="361" t="s">
        <v>177</v>
      </c>
      <c r="N236" s="360" t="s">
        <v>179</v>
      </c>
      <c r="O236" s="300" t="s">
        <v>179</v>
      </c>
      <c r="P236" s="300" t="s">
        <v>179</v>
      </c>
      <c r="Q236" s="300" t="s">
        <v>179</v>
      </c>
      <c r="R236" s="300" t="s">
        <v>177</v>
      </c>
      <c r="S236" s="300" t="s">
        <v>177</v>
      </c>
      <c r="T236" s="359" t="s">
        <v>177</v>
      </c>
    </row>
    <row r="237" spans="1:20" ht="20.25" customHeight="1" x14ac:dyDescent="0.35">
      <c r="A237" s="290" t="s">
        <v>444</v>
      </c>
      <c r="B237" s="291" t="s">
        <v>447</v>
      </c>
      <c r="C237" s="291" t="s">
        <v>160</v>
      </c>
      <c r="D237" s="358" t="s">
        <v>179</v>
      </c>
      <c r="E237" s="359" t="s">
        <v>179</v>
      </c>
      <c r="F237" s="300" t="s">
        <v>177</v>
      </c>
      <c r="G237" s="300" t="s">
        <v>179</v>
      </c>
      <c r="H237" s="300" t="s">
        <v>177</v>
      </c>
      <c r="I237" s="300" t="s">
        <v>177</v>
      </c>
      <c r="J237" s="359" t="s">
        <v>177</v>
      </c>
      <c r="K237" s="360" t="s">
        <v>177</v>
      </c>
      <c r="L237" s="359" t="s">
        <v>177</v>
      </c>
      <c r="M237" s="361" t="s">
        <v>177</v>
      </c>
      <c r="N237" s="360" t="s">
        <v>179</v>
      </c>
      <c r="O237" s="300" t="s">
        <v>179</v>
      </c>
      <c r="P237" s="300" t="s">
        <v>177</v>
      </c>
      <c r="Q237" s="300" t="s">
        <v>179</v>
      </c>
      <c r="R237" s="300" t="s">
        <v>177</v>
      </c>
      <c r="S237" s="300" t="s">
        <v>177</v>
      </c>
      <c r="T237" s="359" t="s">
        <v>177</v>
      </c>
    </row>
    <row r="238" spans="1:20" ht="20.25" customHeight="1" x14ac:dyDescent="0.35">
      <c r="A238" s="290" t="s">
        <v>448</v>
      </c>
      <c r="B238" s="291" t="s">
        <v>449</v>
      </c>
      <c r="C238" s="291" t="s">
        <v>160</v>
      </c>
      <c r="D238" s="358" t="s">
        <v>177</v>
      </c>
      <c r="E238" s="359" t="s">
        <v>177</v>
      </c>
      <c r="F238" s="300" t="s">
        <v>177</v>
      </c>
      <c r="G238" s="300" t="s">
        <v>177</v>
      </c>
      <c r="H238" s="300" t="s">
        <v>177</v>
      </c>
      <c r="I238" s="300" t="s">
        <v>179</v>
      </c>
      <c r="J238" s="359" t="s">
        <v>179</v>
      </c>
      <c r="K238" s="360" t="s">
        <v>179</v>
      </c>
      <c r="L238" s="359" t="s">
        <v>177</v>
      </c>
      <c r="M238" s="361" t="s">
        <v>177</v>
      </c>
      <c r="N238" s="360" t="s">
        <v>177</v>
      </c>
      <c r="O238" s="300" t="s">
        <v>179</v>
      </c>
      <c r="P238" s="300" t="s">
        <v>177</v>
      </c>
      <c r="Q238" s="300" t="s">
        <v>179</v>
      </c>
      <c r="R238" s="300" t="s">
        <v>179</v>
      </c>
      <c r="S238" s="300" t="s">
        <v>179</v>
      </c>
      <c r="T238" s="359" t="s">
        <v>177</v>
      </c>
    </row>
    <row r="239" spans="1:20" ht="20.25" customHeight="1" x14ac:dyDescent="0.35">
      <c r="A239" s="290" t="s">
        <v>448</v>
      </c>
      <c r="B239" s="291" t="s">
        <v>450</v>
      </c>
      <c r="C239" s="291" t="s">
        <v>160</v>
      </c>
      <c r="D239" s="358" t="s">
        <v>177</v>
      </c>
      <c r="E239" s="359" t="s">
        <v>179</v>
      </c>
      <c r="F239" s="300" t="s">
        <v>177</v>
      </c>
      <c r="G239" s="300" t="s">
        <v>177</v>
      </c>
      <c r="H239" s="300" t="s">
        <v>177</v>
      </c>
      <c r="I239" s="300" t="s">
        <v>179</v>
      </c>
      <c r="J239" s="359" t="s">
        <v>179</v>
      </c>
      <c r="K239" s="360" t="s">
        <v>179</v>
      </c>
      <c r="L239" s="359" t="s">
        <v>179</v>
      </c>
      <c r="M239" s="361" t="s">
        <v>179</v>
      </c>
      <c r="N239" s="360" t="s">
        <v>179</v>
      </c>
      <c r="O239" s="300" t="s">
        <v>179</v>
      </c>
      <c r="P239" s="300" t="s">
        <v>179</v>
      </c>
      <c r="Q239" s="300" t="s">
        <v>179</v>
      </c>
      <c r="R239" s="300" t="s">
        <v>177</v>
      </c>
      <c r="S239" s="300" t="s">
        <v>179</v>
      </c>
      <c r="T239" s="359" t="s">
        <v>177</v>
      </c>
    </row>
    <row r="240" spans="1:20" ht="20.25" customHeight="1" x14ac:dyDescent="0.35">
      <c r="A240" s="290" t="s">
        <v>448</v>
      </c>
      <c r="B240" s="291" t="s">
        <v>451</v>
      </c>
      <c r="C240" s="291" t="s">
        <v>160</v>
      </c>
      <c r="D240" s="358" t="s">
        <v>177</v>
      </c>
      <c r="E240" s="359" t="s">
        <v>177</v>
      </c>
      <c r="F240" s="300" t="s">
        <v>177</v>
      </c>
      <c r="G240" s="300" t="s">
        <v>177</v>
      </c>
      <c r="H240" s="300" t="s">
        <v>177</v>
      </c>
      <c r="I240" s="300" t="s">
        <v>179</v>
      </c>
      <c r="J240" s="359" t="s">
        <v>179</v>
      </c>
      <c r="K240" s="360" t="s">
        <v>179</v>
      </c>
      <c r="L240" s="359" t="s">
        <v>179</v>
      </c>
      <c r="M240" s="361" t="s">
        <v>177</v>
      </c>
      <c r="N240" s="360" t="s">
        <v>179</v>
      </c>
      <c r="O240" s="300" t="s">
        <v>179</v>
      </c>
      <c r="P240" s="300" t="s">
        <v>177</v>
      </c>
      <c r="Q240" s="300" t="s">
        <v>179</v>
      </c>
      <c r="R240" s="300" t="s">
        <v>179</v>
      </c>
      <c r="S240" s="300" t="s">
        <v>179</v>
      </c>
      <c r="T240" s="359" t="s">
        <v>177</v>
      </c>
    </row>
    <row r="241" spans="1:20" ht="20.25" customHeight="1" x14ac:dyDescent="0.35">
      <c r="A241" s="290" t="s">
        <v>448</v>
      </c>
      <c r="B241" s="291" t="s">
        <v>452</v>
      </c>
      <c r="C241" s="291" t="s">
        <v>208</v>
      </c>
      <c r="D241" s="358" t="s">
        <v>177</v>
      </c>
      <c r="E241" s="359" t="s">
        <v>179</v>
      </c>
      <c r="F241" s="300" t="s">
        <v>177</v>
      </c>
      <c r="G241" s="300" t="s">
        <v>177</v>
      </c>
      <c r="H241" s="300" t="s">
        <v>177</v>
      </c>
      <c r="I241" s="300" t="s">
        <v>179</v>
      </c>
      <c r="J241" s="359" t="s">
        <v>179</v>
      </c>
      <c r="K241" s="360" t="s">
        <v>177</v>
      </c>
      <c r="L241" s="359" t="s">
        <v>177</v>
      </c>
      <c r="M241" s="361" t="s">
        <v>177</v>
      </c>
      <c r="N241" s="360" t="s">
        <v>179</v>
      </c>
      <c r="O241" s="300" t="s">
        <v>179</v>
      </c>
      <c r="P241" s="300" t="s">
        <v>179</v>
      </c>
      <c r="Q241" s="300" t="s">
        <v>179</v>
      </c>
      <c r="R241" s="300" t="s">
        <v>179</v>
      </c>
      <c r="S241" s="300" t="s">
        <v>179</v>
      </c>
      <c r="T241" s="359" t="s">
        <v>177</v>
      </c>
    </row>
    <row r="242" spans="1:20" ht="20.25" customHeight="1" x14ac:dyDescent="0.35">
      <c r="A242" s="290" t="s">
        <v>448</v>
      </c>
      <c r="B242" s="291" t="s">
        <v>453</v>
      </c>
      <c r="C242" s="291" t="s">
        <v>160</v>
      </c>
      <c r="D242" s="358" t="s">
        <v>177</v>
      </c>
      <c r="E242" s="359" t="s">
        <v>177</v>
      </c>
      <c r="F242" s="300" t="s">
        <v>177</v>
      </c>
      <c r="G242" s="300" t="s">
        <v>177</v>
      </c>
      <c r="H242" s="300" t="s">
        <v>177</v>
      </c>
      <c r="I242" s="300" t="s">
        <v>179</v>
      </c>
      <c r="J242" s="359" t="s">
        <v>179</v>
      </c>
      <c r="K242" s="360" t="s">
        <v>179</v>
      </c>
      <c r="L242" s="359" t="s">
        <v>179</v>
      </c>
      <c r="M242" s="361" t="s">
        <v>177</v>
      </c>
      <c r="N242" s="360" t="s">
        <v>179</v>
      </c>
      <c r="O242" s="300" t="s">
        <v>179</v>
      </c>
      <c r="P242" s="300" t="s">
        <v>179</v>
      </c>
      <c r="Q242" s="300" t="s">
        <v>179</v>
      </c>
      <c r="R242" s="300" t="s">
        <v>179</v>
      </c>
      <c r="S242" s="300" t="s">
        <v>179</v>
      </c>
      <c r="T242" s="359" t="s">
        <v>177</v>
      </c>
    </row>
    <row r="243" spans="1:20" ht="20.25" customHeight="1" x14ac:dyDescent="0.35">
      <c r="A243" s="290" t="s">
        <v>454</v>
      </c>
      <c r="B243" s="291" t="s">
        <v>455</v>
      </c>
      <c r="C243" s="291" t="s">
        <v>162</v>
      </c>
      <c r="D243" s="358" t="s">
        <v>177</v>
      </c>
      <c r="E243" s="359" t="s">
        <v>177</v>
      </c>
      <c r="F243" s="300" t="s">
        <v>177</v>
      </c>
      <c r="G243" s="300" t="s">
        <v>177</v>
      </c>
      <c r="H243" s="300" t="s">
        <v>177</v>
      </c>
      <c r="I243" s="300" t="s">
        <v>177</v>
      </c>
      <c r="J243" s="359" t="s">
        <v>177</v>
      </c>
      <c r="K243" s="360" t="s">
        <v>177</v>
      </c>
      <c r="L243" s="359" t="s">
        <v>177</v>
      </c>
      <c r="M243" s="361" t="s">
        <v>177</v>
      </c>
      <c r="N243" s="360" t="s">
        <v>179</v>
      </c>
      <c r="O243" s="300" t="s">
        <v>179</v>
      </c>
      <c r="P243" s="300" t="s">
        <v>177</v>
      </c>
      <c r="Q243" s="300" t="s">
        <v>177</v>
      </c>
      <c r="R243" s="300" t="s">
        <v>177</v>
      </c>
      <c r="S243" s="300" t="s">
        <v>177</v>
      </c>
      <c r="T243" s="359" t="s">
        <v>177</v>
      </c>
    </row>
    <row r="244" spans="1:20" ht="20.25" customHeight="1" x14ac:dyDescent="0.35">
      <c r="A244" s="290" t="s">
        <v>454</v>
      </c>
      <c r="B244" s="291" t="s">
        <v>456</v>
      </c>
      <c r="C244" s="291" t="s">
        <v>160</v>
      </c>
      <c r="D244" s="358" t="s">
        <v>177</v>
      </c>
      <c r="E244" s="359" t="s">
        <v>177</v>
      </c>
      <c r="F244" s="300" t="s">
        <v>177</v>
      </c>
      <c r="G244" s="300" t="s">
        <v>177</v>
      </c>
      <c r="H244" s="300" t="s">
        <v>177</v>
      </c>
      <c r="I244" s="300" t="s">
        <v>177</v>
      </c>
      <c r="J244" s="359" t="s">
        <v>177</v>
      </c>
      <c r="K244" s="360" t="s">
        <v>177</v>
      </c>
      <c r="L244" s="359" t="s">
        <v>177</v>
      </c>
      <c r="M244" s="361" t="s">
        <v>177</v>
      </c>
      <c r="N244" s="360" t="s">
        <v>179</v>
      </c>
      <c r="O244" s="300" t="s">
        <v>179</v>
      </c>
      <c r="P244" s="300" t="s">
        <v>177</v>
      </c>
      <c r="Q244" s="300" t="s">
        <v>179</v>
      </c>
      <c r="R244" s="300" t="s">
        <v>177</v>
      </c>
      <c r="S244" s="300" t="s">
        <v>177</v>
      </c>
      <c r="T244" s="359" t="s">
        <v>177</v>
      </c>
    </row>
    <row r="245" spans="1:20" ht="20.25" customHeight="1" x14ac:dyDescent="0.35">
      <c r="A245" s="290" t="s">
        <v>454</v>
      </c>
      <c r="B245" s="291" t="s">
        <v>457</v>
      </c>
      <c r="C245" s="291" t="s">
        <v>162</v>
      </c>
      <c r="D245" s="358" t="s">
        <v>177</v>
      </c>
      <c r="E245" s="359" t="s">
        <v>177</v>
      </c>
      <c r="F245" s="300" t="s">
        <v>177</v>
      </c>
      <c r="G245" s="300" t="s">
        <v>177</v>
      </c>
      <c r="H245" s="300" t="s">
        <v>177</v>
      </c>
      <c r="I245" s="300" t="s">
        <v>179</v>
      </c>
      <c r="J245" s="359" t="s">
        <v>179</v>
      </c>
      <c r="K245" s="360" t="s">
        <v>179</v>
      </c>
      <c r="L245" s="359" t="s">
        <v>179</v>
      </c>
      <c r="M245" s="361" t="s">
        <v>177</v>
      </c>
      <c r="N245" s="360" t="s">
        <v>179</v>
      </c>
      <c r="O245" s="300" t="s">
        <v>179</v>
      </c>
      <c r="P245" s="300" t="s">
        <v>179</v>
      </c>
      <c r="Q245" s="300" t="s">
        <v>179</v>
      </c>
      <c r="R245" s="300" t="s">
        <v>179</v>
      </c>
      <c r="S245" s="300" t="s">
        <v>179</v>
      </c>
      <c r="T245" s="359" t="s">
        <v>177</v>
      </c>
    </row>
    <row r="246" spans="1:20" ht="20.25" customHeight="1" x14ac:dyDescent="0.35">
      <c r="A246" s="290" t="s">
        <v>454</v>
      </c>
      <c r="B246" s="291" t="s">
        <v>458</v>
      </c>
      <c r="C246" s="291" t="s">
        <v>208</v>
      </c>
      <c r="D246" s="358" t="s">
        <v>177</v>
      </c>
      <c r="E246" s="359" t="s">
        <v>177</v>
      </c>
      <c r="F246" s="300" t="s">
        <v>177</v>
      </c>
      <c r="G246" s="300" t="s">
        <v>177</v>
      </c>
      <c r="H246" s="300" t="s">
        <v>177</v>
      </c>
      <c r="I246" s="300" t="s">
        <v>177</v>
      </c>
      <c r="J246" s="359" t="s">
        <v>177</v>
      </c>
      <c r="K246" s="360" t="s">
        <v>177</v>
      </c>
      <c r="L246" s="359" t="s">
        <v>177</v>
      </c>
      <c r="M246" s="361" t="s">
        <v>177</v>
      </c>
      <c r="N246" s="360" t="s">
        <v>177</v>
      </c>
      <c r="O246" s="300" t="s">
        <v>177</v>
      </c>
      <c r="P246" s="300" t="s">
        <v>177</v>
      </c>
      <c r="Q246" s="300" t="s">
        <v>177</v>
      </c>
      <c r="R246" s="300" t="s">
        <v>177</v>
      </c>
      <c r="S246" s="300" t="s">
        <v>177</v>
      </c>
      <c r="T246" s="359" t="s">
        <v>177</v>
      </c>
    </row>
    <row r="247" spans="1:20" ht="20.25" customHeight="1" x14ac:dyDescent="0.35">
      <c r="A247" s="290" t="s">
        <v>454</v>
      </c>
      <c r="B247" s="291" t="s">
        <v>459</v>
      </c>
      <c r="C247" s="291" t="s">
        <v>160</v>
      </c>
      <c r="D247" s="358" t="s">
        <v>177</v>
      </c>
      <c r="E247" s="359" t="s">
        <v>179</v>
      </c>
      <c r="F247" s="300" t="s">
        <v>177</v>
      </c>
      <c r="G247" s="300" t="s">
        <v>177</v>
      </c>
      <c r="H247" s="300" t="s">
        <v>179</v>
      </c>
      <c r="I247" s="300" t="s">
        <v>179</v>
      </c>
      <c r="J247" s="359" t="s">
        <v>179</v>
      </c>
      <c r="K247" s="360" t="s">
        <v>179</v>
      </c>
      <c r="L247" s="359" t="s">
        <v>179</v>
      </c>
      <c r="M247" s="361" t="s">
        <v>179</v>
      </c>
      <c r="N247" s="360" t="s">
        <v>179</v>
      </c>
      <c r="O247" s="300" t="s">
        <v>179</v>
      </c>
      <c r="P247" s="300" t="s">
        <v>179</v>
      </c>
      <c r="Q247" s="300" t="s">
        <v>179</v>
      </c>
      <c r="R247" s="300" t="s">
        <v>179</v>
      </c>
      <c r="S247" s="300" t="s">
        <v>179</v>
      </c>
      <c r="T247" s="359" t="s">
        <v>177</v>
      </c>
    </row>
    <row r="248" spans="1:20" ht="20.25" customHeight="1" x14ac:dyDescent="0.35">
      <c r="A248" s="290" t="s">
        <v>454</v>
      </c>
      <c r="B248" s="291" t="s">
        <v>460</v>
      </c>
      <c r="C248" s="291" t="s">
        <v>160</v>
      </c>
      <c r="D248" s="358" t="s">
        <v>177</v>
      </c>
      <c r="E248" s="359" t="s">
        <v>177</v>
      </c>
      <c r="F248" s="300" t="s">
        <v>177</v>
      </c>
      <c r="G248" s="300" t="s">
        <v>177</v>
      </c>
      <c r="H248" s="300" t="s">
        <v>177</v>
      </c>
      <c r="I248" s="300" t="s">
        <v>177</v>
      </c>
      <c r="J248" s="359" t="s">
        <v>177</v>
      </c>
      <c r="K248" s="360" t="s">
        <v>177</v>
      </c>
      <c r="L248" s="359" t="s">
        <v>177</v>
      </c>
      <c r="M248" s="361" t="s">
        <v>177</v>
      </c>
      <c r="N248" s="360" t="s">
        <v>179</v>
      </c>
      <c r="O248" s="300" t="s">
        <v>179</v>
      </c>
      <c r="P248" s="300" t="s">
        <v>179</v>
      </c>
      <c r="Q248" s="300" t="s">
        <v>179</v>
      </c>
      <c r="R248" s="300" t="s">
        <v>179</v>
      </c>
      <c r="S248" s="300" t="s">
        <v>177</v>
      </c>
      <c r="T248" s="359" t="s">
        <v>177</v>
      </c>
    </row>
    <row r="249" spans="1:20" ht="20.25" customHeight="1" x14ac:dyDescent="0.35">
      <c r="A249" s="290" t="s">
        <v>454</v>
      </c>
      <c r="B249" s="291" t="s">
        <v>461</v>
      </c>
      <c r="C249" s="291" t="s">
        <v>160</v>
      </c>
      <c r="D249" s="358" t="s">
        <v>177</v>
      </c>
      <c r="E249" s="359" t="s">
        <v>177</v>
      </c>
      <c r="F249" s="300" t="s">
        <v>177</v>
      </c>
      <c r="G249" s="300" t="s">
        <v>177</v>
      </c>
      <c r="H249" s="300" t="s">
        <v>177</v>
      </c>
      <c r="I249" s="300" t="s">
        <v>177</v>
      </c>
      <c r="J249" s="359" t="s">
        <v>177</v>
      </c>
      <c r="K249" s="360" t="s">
        <v>179</v>
      </c>
      <c r="L249" s="359" t="s">
        <v>177</v>
      </c>
      <c r="M249" s="361" t="s">
        <v>177</v>
      </c>
      <c r="N249" s="360" t="s">
        <v>179</v>
      </c>
      <c r="O249" s="300" t="s">
        <v>179</v>
      </c>
      <c r="P249" s="300" t="s">
        <v>179</v>
      </c>
      <c r="Q249" s="300" t="s">
        <v>179</v>
      </c>
      <c r="R249" s="300" t="s">
        <v>179</v>
      </c>
      <c r="S249" s="300" t="s">
        <v>177</v>
      </c>
      <c r="T249" s="359" t="s">
        <v>177</v>
      </c>
    </row>
    <row r="250" spans="1:20" ht="20.25" customHeight="1" x14ac:dyDescent="0.35">
      <c r="A250" s="290" t="s">
        <v>454</v>
      </c>
      <c r="B250" s="291" t="s">
        <v>462</v>
      </c>
      <c r="C250" s="291" t="s">
        <v>208</v>
      </c>
      <c r="D250" s="358" t="s">
        <v>177</v>
      </c>
      <c r="E250" s="359" t="s">
        <v>177</v>
      </c>
      <c r="F250" s="300" t="s">
        <v>177</v>
      </c>
      <c r="G250" s="300" t="s">
        <v>177</v>
      </c>
      <c r="H250" s="300" t="s">
        <v>177</v>
      </c>
      <c r="I250" s="300" t="s">
        <v>177</v>
      </c>
      <c r="J250" s="359" t="s">
        <v>179</v>
      </c>
      <c r="K250" s="360" t="s">
        <v>177</v>
      </c>
      <c r="L250" s="359" t="s">
        <v>177</v>
      </c>
      <c r="M250" s="361" t="s">
        <v>177</v>
      </c>
      <c r="N250" s="360" t="s">
        <v>177</v>
      </c>
      <c r="O250" s="300" t="s">
        <v>179</v>
      </c>
      <c r="P250" s="300" t="s">
        <v>177</v>
      </c>
      <c r="Q250" s="300" t="s">
        <v>177</v>
      </c>
      <c r="R250" s="300" t="s">
        <v>177</v>
      </c>
      <c r="S250" s="300" t="s">
        <v>179</v>
      </c>
      <c r="T250" s="359" t="s">
        <v>179</v>
      </c>
    </row>
    <row r="251" spans="1:20" ht="20.25" customHeight="1" x14ac:dyDescent="0.35">
      <c r="A251" s="290" t="s">
        <v>454</v>
      </c>
      <c r="B251" s="291" t="s">
        <v>463</v>
      </c>
      <c r="C251" s="291" t="s">
        <v>160</v>
      </c>
      <c r="D251" s="358" t="s">
        <v>179</v>
      </c>
      <c r="E251" s="359" t="s">
        <v>177</v>
      </c>
      <c r="F251" s="300" t="s">
        <v>177</v>
      </c>
      <c r="G251" s="300" t="s">
        <v>177</v>
      </c>
      <c r="H251" s="300" t="s">
        <v>177</v>
      </c>
      <c r="I251" s="300" t="s">
        <v>179</v>
      </c>
      <c r="J251" s="359" t="s">
        <v>179</v>
      </c>
      <c r="K251" s="360" t="s">
        <v>179</v>
      </c>
      <c r="L251" s="359" t="s">
        <v>177</v>
      </c>
      <c r="M251" s="361" t="s">
        <v>177</v>
      </c>
      <c r="N251" s="360" t="s">
        <v>179</v>
      </c>
      <c r="O251" s="300" t="s">
        <v>179</v>
      </c>
      <c r="P251" s="300" t="s">
        <v>179</v>
      </c>
      <c r="Q251" s="300" t="s">
        <v>179</v>
      </c>
      <c r="R251" s="300" t="s">
        <v>177</v>
      </c>
      <c r="S251" s="300" t="s">
        <v>179</v>
      </c>
      <c r="T251" s="359" t="s">
        <v>177</v>
      </c>
    </row>
    <row r="252" spans="1:20" ht="20.25" customHeight="1" x14ac:dyDescent="0.35">
      <c r="A252" s="290" t="s">
        <v>454</v>
      </c>
      <c r="B252" s="291" t="s">
        <v>464</v>
      </c>
      <c r="C252" s="291" t="s">
        <v>160</v>
      </c>
      <c r="D252" s="358" t="s">
        <v>177</v>
      </c>
      <c r="E252" s="359" t="s">
        <v>177</v>
      </c>
      <c r="F252" s="300" t="s">
        <v>177</v>
      </c>
      <c r="G252" s="300" t="s">
        <v>177</v>
      </c>
      <c r="H252" s="300" t="s">
        <v>177</v>
      </c>
      <c r="I252" s="300" t="s">
        <v>177</v>
      </c>
      <c r="J252" s="359" t="s">
        <v>177</v>
      </c>
      <c r="K252" s="360" t="s">
        <v>177</v>
      </c>
      <c r="L252" s="359" t="s">
        <v>177</v>
      </c>
      <c r="M252" s="361" t="s">
        <v>177</v>
      </c>
      <c r="N252" s="360" t="s">
        <v>179</v>
      </c>
      <c r="O252" s="300" t="s">
        <v>179</v>
      </c>
      <c r="P252" s="300" t="s">
        <v>177</v>
      </c>
      <c r="Q252" s="300" t="s">
        <v>179</v>
      </c>
      <c r="R252" s="300" t="s">
        <v>179</v>
      </c>
      <c r="S252" s="300" t="s">
        <v>177</v>
      </c>
      <c r="T252" s="359" t="s">
        <v>177</v>
      </c>
    </row>
    <row r="253" spans="1:20" ht="20.25" customHeight="1" x14ac:dyDescent="0.35">
      <c r="A253" s="290" t="s">
        <v>454</v>
      </c>
      <c r="B253" s="291" t="s">
        <v>465</v>
      </c>
      <c r="C253" s="291" t="s">
        <v>160</v>
      </c>
      <c r="D253" s="358" t="s">
        <v>177</v>
      </c>
      <c r="E253" s="359" t="s">
        <v>177</v>
      </c>
      <c r="F253" s="300" t="s">
        <v>177</v>
      </c>
      <c r="G253" s="300" t="s">
        <v>177</v>
      </c>
      <c r="H253" s="300" t="s">
        <v>177</v>
      </c>
      <c r="I253" s="300" t="s">
        <v>177</v>
      </c>
      <c r="J253" s="359" t="s">
        <v>179</v>
      </c>
      <c r="K253" s="360" t="s">
        <v>179</v>
      </c>
      <c r="L253" s="359" t="s">
        <v>177</v>
      </c>
      <c r="M253" s="361" t="s">
        <v>177</v>
      </c>
      <c r="N253" s="360" t="s">
        <v>179</v>
      </c>
      <c r="O253" s="300" t="s">
        <v>179</v>
      </c>
      <c r="P253" s="300" t="s">
        <v>179</v>
      </c>
      <c r="Q253" s="300" t="s">
        <v>179</v>
      </c>
      <c r="R253" s="300" t="s">
        <v>179</v>
      </c>
      <c r="S253" s="300" t="s">
        <v>177</v>
      </c>
      <c r="T253" s="359" t="s">
        <v>177</v>
      </c>
    </row>
    <row r="254" spans="1:20" ht="20.25" customHeight="1" x14ac:dyDescent="0.35">
      <c r="A254" s="290" t="s">
        <v>454</v>
      </c>
      <c r="B254" s="291" t="s">
        <v>466</v>
      </c>
      <c r="C254" s="291" t="s">
        <v>163</v>
      </c>
      <c r="D254" s="358" t="s">
        <v>177</v>
      </c>
      <c r="E254" s="359" t="s">
        <v>177</v>
      </c>
      <c r="F254" s="300" t="s">
        <v>177</v>
      </c>
      <c r="G254" s="300" t="s">
        <v>177</v>
      </c>
      <c r="H254" s="300" t="s">
        <v>177</v>
      </c>
      <c r="I254" s="300" t="s">
        <v>179</v>
      </c>
      <c r="J254" s="359" t="s">
        <v>179</v>
      </c>
      <c r="K254" s="360" t="s">
        <v>179</v>
      </c>
      <c r="L254" s="359" t="s">
        <v>179</v>
      </c>
      <c r="M254" s="361" t="s">
        <v>177</v>
      </c>
      <c r="N254" s="360" t="s">
        <v>179</v>
      </c>
      <c r="O254" s="300" t="s">
        <v>179</v>
      </c>
      <c r="P254" s="300" t="s">
        <v>179</v>
      </c>
      <c r="Q254" s="300" t="s">
        <v>179</v>
      </c>
      <c r="R254" s="300" t="s">
        <v>179</v>
      </c>
      <c r="S254" s="300" t="s">
        <v>179</v>
      </c>
      <c r="T254" s="359" t="s">
        <v>177</v>
      </c>
    </row>
    <row r="255" spans="1:20" ht="20.25" customHeight="1" x14ac:dyDescent="0.35">
      <c r="A255" s="290" t="s">
        <v>454</v>
      </c>
      <c r="B255" s="291" t="s">
        <v>467</v>
      </c>
      <c r="C255" s="291" t="s">
        <v>160</v>
      </c>
      <c r="D255" s="358" t="s">
        <v>179</v>
      </c>
      <c r="E255" s="359" t="s">
        <v>177</v>
      </c>
      <c r="F255" s="300" t="s">
        <v>177</v>
      </c>
      <c r="G255" s="300" t="s">
        <v>177</v>
      </c>
      <c r="H255" s="300" t="s">
        <v>177</v>
      </c>
      <c r="I255" s="300" t="s">
        <v>179</v>
      </c>
      <c r="J255" s="359" t="s">
        <v>179</v>
      </c>
      <c r="K255" s="360" t="s">
        <v>179</v>
      </c>
      <c r="L255" s="359" t="s">
        <v>179</v>
      </c>
      <c r="M255" s="361" t="s">
        <v>177</v>
      </c>
      <c r="N255" s="360" t="s">
        <v>179</v>
      </c>
      <c r="O255" s="300" t="s">
        <v>179</v>
      </c>
      <c r="P255" s="300" t="s">
        <v>177</v>
      </c>
      <c r="Q255" s="300" t="s">
        <v>179</v>
      </c>
      <c r="R255" s="300" t="s">
        <v>179</v>
      </c>
      <c r="S255" s="300" t="s">
        <v>179</v>
      </c>
      <c r="T255" s="359" t="s">
        <v>177</v>
      </c>
    </row>
    <row r="256" spans="1:20" ht="20.25" customHeight="1" x14ac:dyDescent="0.35">
      <c r="A256" s="290" t="s">
        <v>468</v>
      </c>
      <c r="B256" s="291" t="s">
        <v>469</v>
      </c>
      <c r="C256" s="291" t="s">
        <v>160</v>
      </c>
      <c r="D256" s="358" t="s">
        <v>177</v>
      </c>
      <c r="E256" s="359" t="s">
        <v>177</v>
      </c>
      <c r="F256" s="300" t="s">
        <v>177</v>
      </c>
      <c r="G256" s="300" t="s">
        <v>177</v>
      </c>
      <c r="H256" s="300" t="s">
        <v>177</v>
      </c>
      <c r="I256" s="300" t="s">
        <v>179</v>
      </c>
      <c r="J256" s="359" t="s">
        <v>179</v>
      </c>
      <c r="K256" s="360" t="s">
        <v>179</v>
      </c>
      <c r="L256" s="359" t="s">
        <v>179</v>
      </c>
      <c r="M256" s="361" t="s">
        <v>177</v>
      </c>
      <c r="N256" s="360" t="s">
        <v>179</v>
      </c>
      <c r="O256" s="300" t="s">
        <v>179</v>
      </c>
      <c r="P256" s="300" t="s">
        <v>179</v>
      </c>
      <c r="Q256" s="300" t="s">
        <v>179</v>
      </c>
      <c r="R256" s="300" t="s">
        <v>179</v>
      </c>
      <c r="S256" s="300" t="s">
        <v>179</v>
      </c>
      <c r="T256" s="359" t="s">
        <v>179</v>
      </c>
    </row>
    <row r="257" spans="1:20" ht="20.25" customHeight="1" x14ac:dyDescent="0.35">
      <c r="A257" s="290" t="s">
        <v>470</v>
      </c>
      <c r="B257" s="291" t="s">
        <v>471</v>
      </c>
      <c r="C257" s="291" t="s">
        <v>160</v>
      </c>
      <c r="D257" s="358" t="s">
        <v>177</v>
      </c>
      <c r="E257" s="359" t="s">
        <v>177</v>
      </c>
      <c r="F257" s="300" t="s">
        <v>177</v>
      </c>
      <c r="G257" s="300" t="s">
        <v>177</v>
      </c>
      <c r="H257" s="300" t="s">
        <v>177</v>
      </c>
      <c r="I257" s="300" t="s">
        <v>177</v>
      </c>
      <c r="J257" s="359" t="s">
        <v>179</v>
      </c>
      <c r="K257" s="360" t="s">
        <v>177</v>
      </c>
      <c r="L257" s="359" t="s">
        <v>177</v>
      </c>
      <c r="M257" s="361" t="s">
        <v>177</v>
      </c>
      <c r="N257" s="360" t="s">
        <v>179</v>
      </c>
      <c r="O257" s="300" t="s">
        <v>179</v>
      </c>
      <c r="P257" s="300" t="s">
        <v>179</v>
      </c>
      <c r="Q257" s="300" t="s">
        <v>179</v>
      </c>
      <c r="R257" s="300" t="s">
        <v>179</v>
      </c>
      <c r="S257" s="300" t="s">
        <v>177</v>
      </c>
      <c r="T257" s="359" t="s">
        <v>177</v>
      </c>
    </row>
    <row r="258" spans="1:20" ht="20.25" customHeight="1" x14ac:dyDescent="0.35">
      <c r="A258" s="290" t="s">
        <v>470</v>
      </c>
      <c r="B258" s="291" t="s">
        <v>472</v>
      </c>
      <c r="C258" s="291" t="s">
        <v>160</v>
      </c>
      <c r="D258" s="358" t="s">
        <v>177</v>
      </c>
      <c r="E258" s="359" t="s">
        <v>177</v>
      </c>
      <c r="F258" s="300" t="s">
        <v>177</v>
      </c>
      <c r="G258" s="300" t="s">
        <v>179</v>
      </c>
      <c r="H258" s="300" t="s">
        <v>179</v>
      </c>
      <c r="I258" s="300" t="s">
        <v>179</v>
      </c>
      <c r="J258" s="359" t="s">
        <v>179</v>
      </c>
      <c r="K258" s="360" t="s">
        <v>179</v>
      </c>
      <c r="L258" s="359" t="s">
        <v>179</v>
      </c>
      <c r="M258" s="361" t="s">
        <v>179</v>
      </c>
      <c r="N258" s="360" t="s">
        <v>179</v>
      </c>
      <c r="O258" s="300" t="s">
        <v>179</v>
      </c>
      <c r="P258" s="300" t="s">
        <v>179</v>
      </c>
      <c r="Q258" s="300" t="s">
        <v>179</v>
      </c>
      <c r="R258" s="300" t="s">
        <v>179</v>
      </c>
      <c r="S258" s="300" t="s">
        <v>179</v>
      </c>
      <c r="T258" s="359" t="s">
        <v>177</v>
      </c>
    </row>
    <row r="259" spans="1:20" ht="20.25" customHeight="1" x14ac:dyDescent="0.35">
      <c r="A259" s="290" t="s">
        <v>470</v>
      </c>
      <c r="B259" s="291" t="s">
        <v>473</v>
      </c>
      <c r="C259" s="291" t="s">
        <v>160</v>
      </c>
      <c r="D259" s="358" t="s">
        <v>177</v>
      </c>
      <c r="E259" s="359" t="s">
        <v>177</v>
      </c>
      <c r="F259" s="300" t="s">
        <v>177</v>
      </c>
      <c r="G259" s="300" t="s">
        <v>177</v>
      </c>
      <c r="H259" s="300" t="s">
        <v>177</v>
      </c>
      <c r="I259" s="300" t="s">
        <v>177</v>
      </c>
      <c r="J259" s="359" t="s">
        <v>179</v>
      </c>
      <c r="K259" s="360" t="s">
        <v>179</v>
      </c>
      <c r="L259" s="359" t="s">
        <v>177</v>
      </c>
      <c r="M259" s="361" t="s">
        <v>177</v>
      </c>
      <c r="N259" s="360" t="s">
        <v>179</v>
      </c>
      <c r="O259" s="300" t="s">
        <v>179</v>
      </c>
      <c r="P259" s="300" t="s">
        <v>177</v>
      </c>
      <c r="Q259" s="300" t="s">
        <v>179</v>
      </c>
      <c r="R259" s="300" t="s">
        <v>177</v>
      </c>
      <c r="S259" s="300" t="s">
        <v>179</v>
      </c>
      <c r="T259" s="359" t="s">
        <v>177</v>
      </c>
    </row>
    <row r="260" spans="1:20" ht="20.25" customHeight="1" x14ac:dyDescent="0.35">
      <c r="A260" s="290" t="s">
        <v>470</v>
      </c>
      <c r="B260" s="291" t="s">
        <v>474</v>
      </c>
      <c r="C260" s="291" t="s">
        <v>160</v>
      </c>
      <c r="D260" s="358" t="s">
        <v>177</v>
      </c>
      <c r="E260" s="359" t="s">
        <v>179</v>
      </c>
      <c r="F260" s="300" t="s">
        <v>177</v>
      </c>
      <c r="G260" s="300" t="s">
        <v>177</v>
      </c>
      <c r="H260" s="300" t="s">
        <v>177</v>
      </c>
      <c r="I260" s="300" t="s">
        <v>177</v>
      </c>
      <c r="J260" s="359" t="s">
        <v>179</v>
      </c>
      <c r="K260" s="360" t="s">
        <v>179</v>
      </c>
      <c r="L260" s="359" t="s">
        <v>177</v>
      </c>
      <c r="M260" s="361" t="s">
        <v>177</v>
      </c>
      <c r="N260" s="360" t="s">
        <v>179</v>
      </c>
      <c r="O260" s="300" t="s">
        <v>179</v>
      </c>
      <c r="P260" s="300" t="s">
        <v>177</v>
      </c>
      <c r="Q260" s="300" t="s">
        <v>179</v>
      </c>
      <c r="R260" s="300" t="s">
        <v>177</v>
      </c>
      <c r="S260" s="300" t="s">
        <v>179</v>
      </c>
      <c r="T260" s="359" t="s">
        <v>177</v>
      </c>
    </row>
    <row r="261" spans="1:20" ht="20.25" customHeight="1" x14ac:dyDescent="0.35">
      <c r="A261" s="290" t="s">
        <v>470</v>
      </c>
      <c r="B261" s="291" t="s">
        <v>475</v>
      </c>
      <c r="C261" s="291" t="s">
        <v>160</v>
      </c>
      <c r="D261" s="358" t="s">
        <v>177</v>
      </c>
      <c r="E261" s="359" t="s">
        <v>179</v>
      </c>
      <c r="F261" s="300" t="s">
        <v>177</v>
      </c>
      <c r="G261" s="300" t="s">
        <v>177</v>
      </c>
      <c r="H261" s="300" t="s">
        <v>177</v>
      </c>
      <c r="I261" s="300" t="s">
        <v>179</v>
      </c>
      <c r="J261" s="359" t="s">
        <v>177</v>
      </c>
      <c r="K261" s="360" t="s">
        <v>179</v>
      </c>
      <c r="L261" s="359" t="s">
        <v>177</v>
      </c>
      <c r="M261" s="361" t="s">
        <v>177</v>
      </c>
      <c r="N261" s="360" t="s">
        <v>179</v>
      </c>
      <c r="O261" s="300" t="s">
        <v>179</v>
      </c>
      <c r="P261" s="300" t="s">
        <v>177</v>
      </c>
      <c r="Q261" s="300" t="s">
        <v>177</v>
      </c>
      <c r="R261" s="300" t="s">
        <v>177</v>
      </c>
      <c r="S261" s="300" t="s">
        <v>179</v>
      </c>
      <c r="T261" s="359" t="s">
        <v>177</v>
      </c>
    </row>
    <row r="262" spans="1:20" ht="20.25" customHeight="1" x14ac:dyDescent="0.35">
      <c r="A262" s="290" t="s">
        <v>470</v>
      </c>
      <c r="B262" s="291" t="s">
        <v>476</v>
      </c>
      <c r="C262" s="291" t="s">
        <v>160</v>
      </c>
      <c r="D262" s="358" t="s">
        <v>177</v>
      </c>
      <c r="E262" s="359" t="s">
        <v>177</v>
      </c>
      <c r="F262" s="300" t="s">
        <v>177</v>
      </c>
      <c r="G262" s="300" t="s">
        <v>177</v>
      </c>
      <c r="H262" s="300" t="s">
        <v>177</v>
      </c>
      <c r="I262" s="300" t="s">
        <v>177</v>
      </c>
      <c r="J262" s="359" t="s">
        <v>179</v>
      </c>
      <c r="K262" s="360" t="s">
        <v>177</v>
      </c>
      <c r="L262" s="359" t="s">
        <v>177</v>
      </c>
      <c r="M262" s="361" t="s">
        <v>177</v>
      </c>
      <c r="N262" s="360" t="s">
        <v>179</v>
      </c>
      <c r="O262" s="300" t="s">
        <v>179</v>
      </c>
      <c r="P262" s="300" t="s">
        <v>177</v>
      </c>
      <c r="Q262" s="300" t="s">
        <v>177</v>
      </c>
      <c r="R262" s="300" t="s">
        <v>179</v>
      </c>
      <c r="S262" s="300" t="s">
        <v>177</v>
      </c>
      <c r="T262" s="359" t="s">
        <v>177</v>
      </c>
    </row>
    <row r="263" spans="1:20" ht="20.25" customHeight="1" x14ac:dyDescent="0.35">
      <c r="A263" s="290" t="s">
        <v>477</v>
      </c>
      <c r="B263" s="291" t="s">
        <v>478</v>
      </c>
      <c r="C263" s="291" t="s">
        <v>160</v>
      </c>
      <c r="D263" s="358" t="s">
        <v>177</v>
      </c>
      <c r="E263" s="359" t="s">
        <v>179</v>
      </c>
      <c r="F263" s="300" t="s">
        <v>177</v>
      </c>
      <c r="G263" s="300" t="s">
        <v>177</v>
      </c>
      <c r="H263" s="300" t="s">
        <v>177</v>
      </c>
      <c r="I263" s="300" t="s">
        <v>177</v>
      </c>
      <c r="J263" s="359" t="s">
        <v>179</v>
      </c>
      <c r="K263" s="360" t="s">
        <v>179</v>
      </c>
      <c r="L263" s="359" t="s">
        <v>177</v>
      </c>
      <c r="M263" s="361" t="s">
        <v>177</v>
      </c>
      <c r="N263" s="360" t="s">
        <v>179</v>
      </c>
      <c r="O263" s="300" t="s">
        <v>179</v>
      </c>
      <c r="P263" s="300" t="s">
        <v>177</v>
      </c>
      <c r="Q263" s="300" t="s">
        <v>179</v>
      </c>
      <c r="R263" s="300" t="s">
        <v>179</v>
      </c>
      <c r="S263" s="300" t="s">
        <v>177</v>
      </c>
      <c r="T263" s="359" t="s">
        <v>177</v>
      </c>
    </row>
    <row r="264" spans="1:20" ht="20.25" customHeight="1" x14ac:dyDescent="0.35">
      <c r="A264" s="290" t="s">
        <v>479</v>
      </c>
      <c r="B264" s="291" t="s">
        <v>480</v>
      </c>
      <c r="C264" s="291" t="s">
        <v>160</v>
      </c>
      <c r="D264" s="358" t="s">
        <v>177</v>
      </c>
      <c r="E264" s="359" t="s">
        <v>177</v>
      </c>
      <c r="F264" s="300" t="s">
        <v>177</v>
      </c>
      <c r="G264" s="300" t="s">
        <v>177</v>
      </c>
      <c r="H264" s="300" t="s">
        <v>177</v>
      </c>
      <c r="I264" s="300" t="s">
        <v>179</v>
      </c>
      <c r="J264" s="359" t="s">
        <v>179</v>
      </c>
      <c r="K264" s="360" t="s">
        <v>179</v>
      </c>
      <c r="L264" s="359" t="s">
        <v>177</v>
      </c>
      <c r="M264" s="361" t="s">
        <v>177</v>
      </c>
      <c r="N264" s="360" t="s">
        <v>179</v>
      </c>
      <c r="O264" s="300" t="s">
        <v>179</v>
      </c>
      <c r="P264" s="300" t="s">
        <v>179</v>
      </c>
      <c r="Q264" s="300" t="s">
        <v>179</v>
      </c>
      <c r="R264" s="300" t="s">
        <v>179</v>
      </c>
      <c r="S264" s="300" t="s">
        <v>179</v>
      </c>
      <c r="T264" s="359" t="s">
        <v>177</v>
      </c>
    </row>
    <row r="265" spans="1:20" ht="20.25" customHeight="1" x14ac:dyDescent="0.35">
      <c r="A265" s="290" t="s">
        <v>479</v>
      </c>
      <c r="B265" s="291" t="s">
        <v>481</v>
      </c>
      <c r="C265" s="291" t="s">
        <v>162</v>
      </c>
      <c r="D265" s="358" t="s">
        <v>177</v>
      </c>
      <c r="E265" s="359" t="s">
        <v>177</v>
      </c>
      <c r="F265" s="300" t="s">
        <v>179</v>
      </c>
      <c r="G265" s="300" t="s">
        <v>179</v>
      </c>
      <c r="H265" s="300" t="s">
        <v>179</v>
      </c>
      <c r="I265" s="300" t="s">
        <v>179</v>
      </c>
      <c r="J265" s="359" t="s">
        <v>179</v>
      </c>
      <c r="K265" s="360" t="s">
        <v>179</v>
      </c>
      <c r="L265" s="359" t="s">
        <v>179</v>
      </c>
      <c r="M265" s="361" t="s">
        <v>177</v>
      </c>
      <c r="N265" s="360" t="s">
        <v>179</v>
      </c>
      <c r="O265" s="300" t="s">
        <v>179</v>
      </c>
      <c r="P265" s="300" t="s">
        <v>179</v>
      </c>
      <c r="Q265" s="300" t="s">
        <v>179</v>
      </c>
      <c r="R265" s="300" t="s">
        <v>177</v>
      </c>
      <c r="S265" s="300" t="s">
        <v>179</v>
      </c>
      <c r="T265" s="359" t="s">
        <v>177</v>
      </c>
    </row>
    <row r="266" spans="1:20" ht="20.25" customHeight="1" x14ac:dyDescent="0.35">
      <c r="A266" s="290" t="s">
        <v>479</v>
      </c>
      <c r="B266" s="291" t="s">
        <v>482</v>
      </c>
      <c r="C266" s="291" t="s">
        <v>160</v>
      </c>
      <c r="D266" s="358" t="s">
        <v>177</v>
      </c>
      <c r="E266" s="359" t="s">
        <v>179</v>
      </c>
      <c r="F266" s="300" t="s">
        <v>177</v>
      </c>
      <c r="G266" s="300" t="s">
        <v>177</v>
      </c>
      <c r="H266" s="300" t="s">
        <v>177</v>
      </c>
      <c r="I266" s="300" t="s">
        <v>179</v>
      </c>
      <c r="J266" s="359" t="s">
        <v>179</v>
      </c>
      <c r="K266" s="360" t="s">
        <v>179</v>
      </c>
      <c r="L266" s="359" t="s">
        <v>177</v>
      </c>
      <c r="M266" s="361" t="s">
        <v>177</v>
      </c>
      <c r="N266" s="360" t="s">
        <v>179</v>
      </c>
      <c r="O266" s="300" t="s">
        <v>179</v>
      </c>
      <c r="P266" s="300" t="s">
        <v>177</v>
      </c>
      <c r="Q266" s="300" t="s">
        <v>179</v>
      </c>
      <c r="R266" s="300" t="s">
        <v>179</v>
      </c>
      <c r="S266" s="300" t="s">
        <v>179</v>
      </c>
      <c r="T266" s="359" t="s">
        <v>177</v>
      </c>
    </row>
    <row r="267" spans="1:20" ht="20.25" customHeight="1" x14ac:dyDescent="0.35">
      <c r="A267" s="290" t="s">
        <v>479</v>
      </c>
      <c r="B267" s="291" t="s">
        <v>483</v>
      </c>
      <c r="C267" s="291" t="s">
        <v>208</v>
      </c>
      <c r="D267" s="358" t="s">
        <v>177</v>
      </c>
      <c r="E267" s="359" t="s">
        <v>177</v>
      </c>
      <c r="F267" s="300" t="s">
        <v>177</v>
      </c>
      <c r="G267" s="300" t="s">
        <v>177</v>
      </c>
      <c r="H267" s="300" t="s">
        <v>177</v>
      </c>
      <c r="I267" s="300" t="s">
        <v>177</v>
      </c>
      <c r="J267" s="359" t="s">
        <v>179</v>
      </c>
      <c r="K267" s="360" t="s">
        <v>177</v>
      </c>
      <c r="L267" s="359" t="s">
        <v>177</v>
      </c>
      <c r="M267" s="361" t="s">
        <v>177</v>
      </c>
      <c r="N267" s="360" t="s">
        <v>179</v>
      </c>
      <c r="O267" s="300" t="s">
        <v>179</v>
      </c>
      <c r="P267" s="300" t="s">
        <v>177</v>
      </c>
      <c r="Q267" s="300" t="s">
        <v>177</v>
      </c>
      <c r="R267" s="300" t="s">
        <v>177</v>
      </c>
      <c r="S267" s="300" t="s">
        <v>177</v>
      </c>
      <c r="T267" s="359" t="s">
        <v>177</v>
      </c>
    </row>
    <row r="268" spans="1:20" ht="20.25" customHeight="1" x14ac:dyDescent="0.35">
      <c r="A268" s="290" t="s">
        <v>479</v>
      </c>
      <c r="B268" s="291" t="s">
        <v>484</v>
      </c>
      <c r="C268" s="291" t="s">
        <v>208</v>
      </c>
      <c r="D268" s="358" t="s">
        <v>177</v>
      </c>
      <c r="E268" s="359" t="s">
        <v>177</v>
      </c>
      <c r="F268" s="300" t="s">
        <v>177</v>
      </c>
      <c r="G268" s="300" t="s">
        <v>177</v>
      </c>
      <c r="H268" s="300" t="s">
        <v>177</v>
      </c>
      <c r="I268" s="300" t="s">
        <v>179</v>
      </c>
      <c r="J268" s="359" t="s">
        <v>179</v>
      </c>
      <c r="K268" s="360" t="s">
        <v>179</v>
      </c>
      <c r="L268" s="359" t="s">
        <v>179</v>
      </c>
      <c r="M268" s="361" t="s">
        <v>177</v>
      </c>
      <c r="N268" s="360" t="s">
        <v>179</v>
      </c>
      <c r="O268" s="300" t="s">
        <v>179</v>
      </c>
      <c r="P268" s="300" t="s">
        <v>177</v>
      </c>
      <c r="Q268" s="300" t="s">
        <v>179</v>
      </c>
      <c r="R268" s="300" t="s">
        <v>179</v>
      </c>
      <c r="S268" s="300" t="s">
        <v>179</v>
      </c>
      <c r="T268" s="359" t="s">
        <v>177</v>
      </c>
    </row>
    <row r="269" spans="1:20" ht="20.25" customHeight="1" x14ac:dyDescent="0.35">
      <c r="A269" s="290" t="s">
        <v>479</v>
      </c>
      <c r="B269" s="291" t="s">
        <v>485</v>
      </c>
      <c r="C269" s="291" t="s">
        <v>160</v>
      </c>
      <c r="D269" s="358" t="s">
        <v>177</v>
      </c>
      <c r="E269" s="359" t="s">
        <v>177</v>
      </c>
      <c r="F269" s="300" t="s">
        <v>177</v>
      </c>
      <c r="G269" s="300" t="s">
        <v>177</v>
      </c>
      <c r="H269" s="300" t="s">
        <v>177</v>
      </c>
      <c r="I269" s="300" t="s">
        <v>177</v>
      </c>
      <c r="J269" s="359" t="s">
        <v>177</v>
      </c>
      <c r="K269" s="360" t="s">
        <v>177</v>
      </c>
      <c r="L269" s="359" t="s">
        <v>177</v>
      </c>
      <c r="M269" s="361" t="s">
        <v>177</v>
      </c>
      <c r="N269" s="360" t="s">
        <v>179</v>
      </c>
      <c r="O269" s="300" t="s">
        <v>179</v>
      </c>
      <c r="P269" s="300" t="s">
        <v>179</v>
      </c>
      <c r="Q269" s="300" t="s">
        <v>179</v>
      </c>
      <c r="R269" s="300" t="s">
        <v>179</v>
      </c>
      <c r="S269" s="300" t="s">
        <v>177</v>
      </c>
      <c r="T269" s="359" t="s">
        <v>177</v>
      </c>
    </row>
    <row r="270" spans="1:20" ht="20.25" customHeight="1" x14ac:dyDescent="0.35">
      <c r="A270" s="290" t="s">
        <v>479</v>
      </c>
      <c r="B270" s="291" t="s">
        <v>486</v>
      </c>
      <c r="C270" s="291" t="s">
        <v>162</v>
      </c>
      <c r="D270" s="358" t="s">
        <v>177</v>
      </c>
      <c r="E270" s="359" t="s">
        <v>177</v>
      </c>
      <c r="F270" s="300" t="s">
        <v>177</v>
      </c>
      <c r="G270" s="300" t="s">
        <v>177</v>
      </c>
      <c r="H270" s="300" t="s">
        <v>177</v>
      </c>
      <c r="I270" s="300" t="s">
        <v>177</v>
      </c>
      <c r="J270" s="359" t="s">
        <v>177</v>
      </c>
      <c r="K270" s="360" t="s">
        <v>179</v>
      </c>
      <c r="L270" s="359" t="s">
        <v>179</v>
      </c>
      <c r="M270" s="361" t="s">
        <v>177</v>
      </c>
      <c r="N270" s="360" t="s">
        <v>179</v>
      </c>
      <c r="O270" s="300" t="s">
        <v>179</v>
      </c>
      <c r="P270" s="300" t="s">
        <v>177</v>
      </c>
      <c r="Q270" s="300" t="s">
        <v>179</v>
      </c>
      <c r="R270" s="300" t="s">
        <v>179</v>
      </c>
      <c r="S270" s="300" t="s">
        <v>177</v>
      </c>
      <c r="T270" s="359" t="s">
        <v>177</v>
      </c>
    </row>
    <row r="271" spans="1:20" ht="20.25" customHeight="1" x14ac:dyDescent="0.35">
      <c r="A271" s="290" t="s">
        <v>479</v>
      </c>
      <c r="B271" s="291" t="s">
        <v>487</v>
      </c>
      <c r="C271" s="291" t="s">
        <v>160</v>
      </c>
      <c r="D271" s="358" t="s">
        <v>177</v>
      </c>
      <c r="E271" s="359" t="s">
        <v>179</v>
      </c>
      <c r="F271" s="300" t="s">
        <v>177</v>
      </c>
      <c r="G271" s="300" t="s">
        <v>177</v>
      </c>
      <c r="H271" s="300" t="s">
        <v>177</v>
      </c>
      <c r="I271" s="300" t="s">
        <v>177</v>
      </c>
      <c r="J271" s="359" t="s">
        <v>179</v>
      </c>
      <c r="K271" s="360" t="s">
        <v>179</v>
      </c>
      <c r="L271" s="359" t="s">
        <v>179</v>
      </c>
      <c r="M271" s="361" t="s">
        <v>177</v>
      </c>
      <c r="N271" s="360" t="s">
        <v>179</v>
      </c>
      <c r="O271" s="300" t="s">
        <v>179</v>
      </c>
      <c r="P271" s="300" t="s">
        <v>177</v>
      </c>
      <c r="Q271" s="300" t="s">
        <v>179</v>
      </c>
      <c r="R271" s="300" t="s">
        <v>177</v>
      </c>
      <c r="S271" s="300" t="s">
        <v>179</v>
      </c>
      <c r="T271" s="359" t="s">
        <v>177</v>
      </c>
    </row>
    <row r="272" spans="1:20" ht="20.25" customHeight="1" x14ac:dyDescent="0.35">
      <c r="A272" s="290" t="s">
        <v>479</v>
      </c>
      <c r="B272" s="291" t="s">
        <v>488</v>
      </c>
      <c r="C272" s="291" t="s">
        <v>208</v>
      </c>
      <c r="D272" s="358" t="s">
        <v>177</v>
      </c>
      <c r="E272" s="359" t="s">
        <v>177</v>
      </c>
      <c r="F272" s="300" t="s">
        <v>177</v>
      </c>
      <c r="G272" s="300" t="s">
        <v>177</v>
      </c>
      <c r="H272" s="300" t="s">
        <v>177</v>
      </c>
      <c r="I272" s="300" t="s">
        <v>179</v>
      </c>
      <c r="J272" s="359" t="s">
        <v>179</v>
      </c>
      <c r="K272" s="360" t="s">
        <v>179</v>
      </c>
      <c r="L272" s="359" t="s">
        <v>177</v>
      </c>
      <c r="M272" s="361" t="s">
        <v>177</v>
      </c>
      <c r="N272" s="360" t="s">
        <v>179</v>
      </c>
      <c r="O272" s="300" t="s">
        <v>179</v>
      </c>
      <c r="P272" s="300" t="s">
        <v>179</v>
      </c>
      <c r="Q272" s="300" t="s">
        <v>179</v>
      </c>
      <c r="R272" s="300" t="s">
        <v>177</v>
      </c>
      <c r="S272" s="300" t="s">
        <v>179</v>
      </c>
      <c r="T272" s="359" t="s">
        <v>177</v>
      </c>
    </row>
    <row r="273" spans="1:20" ht="20.25" customHeight="1" x14ac:dyDescent="0.35">
      <c r="A273" s="290" t="s">
        <v>479</v>
      </c>
      <c r="B273" s="291" t="s">
        <v>489</v>
      </c>
      <c r="C273" s="291" t="s">
        <v>160</v>
      </c>
      <c r="D273" s="358" t="s">
        <v>177</v>
      </c>
      <c r="E273" s="359" t="s">
        <v>177</v>
      </c>
      <c r="F273" s="300" t="s">
        <v>177</v>
      </c>
      <c r="G273" s="300" t="s">
        <v>177</v>
      </c>
      <c r="H273" s="300" t="s">
        <v>177</v>
      </c>
      <c r="I273" s="300" t="s">
        <v>179</v>
      </c>
      <c r="J273" s="359" t="s">
        <v>179</v>
      </c>
      <c r="K273" s="360" t="s">
        <v>179</v>
      </c>
      <c r="L273" s="359" t="s">
        <v>179</v>
      </c>
      <c r="M273" s="361" t="s">
        <v>177</v>
      </c>
      <c r="N273" s="360" t="s">
        <v>179</v>
      </c>
      <c r="O273" s="300" t="s">
        <v>179</v>
      </c>
      <c r="P273" s="300" t="s">
        <v>179</v>
      </c>
      <c r="Q273" s="300" t="s">
        <v>179</v>
      </c>
      <c r="R273" s="300" t="s">
        <v>179</v>
      </c>
      <c r="S273" s="300" t="s">
        <v>179</v>
      </c>
      <c r="T273" s="359" t="s">
        <v>177</v>
      </c>
    </row>
    <row r="274" spans="1:20" ht="20.25" customHeight="1" x14ac:dyDescent="0.35">
      <c r="A274" s="290" t="s">
        <v>490</v>
      </c>
      <c r="B274" s="291" t="s">
        <v>491</v>
      </c>
      <c r="C274" s="291" t="s">
        <v>160</v>
      </c>
      <c r="D274" s="358" t="s">
        <v>177</v>
      </c>
      <c r="E274" s="359" t="s">
        <v>177</v>
      </c>
      <c r="F274" s="300" t="s">
        <v>177</v>
      </c>
      <c r="G274" s="300" t="s">
        <v>177</v>
      </c>
      <c r="H274" s="300" t="s">
        <v>177</v>
      </c>
      <c r="I274" s="300" t="s">
        <v>177</v>
      </c>
      <c r="J274" s="359" t="s">
        <v>179</v>
      </c>
      <c r="K274" s="360" t="s">
        <v>177</v>
      </c>
      <c r="L274" s="359" t="s">
        <v>177</v>
      </c>
      <c r="M274" s="361" t="s">
        <v>177</v>
      </c>
      <c r="N274" s="360" t="s">
        <v>179</v>
      </c>
      <c r="O274" s="300" t="s">
        <v>179</v>
      </c>
      <c r="P274" s="300" t="s">
        <v>177</v>
      </c>
      <c r="Q274" s="300" t="s">
        <v>179</v>
      </c>
      <c r="R274" s="300" t="s">
        <v>177</v>
      </c>
      <c r="S274" s="300" t="s">
        <v>177</v>
      </c>
      <c r="T274" s="359" t="s">
        <v>177</v>
      </c>
    </row>
    <row r="275" spans="1:20" ht="20.25" customHeight="1" x14ac:dyDescent="0.35">
      <c r="A275" s="290" t="s">
        <v>490</v>
      </c>
      <c r="B275" s="291" t="s">
        <v>492</v>
      </c>
      <c r="C275" s="291" t="s">
        <v>160</v>
      </c>
      <c r="D275" s="358" t="s">
        <v>177</v>
      </c>
      <c r="E275" s="359" t="s">
        <v>179</v>
      </c>
      <c r="F275" s="300" t="s">
        <v>177</v>
      </c>
      <c r="G275" s="300" t="s">
        <v>177</v>
      </c>
      <c r="H275" s="300" t="s">
        <v>177</v>
      </c>
      <c r="I275" s="300" t="s">
        <v>177</v>
      </c>
      <c r="J275" s="359" t="s">
        <v>179</v>
      </c>
      <c r="K275" s="360" t="s">
        <v>177</v>
      </c>
      <c r="L275" s="359" t="s">
        <v>177</v>
      </c>
      <c r="M275" s="361" t="s">
        <v>177</v>
      </c>
      <c r="N275" s="360" t="s">
        <v>179</v>
      </c>
      <c r="O275" s="300" t="s">
        <v>179</v>
      </c>
      <c r="P275" s="300" t="s">
        <v>177</v>
      </c>
      <c r="Q275" s="300" t="s">
        <v>179</v>
      </c>
      <c r="R275" s="300" t="s">
        <v>179</v>
      </c>
      <c r="S275" s="300" t="s">
        <v>179</v>
      </c>
      <c r="T275" s="359" t="s">
        <v>177</v>
      </c>
    </row>
    <row r="276" spans="1:20" ht="20.25" customHeight="1" x14ac:dyDescent="0.35">
      <c r="A276" s="290" t="s">
        <v>490</v>
      </c>
      <c r="B276" s="291" t="s">
        <v>493</v>
      </c>
      <c r="C276" s="291" t="s">
        <v>160</v>
      </c>
      <c r="D276" s="358" t="s">
        <v>177</v>
      </c>
      <c r="E276" s="359" t="s">
        <v>177</v>
      </c>
      <c r="F276" s="300" t="s">
        <v>177</v>
      </c>
      <c r="G276" s="300" t="s">
        <v>177</v>
      </c>
      <c r="H276" s="300" t="s">
        <v>177</v>
      </c>
      <c r="I276" s="300" t="s">
        <v>177</v>
      </c>
      <c r="J276" s="359" t="s">
        <v>179</v>
      </c>
      <c r="K276" s="360" t="s">
        <v>177</v>
      </c>
      <c r="L276" s="359" t="s">
        <v>177</v>
      </c>
      <c r="M276" s="361" t="s">
        <v>177</v>
      </c>
      <c r="N276" s="360" t="s">
        <v>179</v>
      </c>
      <c r="O276" s="300" t="s">
        <v>179</v>
      </c>
      <c r="P276" s="300" t="s">
        <v>179</v>
      </c>
      <c r="Q276" s="300" t="s">
        <v>179</v>
      </c>
      <c r="R276" s="300" t="s">
        <v>179</v>
      </c>
      <c r="S276" s="300" t="s">
        <v>179</v>
      </c>
      <c r="T276" s="359" t="s">
        <v>177</v>
      </c>
    </row>
    <row r="277" spans="1:20" ht="20.25" customHeight="1" x14ac:dyDescent="0.35">
      <c r="A277" s="290" t="s">
        <v>490</v>
      </c>
      <c r="B277" s="291" t="s">
        <v>494</v>
      </c>
      <c r="C277" s="291" t="s">
        <v>160</v>
      </c>
      <c r="D277" s="358" t="s">
        <v>177</v>
      </c>
      <c r="E277" s="359" t="s">
        <v>177</v>
      </c>
      <c r="F277" s="300" t="s">
        <v>179</v>
      </c>
      <c r="G277" s="300" t="s">
        <v>179</v>
      </c>
      <c r="H277" s="300" t="s">
        <v>177</v>
      </c>
      <c r="I277" s="300" t="s">
        <v>179</v>
      </c>
      <c r="J277" s="359" t="s">
        <v>179</v>
      </c>
      <c r="K277" s="360" t="s">
        <v>179</v>
      </c>
      <c r="L277" s="359" t="s">
        <v>177</v>
      </c>
      <c r="M277" s="361" t="s">
        <v>177</v>
      </c>
      <c r="N277" s="360" t="s">
        <v>179</v>
      </c>
      <c r="O277" s="300" t="s">
        <v>179</v>
      </c>
      <c r="P277" s="300" t="s">
        <v>177</v>
      </c>
      <c r="Q277" s="300" t="s">
        <v>177</v>
      </c>
      <c r="R277" s="300" t="s">
        <v>177</v>
      </c>
      <c r="S277" s="300" t="s">
        <v>179</v>
      </c>
      <c r="T277" s="359" t="s">
        <v>177</v>
      </c>
    </row>
    <row r="278" spans="1:20" ht="20.25" customHeight="1" x14ac:dyDescent="0.35">
      <c r="A278" s="290" t="s">
        <v>490</v>
      </c>
      <c r="B278" s="291" t="s">
        <v>495</v>
      </c>
      <c r="C278" s="291" t="s">
        <v>160</v>
      </c>
      <c r="D278" s="358" t="s">
        <v>177</v>
      </c>
      <c r="E278" s="359" t="s">
        <v>177</v>
      </c>
      <c r="F278" s="300" t="s">
        <v>177</v>
      </c>
      <c r="G278" s="300" t="s">
        <v>177</v>
      </c>
      <c r="H278" s="300" t="s">
        <v>177</v>
      </c>
      <c r="I278" s="300" t="s">
        <v>179</v>
      </c>
      <c r="J278" s="359" t="s">
        <v>179</v>
      </c>
      <c r="K278" s="360" t="s">
        <v>179</v>
      </c>
      <c r="L278" s="359" t="s">
        <v>177</v>
      </c>
      <c r="M278" s="361" t="s">
        <v>177</v>
      </c>
      <c r="N278" s="360" t="s">
        <v>179</v>
      </c>
      <c r="O278" s="300" t="s">
        <v>179</v>
      </c>
      <c r="P278" s="300" t="s">
        <v>179</v>
      </c>
      <c r="Q278" s="300" t="s">
        <v>179</v>
      </c>
      <c r="R278" s="300" t="s">
        <v>179</v>
      </c>
      <c r="S278" s="300" t="s">
        <v>179</v>
      </c>
      <c r="T278" s="359" t="s">
        <v>177</v>
      </c>
    </row>
    <row r="279" spans="1:20" ht="20.25" customHeight="1" x14ac:dyDescent="0.35">
      <c r="A279" s="290" t="s">
        <v>490</v>
      </c>
      <c r="B279" s="291" t="s">
        <v>496</v>
      </c>
      <c r="C279" s="291" t="s">
        <v>160</v>
      </c>
      <c r="D279" s="358" t="s">
        <v>177</v>
      </c>
      <c r="E279" s="359" t="s">
        <v>177</v>
      </c>
      <c r="F279" s="300" t="s">
        <v>177</v>
      </c>
      <c r="G279" s="300" t="s">
        <v>177</v>
      </c>
      <c r="H279" s="300" t="s">
        <v>177</v>
      </c>
      <c r="I279" s="300" t="s">
        <v>179</v>
      </c>
      <c r="J279" s="359" t="s">
        <v>177</v>
      </c>
      <c r="K279" s="360" t="s">
        <v>177</v>
      </c>
      <c r="L279" s="359" t="s">
        <v>177</v>
      </c>
      <c r="M279" s="361" t="s">
        <v>177</v>
      </c>
      <c r="N279" s="360" t="s">
        <v>177</v>
      </c>
      <c r="O279" s="300" t="s">
        <v>179</v>
      </c>
      <c r="P279" s="300" t="s">
        <v>177</v>
      </c>
      <c r="Q279" s="300" t="s">
        <v>179</v>
      </c>
      <c r="R279" s="300" t="s">
        <v>177</v>
      </c>
      <c r="S279" s="300" t="s">
        <v>177</v>
      </c>
      <c r="T279" s="359" t="s">
        <v>177</v>
      </c>
    </row>
    <row r="280" spans="1:20" ht="20.25" customHeight="1" x14ac:dyDescent="0.35">
      <c r="A280" s="290" t="s">
        <v>490</v>
      </c>
      <c r="B280" s="291" t="s">
        <v>497</v>
      </c>
      <c r="C280" s="291" t="s">
        <v>162</v>
      </c>
      <c r="D280" s="358" t="s">
        <v>177</v>
      </c>
      <c r="E280" s="359" t="s">
        <v>177</v>
      </c>
      <c r="F280" s="300" t="s">
        <v>177</v>
      </c>
      <c r="G280" s="300" t="s">
        <v>177</v>
      </c>
      <c r="H280" s="300" t="s">
        <v>177</v>
      </c>
      <c r="I280" s="300" t="s">
        <v>179</v>
      </c>
      <c r="J280" s="359" t="s">
        <v>179</v>
      </c>
      <c r="K280" s="360" t="s">
        <v>179</v>
      </c>
      <c r="L280" s="359" t="s">
        <v>177</v>
      </c>
      <c r="M280" s="361" t="s">
        <v>177</v>
      </c>
      <c r="N280" s="360" t="s">
        <v>177</v>
      </c>
      <c r="O280" s="300" t="s">
        <v>179</v>
      </c>
      <c r="P280" s="300" t="s">
        <v>177</v>
      </c>
      <c r="Q280" s="300" t="s">
        <v>177</v>
      </c>
      <c r="R280" s="300" t="s">
        <v>177</v>
      </c>
      <c r="S280" s="300" t="s">
        <v>179</v>
      </c>
      <c r="T280" s="359" t="s">
        <v>177</v>
      </c>
    </row>
    <row r="281" spans="1:20" ht="20.25" customHeight="1" x14ac:dyDescent="0.35">
      <c r="A281" s="290" t="s">
        <v>490</v>
      </c>
      <c r="B281" s="291" t="s">
        <v>498</v>
      </c>
      <c r="C281" s="291" t="s">
        <v>162</v>
      </c>
      <c r="D281" s="358" t="s">
        <v>177</v>
      </c>
      <c r="E281" s="359" t="s">
        <v>177</v>
      </c>
      <c r="F281" s="300" t="s">
        <v>177</v>
      </c>
      <c r="G281" s="300" t="s">
        <v>177</v>
      </c>
      <c r="H281" s="300" t="s">
        <v>177</v>
      </c>
      <c r="I281" s="300" t="s">
        <v>179</v>
      </c>
      <c r="J281" s="359" t="s">
        <v>177</v>
      </c>
      <c r="K281" s="360" t="s">
        <v>179</v>
      </c>
      <c r="L281" s="359" t="s">
        <v>177</v>
      </c>
      <c r="M281" s="361" t="s">
        <v>177</v>
      </c>
      <c r="N281" s="360" t="s">
        <v>179</v>
      </c>
      <c r="O281" s="300" t="s">
        <v>179</v>
      </c>
      <c r="P281" s="300" t="s">
        <v>177</v>
      </c>
      <c r="Q281" s="300" t="s">
        <v>179</v>
      </c>
      <c r="R281" s="300" t="s">
        <v>179</v>
      </c>
      <c r="S281" s="300" t="s">
        <v>179</v>
      </c>
      <c r="T281" s="359" t="s">
        <v>177</v>
      </c>
    </row>
    <row r="282" spans="1:20" ht="20.25" customHeight="1" x14ac:dyDescent="0.35">
      <c r="A282" s="290" t="s">
        <v>490</v>
      </c>
      <c r="B282" s="291" t="s">
        <v>499</v>
      </c>
      <c r="C282" s="291" t="s">
        <v>162</v>
      </c>
      <c r="D282" s="358" t="s">
        <v>177</v>
      </c>
      <c r="E282" s="359" t="s">
        <v>177</v>
      </c>
      <c r="F282" s="300" t="s">
        <v>179</v>
      </c>
      <c r="G282" s="300" t="s">
        <v>177</v>
      </c>
      <c r="H282" s="300" t="s">
        <v>177</v>
      </c>
      <c r="I282" s="300" t="s">
        <v>179</v>
      </c>
      <c r="J282" s="359" t="s">
        <v>177</v>
      </c>
      <c r="K282" s="360" t="s">
        <v>179</v>
      </c>
      <c r="L282" s="359" t="s">
        <v>177</v>
      </c>
      <c r="M282" s="361" t="s">
        <v>177</v>
      </c>
      <c r="N282" s="360" t="s">
        <v>177</v>
      </c>
      <c r="O282" s="300" t="s">
        <v>179</v>
      </c>
      <c r="P282" s="300" t="s">
        <v>177</v>
      </c>
      <c r="Q282" s="300" t="s">
        <v>179</v>
      </c>
      <c r="R282" s="300" t="s">
        <v>177</v>
      </c>
      <c r="S282" s="300" t="s">
        <v>179</v>
      </c>
      <c r="T282" s="359" t="s">
        <v>177</v>
      </c>
    </row>
    <row r="283" spans="1:20" ht="20.25" customHeight="1" x14ac:dyDescent="0.35">
      <c r="A283" s="290" t="s">
        <v>490</v>
      </c>
      <c r="B283" s="291" t="s">
        <v>500</v>
      </c>
      <c r="C283" s="291" t="s">
        <v>160</v>
      </c>
      <c r="D283" s="358" t="s">
        <v>177</v>
      </c>
      <c r="E283" s="359" t="s">
        <v>177</v>
      </c>
      <c r="F283" s="300" t="s">
        <v>177</v>
      </c>
      <c r="G283" s="300" t="s">
        <v>177</v>
      </c>
      <c r="H283" s="300" t="s">
        <v>177</v>
      </c>
      <c r="I283" s="300" t="s">
        <v>179</v>
      </c>
      <c r="J283" s="359" t="s">
        <v>177</v>
      </c>
      <c r="K283" s="360" t="s">
        <v>179</v>
      </c>
      <c r="L283" s="359" t="s">
        <v>179</v>
      </c>
      <c r="M283" s="361" t="s">
        <v>177</v>
      </c>
      <c r="N283" s="360" t="s">
        <v>179</v>
      </c>
      <c r="O283" s="300" t="s">
        <v>179</v>
      </c>
      <c r="P283" s="300" t="s">
        <v>177</v>
      </c>
      <c r="Q283" s="300" t="s">
        <v>177</v>
      </c>
      <c r="R283" s="300" t="s">
        <v>179</v>
      </c>
      <c r="S283" s="300" t="s">
        <v>179</v>
      </c>
      <c r="T283" s="359" t="s">
        <v>177</v>
      </c>
    </row>
    <row r="284" spans="1:20" ht="20.25" customHeight="1" x14ac:dyDescent="0.35">
      <c r="A284" s="290" t="s">
        <v>490</v>
      </c>
      <c r="B284" s="291" t="s">
        <v>501</v>
      </c>
      <c r="C284" s="291" t="s">
        <v>160</v>
      </c>
      <c r="D284" s="358" t="s">
        <v>177</v>
      </c>
      <c r="E284" s="359" t="s">
        <v>177</v>
      </c>
      <c r="F284" s="300" t="s">
        <v>177</v>
      </c>
      <c r="G284" s="300" t="s">
        <v>177</v>
      </c>
      <c r="H284" s="300" t="s">
        <v>177</v>
      </c>
      <c r="I284" s="300" t="s">
        <v>179</v>
      </c>
      <c r="J284" s="359" t="s">
        <v>179</v>
      </c>
      <c r="K284" s="360" t="s">
        <v>179</v>
      </c>
      <c r="L284" s="359" t="s">
        <v>177</v>
      </c>
      <c r="M284" s="361" t="s">
        <v>177</v>
      </c>
      <c r="N284" s="360" t="s">
        <v>179</v>
      </c>
      <c r="O284" s="300" t="s">
        <v>179</v>
      </c>
      <c r="P284" s="300" t="s">
        <v>177</v>
      </c>
      <c r="Q284" s="300" t="s">
        <v>179</v>
      </c>
      <c r="R284" s="300" t="s">
        <v>177</v>
      </c>
      <c r="S284" s="300" t="s">
        <v>179</v>
      </c>
      <c r="T284" s="359" t="s">
        <v>177</v>
      </c>
    </row>
    <row r="285" spans="1:20" ht="20.25" customHeight="1" x14ac:dyDescent="0.35">
      <c r="A285" s="290" t="s">
        <v>490</v>
      </c>
      <c r="B285" s="291" t="s">
        <v>502</v>
      </c>
      <c r="C285" s="291" t="s">
        <v>160</v>
      </c>
      <c r="D285" s="358" t="s">
        <v>177</v>
      </c>
      <c r="E285" s="359" t="s">
        <v>177</v>
      </c>
      <c r="F285" s="300" t="s">
        <v>177</v>
      </c>
      <c r="G285" s="300" t="s">
        <v>177</v>
      </c>
      <c r="H285" s="300" t="s">
        <v>177</v>
      </c>
      <c r="I285" s="300" t="s">
        <v>177</v>
      </c>
      <c r="J285" s="359" t="s">
        <v>179</v>
      </c>
      <c r="K285" s="360" t="s">
        <v>177</v>
      </c>
      <c r="L285" s="359" t="s">
        <v>177</v>
      </c>
      <c r="M285" s="361" t="s">
        <v>177</v>
      </c>
      <c r="N285" s="360" t="s">
        <v>177</v>
      </c>
      <c r="O285" s="300" t="s">
        <v>179</v>
      </c>
      <c r="P285" s="300" t="s">
        <v>177</v>
      </c>
      <c r="Q285" s="300" t="s">
        <v>177</v>
      </c>
      <c r="R285" s="300" t="s">
        <v>179</v>
      </c>
      <c r="S285" s="300" t="s">
        <v>177</v>
      </c>
      <c r="T285" s="359" t="s">
        <v>177</v>
      </c>
    </row>
    <row r="286" spans="1:20" ht="20.25" customHeight="1" x14ac:dyDescent="0.35">
      <c r="A286" s="290" t="s">
        <v>490</v>
      </c>
      <c r="B286" s="291" t="s">
        <v>503</v>
      </c>
      <c r="C286" s="291" t="s">
        <v>160</v>
      </c>
      <c r="D286" s="358" t="s">
        <v>177</v>
      </c>
      <c r="E286" s="359" t="s">
        <v>177</v>
      </c>
      <c r="F286" s="300" t="s">
        <v>177</v>
      </c>
      <c r="G286" s="300" t="s">
        <v>177</v>
      </c>
      <c r="H286" s="300" t="s">
        <v>177</v>
      </c>
      <c r="I286" s="300" t="s">
        <v>179</v>
      </c>
      <c r="J286" s="359" t="s">
        <v>179</v>
      </c>
      <c r="K286" s="360" t="s">
        <v>177</v>
      </c>
      <c r="L286" s="359" t="s">
        <v>179</v>
      </c>
      <c r="M286" s="361" t="s">
        <v>177</v>
      </c>
      <c r="N286" s="360" t="s">
        <v>179</v>
      </c>
      <c r="O286" s="300" t="s">
        <v>179</v>
      </c>
      <c r="P286" s="300" t="s">
        <v>179</v>
      </c>
      <c r="Q286" s="300" t="s">
        <v>179</v>
      </c>
      <c r="R286" s="300" t="s">
        <v>179</v>
      </c>
      <c r="S286" s="300" t="s">
        <v>177</v>
      </c>
      <c r="T286" s="359" t="s">
        <v>179</v>
      </c>
    </row>
    <row r="287" spans="1:20" ht="20.25" customHeight="1" x14ac:dyDescent="0.35">
      <c r="A287" s="290" t="s">
        <v>490</v>
      </c>
      <c r="B287" s="291" t="s">
        <v>504</v>
      </c>
      <c r="C287" s="291" t="s">
        <v>160</v>
      </c>
      <c r="D287" s="358" t="s">
        <v>177</v>
      </c>
      <c r="E287" s="359" t="s">
        <v>177</v>
      </c>
      <c r="F287" s="300" t="s">
        <v>177</v>
      </c>
      <c r="G287" s="300" t="s">
        <v>177</v>
      </c>
      <c r="H287" s="300" t="s">
        <v>177</v>
      </c>
      <c r="I287" s="300" t="s">
        <v>179</v>
      </c>
      <c r="J287" s="359" t="s">
        <v>179</v>
      </c>
      <c r="K287" s="360" t="s">
        <v>179</v>
      </c>
      <c r="L287" s="359" t="s">
        <v>179</v>
      </c>
      <c r="M287" s="361" t="s">
        <v>177</v>
      </c>
      <c r="N287" s="360" t="s">
        <v>179</v>
      </c>
      <c r="O287" s="300" t="s">
        <v>179</v>
      </c>
      <c r="P287" s="300" t="s">
        <v>177</v>
      </c>
      <c r="Q287" s="300" t="s">
        <v>179</v>
      </c>
      <c r="R287" s="300" t="s">
        <v>179</v>
      </c>
      <c r="S287" s="300" t="s">
        <v>179</v>
      </c>
      <c r="T287" s="359" t="s">
        <v>177</v>
      </c>
    </row>
    <row r="288" spans="1:20" ht="20.25" customHeight="1" x14ac:dyDescent="0.35">
      <c r="A288" s="290" t="s">
        <v>490</v>
      </c>
      <c r="B288" s="291" t="s">
        <v>505</v>
      </c>
      <c r="C288" s="291" t="s">
        <v>160</v>
      </c>
      <c r="D288" s="358" t="s">
        <v>177</v>
      </c>
      <c r="E288" s="359" t="s">
        <v>177</v>
      </c>
      <c r="F288" s="300" t="s">
        <v>177</v>
      </c>
      <c r="G288" s="300" t="s">
        <v>179</v>
      </c>
      <c r="H288" s="300" t="s">
        <v>177</v>
      </c>
      <c r="I288" s="300" t="s">
        <v>179</v>
      </c>
      <c r="J288" s="359" t="s">
        <v>179</v>
      </c>
      <c r="K288" s="360" t="s">
        <v>179</v>
      </c>
      <c r="L288" s="359" t="s">
        <v>177</v>
      </c>
      <c r="M288" s="361" t="s">
        <v>177</v>
      </c>
      <c r="N288" s="360" t="s">
        <v>179</v>
      </c>
      <c r="O288" s="300" t="s">
        <v>179</v>
      </c>
      <c r="P288" s="300" t="s">
        <v>177</v>
      </c>
      <c r="Q288" s="300" t="s">
        <v>179</v>
      </c>
      <c r="R288" s="300" t="s">
        <v>179</v>
      </c>
      <c r="S288" s="300" t="s">
        <v>179</v>
      </c>
      <c r="T288" s="359" t="s">
        <v>177</v>
      </c>
    </row>
    <row r="289" spans="1:20" ht="20.25" customHeight="1" x14ac:dyDescent="0.35">
      <c r="A289" s="290" t="s">
        <v>490</v>
      </c>
      <c r="B289" s="291" t="s">
        <v>506</v>
      </c>
      <c r="C289" s="291" t="s">
        <v>160</v>
      </c>
      <c r="D289" s="358" t="s">
        <v>177</v>
      </c>
      <c r="E289" s="359" t="s">
        <v>177</v>
      </c>
      <c r="F289" s="300" t="s">
        <v>177</v>
      </c>
      <c r="G289" s="300" t="s">
        <v>177</v>
      </c>
      <c r="H289" s="300" t="s">
        <v>177</v>
      </c>
      <c r="I289" s="300" t="s">
        <v>177</v>
      </c>
      <c r="J289" s="359" t="s">
        <v>177</v>
      </c>
      <c r="K289" s="360" t="s">
        <v>177</v>
      </c>
      <c r="L289" s="359" t="s">
        <v>179</v>
      </c>
      <c r="M289" s="361" t="s">
        <v>177</v>
      </c>
      <c r="N289" s="360" t="s">
        <v>179</v>
      </c>
      <c r="O289" s="300" t="s">
        <v>179</v>
      </c>
      <c r="P289" s="300" t="s">
        <v>177</v>
      </c>
      <c r="Q289" s="300" t="s">
        <v>179</v>
      </c>
      <c r="R289" s="300" t="s">
        <v>179</v>
      </c>
      <c r="S289" s="300" t="s">
        <v>179</v>
      </c>
      <c r="T289" s="359" t="s">
        <v>177</v>
      </c>
    </row>
    <row r="290" spans="1:20" ht="20.25" customHeight="1" x14ac:dyDescent="0.35">
      <c r="A290" s="290" t="s">
        <v>490</v>
      </c>
      <c r="B290" s="291" t="s">
        <v>507</v>
      </c>
      <c r="C290" s="291" t="s">
        <v>162</v>
      </c>
      <c r="D290" s="358" t="s">
        <v>177</v>
      </c>
      <c r="E290" s="359" t="s">
        <v>177</v>
      </c>
      <c r="F290" s="300" t="s">
        <v>177</v>
      </c>
      <c r="G290" s="300" t="s">
        <v>177</v>
      </c>
      <c r="H290" s="300" t="s">
        <v>177</v>
      </c>
      <c r="I290" s="300" t="s">
        <v>177</v>
      </c>
      <c r="J290" s="359" t="s">
        <v>179</v>
      </c>
      <c r="K290" s="360" t="s">
        <v>179</v>
      </c>
      <c r="L290" s="359" t="s">
        <v>177</v>
      </c>
      <c r="M290" s="361" t="s">
        <v>177</v>
      </c>
      <c r="N290" s="360" t="s">
        <v>177</v>
      </c>
      <c r="O290" s="300" t="s">
        <v>179</v>
      </c>
      <c r="P290" s="300" t="s">
        <v>177</v>
      </c>
      <c r="Q290" s="300" t="s">
        <v>179</v>
      </c>
      <c r="R290" s="300" t="s">
        <v>177</v>
      </c>
      <c r="S290" s="300" t="s">
        <v>179</v>
      </c>
      <c r="T290" s="359" t="s">
        <v>177</v>
      </c>
    </row>
    <row r="291" spans="1:20" ht="20.25" customHeight="1" x14ac:dyDescent="0.35">
      <c r="A291" s="290" t="s">
        <v>490</v>
      </c>
      <c r="B291" s="291" t="s">
        <v>508</v>
      </c>
      <c r="C291" s="291" t="s">
        <v>160</v>
      </c>
      <c r="D291" s="358" t="s">
        <v>177</v>
      </c>
      <c r="E291" s="359" t="s">
        <v>177</v>
      </c>
      <c r="F291" s="300" t="s">
        <v>177</v>
      </c>
      <c r="G291" s="300" t="s">
        <v>177</v>
      </c>
      <c r="H291" s="300" t="s">
        <v>177</v>
      </c>
      <c r="I291" s="300" t="s">
        <v>177</v>
      </c>
      <c r="J291" s="359" t="s">
        <v>179</v>
      </c>
      <c r="K291" s="360" t="s">
        <v>179</v>
      </c>
      <c r="L291" s="359" t="s">
        <v>177</v>
      </c>
      <c r="M291" s="361" t="s">
        <v>177</v>
      </c>
      <c r="N291" s="360" t="s">
        <v>179</v>
      </c>
      <c r="O291" s="300" t="s">
        <v>179</v>
      </c>
      <c r="P291" s="300" t="s">
        <v>179</v>
      </c>
      <c r="Q291" s="300" t="s">
        <v>179</v>
      </c>
      <c r="R291" s="300" t="s">
        <v>179</v>
      </c>
      <c r="S291" s="300" t="s">
        <v>177</v>
      </c>
      <c r="T291" s="359" t="s">
        <v>177</v>
      </c>
    </row>
    <row r="292" spans="1:20" ht="20.25" customHeight="1" x14ac:dyDescent="0.35">
      <c r="A292" s="290" t="s">
        <v>490</v>
      </c>
      <c r="B292" s="291" t="s">
        <v>509</v>
      </c>
      <c r="C292" s="291" t="s">
        <v>160</v>
      </c>
      <c r="D292" s="358" t="s">
        <v>177</v>
      </c>
      <c r="E292" s="359" t="s">
        <v>177</v>
      </c>
      <c r="F292" s="300" t="s">
        <v>177</v>
      </c>
      <c r="G292" s="300" t="s">
        <v>177</v>
      </c>
      <c r="H292" s="300" t="s">
        <v>177</v>
      </c>
      <c r="I292" s="300" t="s">
        <v>179</v>
      </c>
      <c r="J292" s="359" t="s">
        <v>179</v>
      </c>
      <c r="K292" s="360" t="s">
        <v>179</v>
      </c>
      <c r="L292" s="359" t="s">
        <v>179</v>
      </c>
      <c r="M292" s="361" t="s">
        <v>177</v>
      </c>
      <c r="N292" s="360" t="s">
        <v>179</v>
      </c>
      <c r="O292" s="300" t="s">
        <v>179</v>
      </c>
      <c r="P292" s="300" t="s">
        <v>177</v>
      </c>
      <c r="Q292" s="300" t="s">
        <v>179</v>
      </c>
      <c r="R292" s="300" t="s">
        <v>179</v>
      </c>
      <c r="S292" s="300" t="s">
        <v>179</v>
      </c>
      <c r="T292" s="359" t="s">
        <v>177</v>
      </c>
    </row>
    <row r="293" spans="1:20" ht="20.25" customHeight="1" x14ac:dyDescent="0.35">
      <c r="A293" s="290" t="s">
        <v>490</v>
      </c>
      <c r="B293" s="291" t="s">
        <v>510</v>
      </c>
      <c r="C293" s="291" t="s">
        <v>160</v>
      </c>
      <c r="D293" s="358" t="s">
        <v>177</v>
      </c>
      <c r="E293" s="359" t="s">
        <v>177</v>
      </c>
      <c r="F293" s="300" t="s">
        <v>177</v>
      </c>
      <c r="G293" s="300" t="s">
        <v>177</v>
      </c>
      <c r="H293" s="300" t="s">
        <v>177</v>
      </c>
      <c r="I293" s="300" t="s">
        <v>177</v>
      </c>
      <c r="J293" s="359" t="s">
        <v>177</v>
      </c>
      <c r="K293" s="360" t="s">
        <v>177</v>
      </c>
      <c r="L293" s="359" t="s">
        <v>177</v>
      </c>
      <c r="M293" s="361" t="s">
        <v>177</v>
      </c>
      <c r="N293" s="360" t="s">
        <v>177</v>
      </c>
      <c r="O293" s="300" t="s">
        <v>179</v>
      </c>
      <c r="P293" s="300" t="s">
        <v>177</v>
      </c>
      <c r="Q293" s="300" t="s">
        <v>179</v>
      </c>
      <c r="R293" s="300" t="s">
        <v>177</v>
      </c>
      <c r="S293" s="300" t="s">
        <v>177</v>
      </c>
      <c r="T293" s="359" t="s">
        <v>177</v>
      </c>
    </row>
    <row r="294" spans="1:20" ht="20.25" customHeight="1" x14ac:dyDescent="0.35">
      <c r="A294" s="290" t="s">
        <v>490</v>
      </c>
      <c r="B294" s="291" t="s">
        <v>511</v>
      </c>
      <c r="C294" s="291" t="s">
        <v>160</v>
      </c>
      <c r="D294" s="358" t="s">
        <v>177</v>
      </c>
      <c r="E294" s="359" t="s">
        <v>177</v>
      </c>
      <c r="F294" s="300" t="s">
        <v>177</v>
      </c>
      <c r="G294" s="300" t="s">
        <v>177</v>
      </c>
      <c r="H294" s="300" t="s">
        <v>177</v>
      </c>
      <c r="I294" s="300" t="s">
        <v>177</v>
      </c>
      <c r="J294" s="359" t="s">
        <v>177</v>
      </c>
      <c r="K294" s="360" t="s">
        <v>179</v>
      </c>
      <c r="L294" s="359" t="s">
        <v>177</v>
      </c>
      <c r="M294" s="361" t="s">
        <v>177</v>
      </c>
      <c r="N294" s="360" t="s">
        <v>179</v>
      </c>
      <c r="O294" s="300" t="s">
        <v>179</v>
      </c>
      <c r="P294" s="300" t="s">
        <v>177</v>
      </c>
      <c r="Q294" s="300" t="s">
        <v>179</v>
      </c>
      <c r="R294" s="300" t="s">
        <v>179</v>
      </c>
      <c r="S294" s="300" t="s">
        <v>179</v>
      </c>
      <c r="T294" s="359" t="s">
        <v>177</v>
      </c>
    </row>
    <row r="295" spans="1:20" ht="20.25" customHeight="1" x14ac:dyDescent="0.35">
      <c r="A295" s="290" t="s">
        <v>490</v>
      </c>
      <c r="B295" s="291" t="s">
        <v>512</v>
      </c>
      <c r="C295" s="291" t="s">
        <v>160</v>
      </c>
      <c r="D295" s="358" t="s">
        <v>177</v>
      </c>
      <c r="E295" s="359" t="s">
        <v>179</v>
      </c>
      <c r="F295" s="300" t="s">
        <v>177</v>
      </c>
      <c r="G295" s="300" t="s">
        <v>177</v>
      </c>
      <c r="H295" s="300" t="s">
        <v>177</v>
      </c>
      <c r="I295" s="300" t="s">
        <v>177</v>
      </c>
      <c r="J295" s="359" t="s">
        <v>179</v>
      </c>
      <c r="K295" s="360" t="s">
        <v>177</v>
      </c>
      <c r="L295" s="359" t="s">
        <v>177</v>
      </c>
      <c r="M295" s="361" t="s">
        <v>177</v>
      </c>
      <c r="N295" s="360" t="s">
        <v>177</v>
      </c>
      <c r="O295" s="300" t="s">
        <v>179</v>
      </c>
      <c r="P295" s="300" t="s">
        <v>177</v>
      </c>
      <c r="Q295" s="300" t="s">
        <v>179</v>
      </c>
      <c r="R295" s="300" t="s">
        <v>179</v>
      </c>
      <c r="S295" s="300" t="s">
        <v>179</v>
      </c>
      <c r="T295" s="359" t="s">
        <v>177</v>
      </c>
    </row>
    <row r="296" spans="1:20" ht="20.25" customHeight="1" x14ac:dyDescent="0.35">
      <c r="A296" s="290" t="s">
        <v>490</v>
      </c>
      <c r="B296" s="291" t="s">
        <v>513</v>
      </c>
      <c r="C296" s="291" t="s">
        <v>160</v>
      </c>
      <c r="D296" s="358" t="s">
        <v>177</v>
      </c>
      <c r="E296" s="359" t="s">
        <v>177</v>
      </c>
      <c r="F296" s="300" t="s">
        <v>177</v>
      </c>
      <c r="G296" s="300" t="s">
        <v>179</v>
      </c>
      <c r="H296" s="300" t="s">
        <v>177</v>
      </c>
      <c r="I296" s="300" t="s">
        <v>179</v>
      </c>
      <c r="J296" s="359" t="s">
        <v>179</v>
      </c>
      <c r="K296" s="360" t="s">
        <v>179</v>
      </c>
      <c r="L296" s="359" t="s">
        <v>179</v>
      </c>
      <c r="M296" s="361" t="s">
        <v>177</v>
      </c>
      <c r="N296" s="360" t="s">
        <v>179</v>
      </c>
      <c r="O296" s="300" t="s">
        <v>179</v>
      </c>
      <c r="P296" s="300" t="s">
        <v>177</v>
      </c>
      <c r="Q296" s="300" t="s">
        <v>179</v>
      </c>
      <c r="R296" s="300" t="s">
        <v>179</v>
      </c>
      <c r="S296" s="300" t="s">
        <v>179</v>
      </c>
      <c r="T296" s="359" t="s">
        <v>177</v>
      </c>
    </row>
    <row r="297" spans="1:20" ht="20.25" customHeight="1" x14ac:dyDescent="0.35">
      <c r="A297" s="290" t="s">
        <v>490</v>
      </c>
      <c r="B297" s="291" t="s">
        <v>514</v>
      </c>
      <c r="C297" s="291" t="s">
        <v>160</v>
      </c>
      <c r="D297" s="358" t="s">
        <v>177</v>
      </c>
      <c r="E297" s="359" t="s">
        <v>177</v>
      </c>
      <c r="F297" s="300" t="s">
        <v>177</v>
      </c>
      <c r="G297" s="300" t="s">
        <v>177</v>
      </c>
      <c r="H297" s="300" t="s">
        <v>177</v>
      </c>
      <c r="I297" s="300" t="s">
        <v>179</v>
      </c>
      <c r="J297" s="359" t="s">
        <v>179</v>
      </c>
      <c r="K297" s="360" t="s">
        <v>179</v>
      </c>
      <c r="L297" s="359" t="s">
        <v>179</v>
      </c>
      <c r="M297" s="361" t="s">
        <v>177</v>
      </c>
      <c r="N297" s="360" t="s">
        <v>179</v>
      </c>
      <c r="O297" s="300" t="s">
        <v>179</v>
      </c>
      <c r="P297" s="300" t="s">
        <v>179</v>
      </c>
      <c r="Q297" s="300" t="s">
        <v>179</v>
      </c>
      <c r="R297" s="300" t="s">
        <v>177</v>
      </c>
      <c r="S297" s="300" t="s">
        <v>179</v>
      </c>
      <c r="T297" s="359" t="s">
        <v>177</v>
      </c>
    </row>
    <row r="298" spans="1:20" ht="20.25" customHeight="1" x14ac:dyDescent="0.35">
      <c r="A298" s="290" t="s">
        <v>490</v>
      </c>
      <c r="B298" s="291" t="s">
        <v>515</v>
      </c>
      <c r="C298" s="291" t="s">
        <v>160</v>
      </c>
      <c r="D298" s="358" t="s">
        <v>177</v>
      </c>
      <c r="E298" s="359" t="s">
        <v>179</v>
      </c>
      <c r="F298" s="300" t="s">
        <v>177</v>
      </c>
      <c r="G298" s="300" t="s">
        <v>179</v>
      </c>
      <c r="H298" s="300" t="s">
        <v>179</v>
      </c>
      <c r="I298" s="300" t="s">
        <v>179</v>
      </c>
      <c r="J298" s="359" t="s">
        <v>179</v>
      </c>
      <c r="K298" s="360" t="s">
        <v>179</v>
      </c>
      <c r="L298" s="359" t="s">
        <v>177</v>
      </c>
      <c r="M298" s="361" t="s">
        <v>177</v>
      </c>
      <c r="N298" s="360" t="s">
        <v>179</v>
      </c>
      <c r="O298" s="300" t="s">
        <v>179</v>
      </c>
      <c r="P298" s="300" t="s">
        <v>179</v>
      </c>
      <c r="Q298" s="300" t="s">
        <v>179</v>
      </c>
      <c r="R298" s="300" t="s">
        <v>179</v>
      </c>
      <c r="S298" s="300" t="s">
        <v>179</v>
      </c>
      <c r="T298" s="359" t="s">
        <v>177</v>
      </c>
    </row>
    <row r="299" spans="1:20" ht="20.25" customHeight="1" x14ac:dyDescent="0.35">
      <c r="A299" s="290" t="s">
        <v>490</v>
      </c>
      <c r="B299" s="291" t="s">
        <v>516</v>
      </c>
      <c r="C299" s="291" t="s">
        <v>160</v>
      </c>
      <c r="D299" s="358" t="s">
        <v>177</v>
      </c>
      <c r="E299" s="359" t="s">
        <v>177</v>
      </c>
      <c r="F299" s="300" t="s">
        <v>177</v>
      </c>
      <c r="G299" s="300" t="s">
        <v>177</v>
      </c>
      <c r="H299" s="300" t="s">
        <v>177</v>
      </c>
      <c r="I299" s="300" t="s">
        <v>177</v>
      </c>
      <c r="J299" s="359" t="s">
        <v>179</v>
      </c>
      <c r="K299" s="360" t="s">
        <v>179</v>
      </c>
      <c r="L299" s="359" t="s">
        <v>177</v>
      </c>
      <c r="M299" s="361" t="s">
        <v>177</v>
      </c>
      <c r="N299" s="360" t="s">
        <v>179</v>
      </c>
      <c r="O299" s="300" t="s">
        <v>179</v>
      </c>
      <c r="P299" s="300" t="s">
        <v>179</v>
      </c>
      <c r="Q299" s="300" t="s">
        <v>177</v>
      </c>
      <c r="R299" s="300" t="s">
        <v>179</v>
      </c>
      <c r="S299" s="300" t="s">
        <v>177</v>
      </c>
      <c r="T299" s="359" t="s">
        <v>177</v>
      </c>
    </row>
    <row r="300" spans="1:20" ht="20.25" customHeight="1" x14ac:dyDescent="0.35">
      <c r="A300" s="290" t="s">
        <v>517</v>
      </c>
      <c r="B300" s="291" t="s">
        <v>518</v>
      </c>
      <c r="C300" s="291" t="s">
        <v>162</v>
      </c>
      <c r="D300" s="358" t="s">
        <v>177</v>
      </c>
      <c r="E300" s="359" t="s">
        <v>179</v>
      </c>
      <c r="F300" s="300" t="s">
        <v>177</v>
      </c>
      <c r="G300" s="300" t="s">
        <v>177</v>
      </c>
      <c r="H300" s="300" t="s">
        <v>177</v>
      </c>
      <c r="I300" s="300" t="s">
        <v>179</v>
      </c>
      <c r="J300" s="359" t="s">
        <v>177</v>
      </c>
      <c r="K300" s="360" t="s">
        <v>177</v>
      </c>
      <c r="L300" s="359" t="s">
        <v>177</v>
      </c>
      <c r="M300" s="361" t="s">
        <v>177</v>
      </c>
      <c r="N300" s="360" t="s">
        <v>179</v>
      </c>
      <c r="O300" s="300" t="s">
        <v>179</v>
      </c>
      <c r="P300" s="300" t="s">
        <v>177</v>
      </c>
      <c r="Q300" s="300" t="s">
        <v>179</v>
      </c>
      <c r="R300" s="300" t="s">
        <v>177</v>
      </c>
      <c r="S300" s="300" t="s">
        <v>177</v>
      </c>
      <c r="T300" s="359" t="s">
        <v>177</v>
      </c>
    </row>
    <row r="301" spans="1:20" ht="20.25" customHeight="1" x14ac:dyDescent="0.35">
      <c r="A301" s="290" t="s">
        <v>517</v>
      </c>
      <c r="B301" s="291" t="s">
        <v>519</v>
      </c>
      <c r="C301" s="291" t="s">
        <v>160</v>
      </c>
      <c r="D301" s="358" t="s">
        <v>177</v>
      </c>
      <c r="E301" s="359" t="s">
        <v>179</v>
      </c>
      <c r="F301" s="300" t="s">
        <v>177</v>
      </c>
      <c r="G301" s="300" t="s">
        <v>177</v>
      </c>
      <c r="H301" s="300" t="s">
        <v>177</v>
      </c>
      <c r="I301" s="300" t="s">
        <v>177</v>
      </c>
      <c r="J301" s="359" t="s">
        <v>177</v>
      </c>
      <c r="K301" s="360" t="s">
        <v>177</v>
      </c>
      <c r="L301" s="359" t="s">
        <v>177</v>
      </c>
      <c r="M301" s="361" t="s">
        <v>177</v>
      </c>
      <c r="N301" s="360" t="s">
        <v>177</v>
      </c>
      <c r="O301" s="300" t="s">
        <v>179</v>
      </c>
      <c r="P301" s="300" t="s">
        <v>177</v>
      </c>
      <c r="Q301" s="300" t="s">
        <v>179</v>
      </c>
      <c r="R301" s="300" t="s">
        <v>179</v>
      </c>
      <c r="S301" s="300" t="s">
        <v>177</v>
      </c>
      <c r="T301" s="359" t="s">
        <v>177</v>
      </c>
    </row>
    <row r="302" spans="1:20" ht="20.25" customHeight="1" x14ac:dyDescent="0.35">
      <c r="A302" s="290" t="s">
        <v>517</v>
      </c>
      <c r="B302" s="291" t="s">
        <v>520</v>
      </c>
      <c r="C302" s="291" t="s">
        <v>162</v>
      </c>
      <c r="D302" s="358" t="s">
        <v>177</v>
      </c>
      <c r="E302" s="359" t="s">
        <v>177</v>
      </c>
      <c r="F302" s="300" t="s">
        <v>177</v>
      </c>
      <c r="G302" s="300" t="s">
        <v>177</v>
      </c>
      <c r="H302" s="300" t="s">
        <v>177</v>
      </c>
      <c r="I302" s="300" t="s">
        <v>177</v>
      </c>
      <c r="J302" s="359" t="s">
        <v>177</v>
      </c>
      <c r="K302" s="360" t="s">
        <v>177</v>
      </c>
      <c r="L302" s="359" t="s">
        <v>177</v>
      </c>
      <c r="M302" s="361" t="s">
        <v>177</v>
      </c>
      <c r="N302" s="360" t="s">
        <v>179</v>
      </c>
      <c r="O302" s="300" t="s">
        <v>179</v>
      </c>
      <c r="P302" s="300" t="s">
        <v>177</v>
      </c>
      <c r="Q302" s="300" t="s">
        <v>179</v>
      </c>
      <c r="R302" s="300" t="s">
        <v>177</v>
      </c>
      <c r="S302" s="300" t="s">
        <v>177</v>
      </c>
      <c r="T302" s="359" t="s">
        <v>177</v>
      </c>
    </row>
    <row r="303" spans="1:20" ht="20.25" customHeight="1" x14ac:dyDescent="0.35">
      <c r="A303" s="290" t="s">
        <v>517</v>
      </c>
      <c r="B303" s="291" t="s">
        <v>521</v>
      </c>
      <c r="C303" s="291" t="s">
        <v>160</v>
      </c>
      <c r="D303" s="358" t="s">
        <v>177</v>
      </c>
      <c r="E303" s="359" t="s">
        <v>177</v>
      </c>
      <c r="F303" s="300" t="s">
        <v>177</v>
      </c>
      <c r="G303" s="300" t="s">
        <v>177</v>
      </c>
      <c r="H303" s="300" t="s">
        <v>177</v>
      </c>
      <c r="I303" s="300" t="s">
        <v>179</v>
      </c>
      <c r="J303" s="359" t="s">
        <v>179</v>
      </c>
      <c r="K303" s="360" t="s">
        <v>179</v>
      </c>
      <c r="L303" s="359" t="s">
        <v>177</v>
      </c>
      <c r="M303" s="361" t="s">
        <v>177</v>
      </c>
      <c r="N303" s="360" t="s">
        <v>179</v>
      </c>
      <c r="O303" s="300" t="s">
        <v>179</v>
      </c>
      <c r="P303" s="300" t="s">
        <v>177</v>
      </c>
      <c r="Q303" s="300" t="s">
        <v>179</v>
      </c>
      <c r="R303" s="300" t="s">
        <v>179</v>
      </c>
      <c r="S303" s="300" t="s">
        <v>179</v>
      </c>
      <c r="T303" s="359" t="s">
        <v>177</v>
      </c>
    </row>
    <row r="304" spans="1:20" ht="20.25" customHeight="1" x14ac:dyDescent="0.35">
      <c r="A304" s="290" t="s">
        <v>517</v>
      </c>
      <c r="B304" s="291" t="s">
        <v>522</v>
      </c>
      <c r="C304" s="291" t="s">
        <v>160</v>
      </c>
      <c r="D304" s="358" t="s">
        <v>177</v>
      </c>
      <c r="E304" s="359" t="s">
        <v>179</v>
      </c>
      <c r="F304" s="300" t="s">
        <v>177</v>
      </c>
      <c r="G304" s="300" t="s">
        <v>177</v>
      </c>
      <c r="H304" s="300" t="s">
        <v>177</v>
      </c>
      <c r="I304" s="300" t="s">
        <v>177</v>
      </c>
      <c r="J304" s="359" t="s">
        <v>179</v>
      </c>
      <c r="K304" s="360" t="s">
        <v>179</v>
      </c>
      <c r="L304" s="359" t="s">
        <v>177</v>
      </c>
      <c r="M304" s="361" t="s">
        <v>177</v>
      </c>
      <c r="N304" s="360" t="s">
        <v>179</v>
      </c>
      <c r="O304" s="300" t="s">
        <v>179</v>
      </c>
      <c r="P304" s="300" t="s">
        <v>177</v>
      </c>
      <c r="Q304" s="300" t="s">
        <v>179</v>
      </c>
      <c r="R304" s="300" t="s">
        <v>179</v>
      </c>
      <c r="S304" s="300" t="s">
        <v>177</v>
      </c>
      <c r="T304" s="359" t="s">
        <v>177</v>
      </c>
    </row>
    <row r="305" spans="1:20" ht="20.25" customHeight="1" x14ac:dyDescent="0.35">
      <c r="A305" s="290" t="s">
        <v>517</v>
      </c>
      <c r="B305" s="291" t="s">
        <v>523</v>
      </c>
      <c r="C305" s="291" t="s">
        <v>160</v>
      </c>
      <c r="D305" s="358" t="s">
        <v>177</v>
      </c>
      <c r="E305" s="359" t="s">
        <v>179</v>
      </c>
      <c r="F305" s="300" t="s">
        <v>177</v>
      </c>
      <c r="G305" s="300" t="s">
        <v>177</v>
      </c>
      <c r="H305" s="300" t="s">
        <v>177</v>
      </c>
      <c r="I305" s="300" t="s">
        <v>177</v>
      </c>
      <c r="J305" s="359" t="s">
        <v>179</v>
      </c>
      <c r="K305" s="360" t="s">
        <v>179</v>
      </c>
      <c r="L305" s="359" t="s">
        <v>177</v>
      </c>
      <c r="M305" s="361" t="s">
        <v>177</v>
      </c>
      <c r="N305" s="360" t="s">
        <v>179</v>
      </c>
      <c r="O305" s="300" t="s">
        <v>179</v>
      </c>
      <c r="P305" s="300" t="s">
        <v>177</v>
      </c>
      <c r="Q305" s="300" t="s">
        <v>179</v>
      </c>
      <c r="R305" s="300" t="s">
        <v>179</v>
      </c>
      <c r="S305" s="300" t="s">
        <v>179</v>
      </c>
      <c r="T305" s="359" t="s">
        <v>177</v>
      </c>
    </row>
    <row r="306" spans="1:20" ht="20.25" customHeight="1" x14ac:dyDescent="0.35">
      <c r="A306" s="290" t="s">
        <v>524</v>
      </c>
      <c r="B306" s="291" t="s">
        <v>525</v>
      </c>
      <c r="C306" s="291" t="s">
        <v>160</v>
      </c>
      <c r="D306" s="358" t="s">
        <v>177</v>
      </c>
      <c r="E306" s="359" t="s">
        <v>177</v>
      </c>
      <c r="F306" s="300" t="s">
        <v>177</v>
      </c>
      <c r="G306" s="300" t="s">
        <v>177</v>
      </c>
      <c r="H306" s="300" t="s">
        <v>177</v>
      </c>
      <c r="I306" s="300" t="s">
        <v>177</v>
      </c>
      <c r="J306" s="359" t="s">
        <v>179</v>
      </c>
      <c r="K306" s="360" t="s">
        <v>179</v>
      </c>
      <c r="L306" s="359" t="s">
        <v>177</v>
      </c>
      <c r="M306" s="361" t="s">
        <v>177</v>
      </c>
      <c r="N306" s="360" t="s">
        <v>177</v>
      </c>
      <c r="O306" s="300" t="s">
        <v>177</v>
      </c>
      <c r="P306" s="300" t="s">
        <v>177</v>
      </c>
      <c r="Q306" s="300" t="s">
        <v>177</v>
      </c>
      <c r="R306" s="300" t="s">
        <v>177</v>
      </c>
      <c r="S306" s="300" t="s">
        <v>179</v>
      </c>
      <c r="T306" s="359" t="s">
        <v>177</v>
      </c>
    </row>
    <row r="307" spans="1:20" ht="20.25" customHeight="1" x14ac:dyDescent="0.35">
      <c r="A307" s="290" t="s">
        <v>526</v>
      </c>
      <c r="B307" s="291" t="s">
        <v>527</v>
      </c>
      <c r="C307" s="291" t="s">
        <v>160</v>
      </c>
      <c r="D307" s="358" t="s">
        <v>177</v>
      </c>
      <c r="E307" s="359" t="s">
        <v>179</v>
      </c>
      <c r="F307" s="300" t="s">
        <v>177</v>
      </c>
      <c r="G307" s="300" t="s">
        <v>177</v>
      </c>
      <c r="H307" s="300" t="s">
        <v>177</v>
      </c>
      <c r="I307" s="300" t="s">
        <v>177</v>
      </c>
      <c r="J307" s="359" t="s">
        <v>179</v>
      </c>
      <c r="K307" s="360" t="s">
        <v>179</v>
      </c>
      <c r="L307" s="359" t="s">
        <v>177</v>
      </c>
      <c r="M307" s="361" t="s">
        <v>177</v>
      </c>
      <c r="N307" s="360" t="s">
        <v>179</v>
      </c>
      <c r="O307" s="300" t="s">
        <v>179</v>
      </c>
      <c r="P307" s="300" t="s">
        <v>177</v>
      </c>
      <c r="Q307" s="300" t="s">
        <v>179</v>
      </c>
      <c r="R307" s="300" t="s">
        <v>177</v>
      </c>
      <c r="S307" s="300" t="s">
        <v>177</v>
      </c>
      <c r="T307" s="359" t="s">
        <v>177</v>
      </c>
    </row>
    <row r="308" spans="1:20" ht="20.25" customHeight="1" x14ac:dyDescent="0.35">
      <c r="A308" s="290" t="s">
        <v>526</v>
      </c>
      <c r="B308" s="291" t="s">
        <v>528</v>
      </c>
      <c r="C308" s="291" t="s">
        <v>160</v>
      </c>
      <c r="D308" s="358" t="s">
        <v>177</v>
      </c>
      <c r="E308" s="359" t="s">
        <v>177</v>
      </c>
      <c r="F308" s="300" t="s">
        <v>177</v>
      </c>
      <c r="G308" s="300" t="s">
        <v>177</v>
      </c>
      <c r="H308" s="300" t="s">
        <v>177</v>
      </c>
      <c r="I308" s="300" t="s">
        <v>177</v>
      </c>
      <c r="J308" s="359" t="s">
        <v>177</v>
      </c>
      <c r="K308" s="360" t="s">
        <v>179</v>
      </c>
      <c r="L308" s="359" t="s">
        <v>177</v>
      </c>
      <c r="M308" s="361" t="s">
        <v>177</v>
      </c>
      <c r="N308" s="360" t="s">
        <v>179</v>
      </c>
      <c r="O308" s="300" t="s">
        <v>179</v>
      </c>
      <c r="P308" s="300" t="s">
        <v>179</v>
      </c>
      <c r="Q308" s="300" t="s">
        <v>179</v>
      </c>
      <c r="R308" s="300" t="s">
        <v>179</v>
      </c>
      <c r="S308" s="300" t="s">
        <v>179</v>
      </c>
      <c r="T308" s="359" t="s">
        <v>177</v>
      </c>
    </row>
    <row r="309" spans="1:20" ht="20.25" customHeight="1" x14ac:dyDescent="0.35">
      <c r="A309" s="290" t="s">
        <v>526</v>
      </c>
      <c r="B309" s="291" t="s">
        <v>529</v>
      </c>
      <c r="C309" s="291" t="s">
        <v>160</v>
      </c>
      <c r="D309" s="358" t="s">
        <v>177</v>
      </c>
      <c r="E309" s="359" t="s">
        <v>177</v>
      </c>
      <c r="F309" s="300" t="s">
        <v>177</v>
      </c>
      <c r="G309" s="300" t="s">
        <v>177</v>
      </c>
      <c r="H309" s="300" t="s">
        <v>177</v>
      </c>
      <c r="I309" s="300" t="s">
        <v>177</v>
      </c>
      <c r="J309" s="359" t="s">
        <v>177</v>
      </c>
      <c r="K309" s="360" t="s">
        <v>179</v>
      </c>
      <c r="L309" s="359" t="s">
        <v>177</v>
      </c>
      <c r="M309" s="361" t="s">
        <v>177</v>
      </c>
      <c r="N309" s="360" t="s">
        <v>179</v>
      </c>
      <c r="O309" s="300" t="s">
        <v>179</v>
      </c>
      <c r="P309" s="300" t="s">
        <v>179</v>
      </c>
      <c r="Q309" s="300" t="s">
        <v>179</v>
      </c>
      <c r="R309" s="300" t="s">
        <v>177</v>
      </c>
      <c r="S309" s="300" t="s">
        <v>177</v>
      </c>
      <c r="T309" s="359" t="s">
        <v>177</v>
      </c>
    </row>
    <row r="310" spans="1:20" ht="20.25" customHeight="1" x14ac:dyDescent="0.35">
      <c r="A310" s="290" t="s">
        <v>526</v>
      </c>
      <c r="B310" s="291" t="s">
        <v>530</v>
      </c>
      <c r="C310" s="291" t="s">
        <v>160</v>
      </c>
      <c r="D310" s="358" t="s">
        <v>177</v>
      </c>
      <c r="E310" s="359" t="s">
        <v>179</v>
      </c>
      <c r="F310" s="300" t="s">
        <v>177</v>
      </c>
      <c r="G310" s="300" t="s">
        <v>177</v>
      </c>
      <c r="H310" s="300" t="s">
        <v>177</v>
      </c>
      <c r="I310" s="300" t="s">
        <v>179</v>
      </c>
      <c r="J310" s="359" t="s">
        <v>179</v>
      </c>
      <c r="K310" s="360" t="s">
        <v>179</v>
      </c>
      <c r="L310" s="359" t="s">
        <v>179</v>
      </c>
      <c r="M310" s="361" t="s">
        <v>177</v>
      </c>
      <c r="N310" s="360" t="s">
        <v>179</v>
      </c>
      <c r="O310" s="300" t="s">
        <v>179</v>
      </c>
      <c r="P310" s="300" t="s">
        <v>179</v>
      </c>
      <c r="Q310" s="300" t="s">
        <v>179</v>
      </c>
      <c r="R310" s="300" t="s">
        <v>179</v>
      </c>
      <c r="S310" s="300" t="s">
        <v>179</v>
      </c>
      <c r="T310" s="359" t="s">
        <v>177</v>
      </c>
    </row>
    <row r="311" spans="1:20" ht="20.25" customHeight="1" x14ac:dyDescent="0.35">
      <c r="A311" s="290" t="s">
        <v>526</v>
      </c>
      <c r="B311" s="291" t="s">
        <v>531</v>
      </c>
      <c r="C311" s="291" t="s">
        <v>160</v>
      </c>
      <c r="D311" s="358" t="s">
        <v>177</v>
      </c>
      <c r="E311" s="359" t="s">
        <v>179</v>
      </c>
      <c r="F311" s="300" t="s">
        <v>177</v>
      </c>
      <c r="G311" s="300" t="s">
        <v>177</v>
      </c>
      <c r="H311" s="300" t="s">
        <v>177</v>
      </c>
      <c r="I311" s="300" t="s">
        <v>177</v>
      </c>
      <c r="J311" s="359" t="s">
        <v>177</v>
      </c>
      <c r="K311" s="360" t="s">
        <v>179</v>
      </c>
      <c r="L311" s="359" t="s">
        <v>177</v>
      </c>
      <c r="M311" s="361" t="s">
        <v>177</v>
      </c>
      <c r="N311" s="360" t="s">
        <v>179</v>
      </c>
      <c r="O311" s="300" t="s">
        <v>179</v>
      </c>
      <c r="P311" s="300" t="s">
        <v>177</v>
      </c>
      <c r="Q311" s="300" t="s">
        <v>177</v>
      </c>
      <c r="R311" s="300" t="s">
        <v>179</v>
      </c>
      <c r="S311" s="300" t="s">
        <v>179</v>
      </c>
      <c r="T311" s="359" t="s">
        <v>177</v>
      </c>
    </row>
    <row r="312" spans="1:20" ht="20.25" customHeight="1" x14ac:dyDescent="0.35">
      <c r="A312" s="290" t="s">
        <v>526</v>
      </c>
      <c r="B312" s="291" t="s">
        <v>532</v>
      </c>
      <c r="C312" s="291" t="s">
        <v>160</v>
      </c>
      <c r="D312" s="358" t="s">
        <v>179</v>
      </c>
      <c r="E312" s="359" t="s">
        <v>179</v>
      </c>
      <c r="F312" s="300" t="s">
        <v>177</v>
      </c>
      <c r="G312" s="300" t="s">
        <v>179</v>
      </c>
      <c r="H312" s="300" t="s">
        <v>177</v>
      </c>
      <c r="I312" s="300" t="s">
        <v>179</v>
      </c>
      <c r="J312" s="359" t="s">
        <v>179</v>
      </c>
      <c r="K312" s="360" t="s">
        <v>179</v>
      </c>
      <c r="L312" s="359" t="s">
        <v>179</v>
      </c>
      <c r="M312" s="361" t="s">
        <v>177</v>
      </c>
      <c r="N312" s="360" t="s">
        <v>179</v>
      </c>
      <c r="O312" s="300" t="s">
        <v>179</v>
      </c>
      <c r="P312" s="300" t="s">
        <v>177</v>
      </c>
      <c r="Q312" s="300" t="s">
        <v>179</v>
      </c>
      <c r="R312" s="300" t="s">
        <v>177</v>
      </c>
      <c r="S312" s="300" t="s">
        <v>177</v>
      </c>
      <c r="T312" s="359" t="s">
        <v>177</v>
      </c>
    </row>
    <row r="313" spans="1:20" ht="20.25" customHeight="1" x14ac:dyDescent="0.35">
      <c r="A313" s="290" t="s">
        <v>526</v>
      </c>
      <c r="B313" s="291" t="s">
        <v>533</v>
      </c>
      <c r="C313" s="291" t="s">
        <v>160</v>
      </c>
      <c r="D313" s="358" t="s">
        <v>177</v>
      </c>
      <c r="E313" s="359" t="s">
        <v>177</v>
      </c>
      <c r="F313" s="300" t="s">
        <v>177</v>
      </c>
      <c r="G313" s="300" t="s">
        <v>177</v>
      </c>
      <c r="H313" s="300" t="s">
        <v>177</v>
      </c>
      <c r="I313" s="300" t="s">
        <v>179</v>
      </c>
      <c r="J313" s="359" t="s">
        <v>179</v>
      </c>
      <c r="K313" s="360" t="s">
        <v>179</v>
      </c>
      <c r="L313" s="359" t="s">
        <v>179</v>
      </c>
      <c r="M313" s="361" t="s">
        <v>179</v>
      </c>
      <c r="N313" s="360" t="s">
        <v>179</v>
      </c>
      <c r="O313" s="300" t="s">
        <v>179</v>
      </c>
      <c r="P313" s="300" t="s">
        <v>179</v>
      </c>
      <c r="Q313" s="300" t="s">
        <v>179</v>
      </c>
      <c r="R313" s="300" t="s">
        <v>179</v>
      </c>
      <c r="S313" s="300" t="s">
        <v>179</v>
      </c>
      <c r="T313" s="359" t="s">
        <v>177</v>
      </c>
    </row>
    <row r="314" spans="1:20" ht="20.25" customHeight="1" x14ac:dyDescent="0.35">
      <c r="A314" s="290" t="s">
        <v>534</v>
      </c>
      <c r="B314" s="291" t="s">
        <v>535</v>
      </c>
      <c r="C314" s="291" t="s">
        <v>160</v>
      </c>
      <c r="D314" s="358" t="s">
        <v>177</v>
      </c>
      <c r="E314" s="359" t="s">
        <v>179</v>
      </c>
      <c r="F314" s="300" t="s">
        <v>177</v>
      </c>
      <c r="G314" s="300" t="s">
        <v>177</v>
      </c>
      <c r="H314" s="300" t="s">
        <v>177</v>
      </c>
      <c r="I314" s="300" t="s">
        <v>179</v>
      </c>
      <c r="J314" s="359" t="s">
        <v>179</v>
      </c>
      <c r="K314" s="360" t="s">
        <v>179</v>
      </c>
      <c r="L314" s="359" t="s">
        <v>177</v>
      </c>
      <c r="M314" s="361" t="s">
        <v>177</v>
      </c>
      <c r="N314" s="360" t="s">
        <v>177</v>
      </c>
      <c r="O314" s="300" t="s">
        <v>179</v>
      </c>
      <c r="P314" s="300" t="s">
        <v>177</v>
      </c>
      <c r="Q314" s="300" t="s">
        <v>177</v>
      </c>
      <c r="R314" s="300" t="s">
        <v>177</v>
      </c>
      <c r="S314" s="300" t="s">
        <v>179</v>
      </c>
      <c r="T314" s="359" t="s">
        <v>177</v>
      </c>
    </row>
    <row r="315" spans="1:20" ht="20.25" customHeight="1" x14ac:dyDescent="0.35">
      <c r="A315" s="290" t="s">
        <v>534</v>
      </c>
      <c r="B315" s="291" t="s">
        <v>536</v>
      </c>
      <c r="C315" s="291" t="s">
        <v>160</v>
      </c>
      <c r="D315" s="358" t="s">
        <v>177</v>
      </c>
      <c r="E315" s="359" t="s">
        <v>179</v>
      </c>
      <c r="F315" s="300" t="s">
        <v>177</v>
      </c>
      <c r="G315" s="300" t="s">
        <v>177</v>
      </c>
      <c r="H315" s="300" t="s">
        <v>177</v>
      </c>
      <c r="I315" s="300" t="s">
        <v>179</v>
      </c>
      <c r="J315" s="359" t="s">
        <v>179</v>
      </c>
      <c r="K315" s="360" t="s">
        <v>177</v>
      </c>
      <c r="L315" s="359" t="s">
        <v>177</v>
      </c>
      <c r="M315" s="361" t="s">
        <v>177</v>
      </c>
      <c r="N315" s="360" t="s">
        <v>179</v>
      </c>
      <c r="O315" s="300" t="s">
        <v>179</v>
      </c>
      <c r="P315" s="300" t="s">
        <v>179</v>
      </c>
      <c r="Q315" s="300" t="s">
        <v>179</v>
      </c>
      <c r="R315" s="300" t="s">
        <v>177</v>
      </c>
      <c r="S315" s="300" t="s">
        <v>177</v>
      </c>
      <c r="T315" s="359" t="s">
        <v>177</v>
      </c>
    </row>
    <row r="316" spans="1:20" ht="20.25" customHeight="1" x14ac:dyDescent="0.35">
      <c r="A316" s="290" t="s">
        <v>534</v>
      </c>
      <c r="B316" s="291" t="s">
        <v>537</v>
      </c>
      <c r="C316" s="291" t="s">
        <v>160</v>
      </c>
      <c r="D316" s="358" t="s">
        <v>177</v>
      </c>
      <c r="E316" s="359" t="s">
        <v>177</v>
      </c>
      <c r="F316" s="300" t="s">
        <v>177</v>
      </c>
      <c r="G316" s="300" t="s">
        <v>179</v>
      </c>
      <c r="H316" s="300" t="s">
        <v>177</v>
      </c>
      <c r="I316" s="300" t="s">
        <v>179</v>
      </c>
      <c r="J316" s="359" t="s">
        <v>179</v>
      </c>
      <c r="K316" s="360" t="s">
        <v>179</v>
      </c>
      <c r="L316" s="359" t="s">
        <v>177</v>
      </c>
      <c r="M316" s="361" t="s">
        <v>177</v>
      </c>
      <c r="N316" s="360" t="s">
        <v>179</v>
      </c>
      <c r="O316" s="300" t="s">
        <v>179</v>
      </c>
      <c r="P316" s="300" t="s">
        <v>177</v>
      </c>
      <c r="Q316" s="300" t="s">
        <v>179</v>
      </c>
      <c r="R316" s="300" t="s">
        <v>177</v>
      </c>
      <c r="S316" s="300" t="s">
        <v>177</v>
      </c>
      <c r="T316" s="359" t="s">
        <v>177</v>
      </c>
    </row>
    <row r="317" spans="1:20" ht="20.25" customHeight="1" x14ac:dyDescent="0.35">
      <c r="A317" s="290" t="s">
        <v>534</v>
      </c>
      <c r="B317" s="291" t="s">
        <v>538</v>
      </c>
      <c r="C317" s="291" t="s">
        <v>160</v>
      </c>
      <c r="D317" s="358" t="s">
        <v>177</v>
      </c>
      <c r="E317" s="359" t="s">
        <v>177</v>
      </c>
      <c r="F317" s="300" t="s">
        <v>177</v>
      </c>
      <c r="G317" s="300" t="s">
        <v>177</v>
      </c>
      <c r="H317" s="300" t="s">
        <v>177</v>
      </c>
      <c r="I317" s="300" t="s">
        <v>179</v>
      </c>
      <c r="J317" s="359" t="s">
        <v>179</v>
      </c>
      <c r="K317" s="360" t="s">
        <v>179</v>
      </c>
      <c r="L317" s="359" t="s">
        <v>179</v>
      </c>
      <c r="M317" s="361" t="s">
        <v>179</v>
      </c>
      <c r="N317" s="360" t="s">
        <v>179</v>
      </c>
      <c r="O317" s="300" t="s">
        <v>179</v>
      </c>
      <c r="P317" s="300" t="s">
        <v>179</v>
      </c>
      <c r="Q317" s="300" t="s">
        <v>179</v>
      </c>
      <c r="R317" s="300" t="s">
        <v>179</v>
      </c>
      <c r="S317" s="300" t="s">
        <v>179</v>
      </c>
      <c r="T317" s="359" t="s">
        <v>177</v>
      </c>
    </row>
    <row r="318" spans="1:20" ht="20.25" customHeight="1" x14ac:dyDescent="0.35">
      <c r="A318" s="290" t="s">
        <v>534</v>
      </c>
      <c r="B318" s="291" t="s">
        <v>539</v>
      </c>
      <c r="C318" s="291" t="s">
        <v>160</v>
      </c>
      <c r="D318" s="358" t="s">
        <v>177</v>
      </c>
      <c r="E318" s="359" t="s">
        <v>177</v>
      </c>
      <c r="F318" s="300" t="s">
        <v>177</v>
      </c>
      <c r="G318" s="300" t="s">
        <v>177</v>
      </c>
      <c r="H318" s="300" t="s">
        <v>177</v>
      </c>
      <c r="I318" s="300" t="s">
        <v>177</v>
      </c>
      <c r="J318" s="359" t="s">
        <v>179</v>
      </c>
      <c r="K318" s="360" t="s">
        <v>179</v>
      </c>
      <c r="L318" s="359" t="s">
        <v>179</v>
      </c>
      <c r="M318" s="361" t="s">
        <v>179</v>
      </c>
      <c r="N318" s="360" t="s">
        <v>179</v>
      </c>
      <c r="O318" s="300" t="s">
        <v>179</v>
      </c>
      <c r="P318" s="300" t="s">
        <v>179</v>
      </c>
      <c r="Q318" s="300" t="s">
        <v>179</v>
      </c>
      <c r="R318" s="300" t="s">
        <v>179</v>
      </c>
      <c r="S318" s="300" t="s">
        <v>179</v>
      </c>
      <c r="T318" s="359" t="s">
        <v>177</v>
      </c>
    </row>
    <row r="319" spans="1:20" ht="20.25" customHeight="1" x14ac:dyDescent="0.35">
      <c r="A319" s="290" t="s">
        <v>534</v>
      </c>
      <c r="B319" s="291" t="s">
        <v>540</v>
      </c>
      <c r="C319" s="291" t="s">
        <v>160</v>
      </c>
      <c r="D319" s="358" t="s">
        <v>177</v>
      </c>
      <c r="E319" s="359" t="s">
        <v>177</v>
      </c>
      <c r="F319" s="300" t="s">
        <v>177</v>
      </c>
      <c r="G319" s="300" t="s">
        <v>179</v>
      </c>
      <c r="H319" s="300" t="s">
        <v>177</v>
      </c>
      <c r="I319" s="300" t="s">
        <v>179</v>
      </c>
      <c r="J319" s="359" t="s">
        <v>179</v>
      </c>
      <c r="K319" s="360" t="s">
        <v>179</v>
      </c>
      <c r="L319" s="359" t="s">
        <v>179</v>
      </c>
      <c r="M319" s="361" t="s">
        <v>177</v>
      </c>
      <c r="N319" s="360" t="s">
        <v>179</v>
      </c>
      <c r="O319" s="300" t="s">
        <v>179</v>
      </c>
      <c r="P319" s="300" t="s">
        <v>179</v>
      </c>
      <c r="Q319" s="300" t="s">
        <v>179</v>
      </c>
      <c r="R319" s="300" t="s">
        <v>179</v>
      </c>
      <c r="S319" s="300" t="s">
        <v>179</v>
      </c>
      <c r="T319" s="359" t="s">
        <v>179</v>
      </c>
    </row>
    <row r="320" spans="1:20" ht="20.25" customHeight="1" x14ac:dyDescent="0.35">
      <c r="A320" s="290" t="s">
        <v>534</v>
      </c>
      <c r="B320" s="291" t="s">
        <v>541</v>
      </c>
      <c r="C320" s="291" t="s">
        <v>162</v>
      </c>
      <c r="D320" s="358" t="s">
        <v>177</v>
      </c>
      <c r="E320" s="359" t="s">
        <v>177</v>
      </c>
      <c r="F320" s="300" t="s">
        <v>177</v>
      </c>
      <c r="G320" s="300" t="s">
        <v>177</v>
      </c>
      <c r="H320" s="300" t="s">
        <v>177</v>
      </c>
      <c r="I320" s="300" t="s">
        <v>179</v>
      </c>
      <c r="J320" s="359" t="s">
        <v>177</v>
      </c>
      <c r="K320" s="360" t="s">
        <v>179</v>
      </c>
      <c r="L320" s="359" t="s">
        <v>177</v>
      </c>
      <c r="M320" s="361" t="s">
        <v>177</v>
      </c>
      <c r="N320" s="360" t="s">
        <v>179</v>
      </c>
      <c r="O320" s="300" t="s">
        <v>179</v>
      </c>
      <c r="P320" s="300" t="s">
        <v>179</v>
      </c>
      <c r="Q320" s="300" t="s">
        <v>179</v>
      </c>
      <c r="R320" s="300" t="s">
        <v>177</v>
      </c>
      <c r="S320" s="300" t="s">
        <v>179</v>
      </c>
      <c r="T320" s="359" t="s">
        <v>177</v>
      </c>
    </row>
    <row r="321" spans="1:20" ht="20.25" customHeight="1" x14ac:dyDescent="0.35">
      <c r="A321" s="290" t="s">
        <v>534</v>
      </c>
      <c r="B321" s="291" t="s">
        <v>542</v>
      </c>
      <c r="C321" s="291" t="s">
        <v>160</v>
      </c>
      <c r="D321" s="358" t="s">
        <v>177</v>
      </c>
      <c r="E321" s="359" t="s">
        <v>179</v>
      </c>
      <c r="F321" s="300" t="s">
        <v>177</v>
      </c>
      <c r="G321" s="300" t="s">
        <v>177</v>
      </c>
      <c r="H321" s="300" t="s">
        <v>177</v>
      </c>
      <c r="I321" s="300" t="s">
        <v>179</v>
      </c>
      <c r="J321" s="359" t="s">
        <v>179</v>
      </c>
      <c r="K321" s="360" t="s">
        <v>179</v>
      </c>
      <c r="L321" s="359" t="s">
        <v>177</v>
      </c>
      <c r="M321" s="361" t="s">
        <v>177</v>
      </c>
      <c r="N321" s="360" t="s">
        <v>179</v>
      </c>
      <c r="O321" s="300" t="s">
        <v>179</v>
      </c>
      <c r="P321" s="300" t="s">
        <v>179</v>
      </c>
      <c r="Q321" s="300" t="s">
        <v>179</v>
      </c>
      <c r="R321" s="300" t="s">
        <v>179</v>
      </c>
      <c r="S321" s="300" t="s">
        <v>179</v>
      </c>
      <c r="T321" s="359" t="s">
        <v>177</v>
      </c>
    </row>
    <row r="322" spans="1:20" ht="20.25" customHeight="1" x14ac:dyDescent="0.35">
      <c r="A322" s="290" t="s">
        <v>534</v>
      </c>
      <c r="B322" s="291" t="s">
        <v>543</v>
      </c>
      <c r="C322" s="291" t="s">
        <v>160</v>
      </c>
      <c r="D322" s="358" t="s">
        <v>177</v>
      </c>
      <c r="E322" s="359" t="s">
        <v>177</v>
      </c>
      <c r="F322" s="300" t="s">
        <v>177</v>
      </c>
      <c r="G322" s="300" t="s">
        <v>177</v>
      </c>
      <c r="H322" s="300" t="s">
        <v>177</v>
      </c>
      <c r="I322" s="300" t="s">
        <v>177</v>
      </c>
      <c r="J322" s="359" t="s">
        <v>179</v>
      </c>
      <c r="K322" s="360" t="s">
        <v>179</v>
      </c>
      <c r="L322" s="359" t="s">
        <v>177</v>
      </c>
      <c r="M322" s="361" t="s">
        <v>177</v>
      </c>
      <c r="N322" s="360" t="s">
        <v>179</v>
      </c>
      <c r="O322" s="300" t="s">
        <v>179</v>
      </c>
      <c r="P322" s="300" t="s">
        <v>177</v>
      </c>
      <c r="Q322" s="300" t="s">
        <v>177</v>
      </c>
      <c r="R322" s="300" t="s">
        <v>179</v>
      </c>
      <c r="S322" s="300" t="s">
        <v>179</v>
      </c>
      <c r="T322" s="359" t="s">
        <v>177</v>
      </c>
    </row>
    <row r="323" spans="1:20" ht="20.25" customHeight="1" x14ac:dyDescent="0.35">
      <c r="A323" s="290" t="s">
        <v>534</v>
      </c>
      <c r="B323" s="291" t="s">
        <v>544</v>
      </c>
      <c r="C323" s="291" t="s">
        <v>160</v>
      </c>
      <c r="D323" s="358" t="s">
        <v>177</v>
      </c>
      <c r="E323" s="359" t="s">
        <v>177</v>
      </c>
      <c r="F323" s="300" t="s">
        <v>177</v>
      </c>
      <c r="G323" s="300" t="s">
        <v>177</v>
      </c>
      <c r="H323" s="300" t="s">
        <v>177</v>
      </c>
      <c r="I323" s="300" t="s">
        <v>177</v>
      </c>
      <c r="J323" s="359" t="s">
        <v>179</v>
      </c>
      <c r="K323" s="360" t="s">
        <v>179</v>
      </c>
      <c r="L323" s="359" t="s">
        <v>177</v>
      </c>
      <c r="M323" s="361" t="s">
        <v>177</v>
      </c>
      <c r="N323" s="360" t="s">
        <v>179</v>
      </c>
      <c r="O323" s="300" t="s">
        <v>179</v>
      </c>
      <c r="P323" s="300" t="s">
        <v>177</v>
      </c>
      <c r="Q323" s="300" t="s">
        <v>179</v>
      </c>
      <c r="R323" s="300" t="s">
        <v>179</v>
      </c>
      <c r="S323" s="300" t="s">
        <v>177</v>
      </c>
      <c r="T323" s="359" t="s">
        <v>179</v>
      </c>
    </row>
    <row r="324" spans="1:20" ht="20.25" customHeight="1" x14ac:dyDescent="0.35">
      <c r="A324" s="290" t="s">
        <v>545</v>
      </c>
      <c r="B324" s="291" t="s">
        <v>546</v>
      </c>
      <c r="C324" s="291" t="s">
        <v>160</v>
      </c>
      <c r="D324" s="358" t="s">
        <v>177</v>
      </c>
      <c r="E324" s="359" t="s">
        <v>177</v>
      </c>
      <c r="F324" s="300" t="s">
        <v>177</v>
      </c>
      <c r="G324" s="300" t="s">
        <v>177</v>
      </c>
      <c r="H324" s="300" t="s">
        <v>177</v>
      </c>
      <c r="I324" s="300" t="s">
        <v>179</v>
      </c>
      <c r="J324" s="359" t="s">
        <v>179</v>
      </c>
      <c r="K324" s="360" t="s">
        <v>179</v>
      </c>
      <c r="L324" s="359" t="s">
        <v>179</v>
      </c>
      <c r="M324" s="361" t="s">
        <v>177</v>
      </c>
      <c r="N324" s="360" t="s">
        <v>179</v>
      </c>
      <c r="O324" s="300" t="s">
        <v>179</v>
      </c>
      <c r="P324" s="300" t="s">
        <v>179</v>
      </c>
      <c r="Q324" s="300" t="s">
        <v>179</v>
      </c>
      <c r="R324" s="300" t="s">
        <v>179</v>
      </c>
      <c r="S324" s="300" t="s">
        <v>179</v>
      </c>
      <c r="T324" s="359" t="s">
        <v>177</v>
      </c>
    </row>
    <row r="325" spans="1:20" ht="20.25" customHeight="1" x14ac:dyDescent="0.35">
      <c r="A325" s="290" t="s">
        <v>545</v>
      </c>
      <c r="B325" s="291" t="s">
        <v>547</v>
      </c>
      <c r="C325" s="291" t="s">
        <v>160</v>
      </c>
      <c r="D325" s="358" t="s">
        <v>177</v>
      </c>
      <c r="E325" s="359" t="s">
        <v>177</v>
      </c>
      <c r="F325" s="300" t="s">
        <v>177</v>
      </c>
      <c r="G325" s="300" t="s">
        <v>177</v>
      </c>
      <c r="H325" s="300" t="s">
        <v>177</v>
      </c>
      <c r="I325" s="300" t="s">
        <v>177</v>
      </c>
      <c r="J325" s="359" t="s">
        <v>177</v>
      </c>
      <c r="K325" s="360" t="s">
        <v>179</v>
      </c>
      <c r="L325" s="359" t="s">
        <v>177</v>
      </c>
      <c r="M325" s="361" t="s">
        <v>177</v>
      </c>
      <c r="N325" s="360" t="s">
        <v>179</v>
      </c>
      <c r="O325" s="300" t="s">
        <v>179</v>
      </c>
      <c r="P325" s="300" t="s">
        <v>179</v>
      </c>
      <c r="Q325" s="300" t="s">
        <v>179</v>
      </c>
      <c r="R325" s="300" t="s">
        <v>179</v>
      </c>
      <c r="S325" s="300" t="s">
        <v>177</v>
      </c>
      <c r="T325" s="359" t="s">
        <v>177</v>
      </c>
    </row>
    <row r="326" spans="1:20" ht="20.25" customHeight="1" x14ac:dyDescent="0.35">
      <c r="A326" s="290" t="s">
        <v>545</v>
      </c>
      <c r="B326" s="291" t="s">
        <v>548</v>
      </c>
      <c r="C326" s="291" t="s">
        <v>160</v>
      </c>
      <c r="D326" s="358" t="s">
        <v>177</v>
      </c>
      <c r="E326" s="359" t="s">
        <v>179</v>
      </c>
      <c r="F326" s="300" t="s">
        <v>177</v>
      </c>
      <c r="G326" s="300" t="s">
        <v>177</v>
      </c>
      <c r="H326" s="300" t="s">
        <v>177</v>
      </c>
      <c r="I326" s="300" t="s">
        <v>177</v>
      </c>
      <c r="J326" s="359" t="s">
        <v>177</v>
      </c>
      <c r="K326" s="360" t="s">
        <v>177</v>
      </c>
      <c r="L326" s="359" t="s">
        <v>179</v>
      </c>
      <c r="M326" s="361" t="s">
        <v>179</v>
      </c>
      <c r="N326" s="360" t="s">
        <v>177</v>
      </c>
      <c r="O326" s="300" t="s">
        <v>179</v>
      </c>
      <c r="P326" s="300" t="s">
        <v>179</v>
      </c>
      <c r="Q326" s="300" t="s">
        <v>179</v>
      </c>
      <c r="R326" s="300" t="s">
        <v>179</v>
      </c>
      <c r="S326" s="300" t="s">
        <v>177</v>
      </c>
      <c r="T326" s="359" t="s">
        <v>177</v>
      </c>
    </row>
    <row r="327" spans="1:20" ht="20.25" customHeight="1" x14ac:dyDescent="0.35">
      <c r="A327" s="290" t="s">
        <v>549</v>
      </c>
      <c r="B327" s="291" t="s">
        <v>550</v>
      </c>
      <c r="C327" s="291" t="s">
        <v>160</v>
      </c>
      <c r="D327" s="358" t="s">
        <v>177</v>
      </c>
      <c r="E327" s="359" t="s">
        <v>177</v>
      </c>
      <c r="F327" s="300" t="s">
        <v>177</v>
      </c>
      <c r="G327" s="300" t="s">
        <v>177</v>
      </c>
      <c r="H327" s="300" t="s">
        <v>177</v>
      </c>
      <c r="I327" s="300" t="s">
        <v>177</v>
      </c>
      <c r="J327" s="359" t="s">
        <v>179</v>
      </c>
      <c r="K327" s="360" t="s">
        <v>177</v>
      </c>
      <c r="L327" s="359" t="s">
        <v>179</v>
      </c>
      <c r="M327" s="361" t="s">
        <v>177</v>
      </c>
      <c r="N327" s="360" t="s">
        <v>179</v>
      </c>
      <c r="O327" s="300" t="s">
        <v>179</v>
      </c>
      <c r="P327" s="300" t="s">
        <v>177</v>
      </c>
      <c r="Q327" s="300" t="s">
        <v>179</v>
      </c>
      <c r="R327" s="300" t="s">
        <v>179</v>
      </c>
      <c r="S327" s="300" t="s">
        <v>179</v>
      </c>
      <c r="T327" s="359" t="s">
        <v>177</v>
      </c>
    </row>
    <row r="328" spans="1:20" ht="20.25" customHeight="1" x14ac:dyDescent="0.35">
      <c r="A328" s="290" t="s">
        <v>549</v>
      </c>
      <c r="B328" s="291" t="s">
        <v>551</v>
      </c>
      <c r="C328" s="291" t="s">
        <v>160</v>
      </c>
      <c r="D328" s="358" t="s">
        <v>177</v>
      </c>
      <c r="E328" s="359" t="s">
        <v>177</v>
      </c>
      <c r="F328" s="300" t="s">
        <v>177</v>
      </c>
      <c r="G328" s="300" t="s">
        <v>177</v>
      </c>
      <c r="H328" s="300" t="s">
        <v>177</v>
      </c>
      <c r="I328" s="300" t="s">
        <v>177</v>
      </c>
      <c r="J328" s="359" t="s">
        <v>177</v>
      </c>
      <c r="K328" s="360" t="s">
        <v>177</v>
      </c>
      <c r="L328" s="359" t="s">
        <v>177</v>
      </c>
      <c r="M328" s="361" t="s">
        <v>177</v>
      </c>
      <c r="N328" s="360" t="s">
        <v>177</v>
      </c>
      <c r="O328" s="300" t="s">
        <v>179</v>
      </c>
      <c r="P328" s="300" t="s">
        <v>177</v>
      </c>
      <c r="Q328" s="300" t="s">
        <v>179</v>
      </c>
      <c r="R328" s="300" t="s">
        <v>179</v>
      </c>
      <c r="S328" s="300" t="s">
        <v>179</v>
      </c>
      <c r="T328" s="359" t="s">
        <v>177</v>
      </c>
    </row>
    <row r="329" spans="1:20" ht="20.25" customHeight="1" x14ac:dyDescent="0.35">
      <c r="A329" s="290" t="s">
        <v>549</v>
      </c>
      <c r="B329" s="291" t="s">
        <v>552</v>
      </c>
      <c r="C329" s="291" t="s">
        <v>160</v>
      </c>
      <c r="D329" s="358" t="s">
        <v>177</v>
      </c>
      <c r="E329" s="359" t="s">
        <v>177</v>
      </c>
      <c r="F329" s="300" t="s">
        <v>177</v>
      </c>
      <c r="G329" s="300" t="s">
        <v>177</v>
      </c>
      <c r="H329" s="300" t="s">
        <v>177</v>
      </c>
      <c r="I329" s="300" t="s">
        <v>179</v>
      </c>
      <c r="J329" s="359" t="s">
        <v>179</v>
      </c>
      <c r="K329" s="360" t="s">
        <v>179</v>
      </c>
      <c r="L329" s="359" t="s">
        <v>179</v>
      </c>
      <c r="M329" s="361" t="s">
        <v>177</v>
      </c>
      <c r="N329" s="360" t="s">
        <v>179</v>
      </c>
      <c r="O329" s="300" t="s">
        <v>179</v>
      </c>
      <c r="P329" s="300" t="s">
        <v>179</v>
      </c>
      <c r="Q329" s="300" t="s">
        <v>179</v>
      </c>
      <c r="R329" s="300" t="s">
        <v>179</v>
      </c>
      <c r="S329" s="300" t="s">
        <v>179</v>
      </c>
      <c r="T329" s="359" t="s">
        <v>177</v>
      </c>
    </row>
    <row r="330" spans="1:20" ht="20.25" customHeight="1" x14ac:dyDescent="0.35">
      <c r="A330" s="290" t="s">
        <v>549</v>
      </c>
      <c r="B330" s="291" t="s">
        <v>553</v>
      </c>
      <c r="C330" s="291" t="s">
        <v>160</v>
      </c>
      <c r="D330" s="358" t="s">
        <v>177</v>
      </c>
      <c r="E330" s="359" t="s">
        <v>177</v>
      </c>
      <c r="F330" s="300" t="s">
        <v>177</v>
      </c>
      <c r="G330" s="300" t="s">
        <v>177</v>
      </c>
      <c r="H330" s="300" t="s">
        <v>177</v>
      </c>
      <c r="I330" s="300" t="s">
        <v>179</v>
      </c>
      <c r="J330" s="359" t="s">
        <v>177</v>
      </c>
      <c r="K330" s="360" t="s">
        <v>179</v>
      </c>
      <c r="L330" s="359" t="s">
        <v>177</v>
      </c>
      <c r="M330" s="361" t="s">
        <v>177</v>
      </c>
      <c r="N330" s="360" t="s">
        <v>177</v>
      </c>
      <c r="O330" s="300" t="s">
        <v>179</v>
      </c>
      <c r="P330" s="300" t="s">
        <v>177</v>
      </c>
      <c r="Q330" s="300" t="s">
        <v>177</v>
      </c>
      <c r="R330" s="300" t="s">
        <v>177</v>
      </c>
      <c r="S330" s="300" t="s">
        <v>179</v>
      </c>
      <c r="T330" s="359" t="s">
        <v>177</v>
      </c>
    </row>
    <row r="331" spans="1:20" ht="20.25" customHeight="1" x14ac:dyDescent="0.35">
      <c r="A331" s="290" t="s">
        <v>549</v>
      </c>
      <c r="B331" s="291" t="s">
        <v>554</v>
      </c>
      <c r="C331" s="291" t="s">
        <v>160</v>
      </c>
      <c r="D331" s="358" t="s">
        <v>177</v>
      </c>
      <c r="E331" s="359" t="s">
        <v>179</v>
      </c>
      <c r="F331" s="300" t="s">
        <v>177</v>
      </c>
      <c r="G331" s="300" t="s">
        <v>177</v>
      </c>
      <c r="H331" s="300" t="s">
        <v>177</v>
      </c>
      <c r="I331" s="300" t="s">
        <v>177</v>
      </c>
      <c r="J331" s="359" t="s">
        <v>177</v>
      </c>
      <c r="K331" s="360" t="s">
        <v>179</v>
      </c>
      <c r="L331" s="359" t="s">
        <v>177</v>
      </c>
      <c r="M331" s="361" t="s">
        <v>177</v>
      </c>
      <c r="N331" s="360" t="s">
        <v>179</v>
      </c>
      <c r="O331" s="300" t="s">
        <v>179</v>
      </c>
      <c r="P331" s="300" t="s">
        <v>177</v>
      </c>
      <c r="Q331" s="300" t="s">
        <v>177</v>
      </c>
      <c r="R331" s="300" t="s">
        <v>177</v>
      </c>
      <c r="S331" s="300" t="s">
        <v>179</v>
      </c>
      <c r="T331" s="359" t="s">
        <v>177</v>
      </c>
    </row>
    <row r="332" spans="1:20" ht="20.25" customHeight="1" x14ac:dyDescent="0.35">
      <c r="A332" s="290" t="s">
        <v>549</v>
      </c>
      <c r="B332" s="291" t="s">
        <v>555</v>
      </c>
      <c r="C332" s="291" t="s">
        <v>160</v>
      </c>
      <c r="D332" s="358" t="s">
        <v>179</v>
      </c>
      <c r="E332" s="359" t="s">
        <v>177</v>
      </c>
      <c r="F332" s="300" t="s">
        <v>177</v>
      </c>
      <c r="G332" s="300" t="s">
        <v>179</v>
      </c>
      <c r="H332" s="300" t="s">
        <v>177</v>
      </c>
      <c r="I332" s="300" t="s">
        <v>179</v>
      </c>
      <c r="J332" s="359" t="s">
        <v>179</v>
      </c>
      <c r="K332" s="360" t="s">
        <v>179</v>
      </c>
      <c r="L332" s="359" t="s">
        <v>177</v>
      </c>
      <c r="M332" s="361" t="s">
        <v>177</v>
      </c>
      <c r="N332" s="360" t="s">
        <v>179</v>
      </c>
      <c r="O332" s="300" t="s">
        <v>179</v>
      </c>
      <c r="P332" s="300" t="s">
        <v>179</v>
      </c>
      <c r="Q332" s="300" t="s">
        <v>179</v>
      </c>
      <c r="R332" s="300" t="s">
        <v>177</v>
      </c>
      <c r="S332" s="300" t="s">
        <v>179</v>
      </c>
      <c r="T332" s="359" t="s">
        <v>177</v>
      </c>
    </row>
    <row r="333" spans="1:20" ht="20.25" customHeight="1" x14ac:dyDescent="0.35">
      <c r="A333" s="290" t="s">
        <v>549</v>
      </c>
      <c r="B333" s="291" t="s">
        <v>556</v>
      </c>
      <c r="C333" s="291" t="s">
        <v>160</v>
      </c>
      <c r="D333" s="358" t="s">
        <v>177</v>
      </c>
      <c r="E333" s="359" t="s">
        <v>177</v>
      </c>
      <c r="F333" s="300" t="s">
        <v>177</v>
      </c>
      <c r="G333" s="300" t="s">
        <v>177</v>
      </c>
      <c r="H333" s="300" t="s">
        <v>177</v>
      </c>
      <c r="I333" s="300" t="s">
        <v>179</v>
      </c>
      <c r="J333" s="359" t="s">
        <v>179</v>
      </c>
      <c r="K333" s="360" t="s">
        <v>179</v>
      </c>
      <c r="L333" s="359" t="s">
        <v>177</v>
      </c>
      <c r="M333" s="361" t="s">
        <v>177</v>
      </c>
      <c r="N333" s="360" t="s">
        <v>179</v>
      </c>
      <c r="O333" s="300" t="s">
        <v>179</v>
      </c>
      <c r="P333" s="300" t="s">
        <v>179</v>
      </c>
      <c r="Q333" s="300" t="s">
        <v>179</v>
      </c>
      <c r="R333" s="300" t="s">
        <v>179</v>
      </c>
      <c r="S333" s="300" t="s">
        <v>179</v>
      </c>
      <c r="T333" s="359" t="s">
        <v>177</v>
      </c>
    </row>
    <row r="334" spans="1:20" ht="20.25" customHeight="1" x14ac:dyDescent="0.35">
      <c r="A334" s="290" t="s">
        <v>549</v>
      </c>
      <c r="B334" s="291" t="s">
        <v>557</v>
      </c>
      <c r="C334" s="291" t="s">
        <v>160</v>
      </c>
      <c r="D334" s="358" t="s">
        <v>177</v>
      </c>
      <c r="E334" s="359" t="s">
        <v>179</v>
      </c>
      <c r="F334" s="300" t="s">
        <v>177</v>
      </c>
      <c r="G334" s="300" t="s">
        <v>177</v>
      </c>
      <c r="H334" s="300" t="s">
        <v>177</v>
      </c>
      <c r="I334" s="300" t="s">
        <v>177</v>
      </c>
      <c r="J334" s="359" t="s">
        <v>179</v>
      </c>
      <c r="K334" s="360" t="s">
        <v>179</v>
      </c>
      <c r="L334" s="359" t="s">
        <v>177</v>
      </c>
      <c r="M334" s="361" t="s">
        <v>177</v>
      </c>
      <c r="N334" s="360" t="s">
        <v>179</v>
      </c>
      <c r="O334" s="300" t="s">
        <v>179</v>
      </c>
      <c r="P334" s="300" t="s">
        <v>177</v>
      </c>
      <c r="Q334" s="300" t="s">
        <v>179</v>
      </c>
      <c r="R334" s="300" t="s">
        <v>179</v>
      </c>
      <c r="S334" s="300" t="s">
        <v>179</v>
      </c>
      <c r="T334" s="359" t="s">
        <v>177</v>
      </c>
    </row>
    <row r="335" spans="1:20" ht="20.25" customHeight="1" x14ac:dyDescent="0.35">
      <c r="A335" s="290" t="s">
        <v>558</v>
      </c>
      <c r="B335" s="291" t="s">
        <v>559</v>
      </c>
      <c r="C335" s="291" t="s">
        <v>160</v>
      </c>
      <c r="D335" s="358" t="s">
        <v>177</v>
      </c>
      <c r="E335" s="359" t="s">
        <v>179</v>
      </c>
      <c r="F335" s="300" t="s">
        <v>177</v>
      </c>
      <c r="G335" s="300" t="s">
        <v>177</v>
      </c>
      <c r="H335" s="300" t="s">
        <v>177</v>
      </c>
      <c r="I335" s="300" t="s">
        <v>177</v>
      </c>
      <c r="J335" s="359" t="s">
        <v>177</v>
      </c>
      <c r="K335" s="360" t="s">
        <v>177</v>
      </c>
      <c r="L335" s="359" t="s">
        <v>177</v>
      </c>
      <c r="M335" s="361" t="s">
        <v>177</v>
      </c>
      <c r="N335" s="360" t="s">
        <v>177</v>
      </c>
      <c r="O335" s="300" t="s">
        <v>177</v>
      </c>
      <c r="P335" s="300" t="s">
        <v>177</v>
      </c>
      <c r="Q335" s="300" t="s">
        <v>177</v>
      </c>
      <c r="R335" s="300" t="s">
        <v>177</v>
      </c>
      <c r="S335" s="300" t="s">
        <v>177</v>
      </c>
      <c r="T335" s="359" t="s">
        <v>177</v>
      </c>
    </row>
    <row r="336" spans="1:20" ht="20.25" customHeight="1" x14ac:dyDescent="0.35">
      <c r="A336" s="290" t="s">
        <v>558</v>
      </c>
      <c r="B336" s="291" t="s">
        <v>560</v>
      </c>
      <c r="C336" s="291" t="s">
        <v>160</v>
      </c>
      <c r="D336" s="358" t="s">
        <v>177</v>
      </c>
      <c r="E336" s="359" t="s">
        <v>179</v>
      </c>
      <c r="F336" s="300" t="s">
        <v>177</v>
      </c>
      <c r="G336" s="300" t="s">
        <v>177</v>
      </c>
      <c r="H336" s="300" t="s">
        <v>177</v>
      </c>
      <c r="I336" s="300" t="s">
        <v>179</v>
      </c>
      <c r="J336" s="359" t="s">
        <v>179</v>
      </c>
      <c r="K336" s="360" t="s">
        <v>177</v>
      </c>
      <c r="L336" s="359" t="s">
        <v>179</v>
      </c>
      <c r="M336" s="361" t="s">
        <v>177</v>
      </c>
      <c r="N336" s="360" t="s">
        <v>179</v>
      </c>
      <c r="O336" s="300" t="s">
        <v>179</v>
      </c>
      <c r="P336" s="300" t="s">
        <v>179</v>
      </c>
      <c r="Q336" s="300" t="s">
        <v>179</v>
      </c>
      <c r="R336" s="300" t="s">
        <v>177</v>
      </c>
      <c r="S336" s="300" t="s">
        <v>179</v>
      </c>
      <c r="T336" s="359" t="s">
        <v>177</v>
      </c>
    </row>
    <row r="337" spans="1:20" ht="29.25" customHeight="1" x14ac:dyDescent="0.35">
      <c r="A337" s="230"/>
      <c r="B337" s="180" t="s">
        <v>920</v>
      </c>
      <c r="C337" s="180"/>
      <c r="D337" s="231">
        <f t="shared" ref="D337:T337" si="0">COUNTIF(D5:D336, "Yes")</f>
        <v>8</v>
      </c>
      <c r="E337" s="231">
        <f t="shared" si="0"/>
        <v>85</v>
      </c>
      <c r="F337" s="231">
        <f t="shared" si="0"/>
        <v>9</v>
      </c>
      <c r="G337" s="231">
        <f t="shared" si="0"/>
        <v>27</v>
      </c>
      <c r="H337" s="231">
        <f t="shared" si="0"/>
        <v>23</v>
      </c>
      <c r="I337" s="231">
        <f t="shared" si="0"/>
        <v>162</v>
      </c>
      <c r="J337" s="231">
        <f t="shared" si="0"/>
        <v>229</v>
      </c>
      <c r="K337" s="231">
        <f t="shared" si="0"/>
        <v>220</v>
      </c>
      <c r="L337" s="231">
        <f t="shared" si="0"/>
        <v>102</v>
      </c>
      <c r="M337" s="231">
        <f t="shared" si="0"/>
        <v>27</v>
      </c>
      <c r="N337" s="231">
        <f t="shared" si="0"/>
        <v>263</v>
      </c>
      <c r="O337" s="231">
        <f t="shared" si="0"/>
        <v>317</v>
      </c>
      <c r="P337" s="231">
        <f t="shared" si="0"/>
        <v>128</v>
      </c>
      <c r="Q337" s="231">
        <f t="shared" si="0"/>
        <v>279</v>
      </c>
      <c r="R337" s="231">
        <f t="shared" si="0"/>
        <v>225</v>
      </c>
      <c r="S337" s="231">
        <f t="shared" si="0"/>
        <v>202</v>
      </c>
      <c r="T337" s="231">
        <f t="shared" si="0"/>
        <v>21</v>
      </c>
    </row>
    <row r="339" spans="1:20" ht="28.9" customHeight="1" x14ac:dyDescent="0.35">
      <c r="A339" s="377" t="s">
        <v>164</v>
      </c>
      <c r="B339" s="377"/>
      <c r="C339" s="279"/>
    </row>
    <row r="340" spans="1:20" x14ac:dyDescent="0.35">
      <c r="A340" s="258" t="s">
        <v>120</v>
      </c>
    </row>
  </sheetData>
  <autoFilter ref="A4:T4" xr:uid="{00000000-0009-0000-0000-000021000000}"/>
  <mergeCells count="6">
    <mergeCell ref="D3:E3"/>
    <mergeCell ref="K3:M3"/>
    <mergeCell ref="A2:B2"/>
    <mergeCell ref="A339:B339"/>
    <mergeCell ref="A1:C1"/>
    <mergeCell ref="F3:F4"/>
  </mergeCells>
  <conditionalFormatting sqref="A5:T336">
    <cfRule type="expression" dxfId="0" priority="1">
      <formula>MOD(ROW(),2)=0</formula>
    </cfRule>
  </conditionalFormatting>
  <hyperlinks>
    <hyperlink ref="A2:B2" location="TOC!A1" display="Return to Table of Contents" xr:uid="{00000000-0004-0000-2100-000000000000}"/>
  </hyperlinks>
  <pageMargins left="0.25" right="0.25" top="0.75" bottom="0.75" header="0.3" footer="0.3"/>
  <pageSetup scale="57" fitToWidth="0" fitToHeight="0" orientation="portrait" r:id="rId1"/>
  <headerFooter>
    <oddHeader>&amp;L&amp;"Arial,Bold"2022-23 &amp;"Arial,Bold Italic"Survey of Allied Dental Education&amp;"Arial,Bold"
Report 1 - Dental Hygiene Education Programs</oddHeader>
  </headerFooter>
  <rowBreaks count="6" manualBreakCount="6">
    <brk id="53" max="19" man="1"/>
    <brk id="107" max="19" man="1"/>
    <brk id="162" max="19" man="1"/>
    <brk id="207" max="19" man="1"/>
    <brk id="256" max="19" man="1"/>
    <brk id="306" max="19" man="1"/>
  </rowBreaks>
  <colBreaks count="2" manualBreakCount="2">
    <brk id="8" max="334" man="1"/>
    <brk id="14" max="3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23"/>
  <sheetViews>
    <sheetView zoomScaleNormal="100" workbookViewId="0"/>
  </sheetViews>
  <sheetFormatPr defaultColWidth="9" defaultRowHeight="12.75" x14ac:dyDescent="0.35"/>
  <cols>
    <col min="1" max="1" width="36.265625" style="1" customWidth="1"/>
    <col min="2" max="12" width="11" style="1" customWidth="1"/>
    <col min="13" max="16384" width="9" style="1"/>
  </cols>
  <sheetData>
    <row r="1" spans="1:12" s="7" customFormat="1" ht="13.9" x14ac:dyDescent="0.35">
      <c r="A1" s="25" t="s">
        <v>5</v>
      </c>
      <c r="E1" s="8"/>
      <c r="F1" s="9"/>
      <c r="G1" s="8"/>
      <c r="H1" s="8"/>
      <c r="I1" s="9"/>
      <c r="J1" s="8"/>
    </row>
    <row r="2" spans="1:12" ht="18.75" customHeight="1" x14ac:dyDescent="0.35">
      <c r="A2" s="41" t="s">
        <v>52</v>
      </c>
    </row>
    <row r="3" spans="1:12" s="11" customFormat="1" ht="19.5" customHeight="1" thickBot="1" x14ac:dyDescent="0.4">
      <c r="A3" s="15"/>
      <c r="B3" s="16" t="s">
        <v>103</v>
      </c>
      <c r="C3" s="16" t="s">
        <v>104</v>
      </c>
      <c r="D3" s="16" t="s">
        <v>105</v>
      </c>
      <c r="E3" s="16" t="s">
        <v>106</v>
      </c>
      <c r="F3" s="16" t="s">
        <v>107</v>
      </c>
      <c r="G3" s="16" t="s">
        <v>108</v>
      </c>
      <c r="H3" s="17" t="s">
        <v>109</v>
      </c>
      <c r="I3" s="17" t="s">
        <v>110</v>
      </c>
      <c r="J3" s="17" t="s">
        <v>111</v>
      </c>
      <c r="K3" s="17" t="s">
        <v>112</v>
      </c>
      <c r="L3" s="17" t="s">
        <v>113</v>
      </c>
    </row>
    <row r="4" spans="1:12" ht="19.5" customHeight="1" thickTop="1" x14ac:dyDescent="0.35">
      <c r="A4" s="19" t="s">
        <v>114</v>
      </c>
      <c r="B4" s="26">
        <v>8258</v>
      </c>
      <c r="C4" s="26">
        <v>8287</v>
      </c>
      <c r="D4" s="26">
        <v>8472</v>
      </c>
      <c r="E4" s="26">
        <v>8279</v>
      </c>
      <c r="F4" s="26">
        <v>8370</v>
      </c>
      <c r="G4" s="26">
        <v>8265</v>
      </c>
      <c r="H4" s="27">
        <v>8288</v>
      </c>
      <c r="I4" s="27">
        <v>8322</v>
      </c>
      <c r="J4" s="27">
        <v>7745</v>
      </c>
      <c r="K4" s="27">
        <v>8197</v>
      </c>
      <c r="L4" s="27">
        <v>8642</v>
      </c>
    </row>
    <row r="5" spans="1:12" ht="19.5" customHeight="1" x14ac:dyDescent="0.35">
      <c r="A5" s="18" t="s">
        <v>115</v>
      </c>
      <c r="B5" s="28">
        <v>1.8</v>
      </c>
      <c r="C5" s="28">
        <f>(C4-B4)/B4*100</f>
        <v>0.35117461855170745</v>
      </c>
      <c r="D5" s="28">
        <f t="shared" ref="D5:L5" si="0">(D4-C4)/C4*100</f>
        <v>2.2324122118981538</v>
      </c>
      <c r="E5" s="28">
        <f t="shared" si="0"/>
        <v>-2.2780925401321999</v>
      </c>
      <c r="F5" s="28">
        <f t="shared" si="0"/>
        <v>1.0991665660103878</v>
      </c>
      <c r="G5" s="28">
        <f t="shared" si="0"/>
        <v>-1.2544802867383513</v>
      </c>
      <c r="H5" s="29">
        <f t="shared" si="0"/>
        <v>0.27828191167574107</v>
      </c>
      <c r="I5" s="29">
        <f t="shared" si="0"/>
        <v>0.41023166023166019</v>
      </c>
      <c r="J5" s="29">
        <f t="shared" si="0"/>
        <v>-6.9334294640711365</v>
      </c>
      <c r="K5" s="29">
        <f t="shared" si="0"/>
        <v>5.8360232408005164</v>
      </c>
      <c r="L5" s="29">
        <f t="shared" si="0"/>
        <v>5.4288154202757104</v>
      </c>
    </row>
    <row r="6" spans="1:12" s="12" customFormat="1" ht="19.5" customHeight="1" x14ac:dyDescent="0.4">
      <c r="A6" s="19" t="s">
        <v>116</v>
      </c>
      <c r="B6" s="26">
        <v>8198</v>
      </c>
      <c r="C6" s="26">
        <v>7397</v>
      </c>
      <c r="D6" s="26">
        <v>7601</v>
      </c>
      <c r="E6" s="26">
        <v>6875</v>
      </c>
      <c r="F6" s="26">
        <v>6080</v>
      </c>
      <c r="G6" s="26">
        <v>5962</v>
      </c>
      <c r="H6" s="27">
        <v>5775</v>
      </c>
      <c r="I6" s="27">
        <v>5484</v>
      </c>
      <c r="J6" s="27">
        <v>4923</v>
      </c>
      <c r="K6" s="27">
        <v>4715</v>
      </c>
      <c r="L6" s="27">
        <v>4527</v>
      </c>
    </row>
    <row r="7" spans="1:12" ht="19.5" customHeight="1" x14ac:dyDescent="0.35">
      <c r="A7" s="18" t="s">
        <v>115</v>
      </c>
      <c r="B7" s="20">
        <v>-14.8</v>
      </c>
      <c r="C7" s="20">
        <f t="shared" ref="C7:L7" si="1">(C6-B6)/B6*100</f>
        <v>-9.7706757745791659</v>
      </c>
      <c r="D7" s="20">
        <f t="shared" si="1"/>
        <v>2.7578748141138298</v>
      </c>
      <c r="E7" s="20">
        <f t="shared" si="1"/>
        <v>-9.5513748191027492</v>
      </c>
      <c r="F7" s="20">
        <f t="shared" si="1"/>
        <v>-11.563636363636363</v>
      </c>
      <c r="G7" s="20">
        <f t="shared" si="1"/>
        <v>-1.9407894736842106</v>
      </c>
      <c r="H7" s="21">
        <f t="shared" si="1"/>
        <v>-3.1365313653136528</v>
      </c>
      <c r="I7" s="21">
        <f t="shared" si="1"/>
        <v>-5.0389610389610384</v>
      </c>
      <c r="J7" s="21">
        <f t="shared" si="1"/>
        <v>-10.229759299781181</v>
      </c>
      <c r="K7" s="21">
        <f t="shared" si="1"/>
        <v>-4.2250660166565108</v>
      </c>
      <c r="L7" s="21">
        <f t="shared" si="1"/>
        <v>-3.9872746553552489</v>
      </c>
    </row>
    <row r="8" spans="1:12" s="12" customFormat="1" ht="19.5" customHeight="1" x14ac:dyDescent="0.4">
      <c r="A8" s="19" t="s">
        <v>117</v>
      </c>
      <c r="B8" s="26">
        <v>435</v>
      </c>
      <c r="C8" s="26">
        <v>402</v>
      </c>
      <c r="D8" s="26">
        <v>320</v>
      </c>
      <c r="E8" s="26">
        <v>303</v>
      </c>
      <c r="F8" s="26">
        <v>324</v>
      </c>
      <c r="G8" s="26">
        <v>303</v>
      </c>
      <c r="H8" s="27">
        <v>319</v>
      </c>
      <c r="I8" s="27">
        <v>313</v>
      </c>
      <c r="J8" s="27">
        <v>253</v>
      </c>
      <c r="K8" s="27">
        <v>263</v>
      </c>
      <c r="L8" s="27">
        <v>223</v>
      </c>
    </row>
    <row r="9" spans="1:12" ht="19.5" customHeight="1" thickBot="1" x14ac:dyDescent="0.4">
      <c r="A9" s="22" t="s">
        <v>115</v>
      </c>
      <c r="B9" s="23">
        <v>3.3</v>
      </c>
      <c r="C9" s="23">
        <f t="shared" ref="C9:L9" si="2">(C8-B8)/B8*100</f>
        <v>-7.5862068965517242</v>
      </c>
      <c r="D9" s="23">
        <f t="shared" si="2"/>
        <v>-20.398009950248756</v>
      </c>
      <c r="E9" s="23">
        <f t="shared" si="2"/>
        <v>-5.3125</v>
      </c>
      <c r="F9" s="23">
        <f t="shared" si="2"/>
        <v>6.9306930693069315</v>
      </c>
      <c r="G9" s="23">
        <f t="shared" si="2"/>
        <v>-6.481481481481481</v>
      </c>
      <c r="H9" s="24">
        <f t="shared" si="2"/>
        <v>5.2805280528052805</v>
      </c>
      <c r="I9" s="24">
        <f t="shared" si="2"/>
        <v>-1.8808777429467085</v>
      </c>
      <c r="J9" s="24">
        <f t="shared" si="2"/>
        <v>-19.169329073482427</v>
      </c>
      <c r="K9" s="24">
        <f t="shared" si="2"/>
        <v>3.9525691699604746</v>
      </c>
      <c r="L9" s="24">
        <f t="shared" si="2"/>
        <v>-15.209125475285171</v>
      </c>
    </row>
    <row r="10" spans="1:12" ht="13.15" thickTop="1" x14ac:dyDescent="0.35"/>
    <row r="11" spans="1:12" s="14" customFormat="1" ht="11.65" x14ac:dyDescent="0.3">
      <c r="A11" s="254" t="s">
        <v>118</v>
      </c>
    </row>
    <row r="12" spans="1:12" s="14" customFormat="1" ht="11.65" x14ac:dyDescent="0.35">
      <c r="A12" s="258" t="s">
        <v>119</v>
      </c>
    </row>
    <row r="13" spans="1:12" x14ac:dyDescent="0.35">
      <c r="A13" s="255" t="s">
        <v>120</v>
      </c>
    </row>
    <row r="23" ht="13.5" customHeight="1" x14ac:dyDescent="0.35"/>
  </sheetData>
  <conditionalFormatting sqref="A4:F9">
    <cfRule type="expression" dxfId="113" priority="36">
      <formula>MOD(ROW(),2)=0</formula>
    </cfRule>
  </conditionalFormatting>
  <conditionalFormatting sqref="G4:G9">
    <cfRule type="expression" dxfId="112" priority="35">
      <formula>MOD(ROW(),2)=0</formula>
    </cfRule>
  </conditionalFormatting>
  <conditionalFormatting sqref="H4:H9">
    <cfRule type="expression" dxfId="111" priority="34">
      <formula>MOD(ROW(),2)=0</formula>
    </cfRule>
  </conditionalFormatting>
  <conditionalFormatting sqref="A4:H9">
    <cfRule type="expression" dxfId="110" priority="33">
      <formula>MOD(ROW(),2)=0</formula>
    </cfRule>
  </conditionalFormatting>
  <conditionalFormatting sqref="I4:I9">
    <cfRule type="expression" dxfId="109" priority="32">
      <formula>MOD(ROW(),2)=0</formula>
    </cfRule>
  </conditionalFormatting>
  <conditionalFormatting sqref="I4:I9">
    <cfRule type="expression" dxfId="108" priority="31">
      <formula>MOD(ROW(),2)=0</formula>
    </cfRule>
  </conditionalFormatting>
  <conditionalFormatting sqref="J4 J6 J8">
    <cfRule type="expression" dxfId="107" priority="30">
      <formula>MOD(ROW(),2)=0</formula>
    </cfRule>
  </conditionalFormatting>
  <conditionalFormatting sqref="J4 J6 J8">
    <cfRule type="expression" dxfId="106" priority="29">
      <formula>MOD(ROW(),2)=0</formula>
    </cfRule>
  </conditionalFormatting>
  <conditionalFormatting sqref="J5">
    <cfRule type="expression" dxfId="105" priority="28">
      <formula>MOD(ROW(),2)=0</formula>
    </cfRule>
  </conditionalFormatting>
  <conditionalFormatting sqref="J5">
    <cfRule type="expression" dxfId="104" priority="27">
      <formula>MOD(ROW(),2)=0</formula>
    </cfRule>
  </conditionalFormatting>
  <conditionalFormatting sqref="J7">
    <cfRule type="expression" dxfId="103" priority="26">
      <formula>MOD(ROW(),2)=0</formula>
    </cfRule>
  </conditionalFormatting>
  <conditionalFormatting sqref="J7">
    <cfRule type="expression" dxfId="102" priority="25">
      <formula>MOD(ROW(),2)=0</formula>
    </cfRule>
  </conditionalFormatting>
  <conditionalFormatting sqref="J9">
    <cfRule type="expression" dxfId="101" priority="24">
      <formula>MOD(ROW(),2)=0</formula>
    </cfRule>
  </conditionalFormatting>
  <conditionalFormatting sqref="J9">
    <cfRule type="expression" dxfId="100" priority="23">
      <formula>MOD(ROW(),2)=0</formula>
    </cfRule>
  </conditionalFormatting>
  <conditionalFormatting sqref="K4 K6 K8">
    <cfRule type="expression" dxfId="99" priority="22">
      <formula>MOD(ROW(),2)=0</formula>
    </cfRule>
  </conditionalFormatting>
  <conditionalFormatting sqref="K4 K6 K8">
    <cfRule type="expression" dxfId="98" priority="21">
      <formula>MOD(ROW(),2)=0</formula>
    </cfRule>
  </conditionalFormatting>
  <conditionalFormatting sqref="K5">
    <cfRule type="expression" dxfId="97" priority="20">
      <formula>MOD(ROW(),2)=0</formula>
    </cfRule>
  </conditionalFormatting>
  <conditionalFormatting sqref="K5">
    <cfRule type="expression" dxfId="96" priority="19">
      <formula>MOD(ROW(),2)=0</formula>
    </cfRule>
  </conditionalFormatting>
  <conditionalFormatting sqref="K7">
    <cfRule type="expression" dxfId="95" priority="18">
      <formula>MOD(ROW(),2)=0</formula>
    </cfRule>
  </conditionalFormatting>
  <conditionalFormatting sqref="K7">
    <cfRule type="expression" dxfId="94" priority="17">
      <formula>MOD(ROW(),2)=0</formula>
    </cfRule>
  </conditionalFormatting>
  <conditionalFormatting sqref="K9">
    <cfRule type="expression" dxfId="93" priority="16">
      <formula>MOD(ROW(),2)=0</formula>
    </cfRule>
  </conditionalFormatting>
  <conditionalFormatting sqref="K9">
    <cfRule type="expression" dxfId="92" priority="15">
      <formula>MOD(ROW(),2)=0</formula>
    </cfRule>
  </conditionalFormatting>
  <conditionalFormatting sqref="L4 L6 L8">
    <cfRule type="expression" dxfId="91" priority="14">
      <formula>MOD(ROW(),2)=0</formula>
    </cfRule>
  </conditionalFormatting>
  <conditionalFormatting sqref="L4 L6 L8">
    <cfRule type="expression" dxfId="90" priority="13">
      <formula>MOD(ROW(),2)=0</formula>
    </cfRule>
  </conditionalFormatting>
  <conditionalFormatting sqref="L5">
    <cfRule type="expression" dxfId="89" priority="6">
      <formula>MOD(ROW(),2)=0</formula>
    </cfRule>
  </conditionalFormatting>
  <conditionalFormatting sqref="L5">
    <cfRule type="expression" dxfId="88" priority="5">
      <formula>MOD(ROW(),2)=0</formula>
    </cfRule>
  </conditionalFormatting>
  <conditionalFormatting sqref="L7">
    <cfRule type="expression" dxfId="87" priority="4">
      <formula>MOD(ROW(),2)=0</formula>
    </cfRule>
  </conditionalFormatting>
  <conditionalFormatting sqref="L7">
    <cfRule type="expression" dxfId="86" priority="3">
      <formula>MOD(ROW(),2)=0</formula>
    </cfRule>
  </conditionalFormatting>
  <conditionalFormatting sqref="L9">
    <cfRule type="expression" dxfId="85" priority="2">
      <formula>MOD(ROW(),2)=0</formula>
    </cfRule>
  </conditionalFormatting>
  <conditionalFormatting sqref="L9">
    <cfRule type="expression" dxfId="84" priority="1">
      <formula>MOD(ROW(),2)=0</formula>
    </cfRule>
  </conditionalFormatting>
  <hyperlinks>
    <hyperlink ref="A2" location="TOC!A1" display="Return to Table of Contents" xr:uid="{00000000-0004-0000-0300-000000000000}"/>
  </hyperlinks>
  <pageMargins left="0.25" right="0.25" top="0.75" bottom="0.75" header="0.3" footer="0.3"/>
  <pageSetup scale="86" fitToHeight="0" orientation="landscape" r:id="rId1"/>
  <headerFooter>
    <oddHeader>&amp;L&amp;"Arial,Bold"2022-23 &amp;"Arial,Bold Italic"Survey of Allied Dental Education&amp;"Arial,Bold"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CU101"/>
  <sheetViews>
    <sheetView zoomScaleNormal="100" workbookViewId="0"/>
  </sheetViews>
  <sheetFormatPr defaultColWidth="9" defaultRowHeight="12.75" x14ac:dyDescent="0.35"/>
  <cols>
    <col min="1" max="1" width="11.265625" style="1" customWidth="1"/>
    <col min="2" max="2" width="20.59765625" style="1" customWidth="1"/>
    <col min="3" max="4" width="23" style="1" customWidth="1"/>
    <col min="5" max="16384" width="9" style="1"/>
  </cols>
  <sheetData>
    <row r="1" spans="1:99" s="6" customFormat="1" ht="13.9" x14ac:dyDescent="0.35">
      <c r="A1" s="25" t="s">
        <v>121</v>
      </c>
      <c r="B1" s="25"/>
      <c r="I1" s="42"/>
      <c r="CU1" s="6" t="s">
        <v>122</v>
      </c>
    </row>
    <row r="2" spans="1:99" ht="13.9" x14ac:dyDescent="0.4">
      <c r="A2" s="373" t="s">
        <v>52</v>
      </c>
      <c r="B2" s="374"/>
      <c r="I2" s="43"/>
      <c r="CU2" s="277" t="s">
        <v>52</v>
      </c>
    </row>
    <row r="5" spans="1:99" x14ac:dyDescent="0.35">
      <c r="B5" s="44"/>
      <c r="C5" s="44"/>
    </row>
    <row r="6" spans="1:99" x14ac:dyDescent="0.35">
      <c r="B6" s="44"/>
      <c r="C6" s="44" t="s">
        <v>114</v>
      </c>
      <c r="S6" s="45"/>
    </row>
    <row r="7" spans="1:99" x14ac:dyDescent="0.35">
      <c r="B7" s="44"/>
      <c r="C7" s="46" t="s">
        <v>123</v>
      </c>
      <c r="D7" s="46" t="s">
        <v>124</v>
      </c>
      <c r="E7" s="46" t="s">
        <v>125</v>
      </c>
      <c r="F7" s="46" t="s">
        <v>126</v>
      </c>
      <c r="S7" s="7"/>
    </row>
    <row r="8" spans="1:99" x14ac:dyDescent="0.35">
      <c r="C8" s="46" t="s">
        <v>103</v>
      </c>
      <c r="D8" s="44">
        <v>9613</v>
      </c>
      <c r="E8" s="44">
        <v>8258</v>
      </c>
      <c r="F8" s="1">
        <v>335</v>
      </c>
    </row>
    <row r="9" spans="1:99" x14ac:dyDescent="0.35">
      <c r="C9" s="1" t="s">
        <v>104</v>
      </c>
      <c r="D9" s="44">
        <v>9534</v>
      </c>
      <c r="E9" s="44">
        <v>8287</v>
      </c>
      <c r="F9" s="1">
        <v>334</v>
      </c>
    </row>
    <row r="10" spans="1:99" x14ac:dyDescent="0.35">
      <c r="C10" s="1" t="s">
        <v>105</v>
      </c>
      <c r="D10" s="44">
        <v>9484</v>
      </c>
      <c r="E10" s="44">
        <v>8472</v>
      </c>
      <c r="F10" s="1">
        <v>335</v>
      </c>
    </row>
    <row r="11" spans="1:99" x14ac:dyDescent="0.35">
      <c r="C11" s="1" t="s">
        <v>106</v>
      </c>
      <c r="D11" s="44">
        <v>9510</v>
      </c>
      <c r="E11" s="1">
        <v>8279</v>
      </c>
      <c r="F11" s="1">
        <v>335</v>
      </c>
    </row>
    <row r="12" spans="1:99" x14ac:dyDescent="0.35">
      <c r="C12" s="1" t="s">
        <v>107</v>
      </c>
      <c r="D12" s="1">
        <v>9295</v>
      </c>
      <c r="E12" s="1">
        <v>8370</v>
      </c>
      <c r="F12" s="1">
        <v>333</v>
      </c>
    </row>
    <row r="13" spans="1:99" x14ac:dyDescent="0.35">
      <c r="C13" s="1" t="s">
        <v>108</v>
      </c>
      <c r="D13" s="1">
        <v>9171</v>
      </c>
      <c r="E13" s="1">
        <v>8265</v>
      </c>
      <c r="F13" s="1">
        <v>330</v>
      </c>
    </row>
    <row r="14" spans="1:99" x14ac:dyDescent="0.35">
      <c r="C14" s="1" t="s">
        <v>109</v>
      </c>
      <c r="D14" s="1">
        <v>9156</v>
      </c>
      <c r="E14" s="1">
        <v>8288</v>
      </c>
      <c r="F14" s="1">
        <v>327</v>
      </c>
    </row>
    <row r="15" spans="1:99" x14ac:dyDescent="0.35">
      <c r="C15" s="1" t="s">
        <v>110</v>
      </c>
      <c r="D15" s="1">
        <v>9138</v>
      </c>
      <c r="E15" s="1">
        <v>8322</v>
      </c>
      <c r="F15" s="1">
        <v>327</v>
      </c>
    </row>
    <row r="16" spans="1:99" x14ac:dyDescent="0.35">
      <c r="C16" s="1" t="s">
        <v>111</v>
      </c>
      <c r="D16" s="1">
        <v>9005</v>
      </c>
      <c r="E16" s="1">
        <v>7745</v>
      </c>
      <c r="F16" s="1">
        <v>325</v>
      </c>
    </row>
    <row r="17" spans="1:6" x14ac:dyDescent="0.35">
      <c r="C17" s="1" t="s">
        <v>112</v>
      </c>
      <c r="D17" s="1">
        <v>9339</v>
      </c>
      <c r="E17" s="1">
        <v>8197</v>
      </c>
      <c r="F17" s="1">
        <v>327</v>
      </c>
    </row>
    <row r="18" spans="1:6" x14ac:dyDescent="0.35">
      <c r="C18" s="1" t="s">
        <v>113</v>
      </c>
      <c r="D18" s="1">
        <v>9504</v>
      </c>
      <c r="E18" s="1">
        <v>8642</v>
      </c>
      <c r="F18" s="1">
        <v>332</v>
      </c>
    </row>
    <row r="19" spans="1:6" x14ac:dyDescent="0.35">
      <c r="B19" s="13"/>
    </row>
    <row r="20" spans="1:6" x14ac:dyDescent="0.35">
      <c r="B20" s="14"/>
    </row>
    <row r="26" spans="1:6" x14ac:dyDescent="0.35">
      <c r="A26" s="14"/>
    </row>
    <row r="27" spans="1:6" x14ac:dyDescent="0.35">
      <c r="B27" s="14"/>
    </row>
    <row r="28" spans="1:6" ht="13.9" x14ac:dyDescent="0.4">
      <c r="A28" s="38"/>
      <c r="B28" s="14"/>
    </row>
    <row r="29" spans="1:6" ht="13.9" x14ac:dyDescent="0.4">
      <c r="A29" s="38"/>
      <c r="B29" s="14"/>
    </row>
    <row r="30" spans="1:6" x14ac:dyDescent="0.35">
      <c r="B30" s="14"/>
    </row>
    <row r="31" spans="1:6" x14ac:dyDescent="0.35">
      <c r="A31" s="254" t="s">
        <v>127</v>
      </c>
      <c r="B31" s="14"/>
    </row>
    <row r="32" spans="1:6" x14ac:dyDescent="0.35">
      <c r="A32" s="258" t="s">
        <v>120</v>
      </c>
      <c r="B32" s="14"/>
    </row>
    <row r="33" spans="1:99" ht="13.9" x14ac:dyDescent="0.4">
      <c r="A33" s="38"/>
      <c r="B33" s="14"/>
    </row>
    <row r="34" spans="1:99" ht="13.9" x14ac:dyDescent="0.4">
      <c r="A34" s="38" t="s">
        <v>128</v>
      </c>
    </row>
    <row r="35" spans="1:99" x14ac:dyDescent="0.35">
      <c r="S35" s="45"/>
      <c r="CU35" s="14" t="s">
        <v>129</v>
      </c>
    </row>
    <row r="36" spans="1:99" ht="13.15" x14ac:dyDescent="0.4">
      <c r="C36" s="46" t="s">
        <v>123</v>
      </c>
      <c r="D36" s="46" t="s">
        <v>124</v>
      </c>
      <c r="E36" s="46" t="s">
        <v>125</v>
      </c>
      <c r="F36" s="46" t="s">
        <v>126</v>
      </c>
      <c r="O36" s="43"/>
      <c r="P36" s="43"/>
      <c r="S36" s="7"/>
    </row>
    <row r="37" spans="1:99" x14ac:dyDescent="0.35">
      <c r="C37" s="46" t="s">
        <v>103</v>
      </c>
      <c r="D37" s="44">
        <v>13330</v>
      </c>
      <c r="E37" s="44">
        <v>8198</v>
      </c>
      <c r="F37" s="1">
        <v>278</v>
      </c>
    </row>
    <row r="38" spans="1:99" x14ac:dyDescent="0.35">
      <c r="C38" s="46" t="s">
        <v>104</v>
      </c>
      <c r="D38" s="44">
        <v>11660</v>
      </c>
      <c r="E38" s="44">
        <v>7397</v>
      </c>
      <c r="F38" s="1">
        <v>273</v>
      </c>
    </row>
    <row r="39" spans="1:99" x14ac:dyDescent="0.35">
      <c r="C39" s="46" t="s">
        <v>105</v>
      </c>
      <c r="D39" s="44">
        <v>11323</v>
      </c>
      <c r="E39" s="44">
        <v>7601</v>
      </c>
      <c r="F39" s="1">
        <v>272</v>
      </c>
    </row>
    <row r="40" spans="1:99" x14ac:dyDescent="0.35">
      <c r="C40" s="1" t="s">
        <v>106</v>
      </c>
      <c r="D40" s="44">
        <v>9725</v>
      </c>
      <c r="E40" s="44">
        <v>6875</v>
      </c>
      <c r="F40" s="1">
        <v>264</v>
      </c>
    </row>
    <row r="41" spans="1:99" x14ac:dyDescent="0.35">
      <c r="C41" s="1" t="s">
        <v>107</v>
      </c>
      <c r="D41" s="44">
        <v>9015</v>
      </c>
      <c r="E41" s="44">
        <v>6080</v>
      </c>
      <c r="F41" s="1">
        <v>257</v>
      </c>
    </row>
    <row r="42" spans="1:99" x14ac:dyDescent="0.35">
      <c r="C42" s="1" t="s">
        <v>108</v>
      </c>
      <c r="D42" s="44">
        <v>8595</v>
      </c>
      <c r="E42" s="44">
        <v>5962</v>
      </c>
      <c r="F42" s="1">
        <v>256</v>
      </c>
    </row>
    <row r="43" spans="1:99" x14ac:dyDescent="0.35">
      <c r="C43" s="1" t="s">
        <v>109</v>
      </c>
      <c r="D43" s="44">
        <v>8111</v>
      </c>
      <c r="E43" s="48">
        <v>5775</v>
      </c>
      <c r="F43" s="1">
        <v>251</v>
      </c>
    </row>
    <row r="44" spans="1:99" x14ac:dyDescent="0.35">
      <c r="C44" s="1" t="s">
        <v>110</v>
      </c>
      <c r="D44" s="44">
        <v>7431</v>
      </c>
      <c r="E44" s="44">
        <v>5484</v>
      </c>
      <c r="F44" s="1">
        <v>242</v>
      </c>
    </row>
    <row r="45" spans="1:99" x14ac:dyDescent="0.35">
      <c r="C45" s="1" t="s">
        <v>111</v>
      </c>
      <c r="D45" s="1">
        <v>7077</v>
      </c>
      <c r="E45" s="1">
        <v>4923</v>
      </c>
      <c r="F45" s="1">
        <v>240</v>
      </c>
    </row>
    <row r="46" spans="1:99" x14ac:dyDescent="0.35">
      <c r="C46" s="1" t="s">
        <v>112</v>
      </c>
      <c r="D46" s="1">
        <v>7081</v>
      </c>
      <c r="E46" s="1">
        <v>4715</v>
      </c>
      <c r="F46" s="1">
        <v>240</v>
      </c>
    </row>
    <row r="47" spans="1:99" x14ac:dyDescent="0.35">
      <c r="C47" s="1" t="s">
        <v>113</v>
      </c>
      <c r="D47" s="1">
        <v>6784</v>
      </c>
      <c r="E47" s="1">
        <v>4527</v>
      </c>
      <c r="F47" s="1">
        <v>231</v>
      </c>
    </row>
    <row r="65" spans="1:21" x14ac:dyDescent="0.35">
      <c r="A65" s="254" t="s">
        <v>130</v>
      </c>
    </row>
    <row r="66" spans="1:21" x14ac:dyDescent="0.35">
      <c r="A66" s="258" t="s">
        <v>120</v>
      </c>
    </row>
    <row r="67" spans="1:21" x14ac:dyDescent="0.35">
      <c r="C67" s="46"/>
      <c r="D67" s="46"/>
      <c r="E67" s="46"/>
      <c r="F67" s="46"/>
    </row>
    <row r="68" spans="1:21" ht="13.9" x14ac:dyDescent="0.4">
      <c r="A68" s="38" t="s">
        <v>131</v>
      </c>
      <c r="C68" s="46"/>
      <c r="D68" s="46"/>
      <c r="E68" s="46"/>
      <c r="F68" s="46"/>
    </row>
    <row r="69" spans="1:21" ht="13.15" x14ac:dyDescent="0.4">
      <c r="A69" s="12"/>
      <c r="C69" s="46"/>
      <c r="D69" s="46"/>
      <c r="E69" s="46"/>
      <c r="F69" s="46"/>
    </row>
    <row r="70" spans="1:21" x14ac:dyDescent="0.35">
      <c r="C70" s="46" t="s">
        <v>132</v>
      </c>
      <c r="D70" s="46" t="s">
        <v>124</v>
      </c>
      <c r="E70" s="46" t="s">
        <v>125</v>
      </c>
      <c r="F70" s="46" t="s">
        <v>126</v>
      </c>
    </row>
    <row r="71" spans="1:21" ht="13.15" x14ac:dyDescent="0.35">
      <c r="B71" s="46"/>
      <c r="C71" s="46" t="s">
        <v>103</v>
      </c>
      <c r="D71" s="46">
        <v>555</v>
      </c>
      <c r="E71" s="46">
        <v>435</v>
      </c>
      <c r="F71" s="46">
        <v>19</v>
      </c>
      <c r="G71" s="46"/>
      <c r="H71" s="46"/>
      <c r="I71" s="46"/>
      <c r="J71" s="46"/>
      <c r="K71" s="46"/>
      <c r="L71" s="46"/>
      <c r="S71" s="35"/>
      <c r="T71" s="36"/>
      <c r="U71" s="36"/>
    </row>
    <row r="72" spans="1:21" x14ac:dyDescent="0.35">
      <c r="B72" s="46"/>
      <c r="C72" s="46" t="s">
        <v>104</v>
      </c>
      <c r="D72" s="46">
        <v>551</v>
      </c>
      <c r="E72" s="46">
        <v>402</v>
      </c>
      <c r="F72" s="46">
        <v>19</v>
      </c>
      <c r="G72" s="46"/>
      <c r="H72" s="46"/>
      <c r="I72" s="46"/>
      <c r="J72" s="46"/>
      <c r="K72" s="46"/>
      <c r="L72" s="46"/>
    </row>
    <row r="73" spans="1:21" x14ac:dyDescent="0.35">
      <c r="B73" s="46"/>
      <c r="C73" s="46" t="s">
        <v>105</v>
      </c>
      <c r="D73" s="46">
        <v>559</v>
      </c>
      <c r="E73" s="46">
        <v>320</v>
      </c>
      <c r="F73" s="46">
        <v>19</v>
      </c>
      <c r="G73" s="46"/>
      <c r="H73" s="46"/>
      <c r="I73" s="46"/>
      <c r="J73" s="46"/>
      <c r="K73" s="46"/>
      <c r="L73" s="46"/>
    </row>
    <row r="74" spans="1:21" x14ac:dyDescent="0.35">
      <c r="B74" s="46"/>
      <c r="C74" s="46" t="s">
        <v>106</v>
      </c>
      <c r="D74" s="46">
        <v>472</v>
      </c>
      <c r="E74" s="46">
        <v>303</v>
      </c>
      <c r="F74" s="46">
        <v>17</v>
      </c>
      <c r="G74" s="46"/>
      <c r="H74" s="46"/>
      <c r="I74" s="46"/>
      <c r="J74" s="46"/>
      <c r="K74" s="46"/>
      <c r="L74" s="46"/>
    </row>
    <row r="75" spans="1:21" x14ac:dyDescent="0.35">
      <c r="B75" s="46"/>
      <c r="C75" s="1" t="s">
        <v>107</v>
      </c>
      <c r="D75" s="1">
        <v>487</v>
      </c>
      <c r="E75" s="1">
        <v>324</v>
      </c>
      <c r="F75" s="1">
        <v>17</v>
      </c>
      <c r="G75" s="46"/>
      <c r="H75" s="46"/>
      <c r="I75" s="46"/>
      <c r="J75" s="46"/>
      <c r="K75" s="46"/>
      <c r="L75" s="46"/>
    </row>
    <row r="76" spans="1:21" x14ac:dyDescent="0.35">
      <c r="B76" s="46"/>
      <c r="C76" s="1" t="s">
        <v>108</v>
      </c>
      <c r="D76" s="1">
        <v>455</v>
      </c>
      <c r="E76" s="1">
        <v>303</v>
      </c>
      <c r="F76" s="1">
        <v>15</v>
      </c>
      <c r="G76" s="46"/>
      <c r="H76" s="46"/>
      <c r="I76" s="46"/>
      <c r="J76" s="46"/>
      <c r="K76" s="46"/>
      <c r="L76" s="46"/>
    </row>
    <row r="77" spans="1:21" x14ac:dyDescent="0.35">
      <c r="B77" s="46"/>
      <c r="C77" s="1" t="s">
        <v>109</v>
      </c>
      <c r="D77" s="1">
        <v>446</v>
      </c>
      <c r="E77" s="1">
        <v>319</v>
      </c>
      <c r="F77" s="1">
        <v>14</v>
      </c>
      <c r="G77" s="46"/>
      <c r="H77" s="46"/>
      <c r="I77" s="46"/>
      <c r="J77" s="46"/>
      <c r="K77" s="46"/>
      <c r="L77" s="46"/>
    </row>
    <row r="78" spans="1:21" x14ac:dyDescent="0.35">
      <c r="B78" s="46"/>
      <c r="C78" s="1" t="s">
        <v>110</v>
      </c>
      <c r="D78" s="1">
        <v>449</v>
      </c>
      <c r="E78" s="1">
        <v>313</v>
      </c>
      <c r="F78" s="1">
        <v>14</v>
      </c>
      <c r="G78" s="46"/>
      <c r="H78" s="46"/>
      <c r="I78" s="46"/>
      <c r="J78" s="46"/>
      <c r="K78" s="46"/>
      <c r="L78" s="46"/>
    </row>
    <row r="79" spans="1:21" ht="18" customHeight="1" x14ac:dyDescent="0.35">
      <c r="B79" s="46"/>
      <c r="C79" s="1" t="s">
        <v>111</v>
      </c>
      <c r="D79" s="1">
        <v>451</v>
      </c>
      <c r="E79" s="1">
        <v>253</v>
      </c>
      <c r="F79" s="1">
        <v>13</v>
      </c>
      <c r="G79" s="46"/>
      <c r="H79" s="46"/>
      <c r="I79" s="46"/>
      <c r="J79" s="46"/>
      <c r="K79" s="46"/>
      <c r="L79" s="46"/>
    </row>
    <row r="80" spans="1:21" x14ac:dyDescent="0.35">
      <c r="C80" s="1" t="s">
        <v>112</v>
      </c>
      <c r="D80" s="1">
        <v>447</v>
      </c>
      <c r="E80" s="1">
        <v>263</v>
      </c>
      <c r="F80" s="1">
        <v>13</v>
      </c>
    </row>
    <row r="81" spans="2:6" x14ac:dyDescent="0.35">
      <c r="C81" s="1" t="s">
        <v>113</v>
      </c>
      <c r="D81" s="1">
        <v>401</v>
      </c>
      <c r="E81" s="1">
        <v>223</v>
      </c>
      <c r="F81" s="1">
        <v>13</v>
      </c>
    </row>
    <row r="82" spans="2:6" x14ac:dyDescent="0.35">
      <c r="B82" s="13"/>
    </row>
    <row r="83" spans="2:6" x14ac:dyDescent="0.35">
      <c r="B83" s="13"/>
    </row>
    <row r="84" spans="2:6" x14ac:dyDescent="0.35">
      <c r="B84" s="13"/>
    </row>
    <row r="85" spans="2:6" x14ac:dyDescent="0.35">
      <c r="B85" s="13"/>
    </row>
    <row r="86" spans="2:6" x14ac:dyDescent="0.35">
      <c r="B86" s="13"/>
    </row>
    <row r="87" spans="2:6" x14ac:dyDescent="0.35">
      <c r="B87" s="13"/>
    </row>
    <row r="88" spans="2:6" x14ac:dyDescent="0.35">
      <c r="B88" s="13"/>
    </row>
    <row r="89" spans="2:6" x14ac:dyDescent="0.35">
      <c r="B89" s="14"/>
    </row>
    <row r="98" spans="1:16" x14ac:dyDescent="0.35">
      <c r="A98" s="254" t="s">
        <v>133</v>
      </c>
    </row>
    <row r="99" spans="1:16" x14ac:dyDescent="0.35">
      <c r="A99" s="258" t="s">
        <v>120</v>
      </c>
    </row>
    <row r="100" spans="1:16" ht="13.15" x14ac:dyDescent="0.4">
      <c r="P100" s="43"/>
    </row>
    <row r="101" spans="1:16" ht="13.15" x14ac:dyDescent="0.4">
      <c r="P101" s="43"/>
    </row>
  </sheetData>
  <mergeCells count="1">
    <mergeCell ref="A2:B2"/>
  </mergeCells>
  <hyperlinks>
    <hyperlink ref="A2" location="TOC!A1" display="Return to Table of Contents" xr:uid="{00000000-0004-0000-0400-000000000000}"/>
    <hyperlink ref="CU2" location="TOC!A1" display="Return to Table of Contents" xr:uid="{00000000-0004-0000-0400-000001000000}"/>
  </hyperlinks>
  <pageMargins left="0.25" right="0.25" top="0.75" bottom="0.75" header="0.3" footer="0.3"/>
  <pageSetup scale="54" orientation="portrait" r:id="rId1"/>
  <headerFooter>
    <oddHeader>&amp;L&amp;"Arial,Bold"2022-23 &amp;"Arial,Bold Italic"Survey of Allied Dental Education&amp;"Arial,Bold"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30"/>
  <sheetViews>
    <sheetView workbookViewId="0">
      <pane ySplit="4" topLeftCell="A5" activePane="bottomLeft" state="frozen"/>
      <selection activeCell="J7" sqref="J7"/>
      <selection pane="bottomLeft"/>
    </sheetView>
  </sheetViews>
  <sheetFormatPr defaultColWidth="9" defaultRowHeight="12.75" x14ac:dyDescent="0.35"/>
  <cols>
    <col min="1" max="1" width="31.59765625" style="1" customWidth="1"/>
    <col min="2" max="2" width="13" style="1" customWidth="1"/>
    <col min="3" max="3" width="14" style="1" customWidth="1"/>
    <col min="4" max="4" width="13" style="1" customWidth="1"/>
    <col min="5" max="5" width="14" style="1" customWidth="1"/>
    <col min="6" max="6" width="13" style="1" customWidth="1"/>
    <col min="7" max="7" width="12" style="1" customWidth="1"/>
    <col min="8" max="8" width="13.59765625" style="1" customWidth="1"/>
    <col min="9" max="9" width="12" style="1" customWidth="1"/>
    <col min="10" max="10" width="10" style="1" bestFit="1" customWidth="1"/>
    <col min="11" max="16384" width="9" style="1"/>
  </cols>
  <sheetData>
    <row r="1" spans="1:18" ht="13.9" x14ac:dyDescent="0.4">
      <c r="A1" s="38" t="s">
        <v>9</v>
      </c>
      <c r="B1" s="39"/>
      <c r="C1" s="39"/>
      <c r="D1" s="39"/>
      <c r="E1" s="39"/>
      <c r="F1" s="39"/>
      <c r="G1" s="39"/>
      <c r="H1" s="39"/>
      <c r="I1" s="39"/>
    </row>
    <row r="2" spans="1:18" ht="21.75" customHeight="1" x14ac:dyDescent="0.35">
      <c r="A2" s="41" t="s">
        <v>52</v>
      </c>
      <c r="B2" s="39"/>
      <c r="C2" s="39"/>
      <c r="D2" s="39"/>
      <c r="E2" s="39"/>
      <c r="F2" s="39"/>
      <c r="G2" s="39"/>
      <c r="H2" s="39"/>
      <c r="I2" s="39"/>
    </row>
    <row r="3" spans="1:18" ht="20.25" customHeight="1" x14ac:dyDescent="0.4">
      <c r="A3" s="50"/>
      <c r="B3" s="376" t="s">
        <v>134</v>
      </c>
      <c r="C3" s="376"/>
      <c r="D3" s="376"/>
      <c r="E3" s="376"/>
      <c r="F3" s="51"/>
      <c r="G3" s="51"/>
      <c r="H3" s="51"/>
      <c r="I3" s="51"/>
    </row>
    <row r="4" spans="1:18" ht="55.5" x14ac:dyDescent="0.4">
      <c r="A4" s="52"/>
      <c r="B4" s="53" t="s">
        <v>135</v>
      </c>
      <c r="C4" s="53" t="s">
        <v>136</v>
      </c>
      <c r="D4" s="53" t="s">
        <v>137</v>
      </c>
      <c r="E4" s="53" t="s">
        <v>138</v>
      </c>
      <c r="F4" s="53" t="s">
        <v>139</v>
      </c>
      <c r="G4" s="53" t="s">
        <v>140</v>
      </c>
      <c r="H4" s="53" t="s">
        <v>141</v>
      </c>
      <c r="I4" s="53" t="s">
        <v>142</v>
      </c>
      <c r="J4" s="30"/>
      <c r="K4" s="30"/>
      <c r="L4" s="30"/>
      <c r="M4" s="30"/>
      <c r="N4" s="45"/>
    </row>
    <row r="5" spans="1:18" s="7" customFormat="1" ht="32.25" customHeight="1" x14ac:dyDescent="0.35">
      <c r="A5" s="244" t="s">
        <v>114</v>
      </c>
      <c r="B5" s="245"/>
      <c r="C5" s="245"/>
      <c r="D5" s="245"/>
      <c r="E5" s="245"/>
      <c r="F5" s="245"/>
      <c r="G5" s="245"/>
      <c r="H5" s="245"/>
      <c r="I5" s="245"/>
      <c r="K5" s="31"/>
      <c r="O5" s="1"/>
      <c r="P5" s="1"/>
      <c r="Q5" s="1"/>
      <c r="R5" s="1"/>
    </row>
    <row r="6" spans="1:18" ht="20.25" customHeight="1" x14ac:dyDescent="0.35">
      <c r="A6" s="246" t="s">
        <v>143</v>
      </c>
      <c r="B6" s="247">
        <v>46</v>
      </c>
      <c r="C6" s="247">
        <v>26</v>
      </c>
      <c r="D6" s="247">
        <v>6</v>
      </c>
      <c r="E6" s="247">
        <v>10</v>
      </c>
      <c r="F6" s="247">
        <v>182</v>
      </c>
      <c r="G6" s="247">
        <v>37</v>
      </c>
      <c r="H6" s="247">
        <v>20</v>
      </c>
      <c r="I6" s="247">
        <v>5</v>
      </c>
      <c r="J6" s="32"/>
      <c r="K6" s="33"/>
      <c r="N6" s="31"/>
    </row>
    <row r="7" spans="1:18" ht="20.25" customHeight="1" x14ac:dyDescent="0.35">
      <c r="A7" s="246" t="s">
        <v>144</v>
      </c>
      <c r="B7" s="248">
        <v>1487</v>
      </c>
      <c r="C7" s="248">
        <v>856</v>
      </c>
      <c r="D7" s="247">
        <v>293</v>
      </c>
      <c r="E7" s="247">
        <v>258</v>
      </c>
      <c r="F7" s="248">
        <v>4346</v>
      </c>
      <c r="G7" s="249">
        <v>1043</v>
      </c>
      <c r="H7" s="248">
        <v>1082</v>
      </c>
      <c r="I7" s="247">
        <v>139</v>
      </c>
      <c r="J7" s="32"/>
      <c r="K7" s="33"/>
      <c r="L7" s="34"/>
      <c r="M7" s="34"/>
      <c r="N7" s="33"/>
    </row>
    <row r="8" spans="1:18" ht="20.25" customHeight="1" x14ac:dyDescent="0.35">
      <c r="A8" s="250" t="s">
        <v>145</v>
      </c>
      <c r="B8" s="251">
        <v>1387</v>
      </c>
      <c r="C8" s="252">
        <v>720</v>
      </c>
      <c r="D8" s="252">
        <v>288</v>
      </c>
      <c r="E8" s="252">
        <v>252</v>
      </c>
      <c r="F8" s="251">
        <v>4048</v>
      </c>
      <c r="G8" s="252">
        <v>989</v>
      </c>
      <c r="H8" s="252">
        <v>842</v>
      </c>
      <c r="I8" s="252">
        <v>116</v>
      </c>
      <c r="J8" s="32"/>
      <c r="K8" s="33"/>
      <c r="L8" s="375"/>
      <c r="M8" s="35"/>
      <c r="N8" s="34"/>
      <c r="O8" s="34"/>
      <c r="P8" s="34"/>
      <c r="Q8" s="34"/>
      <c r="R8" s="34"/>
    </row>
    <row r="9" spans="1:18" s="7" customFormat="1" ht="32.25" customHeight="1" x14ac:dyDescent="0.35">
      <c r="A9" s="244" t="s">
        <v>116</v>
      </c>
      <c r="B9" s="253"/>
      <c r="C9" s="253"/>
      <c r="D9" s="253"/>
      <c r="E9" s="253"/>
      <c r="F9" s="253"/>
      <c r="G9" s="253"/>
      <c r="H9" s="253"/>
      <c r="I9" s="253"/>
      <c r="J9" s="32"/>
      <c r="K9" s="34"/>
      <c r="L9" s="375"/>
      <c r="M9" s="40"/>
      <c r="N9" s="375"/>
      <c r="O9" s="375"/>
      <c r="P9" s="35"/>
      <c r="Q9" s="36"/>
      <c r="R9" s="36"/>
    </row>
    <row r="10" spans="1:18" ht="20.25" customHeight="1" x14ac:dyDescent="0.35">
      <c r="A10" s="246" t="s">
        <v>143</v>
      </c>
      <c r="B10" s="247">
        <v>6</v>
      </c>
      <c r="C10" s="247">
        <v>2</v>
      </c>
      <c r="D10" s="247">
        <v>1</v>
      </c>
      <c r="E10" s="247">
        <v>5</v>
      </c>
      <c r="F10" s="247">
        <v>145</v>
      </c>
      <c r="G10" s="247">
        <v>53</v>
      </c>
      <c r="H10" s="247">
        <v>13</v>
      </c>
      <c r="I10" s="247">
        <v>6</v>
      </c>
      <c r="J10" s="32"/>
      <c r="K10" s="33"/>
      <c r="L10" s="375"/>
      <c r="M10" s="35"/>
      <c r="N10" s="375"/>
      <c r="O10" s="375"/>
      <c r="P10" s="35"/>
      <c r="Q10" s="36"/>
      <c r="R10" s="36"/>
    </row>
    <row r="11" spans="1:18" ht="20.25" customHeight="1" x14ac:dyDescent="0.35">
      <c r="A11" s="246" t="s">
        <v>144</v>
      </c>
      <c r="B11" s="247">
        <v>143</v>
      </c>
      <c r="C11" s="247">
        <v>40</v>
      </c>
      <c r="D11" s="247">
        <v>20</v>
      </c>
      <c r="E11" s="247">
        <v>266</v>
      </c>
      <c r="F11" s="248">
        <v>3843</v>
      </c>
      <c r="G11" s="248">
        <v>1819</v>
      </c>
      <c r="H11" s="248">
        <v>504</v>
      </c>
      <c r="I11" s="247">
        <v>149</v>
      </c>
      <c r="J11" s="32"/>
      <c r="K11" s="33"/>
      <c r="L11" s="375"/>
      <c r="M11" s="35"/>
      <c r="N11" s="375"/>
      <c r="O11" s="375"/>
      <c r="P11" s="35"/>
      <c r="Q11" s="36"/>
      <c r="R11" s="36"/>
    </row>
    <row r="12" spans="1:18" ht="20.25" customHeight="1" x14ac:dyDescent="0.35">
      <c r="A12" s="250" t="s">
        <v>145</v>
      </c>
      <c r="B12" s="252">
        <v>77</v>
      </c>
      <c r="C12" s="252">
        <v>34</v>
      </c>
      <c r="D12" s="252">
        <v>16</v>
      </c>
      <c r="E12" s="252">
        <v>136</v>
      </c>
      <c r="F12" s="251">
        <v>2775</v>
      </c>
      <c r="G12" s="251">
        <v>1183</v>
      </c>
      <c r="H12" s="251">
        <v>190</v>
      </c>
      <c r="I12" s="252">
        <v>116</v>
      </c>
      <c r="J12" s="32"/>
      <c r="K12" s="33"/>
      <c r="L12" s="375"/>
      <c r="M12" s="35"/>
      <c r="N12" s="375"/>
      <c r="O12" s="375"/>
      <c r="P12" s="35"/>
      <c r="Q12" s="36"/>
      <c r="R12" s="36"/>
    </row>
    <row r="13" spans="1:18" s="7" customFormat="1" ht="32.25" customHeight="1" x14ac:dyDescent="0.35">
      <c r="A13" s="244" t="s">
        <v>117</v>
      </c>
      <c r="B13" s="253"/>
      <c r="C13" s="253"/>
      <c r="D13" s="253"/>
      <c r="E13" s="253"/>
      <c r="F13" s="253"/>
      <c r="G13" s="253"/>
      <c r="H13" s="253"/>
      <c r="I13" s="253"/>
      <c r="J13" s="32"/>
      <c r="K13" s="34"/>
      <c r="L13" s="375"/>
      <c r="M13" s="40"/>
      <c r="N13" s="375"/>
      <c r="O13" s="375"/>
      <c r="P13" s="35"/>
      <c r="Q13" s="36"/>
      <c r="R13" s="36"/>
    </row>
    <row r="14" spans="1:18" ht="20.25" customHeight="1" x14ac:dyDescent="0.35">
      <c r="A14" s="246" t="s">
        <v>143</v>
      </c>
      <c r="B14" s="266">
        <v>0</v>
      </c>
      <c r="C14" s="247">
        <v>2</v>
      </c>
      <c r="D14" s="247">
        <v>1</v>
      </c>
      <c r="E14" s="266">
        <v>0</v>
      </c>
      <c r="F14" s="247">
        <v>7</v>
      </c>
      <c r="G14" s="247">
        <v>3</v>
      </c>
      <c r="H14" s="266">
        <v>0</v>
      </c>
      <c r="I14" s="266">
        <v>0</v>
      </c>
      <c r="J14" s="32"/>
      <c r="K14" s="33"/>
      <c r="L14" s="375"/>
      <c r="M14" s="35"/>
      <c r="N14" s="375"/>
      <c r="O14" s="375"/>
      <c r="P14" s="35"/>
      <c r="Q14" s="36"/>
      <c r="R14" s="36"/>
    </row>
    <row r="15" spans="1:18" ht="20.25" customHeight="1" x14ac:dyDescent="0.35">
      <c r="A15" s="246" t="s">
        <v>144</v>
      </c>
      <c r="B15" s="266">
        <v>0</v>
      </c>
      <c r="C15" s="247">
        <v>32</v>
      </c>
      <c r="D15" s="247">
        <v>60</v>
      </c>
      <c r="E15" s="266">
        <v>0</v>
      </c>
      <c r="F15" s="247">
        <v>131</v>
      </c>
      <c r="G15" s="247">
        <v>178</v>
      </c>
      <c r="H15" s="266">
        <v>0</v>
      </c>
      <c r="I15" s="266">
        <v>0</v>
      </c>
      <c r="J15" s="32"/>
      <c r="K15" s="33"/>
      <c r="L15" s="375"/>
      <c r="M15" s="35"/>
      <c r="N15" s="375"/>
      <c r="O15" s="375"/>
      <c r="P15" s="35"/>
      <c r="Q15" s="36"/>
      <c r="R15" s="36"/>
    </row>
    <row r="16" spans="1:18" ht="20.25" customHeight="1" x14ac:dyDescent="0.35">
      <c r="A16" s="250" t="s">
        <v>145</v>
      </c>
      <c r="B16" s="267">
        <v>0</v>
      </c>
      <c r="C16" s="252">
        <v>4</v>
      </c>
      <c r="D16" s="252">
        <v>58</v>
      </c>
      <c r="E16" s="267">
        <v>0</v>
      </c>
      <c r="F16" s="252">
        <v>74</v>
      </c>
      <c r="G16" s="252">
        <v>87</v>
      </c>
      <c r="H16" s="267">
        <v>0</v>
      </c>
      <c r="I16" s="267">
        <v>0</v>
      </c>
      <c r="J16" s="32"/>
      <c r="K16" s="33"/>
      <c r="L16" s="375"/>
      <c r="M16" s="35"/>
      <c r="N16" s="375"/>
      <c r="O16" s="375"/>
      <c r="P16" s="35"/>
      <c r="Q16" s="36"/>
      <c r="R16" s="36"/>
    </row>
    <row r="17" spans="1:18" ht="12" customHeight="1" x14ac:dyDescent="0.35">
      <c r="K17" s="34"/>
      <c r="L17" s="375"/>
      <c r="M17" s="35"/>
      <c r="N17" s="375"/>
      <c r="O17" s="375"/>
      <c r="P17" s="35"/>
      <c r="Q17" s="36"/>
      <c r="R17" s="36"/>
    </row>
    <row r="18" spans="1:18" ht="13.15" x14ac:dyDescent="0.35">
      <c r="A18" s="377" t="s">
        <v>146</v>
      </c>
      <c r="B18" s="377"/>
      <c r="C18" s="377"/>
      <c r="D18" s="377"/>
      <c r="E18" s="377"/>
      <c r="F18" s="377"/>
      <c r="G18" s="377"/>
      <c r="K18" s="375"/>
      <c r="L18" s="375"/>
      <c r="M18" s="35"/>
      <c r="N18" s="375"/>
      <c r="O18" s="375"/>
      <c r="P18" s="35"/>
      <c r="Q18" s="36"/>
      <c r="R18" s="36"/>
    </row>
    <row r="19" spans="1:18" ht="27.75" customHeight="1" x14ac:dyDescent="0.35">
      <c r="A19" s="377"/>
      <c r="B19" s="377"/>
      <c r="C19" s="377"/>
      <c r="D19" s="377"/>
      <c r="E19" s="377"/>
      <c r="F19" s="377"/>
      <c r="G19" s="377"/>
      <c r="K19" s="375"/>
      <c r="L19" s="375"/>
      <c r="M19" s="35"/>
      <c r="N19" s="375"/>
      <c r="O19" s="375"/>
      <c r="P19" s="35"/>
      <c r="Q19" s="36"/>
      <c r="R19" s="36"/>
    </row>
    <row r="20" spans="1:18" ht="13.15" x14ac:dyDescent="0.35">
      <c r="A20" s="255" t="s">
        <v>120</v>
      </c>
      <c r="K20" s="375"/>
      <c r="L20" s="375"/>
      <c r="M20" s="35"/>
      <c r="N20" s="375"/>
      <c r="O20" s="375"/>
      <c r="P20" s="35"/>
      <c r="Q20" s="36"/>
      <c r="R20" s="36"/>
    </row>
    <row r="21" spans="1:18" ht="38.25" customHeight="1" x14ac:dyDescent="0.35">
      <c r="A21" s="258"/>
      <c r="K21" s="375"/>
      <c r="L21" s="375"/>
      <c r="M21" s="35"/>
      <c r="N21" s="375"/>
      <c r="O21" s="375"/>
      <c r="P21" s="35"/>
      <c r="Q21" s="36"/>
      <c r="R21" s="36"/>
    </row>
    <row r="22" spans="1:18" ht="13.15" x14ac:dyDescent="0.35">
      <c r="K22" s="375"/>
      <c r="L22" s="375"/>
      <c r="M22" s="35"/>
      <c r="N22" s="375"/>
      <c r="O22" s="375"/>
      <c r="P22" s="35"/>
      <c r="Q22" s="36"/>
      <c r="R22" s="36"/>
    </row>
    <row r="23" spans="1:18" ht="14.25" x14ac:dyDescent="0.45">
      <c r="D23" s="37"/>
      <c r="E23" s="37"/>
      <c r="F23" s="37"/>
      <c r="K23" s="375"/>
      <c r="L23" s="375"/>
      <c r="M23" s="35"/>
      <c r="N23" s="375"/>
      <c r="O23" s="375"/>
      <c r="P23" s="35"/>
      <c r="Q23" s="36"/>
      <c r="R23" s="36"/>
    </row>
    <row r="24" spans="1:18" ht="14.25" x14ac:dyDescent="0.45">
      <c r="D24" s="37"/>
      <c r="E24" s="37"/>
      <c r="F24" s="37"/>
      <c r="K24" s="375"/>
      <c r="L24" s="375"/>
      <c r="M24" s="35"/>
      <c r="N24" s="375"/>
      <c r="O24" s="375"/>
      <c r="P24" s="35"/>
      <c r="Q24" s="36"/>
      <c r="R24" s="36"/>
    </row>
    <row r="25" spans="1:18" ht="14.25" x14ac:dyDescent="0.45">
      <c r="D25" s="37"/>
      <c r="E25" s="37"/>
      <c r="F25" s="37"/>
      <c r="H25" s="34"/>
      <c r="I25" s="34"/>
      <c r="K25" s="375"/>
      <c r="L25" s="375"/>
      <c r="M25" s="35"/>
      <c r="N25" s="36"/>
      <c r="O25" s="36"/>
    </row>
    <row r="26" spans="1:18" ht="14.25" x14ac:dyDescent="0.45">
      <c r="D26" s="37"/>
      <c r="E26" s="37"/>
      <c r="F26" s="37"/>
      <c r="K26" s="375"/>
      <c r="L26" s="375"/>
      <c r="M26" s="35"/>
      <c r="N26" s="36"/>
      <c r="O26" s="36"/>
    </row>
    <row r="27" spans="1:18" ht="14.25" x14ac:dyDescent="0.45">
      <c r="D27" s="37"/>
      <c r="E27" s="37"/>
      <c r="F27" s="37"/>
      <c r="K27" s="375"/>
      <c r="L27" s="375"/>
      <c r="M27" s="35"/>
      <c r="N27" s="36"/>
      <c r="O27" s="36"/>
    </row>
    <row r="28" spans="1:18" ht="14.25" x14ac:dyDescent="0.45">
      <c r="D28" s="37"/>
      <c r="E28" s="37"/>
      <c r="F28" s="37"/>
      <c r="K28" s="375"/>
      <c r="L28" s="375"/>
      <c r="M28" s="35"/>
      <c r="N28" s="36"/>
      <c r="O28" s="36"/>
    </row>
    <row r="29" spans="1:18" ht="14.25" x14ac:dyDescent="0.45">
      <c r="D29" s="37"/>
      <c r="E29" s="37"/>
      <c r="F29" s="37"/>
      <c r="K29" s="375"/>
      <c r="L29" s="375"/>
      <c r="M29" s="35"/>
      <c r="N29" s="36"/>
      <c r="O29" s="36"/>
    </row>
    <row r="30" spans="1:18" ht="14.25" x14ac:dyDescent="0.45">
      <c r="D30" s="37"/>
      <c r="E30" s="37"/>
      <c r="F30" s="37"/>
    </row>
  </sheetData>
  <mergeCells count="35">
    <mergeCell ref="K28:K29"/>
    <mergeCell ref="L28:L29"/>
    <mergeCell ref="K20:K21"/>
    <mergeCell ref="L20:L21"/>
    <mergeCell ref="K22:K23"/>
    <mergeCell ref="L22:L23"/>
    <mergeCell ref="K24:K25"/>
    <mergeCell ref="L24:L25"/>
    <mergeCell ref="K18:K19"/>
    <mergeCell ref="L18:L19"/>
    <mergeCell ref="K26:K27"/>
    <mergeCell ref="L26:L27"/>
    <mergeCell ref="A18:G19"/>
    <mergeCell ref="N9:N10"/>
    <mergeCell ref="O9:O10"/>
    <mergeCell ref="L12:L13"/>
    <mergeCell ref="B3:E3"/>
    <mergeCell ref="L8:L9"/>
    <mergeCell ref="L10:L11"/>
    <mergeCell ref="N11:N12"/>
    <mergeCell ref="O11:O12"/>
    <mergeCell ref="N13:N14"/>
    <mergeCell ref="O13:O14"/>
    <mergeCell ref="L14:L15"/>
    <mergeCell ref="N15:N16"/>
    <mergeCell ref="O15:O16"/>
    <mergeCell ref="L16:L17"/>
    <mergeCell ref="N23:N24"/>
    <mergeCell ref="O23:O24"/>
    <mergeCell ref="N17:N18"/>
    <mergeCell ref="O17:O18"/>
    <mergeCell ref="N19:N20"/>
    <mergeCell ref="O19:O20"/>
    <mergeCell ref="N21:N22"/>
    <mergeCell ref="O21:O22"/>
  </mergeCells>
  <conditionalFormatting sqref="A6:I8">
    <cfRule type="expression" dxfId="83" priority="3">
      <formula>MOD(ROW(),2)=0</formula>
    </cfRule>
  </conditionalFormatting>
  <conditionalFormatting sqref="A10:I12">
    <cfRule type="expression" dxfId="82" priority="2">
      <formula>MOD(ROW(),2)=0</formula>
    </cfRule>
  </conditionalFormatting>
  <conditionalFormatting sqref="A14:I16">
    <cfRule type="expression" dxfId="81" priority="1">
      <formula>MOD(ROW(),2)=0</formula>
    </cfRule>
  </conditionalFormatting>
  <hyperlinks>
    <hyperlink ref="A2" location="TOC!A1" display="Return to Table of Contents" xr:uid="{00000000-0004-0000-0500-000000000000}"/>
  </hyperlinks>
  <pageMargins left="0.25" right="0.25" top="0.75" bottom="0.75" header="0.3" footer="0.3"/>
  <pageSetup fitToHeight="0" orientation="landscape" r:id="rId1"/>
  <headerFooter>
    <oddHeader>&amp;L&amp;"Arial,Bold"2022-23 &amp;"Arial,Bold Italic"Survey of Allied Dental Education&amp;"Arial,Bold"
Report 1 - Dental Hygiene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13"/>
  <sheetViews>
    <sheetView zoomScaleNormal="100" workbookViewId="0"/>
  </sheetViews>
  <sheetFormatPr defaultColWidth="9" defaultRowHeight="12.75" x14ac:dyDescent="0.35"/>
  <cols>
    <col min="1" max="1" width="34.59765625" style="1" customWidth="1"/>
    <col min="2" max="12" width="11" style="1" customWidth="1"/>
    <col min="13" max="16384" width="9" style="1"/>
  </cols>
  <sheetData>
    <row r="1" spans="1:12" ht="13.9" x14ac:dyDescent="0.4">
      <c r="A1" s="38" t="s">
        <v>10</v>
      </c>
    </row>
    <row r="2" spans="1:12" ht="21" customHeight="1" x14ac:dyDescent="0.35">
      <c r="A2" s="41" t="s">
        <v>52</v>
      </c>
    </row>
    <row r="3" spans="1:12" s="49" customFormat="1" ht="27.75" customHeight="1" thickBot="1" x14ac:dyDescent="0.4">
      <c r="A3" s="15"/>
      <c r="B3" s="16" t="s">
        <v>103</v>
      </c>
      <c r="C3" s="16" t="s">
        <v>104</v>
      </c>
      <c r="D3" s="16" t="s">
        <v>105</v>
      </c>
      <c r="E3" s="16" t="s">
        <v>106</v>
      </c>
      <c r="F3" s="16" t="s">
        <v>107</v>
      </c>
      <c r="G3" s="17" t="s">
        <v>108</v>
      </c>
      <c r="H3" s="17" t="s">
        <v>109</v>
      </c>
      <c r="I3" s="17" t="s">
        <v>110</v>
      </c>
      <c r="J3" s="17" t="s">
        <v>111</v>
      </c>
      <c r="K3" s="17" t="s">
        <v>112</v>
      </c>
      <c r="L3" s="17" t="s">
        <v>113</v>
      </c>
    </row>
    <row r="4" spans="1:12" ht="19.5" customHeight="1" thickTop="1" x14ac:dyDescent="0.35">
      <c r="A4" s="19" t="s">
        <v>114</v>
      </c>
      <c r="B4" s="26">
        <v>16256</v>
      </c>
      <c r="C4" s="26">
        <v>16162</v>
      </c>
      <c r="D4" s="26">
        <v>16365</v>
      </c>
      <c r="E4" s="26">
        <v>16169</v>
      </c>
      <c r="F4" s="26">
        <v>16214</v>
      </c>
      <c r="G4" s="27">
        <v>16118</v>
      </c>
      <c r="H4" s="27">
        <v>16134</v>
      </c>
      <c r="I4" s="27">
        <v>16178</v>
      </c>
      <c r="J4" s="27">
        <v>16079</v>
      </c>
      <c r="K4" s="27">
        <v>15799</v>
      </c>
      <c r="L4" s="27">
        <v>16416</v>
      </c>
    </row>
    <row r="5" spans="1:12" ht="19.5" customHeight="1" x14ac:dyDescent="0.35">
      <c r="A5" s="18" t="s">
        <v>115</v>
      </c>
      <c r="B5" s="28">
        <v>3.1</v>
      </c>
      <c r="C5" s="28">
        <f t="shared" ref="C5:L5" si="0">(C4-B4)/B4*100</f>
        <v>-0.57824803149606296</v>
      </c>
      <c r="D5" s="28">
        <f t="shared" si="0"/>
        <v>1.2560326692241059</v>
      </c>
      <c r="E5" s="28">
        <f t="shared" si="0"/>
        <v>-1.1976779712801711</v>
      </c>
      <c r="F5" s="28">
        <f t="shared" si="0"/>
        <v>0.27831034696023255</v>
      </c>
      <c r="G5" s="29">
        <f t="shared" si="0"/>
        <v>-0.59208091772542248</v>
      </c>
      <c r="H5" s="29">
        <f t="shared" si="0"/>
        <v>9.9267899243082269E-2</v>
      </c>
      <c r="I5" s="29">
        <f t="shared" si="0"/>
        <v>0.27271600347093095</v>
      </c>
      <c r="J5" s="29">
        <f t="shared" si="0"/>
        <v>-0.61194214365187294</v>
      </c>
      <c r="K5" s="29">
        <f t="shared" si="0"/>
        <v>-1.7414018284719199</v>
      </c>
      <c r="L5" s="29">
        <f t="shared" si="0"/>
        <v>3.9053104626875119</v>
      </c>
    </row>
    <row r="6" spans="1:12" ht="19.5" customHeight="1" x14ac:dyDescent="0.35">
      <c r="A6" s="19" t="s">
        <v>116</v>
      </c>
      <c r="B6" s="26">
        <v>9075</v>
      </c>
      <c r="C6" s="26">
        <v>8336</v>
      </c>
      <c r="D6" s="26">
        <v>8416</v>
      </c>
      <c r="E6" s="26">
        <v>7513</v>
      </c>
      <c r="F6" s="26">
        <v>6609</v>
      </c>
      <c r="G6" s="27">
        <v>6400</v>
      </c>
      <c r="H6" s="27">
        <v>6222</v>
      </c>
      <c r="I6" s="27">
        <v>5912</v>
      </c>
      <c r="J6" s="27">
        <v>5331</v>
      </c>
      <c r="K6" s="27">
        <v>5036</v>
      </c>
      <c r="L6" s="27">
        <v>4817</v>
      </c>
    </row>
    <row r="7" spans="1:12" ht="19.5" customHeight="1" x14ac:dyDescent="0.35">
      <c r="A7" s="18" t="s">
        <v>115</v>
      </c>
      <c r="B7" s="20">
        <v>-13</v>
      </c>
      <c r="C7" s="20">
        <f t="shared" ref="C7:L7" si="1">(C6-B6)/B6*100</f>
        <v>-8.1432506887052334</v>
      </c>
      <c r="D7" s="20">
        <f t="shared" si="1"/>
        <v>0.95969289827255266</v>
      </c>
      <c r="E7" s="20">
        <f t="shared" si="1"/>
        <v>-10.729562737642585</v>
      </c>
      <c r="F7" s="20">
        <f t="shared" si="1"/>
        <v>-12.032477039797683</v>
      </c>
      <c r="G7" s="21">
        <f t="shared" si="1"/>
        <v>-3.1623543652594948</v>
      </c>
      <c r="H7" s="21">
        <f t="shared" si="1"/>
        <v>-2.78125</v>
      </c>
      <c r="I7" s="21">
        <f t="shared" si="1"/>
        <v>-4.9823207971713277</v>
      </c>
      <c r="J7" s="21">
        <f t="shared" si="1"/>
        <v>-9.8274695534506087</v>
      </c>
      <c r="K7" s="21">
        <f t="shared" si="1"/>
        <v>-5.5336709810542111</v>
      </c>
      <c r="L7" s="21">
        <f t="shared" si="1"/>
        <v>-4.3486894360603658</v>
      </c>
    </row>
    <row r="8" spans="1:12" ht="19.5" customHeight="1" x14ac:dyDescent="0.35">
      <c r="A8" s="19" t="s">
        <v>117</v>
      </c>
      <c r="B8" s="26">
        <v>698</v>
      </c>
      <c r="C8" s="26">
        <v>645</v>
      </c>
      <c r="D8" s="26">
        <v>538</v>
      </c>
      <c r="E8" s="26">
        <v>508</v>
      </c>
      <c r="F8" s="26">
        <v>499</v>
      </c>
      <c r="G8" s="27">
        <v>468</v>
      </c>
      <c r="H8" s="27">
        <v>465</v>
      </c>
      <c r="I8" s="27">
        <v>470</v>
      </c>
      <c r="J8" s="27">
        <v>401</v>
      </c>
      <c r="K8" s="27">
        <v>397</v>
      </c>
      <c r="L8" s="27">
        <v>373</v>
      </c>
    </row>
    <row r="9" spans="1:12" ht="19.5" customHeight="1" thickBot="1" x14ac:dyDescent="0.4">
      <c r="A9" s="22" t="s">
        <v>115</v>
      </c>
      <c r="B9" s="23">
        <v>-0.7</v>
      </c>
      <c r="C9" s="23">
        <f t="shared" ref="C9:L9" si="2">(C8-B8)/B8*100</f>
        <v>-7.5931232091690548</v>
      </c>
      <c r="D9" s="23">
        <f t="shared" si="2"/>
        <v>-16.589147286821706</v>
      </c>
      <c r="E9" s="23">
        <f t="shared" si="2"/>
        <v>-5.5762081784386615</v>
      </c>
      <c r="F9" s="23">
        <f t="shared" si="2"/>
        <v>-1.7716535433070866</v>
      </c>
      <c r="G9" s="24">
        <f t="shared" si="2"/>
        <v>-6.2124248496993983</v>
      </c>
      <c r="H9" s="24">
        <f t="shared" si="2"/>
        <v>-0.64102564102564097</v>
      </c>
      <c r="I9" s="24">
        <f t="shared" si="2"/>
        <v>1.0752688172043012</v>
      </c>
      <c r="J9" s="24">
        <f t="shared" si="2"/>
        <v>-14.680851063829786</v>
      </c>
      <c r="K9" s="24">
        <f t="shared" si="2"/>
        <v>-0.99750623441396502</v>
      </c>
      <c r="L9" s="24">
        <f t="shared" si="2"/>
        <v>-6.0453400503778338</v>
      </c>
    </row>
    <row r="10" spans="1:12" ht="13.15" thickTop="1" x14ac:dyDescent="0.35"/>
    <row r="11" spans="1:12" x14ac:dyDescent="0.35">
      <c r="A11" s="377" t="s">
        <v>147</v>
      </c>
      <c r="B11" s="377"/>
      <c r="C11" s="377"/>
      <c r="D11" s="377"/>
      <c r="E11" s="377"/>
      <c r="F11" s="377"/>
    </row>
    <row r="12" spans="1:12" ht="22.5" customHeight="1" x14ac:dyDescent="0.35">
      <c r="A12" s="377"/>
      <c r="B12" s="377"/>
      <c r="C12" s="377"/>
      <c r="D12" s="377"/>
      <c r="E12" s="377"/>
      <c r="F12" s="377"/>
    </row>
    <row r="13" spans="1:12" ht="19.5" customHeight="1" x14ac:dyDescent="0.35">
      <c r="A13" s="255" t="s">
        <v>120</v>
      </c>
    </row>
  </sheetData>
  <mergeCells count="1">
    <mergeCell ref="A11:F12"/>
  </mergeCells>
  <conditionalFormatting sqref="A4:E9">
    <cfRule type="expression" dxfId="80" priority="38">
      <formula>MOD(ROW(),2)=0</formula>
    </cfRule>
  </conditionalFormatting>
  <conditionalFormatting sqref="F4:F9">
    <cfRule type="expression" dxfId="79" priority="37">
      <formula>MOD(ROW(),2)=0</formula>
    </cfRule>
  </conditionalFormatting>
  <conditionalFormatting sqref="G4:G9">
    <cfRule type="expression" dxfId="78" priority="36">
      <formula>MOD(ROW(),2)=0</formula>
    </cfRule>
  </conditionalFormatting>
  <conditionalFormatting sqref="A4:G9">
    <cfRule type="expression" dxfId="77" priority="35">
      <formula>MOD(ROW(),2)=0</formula>
    </cfRule>
  </conditionalFormatting>
  <conditionalFormatting sqref="H4:H9">
    <cfRule type="expression" dxfId="76" priority="34">
      <formula>MOD(ROW(),2)=0</formula>
    </cfRule>
  </conditionalFormatting>
  <conditionalFormatting sqref="H4:H9">
    <cfRule type="expression" dxfId="75" priority="33">
      <formula>MOD(ROW(),2)=0</formula>
    </cfRule>
  </conditionalFormatting>
  <conditionalFormatting sqref="I4:I9">
    <cfRule type="expression" dxfId="74" priority="32">
      <formula>MOD(ROW(),2)=0</formula>
    </cfRule>
  </conditionalFormatting>
  <conditionalFormatting sqref="I4:I9">
    <cfRule type="expression" dxfId="73" priority="31">
      <formula>MOD(ROW(),2)=0</formula>
    </cfRule>
  </conditionalFormatting>
  <conditionalFormatting sqref="J4 J6 J8">
    <cfRule type="expression" dxfId="72" priority="30">
      <formula>MOD(ROW(),2)=0</formula>
    </cfRule>
  </conditionalFormatting>
  <conditionalFormatting sqref="J4 J6 J8">
    <cfRule type="expression" dxfId="71" priority="29">
      <formula>MOD(ROW(),2)=0</formula>
    </cfRule>
  </conditionalFormatting>
  <conditionalFormatting sqref="J5">
    <cfRule type="expression" dxfId="70" priority="28">
      <formula>MOD(ROW(),2)=0</formula>
    </cfRule>
  </conditionalFormatting>
  <conditionalFormatting sqref="J5">
    <cfRule type="expression" dxfId="69" priority="27">
      <formula>MOD(ROW(),2)=0</formula>
    </cfRule>
  </conditionalFormatting>
  <conditionalFormatting sqref="J7">
    <cfRule type="expression" dxfId="68" priority="26">
      <formula>MOD(ROW(),2)=0</formula>
    </cfRule>
  </conditionalFormatting>
  <conditionalFormatting sqref="J7">
    <cfRule type="expression" dxfId="67" priority="25">
      <formula>MOD(ROW(),2)=0</formula>
    </cfRule>
  </conditionalFormatting>
  <conditionalFormatting sqref="J9">
    <cfRule type="expression" dxfId="66" priority="24">
      <formula>MOD(ROW(),2)=0</formula>
    </cfRule>
  </conditionalFormatting>
  <conditionalFormatting sqref="J9">
    <cfRule type="expression" dxfId="65" priority="23">
      <formula>MOD(ROW(),2)=0</formula>
    </cfRule>
  </conditionalFormatting>
  <conditionalFormatting sqref="K4 K6 K8">
    <cfRule type="expression" dxfId="64" priority="22">
      <formula>MOD(ROW(),2)=0</formula>
    </cfRule>
  </conditionalFormatting>
  <conditionalFormatting sqref="K4 K6 K8">
    <cfRule type="expression" dxfId="63" priority="21">
      <formula>MOD(ROW(),2)=0</formula>
    </cfRule>
  </conditionalFormatting>
  <conditionalFormatting sqref="K5">
    <cfRule type="expression" dxfId="62" priority="20">
      <formula>MOD(ROW(),2)=0</formula>
    </cfRule>
  </conditionalFormatting>
  <conditionalFormatting sqref="K5">
    <cfRule type="expression" dxfId="61" priority="19">
      <formula>MOD(ROW(),2)=0</formula>
    </cfRule>
  </conditionalFormatting>
  <conditionalFormatting sqref="K7">
    <cfRule type="expression" dxfId="60" priority="18">
      <formula>MOD(ROW(),2)=0</formula>
    </cfRule>
  </conditionalFormatting>
  <conditionalFormatting sqref="K7">
    <cfRule type="expression" dxfId="59" priority="17">
      <formula>MOD(ROW(),2)=0</formula>
    </cfRule>
  </conditionalFormatting>
  <conditionalFormatting sqref="K9">
    <cfRule type="expression" dxfId="58" priority="16">
      <formula>MOD(ROW(),2)=0</formula>
    </cfRule>
  </conditionalFormatting>
  <conditionalFormatting sqref="K9">
    <cfRule type="expression" dxfId="57" priority="15">
      <formula>MOD(ROW(),2)=0</formula>
    </cfRule>
  </conditionalFormatting>
  <conditionalFormatting sqref="L4 L6 L8">
    <cfRule type="expression" dxfId="56" priority="14">
      <formula>MOD(ROW(),2)=0</formula>
    </cfRule>
  </conditionalFormatting>
  <conditionalFormatting sqref="L4 L6 L8">
    <cfRule type="expression" dxfId="55" priority="13">
      <formula>MOD(ROW(),2)=0</formula>
    </cfRule>
  </conditionalFormatting>
  <conditionalFormatting sqref="L5">
    <cfRule type="expression" dxfId="54" priority="6">
      <formula>MOD(ROW(),2)=0</formula>
    </cfRule>
  </conditionalFormatting>
  <conditionalFormatting sqref="L5">
    <cfRule type="expression" dxfId="53" priority="5">
      <formula>MOD(ROW(),2)=0</formula>
    </cfRule>
  </conditionalFormatting>
  <conditionalFormatting sqref="L7">
    <cfRule type="expression" dxfId="52" priority="4">
      <formula>MOD(ROW(),2)=0</formula>
    </cfRule>
  </conditionalFormatting>
  <conditionalFormatting sqref="L7">
    <cfRule type="expression" dxfId="51" priority="3">
      <formula>MOD(ROW(),2)=0</formula>
    </cfRule>
  </conditionalFormatting>
  <conditionalFormatting sqref="L9">
    <cfRule type="expression" dxfId="50" priority="2">
      <formula>MOD(ROW(),2)=0</formula>
    </cfRule>
  </conditionalFormatting>
  <conditionalFormatting sqref="L9">
    <cfRule type="expression" dxfId="49" priority="1">
      <formula>MOD(ROW(),2)=0</formula>
    </cfRule>
  </conditionalFormatting>
  <hyperlinks>
    <hyperlink ref="A2" location="TOC!A1" display="Return to Table of Contents" xr:uid="{00000000-0004-0000-0600-000000000000}"/>
  </hyperlinks>
  <pageMargins left="0.25" right="0.25" top="0.75" bottom="0.75" header="0.3" footer="0.3"/>
  <pageSetup scale="87" fitToHeight="0" orientation="landscape" r:id="rId1"/>
  <headerFooter>
    <oddHeader>&amp;L&amp;"Arial,Bold"2022-23 &amp;"Arial,Bold Italic"Survey of Allied Dental Education&amp;"Arial,Bold"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13"/>
  <sheetViews>
    <sheetView zoomScaleNormal="100" workbookViewId="0"/>
  </sheetViews>
  <sheetFormatPr defaultColWidth="9" defaultRowHeight="12.75" x14ac:dyDescent="0.35"/>
  <cols>
    <col min="1" max="1" width="38" style="1" customWidth="1"/>
    <col min="2" max="12" width="11" style="1" customWidth="1"/>
    <col min="13" max="16384" width="9" style="1"/>
  </cols>
  <sheetData>
    <row r="1" spans="1:12" ht="13.9" x14ac:dyDescent="0.4">
      <c r="A1" s="54" t="s">
        <v>11</v>
      </c>
    </row>
    <row r="2" spans="1:12" ht="16.5" customHeight="1" x14ac:dyDescent="0.35">
      <c r="A2" s="41" t="s">
        <v>52</v>
      </c>
    </row>
    <row r="3" spans="1:12" s="49" customFormat="1" ht="27.75" customHeight="1" thickBot="1" x14ac:dyDescent="0.4">
      <c r="A3" s="15"/>
      <c r="B3" s="16">
        <v>2012</v>
      </c>
      <c r="C3" s="16">
        <v>2013</v>
      </c>
      <c r="D3" s="16">
        <v>2014</v>
      </c>
      <c r="E3" s="16">
        <v>2015</v>
      </c>
      <c r="F3" s="16">
        <v>2016</v>
      </c>
      <c r="G3" s="17">
        <v>2017</v>
      </c>
      <c r="H3" s="17">
        <v>2018</v>
      </c>
      <c r="I3" s="17">
        <v>2019</v>
      </c>
      <c r="J3" s="17">
        <v>2020</v>
      </c>
      <c r="K3" s="17">
        <v>2021</v>
      </c>
      <c r="L3" s="17">
        <v>2022</v>
      </c>
    </row>
    <row r="4" spans="1:12" ht="19.5" customHeight="1" thickTop="1" x14ac:dyDescent="0.35">
      <c r="A4" s="19" t="s">
        <v>114</v>
      </c>
      <c r="B4" s="26">
        <v>7097</v>
      </c>
      <c r="C4" s="26">
        <v>7277</v>
      </c>
      <c r="D4" s="26">
        <v>7298</v>
      </c>
      <c r="E4" s="26">
        <v>7323</v>
      </c>
      <c r="F4" s="26">
        <v>7385</v>
      </c>
      <c r="G4" s="27">
        <v>7294</v>
      </c>
      <c r="H4" s="27">
        <v>7377</v>
      </c>
      <c r="I4" s="27">
        <v>7311</v>
      </c>
      <c r="J4" s="27">
        <v>7002</v>
      </c>
      <c r="K4" s="27">
        <v>7325</v>
      </c>
      <c r="L4" s="27">
        <v>6857</v>
      </c>
    </row>
    <row r="5" spans="1:12" ht="19.5" customHeight="1" x14ac:dyDescent="0.35">
      <c r="A5" s="18" t="s">
        <v>115</v>
      </c>
      <c r="B5" s="28">
        <v>2.4</v>
      </c>
      <c r="C5" s="28">
        <f t="shared" ref="C5:L5" si="0">(C4-B4)/B4*100</f>
        <v>2.5362829364520221</v>
      </c>
      <c r="D5" s="28">
        <f t="shared" si="0"/>
        <v>0.28858045898034906</v>
      </c>
      <c r="E5" s="28">
        <f t="shared" si="0"/>
        <v>0.34255960537133462</v>
      </c>
      <c r="F5" s="28">
        <f t="shared" si="0"/>
        <v>0.84664754881879012</v>
      </c>
      <c r="G5" s="29">
        <f t="shared" si="0"/>
        <v>-1.2322274881516588</v>
      </c>
      <c r="H5" s="29">
        <f t="shared" si="0"/>
        <v>1.1379215793803126</v>
      </c>
      <c r="I5" s="29">
        <f t="shared" si="0"/>
        <v>-0.89467263115087425</v>
      </c>
      <c r="J5" s="29">
        <f t="shared" si="0"/>
        <v>-4.2265080016413625</v>
      </c>
      <c r="K5" s="29">
        <f t="shared" si="0"/>
        <v>4.6129677235075697</v>
      </c>
      <c r="L5" s="29">
        <f t="shared" si="0"/>
        <v>-6.3890784982935154</v>
      </c>
    </row>
    <row r="6" spans="1:12" ht="19.5" customHeight="1" x14ac:dyDescent="0.35">
      <c r="A6" s="19" t="s">
        <v>116</v>
      </c>
      <c r="B6" s="26">
        <v>6333</v>
      </c>
      <c r="C6" s="26">
        <v>5773</v>
      </c>
      <c r="D6" s="26">
        <v>5755</v>
      </c>
      <c r="E6" s="26">
        <v>5467</v>
      </c>
      <c r="F6" s="26">
        <v>5242</v>
      </c>
      <c r="G6" s="27">
        <v>4852</v>
      </c>
      <c r="H6" s="27">
        <v>4688</v>
      </c>
      <c r="I6" s="27">
        <v>4517</v>
      </c>
      <c r="J6" s="27">
        <v>4003</v>
      </c>
      <c r="K6" s="27">
        <v>3943</v>
      </c>
      <c r="L6" s="27">
        <v>3720</v>
      </c>
    </row>
    <row r="7" spans="1:12" ht="19.5" customHeight="1" x14ac:dyDescent="0.35">
      <c r="A7" s="18" t="s">
        <v>115</v>
      </c>
      <c r="B7" s="20">
        <v>-12.6</v>
      </c>
      <c r="C7" s="20">
        <f t="shared" ref="C7:L7" si="1">(C6-B6)/B6*100</f>
        <v>-8.8425706616137685</v>
      </c>
      <c r="D7" s="20">
        <f t="shared" si="1"/>
        <v>-0.31179629308851553</v>
      </c>
      <c r="E7" s="20">
        <f t="shared" si="1"/>
        <v>-5.004344048653345</v>
      </c>
      <c r="F7" s="20">
        <f t="shared" si="1"/>
        <v>-4.1156027071520027</v>
      </c>
      <c r="G7" s="21">
        <f t="shared" si="1"/>
        <v>-7.4399084318962219</v>
      </c>
      <c r="H7" s="21">
        <f t="shared" si="1"/>
        <v>-3.3800494641384993</v>
      </c>
      <c r="I7" s="21">
        <f t="shared" si="1"/>
        <v>-3.6476109215017067</v>
      </c>
      <c r="J7" s="21">
        <f t="shared" si="1"/>
        <v>-11.37923400487049</v>
      </c>
      <c r="K7" s="21">
        <f t="shared" si="1"/>
        <v>-1.4988758431176619</v>
      </c>
      <c r="L7" s="21">
        <f t="shared" si="1"/>
        <v>-5.6555921886888152</v>
      </c>
    </row>
    <row r="8" spans="1:12" ht="19.5" customHeight="1" x14ac:dyDescent="0.35">
      <c r="A8" s="19" t="s">
        <v>117</v>
      </c>
      <c r="B8" s="26">
        <v>301</v>
      </c>
      <c r="C8" s="26">
        <v>297</v>
      </c>
      <c r="D8" s="26">
        <v>311</v>
      </c>
      <c r="E8" s="26">
        <v>245</v>
      </c>
      <c r="F8" s="26">
        <v>300</v>
      </c>
      <c r="G8" s="27">
        <v>225</v>
      </c>
      <c r="H8" s="27">
        <v>211</v>
      </c>
      <c r="I8" s="27">
        <v>197</v>
      </c>
      <c r="J8" s="27">
        <v>188</v>
      </c>
      <c r="K8" s="27">
        <v>164</v>
      </c>
      <c r="L8" s="27">
        <v>174</v>
      </c>
    </row>
    <row r="9" spans="1:12" ht="19.5" customHeight="1" thickBot="1" x14ac:dyDescent="0.4">
      <c r="A9" s="22" t="s">
        <v>115</v>
      </c>
      <c r="B9" s="23">
        <v>9.1</v>
      </c>
      <c r="C9" s="23">
        <f t="shared" ref="C9:L9" si="2">(C8-B8)/B8*100</f>
        <v>-1.3289036544850499</v>
      </c>
      <c r="D9" s="23">
        <f t="shared" si="2"/>
        <v>4.7138047138047137</v>
      </c>
      <c r="E9" s="23">
        <f t="shared" si="2"/>
        <v>-21.221864951768488</v>
      </c>
      <c r="F9" s="23">
        <f t="shared" si="2"/>
        <v>22.448979591836736</v>
      </c>
      <c r="G9" s="24">
        <f t="shared" si="2"/>
        <v>-25</v>
      </c>
      <c r="H9" s="24">
        <f t="shared" si="2"/>
        <v>-6.2222222222222223</v>
      </c>
      <c r="I9" s="24">
        <f t="shared" si="2"/>
        <v>-6.6350710900473935</v>
      </c>
      <c r="J9" s="24">
        <f t="shared" si="2"/>
        <v>-4.5685279187817258</v>
      </c>
      <c r="K9" s="24">
        <f t="shared" si="2"/>
        <v>-12.76595744680851</v>
      </c>
      <c r="L9" s="24">
        <f t="shared" si="2"/>
        <v>6.0975609756097562</v>
      </c>
    </row>
    <row r="10" spans="1:12" ht="13.15" thickTop="1" x14ac:dyDescent="0.35"/>
    <row r="11" spans="1:12" x14ac:dyDescent="0.35">
      <c r="A11" s="377" t="s">
        <v>146</v>
      </c>
      <c r="B11" s="377"/>
      <c r="C11" s="377"/>
      <c r="D11" s="377"/>
      <c r="E11" s="377"/>
      <c r="F11" s="377"/>
    </row>
    <row r="12" spans="1:12" ht="24" customHeight="1" x14ac:dyDescent="0.35">
      <c r="A12" s="377"/>
      <c r="B12" s="377"/>
      <c r="C12" s="377"/>
      <c r="D12" s="377"/>
      <c r="E12" s="377"/>
      <c r="F12" s="377"/>
    </row>
    <row r="13" spans="1:12" x14ac:dyDescent="0.35">
      <c r="A13" s="255" t="s">
        <v>120</v>
      </c>
    </row>
  </sheetData>
  <mergeCells count="1">
    <mergeCell ref="A11:F12"/>
  </mergeCells>
  <conditionalFormatting sqref="A4:E9">
    <cfRule type="expression" dxfId="48" priority="38">
      <formula>MOD(ROW(),2)=0</formula>
    </cfRule>
  </conditionalFormatting>
  <conditionalFormatting sqref="F4:F9">
    <cfRule type="expression" dxfId="47" priority="37">
      <formula>MOD(ROW(),2)=0</formula>
    </cfRule>
  </conditionalFormatting>
  <conditionalFormatting sqref="G4:G9">
    <cfRule type="expression" dxfId="46" priority="36">
      <formula>MOD(ROW(),2)=0</formula>
    </cfRule>
  </conditionalFormatting>
  <conditionalFormatting sqref="A4:G9">
    <cfRule type="expression" dxfId="45" priority="35">
      <formula>MOD(ROW(),2)=0</formula>
    </cfRule>
  </conditionalFormatting>
  <conditionalFormatting sqref="H4:H9">
    <cfRule type="expression" dxfId="44" priority="34">
      <formula>MOD(ROW(),2)=0</formula>
    </cfRule>
  </conditionalFormatting>
  <conditionalFormatting sqref="H4:H9">
    <cfRule type="expression" dxfId="43" priority="33">
      <formula>MOD(ROW(),2)=0</formula>
    </cfRule>
  </conditionalFormatting>
  <conditionalFormatting sqref="I4:I9">
    <cfRule type="expression" dxfId="42" priority="32">
      <formula>MOD(ROW(),2)=0</formula>
    </cfRule>
  </conditionalFormatting>
  <conditionalFormatting sqref="I4:I9">
    <cfRule type="expression" dxfId="41" priority="31">
      <formula>MOD(ROW(),2)=0</formula>
    </cfRule>
  </conditionalFormatting>
  <conditionalFormatting sqref="J4 J6 J8">
    <cfRule type="expression" dxfId="40" priority="30">
      <formula>MOD(ROW(),2)=0</formula>
    </cfRule>
  </conditionalFormatting>
  <conditionalFormatting sqref="J4 J6 J8">
    <cfRule type="expression" dxfId="39" priority="29">
      <formula>MOD(ROW(),2)=0</formula>
    </cfRule>
  </conditionalFormatting>
  <conditionalFormatting sqref="J5">
    <cfRule type="expression" dxfId="38" priority="28">
      <formula>MOD(ROW(),2)=0</formula>
    </cfRule>
  </conditionalFormatting>
  <conditionalFormatting sqref="J5">
    <cfRule type="expression" dxfId="37" priority="27">
      <formula>MOD(ROW(),2)=0</formula>
    </cfRule>
  </conditionalFormatting>
  <conditionalFormatting sqref="J7">
    <cfRule type="expression" dxfId="36" priority="26">
      <formula>MOD(ROW(),2)=0</formula>
    </cfRule>
  </conditionalFormatting>
  <conditionalFormatting sqref="J7">
    <cfRule type="expression" dxfId="35" priority="25">
      <formula>MOD(ROW(),2)=0</formula>
    </cfRule>
  </conditionalFormatting>
  <conditionalFormatting sqref="J9">
    <cfRule type="expression" dxfId="34" priority="24">
      <formula>MOD(ROW(),2)=0</formula>
    </cfRule>
  </conditionalFormatting>
  <conditionalFormatting sqref="J9">
    <cfRule type="expression" dxfId="33" priority="23">
      <formula>MOD(ROW(),2)=0</formula>
    </cfRule>
  </conditionalFormatting>
  <conditionalFormatting sqref="K4 K6 K8">
    <cfRule type="expression" dxfId="32" priority="22">
      <formula>MOD(ROW(),2)=0</formula>
    </cfRule>
  </conditionalFormatting>
  <conditionalFormatting sqref="K4 K6 K8">
    <cfRule type="expression" dxfId="31" priority="21">
      <formula>MOD(ROW(),2)=0</formula>
    </cfRule>
  </conditionalFormatting>
  <conditionalFormatting sqref="K5">
    <cfRule type="expression" dxfId="30" priority="20">
      <formula>MOD(ROW(),2)=0</formula>
    </cfRule>
  </conditionalFormatting>
  <conditionalFormatting sqref="K5">
    <cfRule type="expression" dxfId="29" priority="19">
      <formula>MOD(ROW(),2)=0</formula>
    </cfRule>
  </conditionalFormatting>
  <conditionalFormatting sqref="K7">
    <cfRule type="expression" dxfId="28" priority="18">
      <formula>MOD(ROW(),2)=0</formula>
    </cfRule>
  </conditionalFormatting>
  <conditionalFormatting sqref="K7">
    <cfRule type="expression" dxfId="27" priority="17">
      <formula>MOD(ROW(),2)=0</formula>
    </cfRule>
  </conditionalFormatting>
  <conditionalFormatting sqref="K9">
    <cfRule type="expression" dxfId="26" priority="16">
      <formula>MOD(ROW(),2)=0</formula>
    </cfRule>
  </conditionalFormatting>
  <conditionalFormatting sqref="K9">
    <cfRule type="expression" dxfId="25" priority="15">
      <formula>MOD(ROW(),2)=0</formula>
    </cfRule>
  </conditionalFormatting>
  <conditionalFormatting sqref="L4 L6 L8">
    <cfRule type="expression" dxfId="24" priority="14">
      <formula>MOD(ROW(),2)=0</formula>
    </cfRule>
  </conditionalFormatting>
  <conditionalFormatting sqref="L4 L6 L8">
    <cfRule type="expression" dxfId="23" priority="13">
      <formula>MOD(ROW(),2)=0</formula>
    </cfRule>
  </conditionalFormatting>
  <conditionalFormatting sqref="L5">
    <cfRule type="expression" dxfId="22" priority="6">
      <formula>MOD(ROW(),2)=0</formula>
    </cfRule>
  </conditionalFormatting>
  <conditionalFormatting sqref="L5">
    <cfRule type="expression" dxfId="21" priority="5">
      <formula>MOD(ROW(),2)=0</formula>
    </cfRule>
  </conditionalFormatting>
  <conditionalFormatting sqref="L7">
    <cfRule type="expression" dxfId="20" priority="4">
      <formula>MOD(ROW(),2)=0</formula>
    </cfRule>
  </conditionalFormatting>
  <conditionalFormatting sqref="L7">
    <cfRule type="expression" dxfId="19" priority="3">
      <formula>MOD(ROW(),2)=0</formula>
    </cfRule>
  </conditionalFormatting>
  <conditionalFormatting sqref="L9">
    <cfRule type="expression" dxfId="18" priority="2">
      <formula>MOD(ROW(),2)=0</formula>
    </cfRule>
  </conditionalFormatting>
  <conditionalFormatting sqref="L9">
    <cfRule type="expression" dxfId="17" priority="1">
      <formula>MOD(ROW(),2)=0</formula>
    </cfRule>
  </conditionalFormatting>
  <hyperlinks>
    <hyperlink ref="A2" location="TOC!A1" display="Return to Table of Contents" xr:uid="{00000000-0004-0000-0700-000000000000}"/>
  </hyperlinks>
  <pageMargins left="0.25" right="0.25" top="0.75" bottom="0.75" header="0.3" footer="0.3"/>
  <pageSetup scale="86" fitToHeight="0" orientation="landscape" r:id="rId1"/>
  <headerFooter>
    <oddHeader>&amp;L&amp;"Arial,Bold"2022-23 &amp;"Arial,Bold Italic"Survey of Allied Dental Education&amp;"Arial,Bold"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I73"/>
  <sheetViews>
    <sheetView workbookViewId="0">
      <pane ySplit="2" topLeftCell="A3" activePane="bottomLeft" state="frozen"/>
      <selection activeCell="J7" sqref="J7"/>
      <selection pane="bottomLeft"/>
    </sheetView>
  </sheetViews>
  <sheetFormatPr defaultColWidth="9" defaultRowHeight="12.75" x14ac:dyDescent="0.35"/>
  <cols>
    <col min="1" max="16384" width="9" style="1"/>
  </cols>
  <sheetData>
    <row r="1" spans="1:6" ht="13.9" x14ac:dyDescent="0.4">
      <c r="A1" s="38" t="s">
        <v>148</v>
      </c>
    </row>
    <row r="2" spans="1:6" ht="26.25" customHeight="1" x14ac:dyDescent="0.35">
      <c r="A2" s="378" t="s">
        <v>52</v>
      </c>
      <c r="B2" s="378"/>
      <c r="C2" s="378"/>
    </row>
    <row r="5" spans="1:6" x14ac:dyDescent="0.35">
      <c r="C5" s="1" t="s">
        <v>114</v>
      </c>
    </row>
    <row r="6" spans="1:6" x14ac:dyDescent="0.35">
      <c r="B6" s="1" t="s">
        <v>149</v>
      </c>
      <c r="C6" s="55">
        <f>D6/$D$10</f>
        <v>6.024096385542169E-3</v>
      </c>
      <c r="D6" s="198">
        <v>2</v>
      </c>
      <c r="E6" s="47"/>
    </row>
    <row r="7" spans="1:6" x14ac:dyDescent="0.35">
      <c r="B7" s="1" t="s">
        <v>150</v>
      </c>
      <c r="C7" s="55">
        <f>D7/$D$10</f>
        <v>0.79518072289156627</v>
      </c>
      <c r="D7" s="1">
        <v>264</v>
      </c>
    </row>
    <row r="8" spans="1:6" x14ac:dyDescent="0.35">
      <c r="B8" s="1" t="s">
        <v>151</v>
      </c>
      <c r="C8" s="55">
        <f>D8/$D$10</f>
        <v>3.614457831325301E-2</v>
      </c>
      <c r="D8" s="1">
        <v>12</v>
      </c>
    </row>
    <row r="9" spans="1:6" x14ac:dyDescent="0.35">
      <c r="B9" s="1" t="s">
        <v>152</v>
      </c>
      <c r="C9" s="55">
        <f>D9/$D$10</f>
        <v>0.16265060240963855</v>
      </c>
      <c r="D9" s="1">
        <v>54</v>
      </c>
    </row>
    <row r="10" spans="1:6" x14ac:dyDescent="0.35">
      <c r="C10" s="55"/>
      <c r="D10" s="198">
        <f>SUM(D6:D9)</f>
        <v>332</v>
      </c>
    </row>
    <row r="15" spans="1:6" ht="13.15" thickBot="1" x14ac:dyDescent="0.4"/>
    <row r="16" spans="1:6" ht="13.15" x14ac:dyDescent="0.35">
      <c r="B16" s="379"/>
      <c r="C16" s="381"/>
      <c r="D16" s="381"/>
      <c r="E16" s="83"/>
      <c r="F16" s="83"/>
    </row>
    <row r="17" spans="2:6" ht="13.15" x14ac:dyDescent="0.35">
      <c r="B17" s="380"/>
      <c r="C17" s="382"/>
      <c r="D17" s="382"/>
      <c r="E17" s="58"/>
      <c r="F17" s="58"/>
    </row>
    <row r="18" spans="2:6" ht="13.15" x14ac:dyDescent="0.35">
      <c r="B18" s="82"/>
      <c r="C18" s="59"/>
      <c r="D18" s="59"/>
      <c r="E18" s="59"/>
      <c r="F18" s="59"/>
    </row>
    <row r="19" spans="2:6" ht="13.15" x14ac:dyDescent="0.35">
      <c r="B19" s="82"/>
      <c r="C19" s="59"/>
      <c r="D19" s="59"/>
      <c r="E19" s="59"/>
      <c r="F19" s="59"/>
    </row>
    <row r="20" spans="2:6" ht="13.15" x14ac:dyDescent="0.35">
      <c r="B20" s="82"/>
      <c r="C20" s="59"/>
      <c r="D20" s="59"/>
      <c r="E20" s="59"/>
      <c r="F20" s="59"/>
    </row>
    <row r="21" spans="2:6" ht="13.15" x14ac:dyDescent="0.35">
      <c r="B21" s="82"/>
      <c r="C21" s="59"/>
      <c r="D21" s="59"/>
      <c r="E21" s="59"/>
      <c r="F21" s="59"/>
    </row>
    <row r="22" spans="2:6" ht="13.15" x14ac:dyDescent="0.35">
      <c r="B22" s="82"/>
      <c r="C22" s="59"/>
      <c r="D22" s="59"/>
      <c r="E22" s="59"/>
      <c r="F22" s="59"/>
    </row>
    <row r="33" spans="2:5" x14ac:dyDescent="0.35">
      <c r="B33" s="1" t="s">
        <v>153</v>
      </c>
      <c r="C33" s="55">
        <f>D33/$D$36</f>
        <v>0.60606060606060608</v>
      </c>
      <c r="D33" s="1">
        <v>140</v>
      </c>
      <c r="E33" s="47"/>
    </row>
    <row r="34" spans="2:5" x14ac:dyDescent="0.35">
      <c r="B34" s="1" t="s">
        <v>154</v>
      </c>
      <c r="C34" s="55">
        <f>D34/$D$36</f>
        <v>3.4632034632034632E-2</v>
      </c>
      <c r="D34" s="1">
        <v>8</v>
      </c>
    </row>
    <row r="35" spans="2:5" x14ac:dyDescent="0.35">
      <c r="B35" s="1" t="s">
        <v>155</v>
      </c>
      <c r="C35" s="55">
        <f>D35/$D$36</f>
        <v>0.3593073593073593</v>
      </c>
      <c r="D35" s="1">
        <v>83</v>
      </c>
    </row>
    <row r="36" spans="2:5" x14ac:dyDescent="0.35">
      <c r="D36" s="1">
        <f>SUM(D33:D35)</f>
        <v>231</v>
      </c>
    </row>
    <row r="55" spans="2:4" x14ac:dyDescent="0.35">
      <c r="B55" s="1" t="s">
        <v>156</v>
      </c>
      <c r="C55" s="55">
        <f>D55/$D$58</f>
        <v>0.38461538461538464</v>
      </c>
      <c r="D55" s="1">
        <v>5</v>
      </c>
    </row>
    <row r="56" spans="2:4" x14ac:dyDescent="0.35">
      <c r="B56" s="1" t="s">
        <v>157</v>
      </c>
      <c r="C56" s="55">
        <f>D56/$D$58</f>
        <v>0.53846153846153844</v>
      </c>
      <c r="D56" s="1">
        <v>7</v>
      </c>
    </row>
    <row r="57" spans="2:4" x14ac:dyDescent="0.35">
      <c r="B57" s="1" t="s">
        <v>158</v>
      </c>
      <c r="C57" s="55">
        <f>D57/$D$58</f>
        <v>7.6923076923076927E-2</v>
      </c>
      <c r="D57" s="1">
        <v>1</v>
      </c>
    </row>
    <row r="58" spans="2:4" x14ac:dyDescent="0.35">
      <c r="D58" s="1">
        <f>SUM(D55:D57)</f>
        <v>13</v>
      </c>
    </row>
    <row r="67" spans="1:9" ht="15" customHeight="1" x14ac:dyDescent="0.35"/>
    <row r="68" spans="1:9" ht="21" customHeight="1" x14ac:dyDescent="0.35">
      <c r="A68" s="377" t="s">
        <v>159</v>
      </c>
      <c r="B68" s="377"/>
      <c r="C68" s="377"/>
      <c r="D68" s="377"/>
      <c r="E68" s="377"/>
      <c r="F68" s="377"/>
      <c r="G68" s="377"/>
      <c r="H68" s="377"/>
      <c r="I68" s="377"/>
    </row>
    <row r="69" spans="1:9" x14ac:dyDescent="0.35">
      <c r="A69" s="377"/>
      <c r="B69" s="377"/>
      <c r="C69" s="377"/>
      <c r="D69" s="377"/>
      <c r="E69" s="377"/>
      <c r="F69" s="377"/>
      <c r="G69" s="377"/>
      <c r="H69" s="377"/>
      <c r="I69" s="377"/>
    </row>
    <row r="70" spans="1:9" x14ac:dyDescent="0.35">
      <c r="A70" s="377"/>
      <c r="B70" s="377"/>
      <c r="C70" s="377"/>
      <c r="D70" s="377"/>
      <c r="E70" s="377"/>
      <c r="F70" s="377"/>
      <c r="G70" s="377"/>
      <c r="H70" s="377"/>
      <c r="I70" s="377"/>
    </row>
    <row r="71" spans="1:9" ht="6" customHeight="1" x14ac:dyDescent="0.35">
      <c r="A71" s="377"/>
      <c r="B71" s="377"/>
      <c r="C71" s="377"/>
      <c r="D71" s="377"/>
      <c r="E71" s="377"/>
      <c r="F71" s="377"/>
      <c r="G71" s="377"/>
      <c r="H71" s="377"/>
      <c r="I71" s="377"/>
    </row>
    <row r="72" spans="1:9" ht="12.75" hidden="1" customHeight="1" x14ac:dyDescent="0.35">
      <c r="A72" s="377"/>
      <c r="B72" s="377"/>
      <c r="C72" s="377"/>
      <c r="D72" s="377"/>
      <c r="E72" s="377"/>
      <c r="F72" s="377"/>
      <c r="G72" s="377"/>
      <c r="H72" s="377"/>
      <c r="I72" s="377"/>
    </row>
    <row r="73" spans="1:9" x14ac:dyDescent="0.35">
      <c r="A73" s="255" t="s">
        <v>120</v>
      </c>
    </row>
  </sheetData>
  <mergeCells count="5">
    <mergeCell ref="A2:C2"/>
    <mergeCell ref="A68:I72"/>
    <mergeCell ref="B16:B17"/>
    <mergeCell ref="C16:C17"/>
    <mergeCell ref="D16:D17"/>
  </mergeCells>
  <hyperlinks>
    <hyperlink ref="A2:C2" location="TOC!A1" display="Return to Table of Contents" xr:uid="{00000000-0004-0000-0800-000000000000}"/>
  </hyperlinks>
  <pageMargins left="0.25" right="0.25" top="0.75" bottom="0.75" header="0.3" footer="0.3"/>
  <pageSetup scale="75" orientation="portrait" r:id="rId1"/>
  <headerFooter>
    <oddHeader>&amp;L&amp;"Arial,Bold"2022-23 &amp;"Arial,Bold Italic"Survey of Allied Dental Education&amp;"Arial,Bold"
Report 1 - Dental Hygiene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44</vt:i4>
      </vt:variant>
    </vt:vector>
  </HeadingPairs>
  <TitlesOfParts>
    <vt:vector size="78" baseType="lpstr">
      <vt:lpstr>TOC</vt:lpstr>
      <vt:lpstr>Notes</vt:lpstr>
      <vt:lpstr>Glossary</vt:lpstr>
      <vt:lpstr>Tab1</vt:lpstr>
      <vt:lpstr>Fig1a-c</vt:lpstr>
      <vt:lpstr>Tab2</vt:lpstr>
      <vt:lpstr>Tab3</vt:lpstr>
      <vt:lpstr>Tab4</vt:lpstr>
      <vt:lpstr>Fig2</vt:lpstr>
      <vt:lpstr>Fig3</vt:lpstr>
      <vt:lpstr>Tab5a</vt:lpstr>
      <vt:lpstr>Tab5b</vt:lpstr>
      <vt:lpstr>Fig4a-b</vt:lpstr>
      <vt:lpstr>Fig5-8</vt:lpstr>
      <vt:lpstr>Tab6</vt:lpstr>
      <vt:lpstr>Tab7</vt:lpstr>
      <vt:lpstr>Tab8</vt:lpstr>
      <vt:lpstr>Tab9</vt:lpstr>
      <vt:lpstr>Tab10</vt:lpstr>
      <vt:lpstr>Fig9-10</vt:lpstr>
      <vt:lpstr>Tab11</vt:lpstr>
      <vt:lpstr>Tab12a-c</vt:lpstr>
      <vt:lpstr>Tab13a-c</vt:lpstr>
      <vt:lpstr>Fig11-12</vt:lpstr>
      <vt:lpstr>Tab14</vt:lpstr>
      <vt:lpstr>Tab15</vt:lpstr>
      <vt:lpstr>Fig13</vt:lpstr>
      <vt:lpstr>Fig14a-b</vt:lpstr>
      <vt:lpstr>Fig15 | Tab16</vt:lpstr>
      <vt:lpstr>Tab17a-b</vt:lpstr>
      <vt:lpstr>Fig16a-c</vt:lpstr>
      <vt:lpstr>Tab18</vt:lpstr>
      <vt:lpstr>Tab19</vt:lpstr>
      <vt:lpstr>Tab20</vt:lpstr>
      <vt:lpstr>'Fig11-12'!Print_Area</vt:lpstr>
      <vt:lpstr>'Fig13'!Print_Area</vt:lpstr>
      <vt:lpstr>'Fig14a-b'!Print_Area</vt:lpstr>
      <vt:lpstr>'Fig15 | Tab16'!Print_Area</vt:lpstr>
      <vt:lpstr>'Fig16a-c'!Print_Area</vt:lpstr>
      <vt:lpstr>'Fig1a-c'!Print_Area</vt:lpstr>
      <vt:lpstr>'Fig2'!Print_Area</vt:lpstr>
      <vt:lpstr>'Fig3'!Print_Area</vt:lpstr>
      <vt:lpstr>'Fig4a-b'!Print_Area</vt:lpstr>
      <vt:lpstr>'Fig5-8'!Print_Area</vt:lpstr>
      <vt:lpstr>'Fig9-10'!Print_Area</vt:lpstr>
      <vt:lpstr>Glossary!Print_Area</vt:lpstr>
      <vt:lpstr>Notes!Print_Area</vt:lpstr>
      <vt:lpstr>'Tab1'!Print_Area</vt:lpstr>
      <vt:lpstr>'Tab11'!Print_Area</vt:lpstr>
      <vt:lpstr>'Tab12a-c'!Print_Area</vt:lpstr>
      <vt:lpstr>'Tab13a-c'!Print_Area</vt:lpstr>
      <vt:lpstr>'Tab14'!Print_Area</vt:lpstr>
      <vt:lpstr>'Tab15'!Print_Area</vt:lpstr>
      <vt:lpstr>'Tab17a-b'!Print_Area</vt:lpstr>
      <vt:lpstr>'Tab18'!Print_Area</vt:lpstr>
      <vt:lpstr>'Tab19'!Print_Area</vt:lpstr>
      <vt:lpstr>'Tab2'!Print_Area</vt:lpstr>
      <vt:lpstr>'Tab20'!Print_Area</vt:lpstr>
      <vt:lpstr>'Tab3'!Print_Area</vt:lpstr>
      <vt:lpstr>'Tab4'!Print_Area</vt:lpstr>
      <vt:lpstr>'Tab7'!Print_Area</vt:lpstr>
      <vt:lpstr>'Tab8'!Print_Area</vt:lpstr>
      <vt:lpstr>'Tab9'!Print_Area</vt:lpstr>
      <vt:lpstr>TOC!Print_Area</vt:lpstr>
      <vt:lpstr>Glossary!Print_Titles</vt:lpstr>
      <vt:lpstr>'Tab10'!Print_Titles</vt:lpstr>
      <vt:lpstr>'Tab11'!Print_Titles</vt:lpstr>
      <vt:lpstr>'Tab14'!Print_Titles</vt:lpstr>
      <vt:lpstr>'Tab15'!Print_Titles</vt:lpstr>
      <vt:lpstr>'Tab18'!Print_Titles</vt:lpstr>
      <vt:lpstr>'Tab19'!Print_Titles</vt:lpstr>
      <vt:lpstr>'Tab20'!Print_Titles</vt:lpstr>
      <vt:lpstr>Tab5a!Print_Titles</vt:lpstr>
      <vt:lpstr>Tab5b!Print_Titles</vt:lpstr>
      <vt:lpstr>'Tab6'!Print_Titles</vt:lpstr>
      <vt:lpstr>'Tab8'!Print_Titles</vt:lpstr>
      <vt:lpstr>'Tab9'!Print_Titles</vt:lpstr>
      <vt:lpstr>TOC!Print_Titles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Allied Dental Education - Report 1: Dental Hygiene Education Programs</dc:title>
  <dc:subject/>
  <dc:creator/>
  <cp:keywords/>
  <dc:description/>
  <cp:lastModifiedBy/>
  <cp:revision/>
  <dcterms:created xsi:type="dcterms:W3CDTF">2021-03-03T20:25:05Z</dcterms:created>
  <dcterms:modified xsi:type="dcterms:W3CDTF">2023-11-29T17:04:09Z</dcterms:modified>
  <cp:category/>
  <cp:contentStatus/>
</cp:coreProperties>
</file>