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6103" windowHeight="7695"/>
  </bookViews>
  <sheets>
    <sheet name="Medicaid-to-Private Ratios" sheetId="1" r:id="rId1"/>
    <sheet name="Data Sources and Methods" sheetId="6" r:id="rId2"/>
    <sheet name="CDT Codes for Ratios" sheetId="5" state="hidden" r:id="rId3"/>
    <sheet name="Child Ratios" sheetId="3" state="hidden" r:id="rId4"/>
    <sheet name="Adult Ratios" sheetId="4" state="hidden" r:id="rId5"/>
  </sheets>
  <definedNames>
    <definedName name="_ednref1" localSheetId="1">'Data Sources and Methods'!$A$9</definedName>
    <definedName name="_xlnm._FilterDatabase" localSheetId="2" hidden="1">'CDT Codes for Ratios'!$A$1:$A$11</definedName>
    <definedName name="_xlnm._FilterDatabase" localSheetId="3" hidden="1">'Child Ratios'!$A$4:$E$55</definedName>
    <definedName name="_xlnm._FilterDatabase" localSheetId="0" hidden="1">'Medicaid-to-Private Ratios'!$A$7:$H$59</definedName>
    <definedName name="_Ref478568069" localSheetId="1">'Data Sources and Methods'!$A$11</definedName>
    <definedName name="_Ref478627768" localSheetId="1">'Data Sources and Methods'!#REF!</definedName>
    <definedName name="_Ref478627837" localSheetId="1">'Data Sources and Methods'!$A$13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G56" i="1"/>
  <c r="G48" i="1"/>
  <c r="G15" i="1"/>
  <c r="G22" i="1"/>
  <c r="G46" i="1"/>
  <c r="G13" i="1"/>
  <c r="G24" i="1"/>
  <c r="G44" i="1"/>
  <c r="G30" i="1"/>
  <c r="G14" i="1"/>
  <c r="G42" i="1"/>
  <c r="G21" i="1"/>
  <c r="G40" i="1"/>
  <c r="G35" i="1"/>
  <c r="G43" i="1"/>
  <c r="G10" i="1"/>
  <c r="G41" i="1"/>
  <c r="G17" i="1"/>
  <c r="G32" i="1"/>
  <c r="G31" i="1"/>
  <c r="G34" i="1"/>
  <c r="G54" i="1"/>
  <c r="G36" i="1"/>
  <c r="G47" i="1"/>
  <c r="G50" i="1"/>
  <c r="G59" i="1"/>
  <c r="G12" i="1"/>
  <c r="G23" i="1"/>
  <c r="G26" i="1"/>
  <c r="G29" i="1"/>
  <c r="D59" i="1" l="1"/>
  <c r="D57" i="1"/>
  <c r="D58" i="1"/>
  <c r="D56" i="1"/>
  <c r="D54" i="1"/>
  <c r="D55" i="1"/>
  <c r="D53" i="1"/>
  <c r="D52" i="1"/>
  <c r="D51" i="1"/>
  <c r="D50" i="1"/>
  <c r="D48" i="1"/>
  <c r="D47" i="1"/>
  <c r="D46" i="1"/>
  <c r="D45" i="1"/>
  <c r="D44" i="1"/>
  <c r="D41" i="1"/>
  <c r="D37" i="1"/>
  <c r="D40" i="1"/>
  <c r="D39" i="1"/>
  <c r="D38" i="1"/>
  <c r="D36" i="1"/>
  <c r="D43" i="1"/>
  <c r="D42" i="1"/>
  <c r="D35" i="1"/>
  <c r="D33" i="1"/>
  <c r="D34" i="1"/>
  <c r="D32" i="1"/>
  <c r="D31" i="1"/>
  <c r="D28" i="1"/>
  <c r="D29" i="1"/>
  <c r="D30" i="1"/>
  <c r="D27" i="1"/>
  <c r="D26" i="1"/>
  <c r="D25" i="1"/>
  <c r="D23" i="1"/>
  <c r="D22" i="1"/>
  <c r="D21" i="1"/>
  <c r="D24" i="1"/>
  <c r="D20" i="1"/>
  <c r="D19" i="1"/>
  <c r="D18" i="1"/>
  <c r="D16" i="1"/>
  <c r="D17" i="1"/>
  <c r="D15" i="1"/>
  <c r="D14" i="1"/>
  <c r="D13" i="1"/>
  <c r="D11" i="1"/>
  <c r="D12" i="1"/>
  <c r="D9" i="1"/>
  <c r="D10" i="1"/>
  <c r="E22" i="3" l="1"/>
  <c r="E13" i="3"/>
  <c r="E38" i="3"/>
  <c r="E54" i="3"/>
  <c r="E12" i="3"/>
  <c r="E39" i="3"/>
  <c r="E25" i="3"/>
  <c r="E49" i="3"/>
  <c r="E7" i="3"/>
  <c r="E24" i="3"/>
  <c r="E8" i="3"/>
  <c r="E23" i="3"/>
  <c r="E11" i="3"/>
  <c r="E48" i="3"/>
  <c r="E47" i="3"/>
  <c r="E5" i="3"/>
  <c r="E6" i="3"/>
  <c r="E20" i="3"/>
  <c r="E33" i="3"/>
  <c r="E46" i="3"/>
  <c r="E43" i="3"/>
  <c r="E55" i="3"/>
  <c r="E50" i="3"/>
  <c r="E31" i="3"/>
  <c r="E41" i="3"/>
  <c r="E21" i="3"/>
  <c r="E36" i="3"/>
  <c r="E15" i="3"/>
  <c r="E34" i="3"/>
  <c r="E37" i="3"/>
  <c r="E18" i="3"/>
  <c r="E51" i="3"/>
  <c r="E35" i="3"/>
  <c r="E10" i="3"/>
  <c r="E19" i="3"/>
  <c r="E16" i="3"/>
  <c r="E45" i="3"/>
  <c r="E32" i="3"/>
  <c r="E29" i="3"/>
  <c r="E17" i="3"/>
  <c r="E26" i="3"/>
  <c r="E40" i="3"/>
  <c r="E14" i="3"/>
  <c r="E44" i="3"/>
  <c r="E52" i="3"/>
  <c r="E9" i="3"/>
  <c r="E27" i="3"/>
  <c r="E28" i="3"/>
  <c r="E30" i="3"/>
  <c r="E42" i="3"/>
  <c r="E53" i="3"/>
</calcChain>
</file>

<file path=xl/sharedStrings.xml><?xml version="1.0" encoding="utf-8"?>
<sst xmlns="http://schemas.openxmlformats.org/spreadsheetml/2006/main" count="330" uniqueCount="146">
  <si>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</si>
  <si>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</si>
  <si>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</si>
  <si>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</si>
  <si>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</si>
  <si>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</si>
  <si>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</si>
  <si>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</si>
  <si>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</si>
  <si>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</si>
  <si>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</si>
  <si>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</si>
  <si>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</si>
  <si>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</si>
  <si>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</si>
  <si>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</si>
  <si>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</si>
  <si>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</si>
  <si>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</si>
  <si>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</si>
  <si>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</si>
  <si>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</si>
  <si>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</si>
  <si>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</si>
  <si>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</si>
  <si>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</si>
  <si>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</si>
  <si>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</si>
  <si>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</si>
  <si>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</si>
  <si>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</si>
  <si>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</si>
  <si>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</si>
  <si>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</si>
  <si>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</si>
  <si>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</si>
  <si>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</si>
  <si>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</si>
  <si>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</si>
  <si>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</si>
  <si>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</si>
  <si>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</si>
  <si>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</si>
  <si>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</si>
  <si>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</si>
  <si>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</si>
  <si>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</si>
  <si>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</si>
  <si>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</si>
  <si>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</si>
  <si>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</si>
  <si>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</si>
  <si>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Private Payment Sum</t>
  </si>
  <si>
    <t>Medicaid Payment Sum</t>
  </si>
  <si>
    <t>Medicaid to Private Payment Ratio</t>
  </si>
  <si>
    <t>2017 (Research Brief)</t>
  </si>
  <si>
    <t>Source: ADA Health Policy Institute analysis of Medicaid fee-for-service reimbursement data collected from state Medicaid agencies and IBM Health MarketScan® Research Database</t>
  </si>
  <si>
    <t>Adult</t>
  </si>
  <si>
    <t>D0120</t>
  </si>
  <si>
    <t>D0150</t>
  </si>
  <si>
    <t>D0210</t>
  </si>
  <si>
    <t>D0274</t>
  </si>
  <si>
    <t>D1110</t>
  </si>
  <si>
    <t>Child</t>
  </si>
  <si>
    <t>D1120</t>
  </si>
  <si>
    <t>D1208</t>
  </si>
  <si>
    <t>D0272</t>
  </si>
  <si>
    <t>D1351</t>
  </si>
  <si>
    <t>D1206</t>
  </si>
  <si>
    <t>D0220</t>
  </si>
  <si>
    <t>D0230</t>
  </si>
  <si>
    <t>Number of CDT covered by Medicaid</t>
  </si>
  <si>
    <t xml:space="preserve">U.S. </t>
  </si>
  <si>
    <t xml:space="preserve">We obtained private dental insurance reimbursement rate data for each state and D.C. from the IBM Health MarketScan® Research Databases (IBM). IBM contains medical and dental claims and enrollment data from beneficiaries of large employer medical and dental plans across the United States, including claims from a variety of FFS, preferred provider organization (PPO), and capitated dental plans. IBM includes the amount paid to the dentist for various procedures as well as the amount paid out of pocket by the beneficiary. In other words, it includes total payments to dentists. </t>
  </si>
  <si>
    <t xml:space="preserve">We constructed this measure of Medicaid FFS reimbursement: Medicaid FFS reimbursement rates relative to reimbursement rates through private dental insurance. This measure expresses Medicaid FFS reimbursement relative to “market” rates. </t>
  </si>
  <si>
    <t>Difference</t>
  </si>
  <si>
    <t>Extensive</t>
  </si>
  <si>
    <t>None</t>
  </si>
  <si>
    <t>Limited</t>
  </si>
  <si>
    <t>Emergency</t>
  </si>
  <si>
    <t xml:space="preserve">Many state Medicaid programs contract with managed care organizations to administer dental services and therefore do not pay dental care providers via the publicly available FFS schedule. The lack of transparent, publicly available data on reimbursement rates within managed care programs presented a significant limitation to our analysis, as we were not able to include such data in our analysis. While Medicaid FFS reimbursement rates are intended to be a benchmark or guide for managed care organizations, it is unclear whether this happens in practice. We focused solely on Medicaid FFS reimbursement rates, understanding that in many states, the reimbursement rate paid by managed care companies to providers may differ from the FFS rate. </t>
  </si>
  <si>
    <r>
      <t>We collected Medicaid fee-for-service (</t>
    </r>
    <r>
      <rPr>
        <sz val="10"/>
        <rFont val="Arial"/>
        <family val="2"/>
      </rPr>
      <t xml:space="preserve">FFS) reimbursement rate data from state Medicaid program web pages in December 2020. Data for child dental care services were collected for all 50 states and D.C. Data for adult dental care services were collected for states that had a limited or extensive adult dental benefit in the Medicaid program in 2020; data for adult dental care services were not available for Hawaii, Kansas, Louisiana, New Jersey and Virginia. States with an emergency-only or no adult dental benefit were excluded. </t>
    </r>
  </si>
  <si>
    <t>Benefit Level (2020)</t>
  </si>
  <si>
    <t>Alaska</t>
  </si>
  <si>
    <t>Alabama</t>
  </si>
  <si>
    <t>Arkansas</t>
  </si>
  <si>
    <t>Arizona</t>
  </si>
  <si>
    <t>California</t>
  </si>
  <si>
    <t>Colorado</t>
  </si>
  <si>
    <t>Connecticut</t>
  </si>
  <si>
    <t>District of Columbia</t>
  </si>
  <si>
    <t>Delaware</t>
  </si>
  <si>
    <t>Florida</t>
  </si>
  <si>
    <t>Georgia</t>
  </si>
  <si>
    <t>Iowa</t>
  </si>
  <si>
    <t>Idaho</t>
  </si>
  <si>
    <t>Illinois</t>
  </si>
  <si>
    <t>Indiana</t>
  </si>
  <si>
    <t>Kentucky</t>
  </si>
  <si>
    <t>Massachusetts</t>
  </si>
  <si>
    <t>Maryland</t>
  </si>
  <si>
    <t>Maine</t>
  </si>
  <si>
    <t>Michigan</t>
  </si>
  <si>
    <t>Minnesota</t>
  </si>
  <si>
    <t>Missouri</t>
  </si>
  <si>
    <t>Mississippi</t>
  </si>
  <si>
    <t>Montana</t>
  </si>
  <si>
    <t>North Carolina</t>
  </si>
  <si>
    <t>North Dakota</t>
  </si>
  <si>
    <t>Nebraska</t>
  </si>
  <si>
    <t>New Hampshire</t>
  </si>
  <si>
    <t>New Mexico</t>
  </si>
  <si>
    <t>Nevada</t>
  </si>
  <si>
    <t>New York</t>
  </si>
  <si>
    <t>Ohio</t>
  </si>
  <si>
    <t>Oklahoma</t>
  </si>
  <si>
    <t>Oregon</t>
  </si>
  <si>
    <t>Pennsylvania</t>
  </si>
  <si>
    <t>Rhode Island</t>
  </si>
  <si>
    <t>South Dakota</t>
  </si>
  <si>
    <t>Tennessee</t>
  </si>
  <si>
    <t>Texas</t>
  </si>
  <si>
    <t>Utah</t>
  </si>
  <si>
    <t>Vermont</t>
  </si>
  <si>
    <t>Washington</t>
  </si>
  <si>
    <t>Wisconsin</t>
  </si>
  <si>
    <t>West Virginia</t>
  </si>
  <si>
    <t>Wyoming</t>
  </si>
  <si>
    <t>Hawaii*</t>
  </si>
  <si>
    <t>Kansas*</t>
  </si>
  <si>
    <t>New Jersey*</t>
  </si>
  <si>
    <t>Virginia*</t>
  </si>
  <si>
    <t>Louisiana*</t>
  </si>
  <si>
    <t>* Reimbursement data not available at time of data collection.</t>
  </si>
  <si>
    <t>Data Sources and Methods</t>
  </si>
  <si>
    <t xml:space="preserve">Medicaid Reimbursement as a Percentage of Private Insurance Reimbursement for Child and Adult Dental Services </t>
  </si>
  <si>
    <t>Medicaid to Private Payment 
Adult Dental Services</t>
  </si>
  <si>
    <t>Medicaid to Private Payment
Child Dental Services</t>
  </si>
  <si>
    <r>
      <t>The analysis for child dental care services is based on the top ten most common procedures among children with private dental insurance as identified in previous research:</t>
    </r>
    <r>
      <rPr>
        <vertAlign val="superscript"/>
        <sz val="10"/>
        <color theme="1"/>
        <rFont val="Arial"/>
        <family val="2"/>
      </rPr>
      <t>1</t>
    </r>
    <r>
      <rPr>
        <sz val="10"/>
        <color theme="1"/>
        <rFont val="Arial"/>
        <family val="2"/>
      </rPr>
      <t xml:space="preserve"> D0120, D0220, D0230, D0272, D0274, D1110, D1120, D1206, D1208 and D1351. We consider children ages 0 to 18.</t>
    </r>
    <r>
      <rPr>
        <b/>
        <sz val="10"/>
        <color rgb="FF993366"/>
        <rFont val="Arial"/>
        <family val="2"/>
      </rPr>
      <t xml:space="preserve"> </t>
    </r>
  </si>
  <si>
    <r>
      <t>The analysis for adult dental care services is based on the top five most common procedures among adults with private dental insurance as identified in previous research:</t>
    </r>
    <r>
      <rPr>
        <vertAlign val="superscript"/>
        <sz val="10"/>
        <color theme="1"/>
        <rFont val="Arial"/>
        <family val="2"/>
      </rPr>
      <t>1</t>
    </r>
    <r>
      <rPr>
        <sz val="10"/>
        <color theme="1"/>
        <rFont val="Arial"/>
        <family val="2"/>
      </rPr>
      <t xml:space="preserve"> D0120, D0150, D0210, D0274 and D1110. </t>
    </r>
  </si>
  <si>
    <r>
      <rPr>
        <u/>
        <vertAlign val="superscript"/>
        <sz val="10"/>
        <color theme="10"/>
        <rFont val="Arial"/>
        <family val="2"/>
      </rPr>
      <t>1</t>
    </r>
    <r>
      <rPr>
        <u/>
        <sz val="10"/>
        <color theme="10"/>
        <rFont val="Arial"/>
        <family val="2"/>
      </rPr>
      <t xml:space="preserve"> An Analysis of Dental Spending Among Children with Private Dental Benefits. Research Brief. ADA Health Policy Institute. April 2016. </t>
    </r>
  </si>
  <si>
    <t>South Carolina**</t>
  </si>
  <si>
    <t>** Private insurance data not available.</t>
  </si>
  <si>
    <t>Source: See next tab.</t>
  </si>
  <si>
    <t xml:space="preserve">This analysis was revised on October 15, 2021 to reflect the supplemental fees in California's Medicaid program in accordance with Proposition 56. </t>
  </si>
  <si>
    <t>Medicaid Reimbursement as a Percentage of Private Insurance Reimbursement for Child and Adult Dental Services (Updated October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</si>
</sst>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0"/>
      <color theme="1"/>
      <name val="Arial"/>
      <family val="2"/>
    </font>
    <font>
      <sz val="10"/>
      <color theme="1"/>
      <name val="Arial"/>
      <family val="2"/>
    </font>
    <font>
      <b/>
      <sz val="10"/>
      <color theme="0"/>
      <name val="Arial"/>
      <family val="2"/>
    </font>
    <font>
      <b/>
      <sz val="10"/>
      <color theme="1"/>
      <name val="Arial"/>
      <family val="2"/>
    </font>
    <font>
      <b/>
      <sz val="12"/>
      <color theme="1"/>
      <name val="Arial"/>
      <family val="2"/>
    </font>
    <font>
      <b/>
      <sz val="10"/>
      <color rgb="FF993366"/>
      <name val="Arial"/>
      <family val="2"/>
    </font>
    <font>
      <sz val="10"/>
      <color rgb="FF993366"/>
      <name val="Arial"/>
      <family val="2"/>
    </font>
    <font>
      <u/>
      <sz val="10"/>
      <color theme="1"/>
      <name val="Arial"/>
      <family val="2"/>
    </font>
    <font>
      <b/>
      <sz val="12"/>
      <color rgb="FF993366"/>
      <name val="Arial"/>
      <family val="2"/>
    </font>
    <font>
      <sz val="10"/>
      <name val="Arial"/>
      <family val="2"/>
    </font>
    <font>
      <vertAlign val="superscript"/>
      <sz val="10"/>
      <color theme="1"/>
      <name val="Arial"/>
      <family val="2"/>
    </font>
    <font>
      <u/>
      <sz val="10"/>
      <color theme="10"/>
      <name val="Arial"/>
      <family val="2"/>
    </font>
    <font>
      <u/>
      <vertAlign val="superscript"/>
      <sz val="10"/>
      <color theme="10"/>
      <name val="Arial"/>
      <family val="2"/>
    </font>
  </fonts>
  <fills count="4">
    <fill>
      <patternFill patternType="none"/>
    </fill>
    <fill>
      <patternFill patternType="gray125"/>
    </fill>
    <fill>
      <patternFill patternType="solid">
        <fgColor rgb="FF993366"/>
        <bgColor indexed="64"/>
      </patternFill>
    </fill>
    <fill>
      <patternFill patternType="solid">
        <fgColor theme="2"/>
        <bgColor indexed="64"/>
      </patternFill>
    </fill>
  </fills>
  <borders count="10">
    <border>
      <left/>
      <right/>
      <top/>
      <bottom/>
      <diagonal/>
    </border>
    <border>
      <left/>
      <right/>
      <top/>
      <bottom style="thin">
        <color rgb="FF993366"/>
      </bottom>
      <diagonal/>
    </border>
    <border>
      <left/>
      <right/>
      <top style="thin">
        <color rgb="FF993366"/>
      </top>
      <bottom style="thin">
        <color rgb="FF993366"/>
      </bottom>
      <diagonal/>
    </border>
    <border>
      <left style="thin">
        <color theme="0"/>
      </left>
      <right/>
      <top/>
      <bottom/>
      <diagonal/>
    </border>
    <border>
      <left style="thin">
        <color rgb="FF993366"/>
      </left>
      <right/>
      <top/>
      <bottom style="thin">
        <color rgb="FF993366"/>
      </bottom>
      <diagonal/>
    </border>
    <border>
      <left style="thin">
        <color rgb="FF993366"/>
      </left>
      <right/>
      <top style="thin">
        <color rgb="FF993366"/>
      </top>
      <bottom style="thin">
        <color rgb="FF993366"/>
      </bottom>
      <diagonal/>
    </border>
    <border>
      <left/>
      <right style="thin">
        <color theme="0"/>
      </right>
      <top/>
      <bottom/>
      <diagonal/>
    </border>
    <border>
      <left/>
      <right/>
      <top style="thin">
        <color rgb="FF993366"/>
      </top>
      <bottom style="thick">
        <color rgb="FF993366"/>
      </bottom>
      <diagonal/>
    </border>
    <border>
      <left/>
      <right/>
      <top/>
      <bottom style="thick">
        <color rgb="FF993366"/>
      </bottom>
      <diagonal/>
    </border>
    <border>
      <left style="thin">
        <color rgb="FF993366"/>
      </left>
      <right/>
      <top style="thin">
        <color rgb="FF993366"/>
      </top>
      <bottom style="thick">
        <color rgb="FF993366"/>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53">
    <xf numFmtId="0" fontId="0" fillId="0" borderId="0" xfId="0"/>
    <xf numFmtId="10" fontId="0" fillId="0" borderId="0" xfId="1" applyNumberFormat="1" applyFont="1"/>
    <xf numFmtId="44" fontId="0" fillId="0" borderId="0" xfId="2" applyFont="1"/>
    <xf numFmtId="164" fontId="0" fillId="0" borderId="0" xfId="0" applyNumberFormat="1"/>
    <xf numFmtId="0" fontId="0" fillId="0" borderId="0" xfId="0" applyNumberFormat="1"/>
    <xf numFmtId="0" fontId="1" fillId="0" borderId="0" xfId="0" applyFont="1"/>
    <xf numFmtId="0" fontId="0" fillId="0" borderId="1" xfId="0" applyBorder="1"/>
    <xf numFmtId="164" fontId="0" fillId="0" borderId="1" xfId="1" applyNumberFormat="1" applyFont="1" applyBorder="1"/>
    <xf numFmtId="0" fontId="0" fillId="0" borderId="2" xfId="0" applyBorder="1"/>
    <xf numFmtId="164" fontId="0" fillId="0" borderId="2" xfId="1" applyNumberFormat="1" applyFont="1" applyFill="1" applyBorder="1"/>
    <xf numFmtId="164" fontId="0" fillId="0" borderId="2" xfId="0" applyNumberFormat="1" applyFill="1" applyBorder="1"/>
    <xf numFmtId="0" fontId="2" fillId="2" borderId="0" xfId="0" applyFont="1" applyFill="1"/>
    <xf numFmtId="0" fontId="2" fillId="2" borderId="0" xfId="0" applyFont="1" applyFill="1" applyAlignment="1">
      <alignment vertical="center"/>
    </xf>
    <xf numFmtId="49" fontId="2" fillId="2" borderId="3" xfId="0" applyNumberFormat="1" applyFont="1" applyFill="1" applyBorder="1" applyAlignment="1">
      <alignment horizontal="right"/>
    </xf>
    <xf numFmtId="49" fontId="2" fillId="2" borderId="0" xfId="0" applyNumberFormat="1" applyFont="1" applyFill="1" applyBorder="1" applyAlignment="1">
      <alignment horizontal="right"/>
    </xf>
    <xf numFmtId="0" fontId="2" fillId="2" borderId="0" xfId="0" applyNumberFormat="1" applyFont="1" applyFill="1" applyBorder="1" applyAlignment="1">
      <alignment horizontal="right"/>
    </xf>
    <xf numFmtId="0" fontId="4" fillId="0" borderId="0" xfId="0" applyFont="1" applyAlignment="1">
      <alignment wrapText="1"/>
    </xf>
    <xf numFmtId="0" fontId="0" fillId="0" borderId="0" xfId="0" applyAlignment="1">
      <alignment wrapText="1"/>
    </xf>
    <xf numFmtId="0" fontId="0" fillId="0" borderId="0" xfId="0" applyAlignment="1">
      <alignment horizontal="left" wrapText="1"/>
    </xf>
    <xf numFmtId="0" fontId="6" fillId="0" borderId="0" xfId="0" applyFont="1" applyFill="1"/>
    <xf numFmtId="164" fontId="0" fillId="3" borderId="5" xfId="1" applyNumberFormat="1" applyFont="1" applyFill="1" applyBorder="1"/>
    <xf numFmtId="164" fontId="0" fillId="3" borderId="2" xfId="1" applyNumberFormat="1" applyFont="1" applyFill="1" applyBorder="1"/>
    <xf numFmtId="164" fontId="7" fillId="3" borderId="2" xfId="1" applyNumberFormat="1" applyFont="1" applyFill="1" applyBorder="1"/>
    <xf numFmtId="164" fontId="7" fillId="3" borderId="5" xfId="1" applyNumberFormat="1" applyFont="1" applyFill="1" applyBorder="1"/>
    <xf numFmtId="49" fontId="2" fillId="2" borderId="0" xfId="0" applyNumberFormat="1" applyFont="1" applyFill="1" applyBorder="1" applyAlignment="1">
      <alignment horizontal="right" wrapText="1"/>
    </xf>
    <xf numFmtId="164" fontId="0" fillId="3" borderId="1" xfId="1" applyNumberFormat="1" applyFont="1" applyFill="1" applyBorder="1" applyAlignment="1">
      <alignment horizontal="right"/>
    </xf>
    <xf numFmtId="0" fontId="8" fillId="0" borderId="0" xfId="0" applyFont="1"/>
    <xf numFmtId="164" fontId="0" fillId="0" borderId="1" xfId="1" applyNumberFormat="1" applyFont="1" applyFill="1" applyBorder="1" applyAlignment="1">
      <alignment horizontal="right"/>
    </xf>
    <xf numFmtId="164" fontId="0" fillId="0" borderId="5" xfId="1" applyNumberFormat="1" applyFont="1" applyFill="1" applyBorder="1"/>
    <xf numFmtId="164" fontId="0" fillId="0" borderId="2" xfId="1" applyNumberFormat="1" applyFont="1" applyFill="1" applyBorder="1" applyAlignment="1">
      <alignment horizontal="right"/>
    </xf>
    <xf numFmtId="0" fontId="0" fillId="0" borderId="0" xfId="0" applyFill="1" applyBorder="1"/>
    <xf numFmtId="0" fontId="3" fillId="0" borderId="0" xfId="0" applyFont="1"/>
    <xf numFmtId="0" fontId="3" fillId="0" borderId="8" xfId="0" applyFont="1" applyFill="1" applyBorder="1"/>
    <xf numFmtId="164" fontId="3" fillId="0" borderId="8" xfId="0" applyNumberFormat="1" applyFont="1" applyBorder="1"/>
    <xf numFmtId="164" fontId="3" fillId="0" borderId="8" xfId="1" applyNumberFormat="1" applyFont="1" applyFill="1" applyBorder="1" applyAlignment="1">
      <alignment horizontal="right"/>
    </xf>
    <xf numFmtId="0" fontId="0" fillId="0" borderId="7" xfId="0" applyBorder="1"/>
    <xf numFmtId="164" fontId="0" fillId="0" borderId="7" xfId="0" applyNumberFormat="1" applyFill="1" applyBorder="1"/>
    <xf numFmtId="164" fontId="0" fillId="0" borderId="7" xfId="1" applyNumberFormat="1" applyFont="1" applyBorder="1"/>
    <xf numFmtId="164" fontId="0" fillId="0" borderId="9" xfId="1" applyNumberFormat="1" applyFont="1" applyFill="1" applyBorder="1"/>
    <xf numFmtId="164" fontId="0" fillId="0" borderId="7" xfId="1" applyNumberFormat="1" applyFont="1" applyFill="1" applyBorder="1"/>
    <xf numFmtId="164" fontId="0" fillId="0" borderId="7" xfId="1" applyNumberFormat="1" applyFont="1" applyFill="1" applyBorder="1" applyAlignment="1">
      <alignment horizontal="right"/>
    </xf>
    <xf numFmtId="164" fontId="0" fillId="0" borderId="1" xfId="0" applyNumberFormat="1" applyFill="1" applyBorder="1"/>
    <xf numFmtId="164" fontId="0" fillId="0" borderId="2" xfId="0" applyNumberFormat="1" applyBorder="1"/>
    <xf numFmtId="164" fontId="0" fillId="3" borderId="4" xfId="1" applyNumberFormat="1" applyFont="1" applyFill="1" applyBorder="1"/>
    <xf numFmtId="164" fontId="0" fillId="3" borderId="1" xfId="1" applyNumberFormat="1" applyFont="1" applyFill="1" applyBorder="1"/>
    <xf numFmtId="164" fontId="1" fillId="0" borderId="1" xfId="1" applyNumberFormat="1" applyFont="1" applyFill="1" applyBorder="1" applyAlignment="1">
      <alignment horizontal="right"/>
    </xf>
    <xf numFmtId="0" fontId="11" fillId="0" borderId="0" xfId="3" applyAlignment="1">
      <alignment wrapText="1"/>
    </xf>
    <xf numFmtId="164" fontId="0" fillId="3" borderId="2" xfId="0" applyNumberFormat="1" applyFill="1" applyBorder="1"/>
    <xf numFmtId="164" fontId="2" fillId="2" borderId="3"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4" fillId="0" borderId="0" xfId="0" applyFont="1" applyAlignment="1">
      <alignment horizontal="left" wrapText="1"/>
    </xf>
    <xf numFmtId="164" fontId="2" fillId="2" borderId="6" xfId="0" applyNumberFormat="1" applyFont="1" applyFill="1" applyBorder="1" applyAlignment="1">
      <alignment horizontal="center" vertical="center" wrapText="1"/>
    </xf>
    <xf numFmtId="0" fontId="0" fillId="0" borderId="0" xfId="0" applyAlignment="1">
      <alignment horizontal="center"/>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993366"/>
      <color rgb="FFDD9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566737</xdr:colOff>
      <xdr:row>3</xdr:row>
      <xdr:rowOff>16169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57475" cy="5876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2657475</xdr:colOff>
      <xdr:row>3</xdr:row>
      <xdr:rowOff>16169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57475" cy="5876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da.org/~/media/ADA/Science%20and%20Research/HPI/Files/HPIBrief_0316_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tabSelected="1" zoomScaleNormal="100" workbookViewId="0">
      <selection activeCell="A6" sqref="A6"/>
    </sheetView>
  </sheetViews>
  <sheetFormatPr defaultRowHeight="12.75" x14ac:dyDescent="0.35"/>
  <cols>
    <col min="1" max="1" width="17.86328125" customWidth="1"/>
    <col min="2" max="4" width="11.19921875" customWidth="1"/>
    <col min="5" max="7" width="11.19921875" style="3" customWidth="1"/>
    <col min="8" max="8" width="18.86328125" style="4" customWidth="1"/>
  </cols>
  <sheetData>
    <row r="1" spans="1:8" s="5" customFormat="1" ht="15" customHeight="1" x14ac:dyDescent="0.35"/>
    <row r="2" spans="1:8" s="5" customFormat="1" ht="15" customHeight="1" x14ac:dyDescent="0.35"/>
    <row r="3" spans="1:8" s="5" customFormat="1" ht="15" customHeight="1" x14ac:dyDescent="0.35"/>
    <row r="4" spans="1:8" s="5" customFormat="1" ht="15" customHeight="1" x14ac:dyDescent="0.35"/>
    <row r="5" spans="1:8" s="5" customFormat="1" ht="28.5" customHeight="1" x14ac:dyDescent="0.4">
      <c r="A5" s="50" t="s">
        <v>145</v>
      </c>
      <c r="B5" s="50"/>
      <c r="C5" s="50"/>
      <c r="D5" s="50"/>
      <c r="E5" s="50"/>
      <c r="F5" s="50"/>
      <c r="G5" s="50"/>
      <c r="H5" s="50"/>
    </row>
    <row r="7" spans="1:8" ht="43.5" customHeight="1" x14ac:dyDescent="0.35">
      <c r="A7" s="12" t="s">
        <v>51</v>
      </c>
      <c r="B7" s="48" t="s">
        <v>137</v>
      </c>
      <c r="C7" s="49"/>
      <c r="D7" s="51"/>
      <c r="E7" s="48" t="s">
        <v>136</v>
      </c>
      <c r="F7" s="49"/>
      <c r="G7" s="49"/>
      <c r="H7" s="49"/>
    </row>
    <row r="8" spans="1:8" ht="13.15" x14ac:dyDescent="0.4">
      <c r="A8" s="11"/>
      <c r="B8" s="13">
        <v>2017</v>
      </c>
      <c r="C8" s="14">
        <v>2020</v>
      </c>
      <c r="D8" s="15" t="s">
        <v>75</v>
      </c>
      <c r="E8" s="13">
        <v>2017</v>
      </c>
      <c r="F8" s="14">
        <v>2020</v>
      </c>
      <c r="G8" s="15" t="s">
        <v>75</v>
      </c>
      <c r="H8" s="24" t="s">
        <v>82</v>
      </c>
    </row>
    <row r="9" spans="1:8" x14ac:dyDescent="0.35">
      <c r="A9" s="6" t="s">
        <v>84</v>
      </c>
      <c r="B9" s="41">
        <v>0.7005563325559554</v>
      </c>
      <c r="C9" s="41">
        <v>0.65041000000000004</v>
      </c>
      <c r="D9" s="7">
        <f t="shared" ref="D9:D40" si="0">C9-B9</f>
        <v>-5.0146332555955353E-2</v>
      </c>
      <c r="E9" s="43"/>
      <c r="F9" s="44"/>
      <c r="G9" s="25"/>
      <c r="H9" s="27" t="s">
        <v>77</v>
      </c>
    </row>
    <row r="10" spans="1:8" x14ac:dyDescent="0.35">
      <c r="A10" s="8" t="s">
        <v>83</v>
      </c>
      <c r="B10" s="42">
        <v>0.70512861220241807</v>
      </c>
      <c r="C10" s="42">
        <v>0.72106999999999999</v>
      </c>
      <c r="D10" s="7">
        <f t="shared" si="0"/>
        <v>1.5941387797581918E-2</v>
      </c>
      <c r="E10" s="28">
        <v>0.72660000000000002</v>
      </c>
      <c r="F10" s="9">
        <v>0.69543999999999995</v>
      </c>
      <c r="G10" s="27">
        <f>F10-E10</f>
        <v>-3.1160000000000077E-2</v>
      </c>
      <c r="H10" s="29" t="s">
        <v>76</v>
      </c>
    </row>
    <row r="11" spans="1:8" x14ac:dyDescent="0.35">
      <c r="A11" s="8" t="s">
        <v>86</v>
      </c>
      <c r="B11" s="10">
        <v>0.73844764967305532</v>
      </c>
      <c r="C11" s="10">
        <v>0.82013000000000003</v>
      </c>
      <c r="D11" s="7">
        <f t="shared" si="0"/>
        <v>8.1682350326944708E-2</v>
      </c>
      <c r="E11" s="20"/>
      <c r="F11" s="21"/>
      <c r="G11" s="25"/>
      <c r="H11" s="27" t="s">
        <v>79</v>
      </c>
    </row>
    <row r="12" spans="1:8" x14ac:dyDescent="0.35">
      <c r="A12" s="8" t="s">
        <v>85</v>
      </c>
      <c r="B12" s="10">
        <v>0.75199740804178616</v>
      </c>
      <c r="C12" s="10">
        <v>0.72235000000000005</v>
      </c>
      <c r="D12" s="7">
        <f t="shared" si="0"/>
        <v>-2.9647408041786116E-2</v>
      </c>
      <c r="E12" s="28">
        <v>0.71108000000000005</v>
      </c>
      <c r="F12" s="9">
        <v>0.67373000000000005</v>
      </c>
      <c r="G12" s="27">
        <f>F12-E12</f>
        <v>-3.7349999999999994E-2</v>
      </c>
      <c r="H12" s="29" t="s">
        <v>78</v>
      </c>
    </row>
    <row r="13" spans="1:8" x14ac:dyDescent="0.35">
      <c r="A13" s="8" t="s">
        <v>87</v>
      </c>
      <c r="B13" s="10">
        <v>0.40799999999999997</v>
      </c>
      <c r="C13" s="10">
        <v>0.64700000000000002</v>
      </c>
      <c r="D13" s="7">
        <f t="shared" si="0"/>
        <v>0.23900000000000005</v>
      </c>
      <c r="E13" s="28">
        <v>0.44600000000000001</v>
      </c>
      <c r="F13" s="9">
        <v>0.86799999999999999</v>
      </c>
      <c r="G13" s="27">
        <f>F13-E13</f>
        <v>0.42199999999999999</v>
      </c>
      <c r="H13" s="27" t="s">
        <v>76</v>
      </c>
    </row>
    <row r="14" spans="1:8" x14ac:dyDescent="0.35">
      <c r="A14" s="8" t="s">
        <v>88</v>
      </c>
      <c r="B14" s="10">
        <v>0.55730103582676738</v>
      </c>
      <c r="C14" s="10">
        <v>0.55235000000000001</v>
      </c>
      <c r="D14" s="7">
        <f t="shared" si="0"/>
        <v>-4.9510358267673693E-3</v>
      </c>
      <c r="E14" s="28">
        <v>0.58113000000000004</v>
      </c>
      <c r="F14" s="9">
        <v>0.56403999999999999</v>
      </c>
      <c r="G14" s="27">
        <f>F14-E14</f>
        <v>-1.709000000000005E-2</v>
      </c>
      <c r="H14" s="27" t="s">
        <v>76</v>
      </c>
    </row>
    <row r="15" spans="1:8" x14ac:dyDescent="0.35">
      <c r="A15" s="8" t="s">
        <v>89</v>
      </c>
      <c r="B15" s="10">
        <v>0.72375297173789532</v>
      </c>
      <c r="C15" s="10">
        <v>0.67212000000000005</v>
      </c>
      <c r="D15" s="7">
        <f t="shared" si="0"/>
        <v>-5.1632971737895272E-2</v>
      </c>
      <c r="E15" s="28">
        <v>0.40651999999999999</v>
      </c>
      <c r="F15" s="9">
        <v>0.37542999999999999</v>
      </c>
      <c r="G15" s="27">
        <f>F15-E15</f>
        <v>-3.1090000000000007E-2</v>
      </c>
      <c r="H15" s="27" t="s">
        <v>76</v>
      </c>
    </row>
    <row r="16" spans="1:8" x14ac:dyDescent="0.35">
      <c r="A16" s="8" t="s">
        <v>91</v>
      </c>
      <c r="B16" s="10">
        <v>0.98443441043862812</v>
      </c>
      <c r="C16" s="10">
        <v>0.79822000000000004</v>
      </c>
      <c r="D16" s="7">
        <f t="shared" si="0"/>
        <v>-0.18621441043862808</v>
      </c>
      <c r="E16" s="20"/>
      <c r="F16" s="21"/>
      <c r="G16" s="25"/>
      <c r="H16" s="27" t="s">
        <v>77</v>
      </c>
    </row>
    <row r="17" spans="1:8" x14ac:dyDescent="0.35">
      <c r="A17" s="8" t="s">
        <v>90</v>
      </c>
      <c r="B17" s="10">
        <v>0.82271316101801661</v>
      </c>
      <c r="C17" s="10">
        <v>0.79627999999999999</v>
      </c>
      <c r="D17" s="7">
        <f t="shared" si="0"/>
        <v>-2.6433161018016627E-2</v>
      </c>
      <c r="E17" s="28">
        <v>0.80503000000000002</v>
      </c>
      <c r="F17" s="9">
        <v>0.77281</v>
      </c>
      <c r="G17" s="27">
        <f>F17-E17</f>
        <v>-3.2220000000000026E-2</v>
      </c>
      <c r="H17" s="29" t="s">
        <v>76</v>
      </c>
    </row>
    <row r="18" spans="1:8" x14ac:dyDescent="0.35">
      <c r="A18" s="8" t="s">
        <v>92</v>
      </c>
      <c r="B18" s="10">
        <v>0.4660295435696416</v>
      </c>
      <c r="C18" s="10">
        <v>0.42632999999999999</v>
      </c>
      <c r="D18" s="7">
        <f t="shared" si="0"/>
        <v>-3.9699543569641615E-2</v>
      </c>
      <c r="E18" s="20"/>
      <c r="F18" s="21"/>
      <c r="G18" s="25"/>
      <c r="H18" s="27" t="s">
        <v>79</v>
      </c>
    </row>
    <row r="19" spans="1:8" x14ac:dyDescent="0.35">
      <c r="A19" s="8" t="s">
        <v>93</v>
      </c>
      <c r="B19" s="10">
        <v>0.59250359125499374</v>
      </c>
      <c r="C19" s="10">
        <v>0.63114000000000003</v>
      </c>
      <c r="D19" s="7">
        <f t="shared" si="0"/>
        <v>3.863640874500629E-2</v>
      </c>
      <c r="E19" s="20"/>
      <c r="F19" s="21"/>
      <c r="G19" s="25"/>
      <c r="H19" s="29" t="s">
        <v>79</v>
      </c>
    </row>
    <row r="20" spans="1:8" x14ac:dyDescent="0.35">
      <c r="A20" s="8" t="s">
        <v>128</v>
      </c>
      <c r="B20" s="10">
        <v>0.52395065122327933</v>
      </c>
      <c r="C20" s="10">
        <v>0.51373000000000002</v>
      </c>
      <c r="D20" s="7">
        <f t="shared" si="0"/>
        <v>-1.0220651223279309E-2</v>
      </c>
      <c r="E20" s="20"/>
      <c r="F20" s="21"/>
      <c r="G20" s="25"/>
      <c r="H20" s="29" t="s">
        <v>78</v>
      </c>
    </row>
    <row r="21" spans="1:8" x14ac:dyDescent="0.35">
      <c r="A21" s="8" t="s">
        <v>95</v>
      </c>
      <c r="B21" s="10">
        <v>0.57845786740132199</v>
      </c>
      <c r="C21" s="10">
        <v>0.55417000000000005</v>
      </c>
      <c r="D21" s="7">
        <f t="shared" si="0"/>
        <v>-2.4287867401321939E-2</v>
      </c>
      <c r="E21" s="20"/>
      <c r="F21" s="9">
        <v>0.58326</v>
      </c>
      <c r="G21" s="27">
        <f>F21-E21</f>
        <v>0.58326</v>
      </c>
      <c r="H21" s="27" t="s">
        <v>76</v>
      </c>
    </row>
    <row r="22" spans="1:8" x14ac:dyDescent="0.35">
      <c r="A22" s="8" t="s">
        <v>96</v>
      </c>
      <c r="B22" s="10">
        <v>0.52535951282199778</v>
      </c>
      <c r="C22" s="10">
        <v>0.46823999999999999</v>
      </c>
      <c r="D22" s="7">
        <f t="shared" si="0"/>
        <v>-5.7119512821997787E-2</v>
      </c>
      <c r="E22" s="28">
        <v>0.14743000000000001</v>
      </c>
      <c r="F22" s="9">
        <v>0.38213000000000003</v>
      </c>
      <c r="G22" s="27">
        <f>F22-E22</f>
        <v>0.23470000000000002</v>
      </c>
      <c r="H22" s="29" t="s">
        <v>76</v>
      </c>
    </row>
    <row r="23" spans="1:8" x14ac:dyDescent="0.35">
      <c r="A23" s="8" t="s">
        <v>97</v>
      </c>
      <c r="B23" s="10">
        <v>0.69177840370615995</v>
      </c>
      <c r="C23" s="10">
        <v>0.67283999999999999</v>
      </c>
      <c r="D23" s="7">
        <f t="shared" si="0"/>
        <v>-1.8938403706159956E-2</v>
      </c>
      <c r="E23" s="28">
        <v>0.70608000000000004</v>
      </c>
      <c r="F23" s="9">
        <v>0.68135999999999997</v>
      </c>
      <c r="G23" s="27">
        <f>F23-E23</f>
        <v>-2.4720000000000075E-2</v>
      </c>
      <c r="H23" s="27" t="s">
        <v>78</v>
      </c>
    </row>
    <row r="24" spans="1:8" x14ac:dyDescent="0.35">
      <c r="A24" s="8" t="s">
        <v>94</v>
      </c>
      <c r="B24" s="10">
        <v>0.49825482358670464</v>
      </c>
      <c r="C24" s="10">
        <v>0.47295999999999999</v>
      </c>
      <c r="D24" s="7">
        <f t="shared" si="0"/>
        <v>-2.5294823586704651E-2</v>
      </c>
      <c r="E24" s="28">
        <v>0.50549999999999995</v>
      </c>
      <c r="F24" s="9">
        <v>0.47857</v>
      </c>
      <c r="G24" s="27">
        <f>F24-E24</f>
        <v>-2.6929999999999954E-2</v>
      </c>
      <c r="H24" s="27" t="s">
        <v>76</v>
      </c>
    </row>
    <row r="25" spans="1:8" x14ac:dyDescent="0.35">
      <c r="A25" s="8" t="s">
        <v>129</v>
      </c>
      <c r="B25" s="10">
        <v>0.62151178730144097</v>
      </c>
      <c r="C25" s="10">
        <v>0.68142999999999998</v>
      </c>
      <c r="D25" s="7">
        <f t="shared" si="0"/>
        <v>5.9918212698559015E-2</v>
      </c>
      <c r="E25" s="20"/>
      <c r="F25" s="21"/>
      <c r="G25" s="25"/>
      <c r="H25" s="29" t="s">
        <v>78</v>
      </c>
    </row>
    <row r="26" spans="1:8" x14ac:dyDescent="0.35">
      <c r="A26" s="8" t="s">
        <v>98</v>
      </c>
      <c r="B26" s="10">
        <v>1.0714620883061834</v>
      </c>
      <c r="C26" s="10">
        <v>1.0483100000000001</v>
      </c>
      <c r="D26" s="7">
        <f t="shared" si="0"/>
        <v>-2.3152088306183316E-2</v>
      </c>
      <c r="E26" s="28">
        <v>0.70247000000000004</v>
      </c>
      <c r="F26" s="9">
        <v>0.68293999999999999</v>
      </c>
      <c r="G26" s="27">
        <f>F26-E26</f>
        <v>-1.9530000000000047E-2</v>
      </c>
      <c r="H26" s="27" t="s">
        <v>78</v>
      </c>
    </row>
    <row r="27" spans="1:8" x14ac:dyDescent="0.35">
      <c r="A27" s="8" t="s">
        <v>132</v>
      </c>
      <c r="B27" s="10">
        <v>0.72457765833810472</v>
      </c>
      <c r="C27" s="10">
        <v>0.64925999999999995</v>
      </c>
      <c r="D27" s="7">
        <f t="shared" si="0"/>
        <v>-7.5317658338104776E-2</v>
      </c>
      <c r="E27" s="28">
        <v>0.12202</v>
      </c>
      <c r="F27" s="21"/>
      <c r="G27" s="25"/>
      <c r="H27" s="29" t="s">
        <v>78</v>
      </c>
    </row>
    <row r="28" spans="1:8" x14ac:dyDescent="0.35">
      <c r="A28" s="8" t="s">
        <v>101</v>
      </c>
      <c r="B28" s="10">
        <v>0.49781493503804775</v>
      </c>
      <c r="C28" s="10">
        <v>0.43069000000000002</v>
      </c>
      <c r="D28" s="7">
        <f t="shared" si="0"/>
        <v>-6.7124935038047728E-2</v>
      </c>
      <c r="E28" s="20"/>
      <c r="F28" s="21"/>
      <c r="G28" s="25"/>
      <c r="H28" s="27" t="s">
        <v>79</v>
      </c>
    </row>
    <row r="29" spans="1:8" x14ac:dyDescent="0.35">
      <c r="A29" s="8" t="s">
        <v>100</v>
      </c>
      <c r="B29" s="10">
        <v>0.79311319366901334</v>
      </c>
      <c r="C29" s="10">
        <v>0.76327999999999996</v>
      </c>
      <c r="D29" s="7">
        <f t="shared" si="0"/>
        <v>-2.983319366901338E-2</v>
      </c>
      <c r="E29" s="20"/>
      <c r="F29" s="9">
        <v>0.77149999999999996</v>
      </c>
      <c r="G29" s="27">
        <f>F29-E29</f>
        <v>0.77149999999999996</v>
      </c>
      <c r="H29" s="27" t="s">
        <v>77</v>
      </c>
    </row>
    <row r="30" spans="1:8" x14ac:dyDescent="0.35">
      <c r="A30" s="8" t="s">
        <v>99</v>
      </c>
      <c r="B30" s="10">
        <v>0.7404873110169673</v>
      </c>
      <c r="C30" s="10">
        <v>0.69947999999999999</v>
      </c>
      <c r="D30" s="7">
        <f t="shared" si="0"/>
        <v>-4.1007311016967307E-2</v>
      </c>
      <c r="E30" s="28">
        <v>0.53022999999999998</v>
      </c>
      <c r="F30" s="9">
        <v>0.50790999999999997</v>
      </c>
      <c r="G30" s="27">
        <f>F30-E30</f>
        <v>-2.2320000000000007E-2</v>
      </c>
      <c r="H30" s="29" t="s">
        <v>76</v>
      </c>
    </row>
    <row r="31" spans="1:8" x14ac:dyDescent="0.35">
      <c r="A31" s="8" t="s">
        <v>102</v>
      </c>
      <c r="B31" s="10">
        <v>0.38328924635948053</v>
      </c>
      <c r="C31" s="10">
        <v>0.37716</v>
      </c>
      <c r="D31" s="7">
        <f t="shared" si="0"/>
        <v>-6.1292463594805335E-3</v>
      </c>
      <c r="E31" s="28">
        <v>0.32116</v>
      </c>
      <c r="F31" s="9">
        <v>0.31858999999999998</v>
      </c>
      <c r="G31" s="27">
        <f>F31-E31</f>
        <v>-2.5700000000000167E-3</v>
      </c>
      <c r="H31" s="27" t="s">
        <v>78</v>
      </c>
    </row>
    <row r="32" spans="1:8" x14ac:dyDescent="0.35">
      <c r="A32" s="8" t="s">
        <v>103</v>
      </c>
      <c r="B32" s="10">
        <v>0.38249892402550112</v>
      </c>
      <c r="C32" s="10">
        <v>0.27793000000000001</v>
      </c>
      <c r="D32" s="7">
        <f t="shared" si="0"/>
        <v>-0.10456892402550111</v>
      </c>
      <c r="E32" s="28">
        <v>0.1308</v>
      </c>
      <c r="F32" s="9">
        <v>0.30475000000000002</v>
      </c>
      <c r="G32" s="27">
        <f>F32-E32</f>
        <v>0.17395000000000002</v>
      </c>
      <c r="H32" s="27" t="s">
        <v>78</v>
      </c>
    </row>
    <row r="33" spans="1:8" x14ac:dyDescent="0.35">
      <c r="A33" s="8" t="s">
        <v>105</v>
      </c>
      <c r="B33" s="10">
        <v>0.37534488804343108</v>
      </c>
      <c r="C33" s="10">
        <v>0.52617999999999998</v>
      </c>
      <c r="D33" s="7">
        <f t="shared" si="0"/>
        <v>0.1508351119565689</v>
      </c>
      <c r="E33" s="20"/>
      <c r="F33" s="21"/>
      <c r="G33" s="25"/>
      <c r="H33" s="27" t="s">
        <v>79</v>
      </c>
    </row>
    <row r="34" spans="1:8" x14ac:dyDescent="0.35">
      <c r="A34" s="8" t="s">
        <v>104</v>
      </c>
      <c r="B34" s="10">
        <v>0.49970530665994106</v>
      </c>
      <c r="C34" s="10">
        <v>0.46403</v>
      </c>
      <c r="D34" s="7">
        <f t="shared" si="0"/>
        <v>-3.5675306659941064E-2</v>
      </c>
      <c r="E34" s="28">
        <v>0.49869999999999998</v>
      </c>
      <c r="F34" s="9">
        <v>0.48518</v>
      </c>
      <c r="G34" s="27">
        <f>F34-E34</f>
        <v>-1.3519999999999976E-2</v>
      </c>
      <c r="H34" s="29" t="s">
        <v>78</v>
      </c>
    </row>
    <row r="35" spans="1:8" x14ac:dyDescent="0.35">
      <c r="A35" s="8" t="s">
        <v>106</v>
      </c>
      <c r="B35" s="10">
        <v>0.6313637492718015</v>
      </c>
      <c r="C35" s="10">
        <v>0.65007999999999999</v>
      </c>
      <c r="D35" s="7">
        <f t="shared" si="0"/>
        <v>1.8716250728198491E-2</v>
      </c>
      <c r="E35" s="28">
        <v>0.64878999999999998</v>
      </c>
      <c r="F35" s="9">
        <v>0.63998999999999995</v>
      </c>
      <c r="G35" s="27">
        <f>F35-E35</f>
        <v>-8.80000000000003E-3</v>
      </c>
      <c r="H35" s="27" t="s">
        <v>76</v>
      </c>
    </row>
    <row r="36" spans="1:8" x14ac:dyDescent="0.35">
      <c r="A36" s="8" t="s">
        <v>109</v>
      </c>
      <c r="B36" s="10">
        <v>0.58952595848750644</v>
      </c>
      <c r="C36" s="10">
        <v>0.56213000000000002</v>
      </c>
      <c r="D36" s="7">
        <f t="shared" si="0"/>
        <v>-2.7395958487506422E-2</v>
      </c>
      <c r="E36" s="28">
        <v>0.55184</v>
      </c>
      <c r="F36" s="9">
        <v>0.54386999999999996</v>
      </c>
      <c r="G36" s="27">
        <f>F36-E36</f>
        <v>-7.9700000000000326E-3</v>
      </c>
      <c r="H36" s="27" t="s">
        <v>78</v>
      </c>
    </row>
    <row r="37" spans="1:8" x14ac:dyDescent="0.35">
      <c r="A37" s="8" t="s">
        <v>112</v>
      </c>
      <c r="B37" s="10">
        <v>0.87724199915922718</v>
      </c>
      <c r="C37" s="10">
        <v>0.90493999999999997</v>
      </c>
      <c r="D37" s="7">
        <f t="shared" si="0"/>
        <v>2.7698000840772785E-2</v>
      </c>
      <c r="E37" s="20"/>
      <c r="F37" s="21"/>
      <c r="G37" s="25"/>
      <c r="H37" s="27" t="s">
        <v>79</v>
      </c>
    </row>
    <row r="38" spans="1:8" x14ac:dyDescent="0.35">
      <c r="A38" s="8" t="s">
        <v>110</v>
      </c>
      <c r="B38" s="10">
        <v>0.56017258302627826</v>
      </c>
      <c r="C38" s="10">
        <v>0.52424000000000004</v>
      </c>
      <c r="D38" s="7">
        <f t="shared" si="0"/>
        <v>-3.593258302627822E-2</v>
      </c>
      <c r="E38" s="20"/>
      <c r="F38" s="21"/>
      <c r="G38" s="25"/>
      <c r="H38" s="27" t="s">
        <v>77</v>
      </c>
    </row>
    <row r="39" spans="1:8" x14ac:dyDescent="0.35">
      <c r="A39" s="8" t="s">
        <v>130</v>
      </c>
      <c r="B39" s="10">
        <v>0.60821417545703516</v>
      </c>
      <c r="C39" s="10">
        <v>0.73909999999999998</v>
      </c>
      <c r="D39" s="7">
        <f t="shared" si="0"/>
        <v>0.13088582454296482</v>
      </c>
      <c r="E39" s="28">
        <v>0.21828</v>
      </c>
      <c r="F39" s="21"/>
      <c r="G39" s="25"/>
      <c r="H39" s="29" t="s">
        <v>76</v>
      </c>
    </row>
    <row r="40" spans="1:8" x14ac:dyDescent="0.35">
      <c r="A40" s="8" t="s">
        <v>111</v>
      </c>
      <c r="B40" s="10">
        <v>0.58930638215243025</v>
      </c>
      <c r="C40" s="10">
        <v>0.60767000000000004</v>
      </c>
      <c r="D40" s="7">
        <f t="shared" si="0"/>
        <v>1.8363617847569791E-2</v>
      </c>
      <c r="E40" s="28">
        <v>0.61761999999999995</v>
      </c>
      <c r="F40" s="9">
        <v>0.61063999999999996</v>
      </c>
      <c r="G40" s="27">
        <f>F40-E40</f>
        <v>-6.9799999999999862E-3</v>
      </c>
      <c r="H40" s="29" t="s">
        <v>76</v>
      </c>
    </row>
    <row r="41" spans="1:8" x14ac:dyDescent="0.35">
      <c r="A41" s="8" t="s">
        <v>113</v>
      </c>
      <c r="B41" s="10">
        <v>0.79923386379540584</v>
      </c>
      <c r="C41" s="10">
        <v>0.82548999999999995</v>
      </c>
      <c r="D41" s="7">
        <f t="shared" ref="D41:D59" si="1">C41-B41</f>
        <v>2.6256136204594105E-2</v>
      </c>
      <c r="E41" s="28">
        <v>0.68008999999999997</v>
      </c>
      <c r="F41" s="9">
        <v>0.71031</v>
      </c>
      <c r="G41" s="27">
        <f>F41-E41</f>
        <v>3.0220000000000025E-2</v>
      </c>
      <c r="H41" s="27" t="s">
        <v>76</v>
      </c>
    </row>
    <row r="42" spans="1:8" x14ac:dyDescent="0.35">
      <c r="A42" s="8" t="s">
        <v>107</v>
      </c>
      <c r="B42" s="10">
        <v>0.50336447975044674</v>
      </c>
      <c r="C42" s="10">
        <v>0.53688999999999998</v>
      </c>
      <c r="D42" s="7">
        <f t="shared" si="1"/>
        <v>3.3525520249553242E-2</v>
      </c>
      <c r="E42" s="28">
        <v>0.52219000000000004</v>
      </c>
      <c r="F42" s="9">
        <v>0.57496000000000003</v>
      </c>
      <c r="G42" s="27">
        <f>F42-E42</f>
        <v>5.2769999999999984E-2</v>
      </c>
      <c r="H42" s="29" t="s">
        <v>76</v>
      </c>
    </row>
    <row r="43" spans="1:8" x14ac:dyDescent="0.35">
      <c r="A43" s="8" t="s">
        <v>108</v>
      </c>
      <c r="B43" s="10">
        <v>0.67944004071251807</v>
      </c>
      <c r="C43" s="10">
        <v>0.64641999999999999</v>
      </c>
      <c r="D43" s="7">
        <f t="shared" si="1"/>
        <v>-3.3020040712518073E-2</v>
      </c>
      <c r="E43" s="28">
        <v>0.68679999999999997</v>
      </c>
      <c r="F43" s="9">
        <v>0.65515999999999996</v>
      </c>
      <c r="G43" s="27">
        <f>F43-E43</f>
        <v>-3.1640000000000001E-2</v>
      </c>
      <c r="H43" s="27" t="s">
        <v>76</v>
      </c>
    </row>
    <row r="44" spans="1:8" x14ac:dyDescent="0.35">
      <c r="A44" s="8" t="s">
        <v>114</v>
      </c>
      <c r="B44" s="10">
        <v>0.46804658921661507</v>
      </c>
      <c r="C44" s="10">
        <v>0.43974000000000002</v>
      </c>
      <c r="D44" s="7">
        <f t="shared" si="1"/>
        <v>-2.8306589216615052E-2</v>
      </c>
      <c r="E44" s="28">
        <v>0.52997000000000005</v>
      </c>
      <c r="F44" s="9">
        <v>0.50085000000000002</v>
      </c>
      <c r="G44" s="27">
        <f>F44-E44</f>
        <v>-2.9120000000000035E-2</v>
      </c>
      <c r="H44" s="27" t="s">
        <v>76</v>
      </c>
    </row>
    <row r="45" spans="1:8" x14ac:dyDescent="0.35">
      <c r="A45" s="8" t="s">
        <v>115</v>
      </c>
      <c r="B45" s="10">
        <v>0.6239994841416181</v>
      </c>
      <c r="C45" s="10">
        <v>0.60775000000000001</v>
      </c>
      <c r="D45" s="7">
        <f t="shared" si="1"/>
        <v>-1.6249484141618087E-2</v>
      </c>
      <c r="E45" s="20"/>
      <c r="F45" s="21"/>
      <c r="G45" s="25"/>
      <c r="H45" s="29" t="s">
        <v>79</v>
      </c>
    </row>
    <row r="46" spans="1:8" x14ac:dyDescent="0.35">
      <c r="A46" s="8" t="s">
        <v>116</v>
      </c>
      <c r="B46" s="10">
        <v>0.37477244399420967</v>
      </c>
      <c r="C46" s="10">
        <v>0.38617000000000001</v>
      </c>
      <c r="D46" s="7">
        <f t="shared" si="1"/>
        <v>1.1397556005790344E-2</v>
      </c>
      <c r="E46" s="28">
        <v>0.37086000000000002</v>
      </c>
      <c r="F46" s="9">
        <v>0.38669999999999999</v>
      </c>
      <c r="G46" s="27">
        <f>F46-E46</f>
        <v>1.5839999999999965E-2</v>
      </c>
      <c r="H46" s="27" t="s">
        <v>76</v>
      </c>
    </row>
    <row r="47" spans="1:8" x14ac:dyDescent="0.35">
      <c r="A47" s="8" t="s">
        <v>117</v>
      </c>
      <c r="B47" s="10">
        <v>0.6475644989461713</v>
      </c>
      <c r="C47" s="10">
        <v>0.58469000000000004</v>
      </c>
      <c r="D47" s="7">
        <f t="shared" si="1"/>
        <v>-6.2874498946171253E-2</v>
      </c>
      <c r="E47" s="28">
        <v>0.61041999999999996</v>
      </c>
      <c r="F47" s="9">
        <v>0.56071000000000004</v>
      </c>
      <c r="G47" s="27">
        <f>F47-E47</f>
        <v>-4.9709999999999921E-2</v>
      </c>
      <c r="H47" s="27" t="s">
        <v>78</v>
      </c>
    </row>
    <row r="48" spans="1:8" x14ac:dyDescent="0.35">
      <c r="A48" s="8" t="s">
        <v>118</v>
      </c>
      <c r="B48" s="10">
        <v>0.40840466115038465</v>
      </c>
      <c r="C48" s="10">
        <v>0.38128000000000001</v>
      </c>
      <c r="D48" s="7">
        <f t="shared" si="1"/>
        <v>-2.7124661150384644E-2</v>
      </c>
      <c r="E48" s="28">
        <v>0.40605999999999998</v>
      </c>
      <c r="F48" s="9">
        <v>0.36346000000000001</v>
      </c>
      <c r="G48" s="27">
        <f>F48-E48</f>
        <v>-4.2599999999999971E-2</v>
      </c>
      <c r="H48" s="27" t="s">
        <v>76</v>
      </c>
    </row>
    <row r="49" spans="1:8" x14ac:dyDescent="0.35">
      <c r="A49" s="8" t="s">
        <v>141</v>
      </c>
      <c r="B49" s="47"/>
      <c r="C49" s="47"/>
      <c r="D49" s="44"/>
      <c r="E49" s="20"/>
      <c r="F49" s="21"/>
      <c r="G49" s="25"/>
      <c r="H49" s="29" t="s">
        <v>78</v>
      </c>
    </row>
    <row r="50" spans="1:8" x14ac:dyDescent="0.35">
      <c r="A50" s="8" t="s">
        <v>119</v>
      </c>
      <c r="B50" s="10">
        <v>0.66072417527655936</v>
      </c>
      <c r="C50" s="10">
        <v>0.62211000000000005</v>
      </c>
      <c r="D50" s="7">
        <f t="shared" si="1"/>
        <v>-3.8614175276559304E-2</v>
      </c>
      <c r="E50" s="28">
        <v>0.64463000000000004</v>
      </c>
      <c r="F50" s="9">
        <v>0.63253999999999999</v>
      </c>
      <c r="G50" s="27">
        <f>F50-E50</f>
        <v>-1.2090000000000045E-2</v>
      </c>
      <c r="H50" s="27" t="s">
        <v>78</v>
      </c>
    </row>
    <row r="51" spans="1:8" x14ac:dyDescent="0.35">
      <c r="A51" s="8" t="s">
        <v>120</v>
      </c>
      <c r="B51" s="10">
        <v>0.70964320251737989</v>
      </c>
      <c r="C51" s="10">
        <v>0.70652999999999999</v>
      </c>
      <c r="D51" s="7">
        <f t="shared" si="1"/>
        <v>-3.1132025173798983E-3</v>
      </c>
      <c r="E51" s="20"/>
      <c r="F51" s="21"/>
      <c r="G51" s="25"/>
      <c r="H51" s="29" t="s">
        <v>77</v>
      </c>
    </row>
    <row r="52" spans="1:8" x14ac:dyDescent="0.35">
      <c r="A52" s="8" t="s">
        <v>121</v>
      </c>
      <c r="B52" s="10">
        <v>0.72098129204684258</v>
      </c>
      <c r="C52" s="10">
        <v>0.70264000000000004</v>
      </c>
      <c r="D52" s="7">
        <f t="shared" si="1"/>
        <v>-1.8341292046842539E-2</v>
      </c>
      <c r="E52" s="20"/>
      <c r="F52" s="21"/>
      <c r="G52" s="25"/>
      <c r="H52" s="29" t="s">
        <v>79</v>
      </c>
    </row>
    <row r="53" spans="1:8" x14ac:dyDescent="0.35">
      <c r="A53" s="8" t="s">
        <v>122</v>
      </c>
      <c r="B53" s="10">
        <v>0.75265776304212517</v>
      </c>
      <c r="C53" s="10">
        <v>0.90168000000000004</v>
      </c>
      <c r="D53" s="7">
        <f t="shared" si="1"/>
        <v>0.14902223695787487</v>
      </c>
      <c r="E53" s="20"/>
      <c r="F53" s="21"/>
      <c r="G53" s="25"/>
      <c r="H53" s="29" t="s">
        <v>79</v>
      </c>
    </row>
    <row r="54" spans="1:8" x14ac:dyDescent="0.35">
      <c r="A54" s="8" t="s">
        <v>123</v>
      </c>
      <c r="B54" s="10">
        <v>0.56580366722986997</v>
      </c>
      <c r="C54" s="10">
        <v>0.49940000000000001</v>
      </c>
      <c r="D54" s="7">
        <f t="shared" si="1"/>
        <v>-6.6403667229869956E-2</v>
      </c>
      <c r="E54" s="28">
        <v>0.55242999999999998</v>
      </c>
      <c r="F54" s="9">
        <v>0.51490000000000002</v>
      </c>
      <c r="G54" s="27">
        <f>F54-E54</f>
        <v>-3.7529999999999952E-2</v>
      </c>
      <c r="H54" s="29" t="s">
        <v>78</v>
      </c>
    </row>
    <row r="55" spans="1:8" x14ac:dyDescent="0.35">
      <c r="A55" s="8" t="s">
        <v>131</v>
      </c>
      <c r="B55" s="10">
        <v>0.6330232828171467</v>
      </c>
      <c r="C55" s="10">
        <v>0.63661999999999996</v>
      </c>
      <c r="D55" s="7">
        <f t="shared" si="1"/>
        <v>3.5967171828532596E-3</v>
      </c>
      <c r="E55" s="20"/>
      <c r="F55" s="21"/>
      <c r="G55" s="25"/>
      <c r="H55" s="27" t="s">
        <v>78</v>
      </c>
    </row>
    <row r="56" spans="1:8" x14ac:dyDescent="0.35">
      <c r="A56" s="8" t="s">
        <v>124</v>
      </c>
      <c r="B56" s="10">
        <v>0.40416574307877601</v>
      </c>
      <c r="C56" s="10">
        <v>0.38277</v>
      </c>
      <c r="D56" s="7">
        <f t="shared" si="1"/>
        <v>-2.1395743078776008E-2</v>
      </c>
      <c r="E56" s="28">
        <v>0.36675999999999997</v>
      </c>
      <c r="F56" s="9">
        <v>0.34816000000000003</v>
      </c>
      <c r="G56" s="27">
        <f>F56-E56</f>
        <v>-1.859999999999995E-2</v>
      </c>
      <c r="H56" s="27" t="s">
        <v>76</v>
      </c>
    </row>
    <row r="57" spans="1:8" x14ac:dyDescent="0.35">
      <c r="A57" s="8" t="s">
        <v>126</v>
      </c>
      <c r="B57" s="10">
        <v>0.85090119050107349</v>
      </c>
      <c r="C57" s="10">
        <v>0.87019999999999997</v>
      </c>
      <c r="D57" s="7">
        <f t="shared" si="1"/>
        <v>1.9298809498926484E-2</v>
      </c>
      <c r="E57" s="23"/>
      <c r="F57" s="22"/>
      <c r="G57" s="25"/>
      <c r="H57" s="45" t="s">
        <v>79</v>
      </c>
    </row>
    <row r="58" spans="1:8" x14ac:dyDescent="0.35">
      <c r="A58" s="8" t="s">
        <v>125</v>
      </c>
      <c r="B58" s="10">
        <v>0.3643820862081269</v>
      </c>
      <c r="C58" s="10">
        <v>0.33574999999999999</v>
      </c>
      <c r="D58" s="7">
        <f t="shared" si="1"/>
        <v>-2.8632086208126906E-2</v>
      </c>
      <c r="E58" s="28">
        <v>0.28732999999999997</v>
      </c>
      <c r="F58" s="9">
        <v>0.32994000000000001</v>
      </c>
      <c r="G58" s="27">
        <f>F58-E58</f>
        <v>4.2610000000000037E-2</v>
      </c>
      <c r="H58" s="29" t="s">
        <v>76</v>
      </c>
    </row>
    <row r="59" spans="1:8" ht="13.15" thickBot="1" x14ac:dyDescent="0.4">
      <c r="A59" s="35" t="s">
        <v>127</v>
      </c>
      <c r="B59" s="36">
        <v>0.64394845545608015</v>
      </c>
      <c r="C59" s="36">
        <v>0.64568999999999999</v>
      </c>
      <c r="D59" s="37">
        <f t="shared" si="1"/>
        <v>1.7415445439198374E-3</v>
      </c>
      <c r="E59" s="38">
        <v>0.68018999999999996</v>
      </c>
      <c r="F59" s="39">
        <v>0.66800999999999999</v>
      </c>
      <c r="G59" s="40">
        <f>F59-E59</f>
        <v>-1.2179999999999969E-2</v>
      </c>
      <c r="H59" s="40" t="s">
        <v>78</v>
      </c>
    </row>
    <row r="60" spans="1:8" s="31" customFormat="1" ht="13.9" thickTop="1" thickBot="1" x14ac:dyDescent="0.45">
      <c r="A60" s="32" t="s">
        <v>72</v>
      </c>
      <c r="B60" s="33">
        <v>0.61899999999999999</v>
      </c>
      <c r="C60" s="33">
        <v>0.61399999999999999</v>
      </c>
      <c r="D60" s="34">
        <v>-4.0000000000000001E-3</v>
      </c>
      <c r="E60" s="33">
        <v>0.49299999999999999</v>
      </c>
      <c r="F60" s="33">
        <v>0.53300000000000003</v>
      </c>
      <c r="G60" s="34">
        <v>4.1000000000000002E-2</v>
      </c>
      <c r="H60" s="33"/>
    </row>
    <row r="61" spans="1:8" ht="13.15" thickTop="1" x14ac:dyDescent="0.35">
      <c r="A61" s="30" t="s">
        <v>133</v>
      </c>
    </row>
    <row r="62" spans="1:8" x14ac:dyDescent="0.35">
      <c r="A62" s="30" t="s">
        <v>142</v>
      </c>
    </row>
    <row r="64" spans="1:8" x14ac:dyDescent="0.35">
      <c r="A64" t="s">
        <v>143</v>
      </c>
    </row>
  </sheetData>
  <sortState ref="A9:H59">
    <sortCondition ref="A9:A59"/>
  </sortState>
  <mergeCells count="3">
    <mergeCell ref="E7:H7"/>
    <mergeCell ref="A5:H5"/>
    <mergeCell ref="B7:D7"/>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topLeftCell="A12" workbookViewId="0">
      <selection activeCell="A21" sqref="A21"/>
    </sheetView>
  </sheetViews>
  <sheetFormatPr defaultRowHeight="12.75" x14ac:dyDescent="0.35"/>
  <cols>
    <col min="1" max="1" width="101.19921875" customWidth="1"/>
  </cols>
  <sheetData>
    <row r="1" spans="1:8" s="5" customFormat="1" ht="15" customHeight="1" x14ac:dyDescent="0.35">
      <c r="C1"/>
      <c r="D1"/>
      <c r="E1"/>
    </row>
    <row r="2" spans="1:8" s="5" customFormat="1" ht="15" customHeight="1" x14ac:dyDescent="0.35">
      <c r="C2"/>
      <c r="D2"/>
      <c r="E2"/>
    </row>
    <row r="3" spans="1:8" s="5" customFormat="1" ht="15" customHeight="1" x14ac:dyDescent="0.35">
      <c r="C3"/>
      <c r="D3"/>
      <c r="E3"/>
    </row>
    <row r="4" spans="1:8" s="5" customFormat="1" ht="15" customHeight="1" x14ac:dyDescent="0.35">
      <c r="C4"/>
      <c r="D4"/>
      <c r="E4"/>
    </row>
    <row r="5" spans="1:8" s="5" customFormat="1" ht="28.5" customHeight="1" x14ac:dyDescent="0.4">
      <c r="A5" s="16" t="s">
        <v>135</v>
      </c>
      <c r="B5" s="16"/>
      <c r="C5" s="16"/>
      <c r="D5" s="16"/>
      <c r="E5" s="16"/>
      <c r="F5" s="16"/>
      <c r="G5" s="16"/>
      <c r="H5" s="16"/>
    </row>
    <row r="7" spans="1:8" ht="15" x14ac:dyDescent="0.4">
      <c r="A7" s="26" t="s">
        <v>134</v>
      </c>
    </row>
    <row r="9" spans="1:8" ht="65.25" customHeight="1" x14ac:dyDescent="0.35">
      <c r="A9" s="18" t="s">
        <v>81</v>
      </c>
    </row>
    <row r="11" spans="1:8" ht="89.25" x14ac:dyDescent="0.35">
      <c r="A11" s="17" t="s">
        <v>80</v>
      </c>
    </row>
    <row r="13" spans="1:8" ht="63.75" customHeight="1" x14ac:dyDescent="0.35">
      <c r="A13" s="17" t="s">
        <v>73</v>
      </c>
      <c r="B13" s="19"/>
    </row>
    <row r="15" spans="1:8" ht="38.25" x14ac:dyDescent="0.35">
      <c r="A15" s="17" t="s">
        <v>74</v>
      </c>
    </row>
    <row r="17" spans="1:1" ht="39.75" x14ac:dyDescent="0.35">
      <c r="A17" s="17" t="s">
        <v>138</v>
      </c>
    </row>
    <row r="19" spans="1:1" ht="27" x14ac:dyDescent="0.35">
      <c r="A19" s="17" t="s">
        <v>139</v>
      </c>
    </row>
    <row r="20" spans="1:1" x14ac:dyDescent="0.35">
      <c r="A20" s="17"/>
    </row>
    <row r="21" spans="1:1" ht="25.5" x14ac:dyDescent="0.35">
      <c r="A21" s="17" t="s">
        <v>144</v>
      </c>
    </row>
    <row r="23" spans="1:1" ht="27" x14ac:dyDescent="0.35">
      <c r="A23" s="46" t="s">
        <v>140</v>
      </c>
    </row>
  </sheetData>
  <sortState ref="C4:D17">
    <sortCondition ref="D4:D17"/>
  </sortState>
  <hyperlinks>
    <hyperlink ref="A23" r:id="rId1" display="1 An Analysis of Dental Spending Among Children with Private Dental Benefits "/>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35"/>
  <sheetData>
    <row r="1" spans="1:2" x14ac:dyDescent="0.35">
      <c r="A1" t="s">
        <v>63</v>
      </c>
      <c r="B1" t="s">
        <v>57</v>
      </c>
    </row>
    <row r="2" spans="1:2" x14ac:dyDescent="0.35">
      <c r="A2" t="s">
        <v>58</v>
      </c>
      <c r="B2" t="s">
        <v>58</v>
      </c>
    </row>
    <row r="3" spans="1:2" x14ac:dyDescent="0.35">
      <c r="A3" t="s">
        <v>69</v>
      </c>
      <c r="B3" t="s">
        <v>59</v>
      </c>
    </row>
    <row r="4" spans="1:2" x14ac:dyDescent="0.35">
      <c r="A4" t="s">
        <v>70</v>
      </c>
      <c r="B4" t="s">
        <v>60</v>
      </c>
    </row>
    <row r="5" spans="1:2" x14ac:dyDescent="0.35">
      <c r="A5" t="s">
        <v>66</v>
      </c>
      <c r="B5" t="s">
        <v>61</v>
      </c>
    </row>
    <row r="6" spans="1:2" x14ac:dyDescent="0.35">
      <c r="A6" t="s">
        <v>61</v>
      </c>
      <c r="B6" t="s">
        <v>62</v>
      </c>
    </row>
    <row r="7" spans="1:2" x14ac:dyDescent="0.35">
      <c r="A7" t="s">
        <v>62</v>
      </c>
    </row>
    <row r="8" spans="1:2" x14ac:dyDescent="0.35">
      <c r="A8" t="s">
        <v>64</v>
      </c>
    </row>
    <row r="9" spans="1:2" x14ac:dyDescent="0.35">
      <c r="A9" t="s">
        <v>68</v>
      </c>
    </row>
    <row r="10" spans="1:2" x14ac:dyDescent="0.35">
      <c r="A10" t="s">
        <v>65</v>
      </c>
    </row>
    <row r="11" spans="1:2" x14ac:dyDescent="0.3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E1" workbookViewId="0">
      <selection activeCell="E5" sqref="E5"/>
    </sheetView>
  </sheetViews>
  <sheetFormatPr defaultRowHeight="12.75" x14ac:dyDescent="0.35"/>
  <cols>
    <col min="1" max="1" width="5.1328125" bestFit="1" customWidth="1"/>
    <col min="2" max="2" width="30.796875" bestFit="1" customWidth="1"/>
    <col min="3" max="3" width="18.19921875" bestFit="1" customWidth="1"/>
    <col min="4" max="4" width="19.796875" bestFit="1" customWidth="1"/>
    <col min="5" max="5" width="28.796875" bestFit="1" customWidth="1"/>
    <col min="7" max="7" width="5.1328125" bestFit="1" customWidth="1"/>
    <col min="8" max="8" width="30.796875" bestFit="1" customWidth="1"/>
    <col min="9" max="9" width="18.19921875" bestFit="1" customWidth="1"/>
    <col min="10" max="10" width="19.796875" bestFit="1" customWidth="1"/>
    <col min="11" max="11" width="28.796875" bestFit="1" customWidth="1"/>
  </cols>
  <sheetData>
    <row r="1" spans="1:11" x14ac:dyDescent="0.35">
      <c r="A1" t="s">
        <v>56</v>
      </c>
    </row>
    <row r="3" spans="1:11" x14ac:dyDescent="0.35">
      <c r="B3" s="52" t="s">
        <v>55</v>
      </c>
      <c r="C3" s="52"/>
      <c r="D3" s="52"/>
      <c r="E3" s="52"/>
      <c r="H3" s="52">
        <v>2020</v>
      </c>
      <c r="I3" s="52"/>
      <c r="J3" s="52"/>
      <c r="K3" s="52"/>
    </row>
    <row r="4" spans="1:11" x14ac:dyDescent="0.35">
      <c r="A4" t="s">
        <v>51</v>
      </c>
      <c r="B4" t="s">
        <v>71</v>
      </c>
      <c r="C4" t="s">
        <v>52</v>
      </c>
      <c r="D4" t="s">
        <v>53</v>
      </c>
      <c r="E4" t="s">
        <v>54</v>
      </c>
      <c r="G4" t="s">
        <v>51</v>
      </c>
      <c r="H4" t="s">
        <v>71</v>
      </c>
      <c r="I4" t="s">
        <v>52</v>
      </c>
      <c r="J4" t="s">
        <v>53</v>
      </c>
      <c r="K4" t="s">
        <v>54</v>
      </c>
    </row>
    <row r="5" spans="1:11" x14ac:dyDescent="0.35">
      <c r="A5" t="s">
        <v>0</v>
      </c>
      <c r="B5">
        <v>10</v>
      </c>
      <c r="C5" s="2">
        <v>78.771467982999994</v>
      </c>
      <c r="D5" s="2">
        <v>55.544015899999998</v>
      </c>
      <c r="E5" s="1">
        <f t="shared" ref="E5:E36" si="0">D5/C5</f>
        <v>0.70512861220241807</v>
      </c>
      <c r="G5" t="s">
        <v>0</v>
      </c>
      <c r="H5">
        <v>10</v>
      </c>
      <c r="I5" s="2">
        <v>76.840199999999996</v>
      </c>
      <c r="J5" s="2">
        <v>55.407299999999999</v>
      </c>
      <c r="K5" s="1">
        <v>0.72106999999999999</v>
      </c>
    </row>
    <row r="6" spans="1:11" x14ac:dyDescent="0.35">
      <c r="A6" t="s">
        <v>1</v>
      </c>
      <c r="B6">
        <v>9</v>
      </c>
      <c r="C6" s="2">
        <v>32.402376433000001</v>
      </c>
      <c r="D6" s="2">
        <v>22.69969</v>
      </c>
      <c r="E6" s="1">
        <f t="shared" si="0"/>
        <v>0.7005563325559554</v>
      </c>
      <c r="G6" t="s">
        <v>1</v>
      </c>
      <c r="H6">
        <v>9</v>
      </c>
      <c r="I6" s="2">
        <v>33.918100000000003</v>
      </c>
      <c r="J6" s="2">
        <v>22.060600000000001</v>
      </c>
      <c r="K6" s="1">
        <v>0.65041000000000004</v>
      </c>
    </row>
    <row r="7" spans="1:11" x14ac:dyDescent="0.35">
      <c r="A7" t="s">
        <v>2</v>
      </c>
      <c r="B7">
        <v>9</v>
      </c>
      <c r="C7" s="2">
        <v>39.121766491999999</v>
      </c>
      <c r="D7" s="2">
        <v>29.419467000000001</v>
      </c>
      <c r="E7" s="1">
        <f t="shared" si="0"/>
        <v>0.75199740804178616</v>
      </c>
      <c r="G7" t="s">
        <v>2</v>
      </c>
      <c r="H7">
        <v>9</v>
      </c>
      <c r="I7" s="2">
        <v>40.310299999999998</v>
      </c>
      <c r="J7" s="2">
        <v>29.118300000000001</v>
      </c>
      <c r="K7" s="1">
        <v>0.72235000000000005</v>
      </c>
    </row>
    <row r="8" spans="1:11" x14ac:dyDescent="0.35">
      <c r="A8" t="s">
        <v>3</v>
      </c>
      <c r="B8">
        <v>10</v>
      </c>
      <c r="C8" s="2">
        <v>41.649013459000003</v>
      </c>
      <c r="D8" s="2">
        <v>30.755616100000001</v>
      </c>
      <c r="E8" s="1">
        <f t="shared" si="0"/>
        <v>0.73844764967305532</v>
      </c>
      <c r="G8" t="s">
        <v>3</v>
      </c>
      <c r="H8">
        <v>10</v>
      </c>
      <c r="I8" s="2">
        <v>42.951700000000002</v>
      </c>
      <c r="J8" s="2">
        <v>35.225900000000003</v>
      </c>
      <c r="K8" s="1">
        <v>0.82013000000000003</v>
      </c>
    </row>
    <row r="9" spans="1:11" x14ac:dyDescent="0.35">
      <c r="A9" t="s">
        <v>4</v>
      </c>
      <c r="B9">
        <v>10</v>
      </c>
      <c r="C9" s="2">
        <v>55.535825547000002</v>
      </c>
      <c r="D9" s="2">
        <v>21.507850000000001</v>
      </c>
      <c r="E9" s="1">
        <f t="shared" si="0"/>
        <v>0.38727883826626286</v>
      </c>
      <c r="G9" t="s">
        <v>4</v>
      </c>
      <c r="H9">
        <v>10</v>
      </c>
      <c r="I9" s="2">
        <v>57.854799999999997</v>
      </c>
      <c r="J9" s="2">
        <v>21.596399999999999</v>
      </c>
      <c r="K9" s="1">
        <v>0.37329000000000001</v>
      </c>
    </row>
    <row r="10" spans="1:11" x14ac:dyDescent="0.35">
      <c r="A10" t="s">
        <v>5</v>
      </c>
      <c r="B10">
        <v>10</v>
      </c>
      <c r="C10" s="2">
        <v>45.767213876</v>
      </c>
      <c r="D10" s="2">
        <v>25.506115699999999</v>
      </c>
      <c r="E10" s="1">
        <f t="shared" si="0"/>
        <v>0.55730103582676738</v>
      </c>
      <c r="G10" t="s">
        <v>5</v>
      </c>
      <c r="H10">
        <v>10</v>
      </c>
      <c r="I10" s="2">
        <v>47.741</v>
      </c>
      <c r="J10" s="2">
        <v>26.369800000000001</v>
      </c>
      <c r="K10" s="1">
        <v>0.55235000000000001</v>
      </c>
    </row>
    <row r="11" spans="1:11" x14ac:dyDescent="0.35">
      <c r="A11" t="s">
        <v>6</v>
      </c>
      <c r="B11">
        <v>10</v>
      </c>
      <c r="C11" s="2">
        <v>56.048092351999998</v>
      </c>
      <c r="D11" s="2">
        <v>40.5649734</v>
      </c>
      <c r="E11" s="1">
        <f t="shared" si="0"/>
        <v>0.72375297173789532</v>
      </c>
      <c r="G11" t="s">
        <v>6</v>
      </c>
      <c r="H11">
        <v>10</v>
      </c>
      <c r="I11" s="2">
        <v>60.660699999999999</v>
      </c>
      <c r="J11" s="2">
        <v>40.771000000000001</v>
      </c>
      <c r="K11" s="1">
        <v>0.67212000000000005</v>
      </c>
    </row>
    <row r="12" spans="1:11" x14ac:dyDescent="0.35">
      <c r="A12" t="s">
        <v>7</v>
      </c>
      <c r="B12">
        <v>10</v>
      </c>
      <c r="C12" s="2">
        <v>52.943926345000001</v>
      </c>
      <c r="D12" s="2">
        <v>43.557665</v>
      </c>
      <c r="E12" s="1">
        <f t="shared" si="0"/>
        <v>0.82271316101801661</v>
      </c>
      <c r="G12" t="s">
        <v>7</v>
      </c>
      <c r="H12">
        <v>10</v>
      </c>
      <c r="I12" s="2">
        <v>55.275799999999997</v>
      </c>
      <c r="J12" s="2">
        <v>44.0152</v>
      </c>
      <c r="K12" s="1">
        <v>0.79627999999999999</v>
      </c>
    </row>
    <row r="13" spans="1:11" x14ac:dyDescent="0.35">
      <c r="A13" t="s">
        <v>8</v>
      </c>
      <c r="B13">
        <v>10</v>
      </c>
      <c r="C13" s="2">
        <v>56.176534885000002</v>
      </c>
      <c r="D13" s="2">
        <v>55.302114000000003</v>
      </c>
      <c r="E13" s="1">
        <f t="shared" si="0"/>
        <v>0.98443441043862812</v>
      </c>
      <c r="G13" t="s">
        <v>8</v>
      </c>
      <c r="H13">
        <v>10</v>
      </c>
      <c r="I13" s="2">
        <v>59.5548</v>
      </c>
      <c r="J13" s="2">
        <v>47.537999999999997</v>
      </c>
      <c r="K13" s="1">
        <v>0.79822000000000004</v>
      </c>
    </row>
    <row r="14" spans="1:11" x14ac:dyDescent="0.35">
      <c r="A14" t="s">
        <v>9</v>
      </c>
      <c r="B14">
        <v>10</v>
      </c>
      <c r="C14" s="2">
        <v>43.083320311000001</v>
      </c>
      <c r="D14" s="2">
        <v>20.0781001</v>
      </c>
      <c r="E14" s="1">
        <f t="shared" si="0"/>
        <v>0.4660295435696416</v>
      </c>
      <c r="G14" t="s">
        <v>9</v>
      </c>
      <c r="H14">
        <v>10</v>
      </c>
      <c r="I14" s="2">
        <v>46.644399999999997</v>
      </c>
      <c r="J14" s="2">
        <v>19.885999999999999</v>
      </c>
      <c r="K14" s="1">
        <v>0.42632999999999999</v>
      </c>
    </row>
    <row r="15" spans="1:11" x14ac:dyDescent="0.35">
      <c r="A15" t="s">
        <v>10</v>
      </c>
      <c r="B15">
        <v>10</v>
      </c>
      <c r="C15" s="2">
        <v>44.356158997000001</v>
      </c>
      <c r="D15" s="2">
        <v>26.281183500000001</v>
      </c>
      <c r="E15" s="1">
        <f t="shared" si="0"/>
        <v>0.59250359125499374</v>
      </c>
      <c r="G15" t="s">
        <v>10</v>
      </c>
      <c r="H15">
        <v>10</v>
      </c>
      <c r="I15" s="2">
        <v>46.240699999999997</v>
      </c>
      <c r="J15" s="2">
        <v>29.1845</v>
      </c>
      <c r="K15" s="1">
        <v>0.63114000000000003</v>
      </c>
    </row>
    <row r="16" spans="1:11" x14ac:dyDescent="0.35">
      <c r="A16" t="s">
        <v>11</v>
      </c>
      <c r="B16">
        <v>10</v>
      </c>
      <c r="C16" s="2">
        <v>46.510722991000002</v>
      </c>
      <c r="D16" s="2">
        <v>24.369323600000001</v>
      </c>
      <c r="E16" s="1">
        <f t="shared" si="0"/>
        <v>0.52395065122327933</v>
      </c>
      <c r="G16" t="s">
        <v>11</v>
      </c>
      <c r="H16">
        <v>10</v>
      </c>
      <c r="I16" s="2">
        <v>49.298900000000003</v>
      </c>
      <c r="J16" s="2">
        <v>25.3262</v>
      </c>
      <c r="K16" s="1">
        <v>0.51373000000000002</v>
      </c>
    </row>
    <row r="17" spans="1:11" x14ac:dyDescent="0.35">
      <c r="A17" t="s">
        <v>12</v>
      </c>
      <c r="B17">
        <v>10</v>
      </c>
      <c r="C17" s="2">
        <v>42.991030264000003</v>
      </c>
      <c r="D17" s="2">
        <v>21.420488200000001</v>
      </c>
      <c r="E17" s="1">
        <f t="shared" si="0"/>
        <v>0.49825482358670464</v>
      </c>
      <c r="G17" t="s">
        <v>12</v>
      </c>
      <c r="H17">
        <v>10</v>
      </c>
      <c r="I17" s="2">
        <v>45.680399999999999</v>
      </c>
      <c r="J17" s="2">
        <v>21.605</v>
      </c>
      <c r="K17" s="1">
        <v>0.47295999999999999</v>
      </c>
    </row>
    <row r="18" spans="1:11" x14ac:dyDescent="0.35">
      <c r="A18" t="s">
        <v>13</v>
      </c>
      <c r="B18">
        <v>10</v>
      </c>
      <c r="C18" s="2">
        <v>41.443688729999998</v>
      </c>
      <c r="D18" s="2">
        <v>23.9734278</v>
      </c>
      <c r="E18" s="1">
        <f t="shared" si="0"/>
        <v>0.57845786740132199</v>
      </c>
      <c r="G18" t="s">
        <v>13</v>
      </c>
      <c r="H18">
        <v>10</v>
      </c>
      <c r="I18" s="2">
        <v>43.454999999999998</v>
      </c>
      <c r="J18" s="2">
        <v>24.081399999999999</v>
      </c>
      <c r="K18" s="1">
        <v>0.55417000000000005</v>
      </c>
    </row>
    <row r="19" spans="1:11" x14ac:dyDescent="0.35">
      <c r="A19" t="s">
        <v>14</v>
      </c>
      <c r="B19">
        <v>9</v>
      </c>
      <c r="C19" s="2">
        <v>47.576138606000001</v>
      </c>
      <c r="D19" s="2">
        <v>24.994577</v>
      </c>
      <c r="E19" s="1">
        <f t="shared" si="0"/>
        <v>0.52535951282199778</v>
      </c>
      <c r="G19" t="s">
        <v>14</v>
      </c>
      <c r="H19">
        <v>9</v>
      </c>
      <c r="I19" s="2">
        <v>51.768000000000001</v>
      </c>
      <c r="J19" s="2">
        <v>24.24</v>
      </c>
      <c r="K19" s="1">
        <v>0.46823999999999999</v>
      </c>
    </row>
    <row r="20" spans="1:11" x14ac:dyDescent="0.35">
      <c r="A20" t="s">
        <v>15</v>
      </c>
      <c r="B20">
        <v>10</v>
      </c>
      <c r="C20" s="2">
        <v>43.420624638</v>
      </c>
      <c r="D20" s="2">
        <v>30.037450400000001</v>
      </c>
      <c r="E20" s="1">
        <f t="shared" si="0"/>
        <v>0.69177840370615995</v>
      </c>
      <c r="G20" t="s">
        <v>15</v>
      </c>
      <c r="H20">
        <v>10</v>
      </c>
      <c r="I20" s="2">
        <v>45.006</v>
      </c>
      <c r="J20" s="2">
        <v>30.281700000000001</v>
      </c>
      <c r="K20" s="1">
        <v>0.67283999999999999</v>
      </c>
    </row>
    <row r="21" spans="1:11" x14ac:dyDescent="0.35">
      <c r="A21" t="s">
        <v>16</v>
      </c>
      <c r="B21">
        <v>10</v>
      </c>
      <c r="C21" s="2">
        <v>41.665784188000003</v>
      </c>
      <c r="D21" s="2">
        <v>25.895776000000001</v>
      </c>
      <c r="E21" s="1">
        <f t="shared" si="0"/>
        <v>0.62151178730144097</v>
      </c>
      <c r="G21" t="s">
        <v>16</v>
      </c>
      <c r="H21">
        <v>10</v>
      </c>
      <c r="I21" s="2">
        <v>44.094499999999996</v>
      </c>
      <c r="J21" s="2">
        <v>30.047499999999999</v>
      </c>
      <c r="K21" s="1">
        <v>0.68142999999999998</v>
      </c>
    </row>
    <row r="22" spans="1:11" x14ac:dyDescent="0.35">
      <c r="A22" t="s">
        <v>17</v>
      </c>
      <c r="B22">
        <v>10</v>
      </c>
      <c r="C22" s="2">
        <v>36.085647006999999</v>
      </c>
      <c r="D22" s="2">
        <v>38.664402699999997</v>
      </c>
      <c r="E22" s="1">
        <f t="shared" si="0"/>
        <v>1.0714620883061834</v>
      </c>
      <c r="G22" t="s">
        <v>17</v>
      </c>
      <c r="H22">
        <v>10</v>
      </c>
      <c r="I22" s="2">
        <v>36.9191</v>
      </c>
      <c r="J22" s="2">
        <v>38.7027</v>
      </c>
      <c r="K22" s="1">
        <v>1.0483100000000001</v>
      </c>
    </row>
    <row r="23" spans="1:11" x14ac:dyDescent="0.35">
      <c r="A23" t="s">
        <v>18</v>
      </c>
      <c r="B23">
        <v>9</v>
      </c>
      <c r="C23" s="2">
        <v>39.778626029000002</v>
      </c>
      <c r="D23" s="2">
        <v>28.822703700000002</v>
      </c>
      <c r="E23" s="1">
        <f t="shared" si="0"/>
        <v>0.72457765833810472</v>
      </c>
      <c r="G23" t="s">
        <v>18</v>
      </c>
      <c r="H23">
        <v>9</v>
      </c>
      <c r="I23" s="2">
        <v>44.252299999999998</v>
      </c>
      <c r="J23" s="2">
        <v>28.731400000000001</v>
      </c>
      <c r="K23" s="1">
        <v>0.64925999999999995</v>
      </c>
    </row>
    <row r="24" spans="1:11" x14ac:dyDescent="0.35">
      <c r="A24" t="s">
        <v>19</v>
      </c>
      <c r="B24">
        <v>10</v>
      </c>
      <c r="C24" s="2">
        <v>55.729219645000001</v>
      </c>
      <c r="D24" s="2">
        <v>41.266779999999997</v>
      </c>
      <c r="E24" s="1">
        <f t="shared" si="0"/>
        <v>0.7404873110169673</v>
      </c>
      <c r="G24" t="s">
        <v>19</v>
      </c>
      <c r="H24">
        <v>10</v>
      </c>
      <c r="I24" s="2">
        <v>59.753999999999998</v>
      </c>
      <c r="J24" s="2">
        <v>41.796799999999998</v>
      </c>
      <c r="K24" s="1">
        <v>0.69947999999999999</v>
      </c>
    </row>
    <row r="25" spans="1:11" x14ac:dyDescent="0.35">
      <c r="A25" t="s">
        <v>20</v>
      </c>
      <c r="B25">
        <v>10</v>
      </c>
      <c r="C25" s="2">
        <v>42.947740967999998</v>
      </c>
      <c r="D25" s="2">
        <v>34.062420000000003</v>
      </c>
      <c r="E25" s="1">
        <f t="shared" si="0"/>
        <v>0.79311319366901334</v>
      </c>
      <c r="G25" t="s">
        <v>20</v>
      </c>
      <c r="H25">
        <v>10</v>
      </c>
      <c r="I25" s="2">
        <v>44.733400000000003</v>
      </c>
      <c r="J25" s="2">
        <v>34.143900000000002</v>
      </c>
      <c r="K25" s="1">
        <v>0.76327999999999996</v>
      </c>
    </row>
    <row r="26" spans="1:11" x14ac:dyDescent="0.35">
      <c r="A26" t="s">
        <v>21</v>
      </c>
      <c r="B26">
        <v>10</v>
      </c>
      <c r="C26" s="2">
        <v>51.905724761000002</v>
      </c>
      <c r="D26" s="2">
        <v>25.839445000000001</v>
      </c>
      <c r="E26" s="1">
        <f t="shared" si="0"/>
        <v>0.49781493503804775</v>
      </c>
      <c r="G26" t="s">
        <v>21</v>
      </c>
      <c r="H26">
        <v>10</v>
      </c>
      <c r="I26" s="2">
        <v>59.174500000000002</v>
      </c>
      <c r="J26" s="2">
        <v>25.4861</v>
      </c>
      <c r="K26" s="1">
        <v>0.43069000000000002</v>
      </c>
    </row>
    <row r="27" spans="1:11" x14ac:dyDescent="0.35">
      <c r="A27" t="s">
        <v>22</v>
      </c>
      <c r="B27">
        <v>10</v>
      </c>
      <c r="C27" s="2">
        <v>45.034655587000003</v>
      </c>
      <c r="D27" s="2">
        <v>17.2612992</v>
      </c>
      <c r="E27" s="1">
        <f t="shared" si="0"/>
        <v>0.38328924635948053</v>
      </c>
      <c r="G27" t="s">
        <v>22</v>
      </c>
      <c r="H27">
        <v>10</v>
      </c>
      <c r="I27" s="2">
        <v>45.877200000000002</v>
      </c>
      <c r="J27" s="2">
        <v>17.303100000000001</v>
      </c>
      <c r="K27" s="1">
        <v>0.37716</v>
      </c>
    </row>
    <row r="28" spans="1:11" x14ac:dyDescent="0.35">
      <c r="A28" t="s">
        <v>23</v>
      </c>
      <c r="B28">
        <v>10</v>
      </c>
      <c r="C28" s="2">
        <v>49.287643482999997</v>
      </c>
      <c r="D28" s="2">
        <v>18.8524706</v>
      </c>
      <c r="E28" s="1">
        <f t="shared" si="0"/>
        <v>0.38249892402550112</v>
      </c>
      <c r="G28" t="s">
        <v>23</v>
      </c>
      <c r="H28">
        <v>9</v>
      </c>
      <c r="I28" s="2">
        <v>53.1661</v>
      </c>
      <c r="J28" s="2">
        <v>14.776300000000001</v>
      </c>
      <c r="K28" s="1">
        <v>0.27793000000000001</v>
      </c>
    </row>
    <row r="29" spans="1:11" x14ac:dyDescent="0.35">
      <c r="A29" t="s">
        <v>24</v>
      </c>
      <c r="B29">
        <v>10</v>
      </c>
      <c r="C29" s="2">
        <v>42.799177264999997</v>
      </c>
      <c r="D29" s="2">
        <v>21.386976000000001</v>
      </c>
      <c r="E29" s="1">
        <f t="shared" si="0"/>
        <v>0.49970530665994106</v>
      </c>
      <c r="G29" t="s">
        <v>24</v>
      </c>
      <c r="H29">
        <v>10</v>
      </c>
      <c r="I29" s="2">
        <v>45.821899999999999</v>
      </c>
      <c r="J29" s="2">
        <v>21.262799999999999</v>
      </c>
      <c r="K29" s="1">
        <v>0.46403</v>
      </c>
    </row>
    <row r="30" spans="1:11" x14ac:dyDescent="0.35">
      <c r="A30" t="s">
        <v>25</v>
      </c>
      <c r="B30">
        <v>8</v>
      </c>
      <c r="C30" s="2">
        <v>41.154190165000003</v>
      </c>
      <c r="D30" s="2">
        <v>15.447014899999999</v>
      </c>
      <c r="E30" s="1">
        <f t="shared" si="0"/>
        <v>0.37534488804343108</v>
      </c>
      <c r="G30" t="s">
        <v>25</v>
      </c>
      <c r="H30">
        <v>9</v>
      </c>
      <c r="I30" s="2">
        <v>42.164200000000001</v>
      </c>
      <c r="J30" s="2">
        <v>22.1858</v>
      </c>
      <c r="K30" s="1">
        <v>0.52617999999999998</v>
      </c>
    </row>
    <row r="31" spans="1:11" x14ac:dyDescent="0.35">
      <c r="A31" t="s">
        <v>26</v>
      </c>
      <c r="B31">
        <v>10</v>
      </c>
      <c r="C31" s="2">
        <v>46.733418626000002</v>
      </c>
      <c r="D31" s="2">
        <v>29.505786400000002</v>
      </c>
      <c r="E31" s="1">
        <f t="shared" si="0"/>
        <v>0.6313637492718015</v>
      </c>
      <c r="G31" t="s">
        <v>26</v>
      </c>
      <c r="H31">
        <v>10</v>
      </c>
      <c r="I31" s="2">
        <v>47.232300000000002</v>
      </c>
      <c r="J31" s="2">
        <v>30.704899999999999</v>
      </c>
      <c r="K31" s="1">
        <v>0.65007999999999999</v>
      </c>
    </row>
    <row r="32" spans="1:11" x14ac:dyDescent="0.35">
      <c r="A32" t="s">
        <v>27</v>
      </c>
      <c r="B32">
        <v>10</v>
      </c>
      <c r="C32" s="2">
        <v>49.812165157999999</v>
      </c>
      <c r="D32" s="2">
        <v>25.0736746</v>
      </c>
      <c r="E32" s="1">
        <f t="shared" si="0"/>
        <v>0.50336447975044674</v>
      </c>
      <c r="G32" t="s">
        <v>27</v>
      </c>
      <c r="H32">
        <v>10</v>
      </c>
      <c r="I32" s="2">
        <v>53.930700000000002</v>
      </c>
      <c r="J32" s="2">
        <v>28.954799999999999</v>
      </c>
      <c r="K32" s="1">
        <v>0.53688999999999998</v>
      </c>
    </row>
    <row r="33" spans="1:11" x14ac:dyDescent="0.35">
      <c r="A33" t="s">
        <v>28</v>
      </c>
      <c r="B33">
        <v>10</v>
      </c>
      <c r="C33" s="2">
        <v>52.294541932999998</v>
      </c>
      <c r="D33" s="2">
        <v>35.531005700000001</v>
      </c>
      <c r="E33" s="1">
        <f t="shared" si="0"/>
        <v>0.67944004071251807</v>
      </c>
      <c r="G33" t="s">
        <v>28</v>
      </c>
      <c r="H33">
        <v>10</v>
      </c>
      <c r="I33" s="2">
        <v>56.335500000000003</v>
      </c>
      <c r="J33" s="2">
        <v>36.416600000000003</v>
      </c>
      <c r="K33" s="1">
        <v>0.64641999999999999</v>
      </c>
    </row>
    <row r="34" spans="1:11" x14ac:dyDescent="0.35">
      <c r="A34" t="s">
        <v>29</v>
      </c>
      <c r="B34">
        <v>10</v>
      </c>
      <c r="C34" s="2">
        <v>39.018790723000002</v>
      </c>
      <c r="D34" s="2">
        <v>23.002590000000001</v>
      </c>
      <c r="E34" s="1">
        <f t="shared" si="0"/>
        <v>0.58952595848750644</v>
      </c>
      <c r="G34" t="s">
        <v>29</v>
      </c>
      <c r="H34">
        <v>10</v>
      </c>
      <c r="I34" s="2">
        <v>42.596400000000003</v>
      </c>
      <c r="J34" s="2">
        <v>23.944800000000001</v>
      </c>
      <c r="K34" s="1">
        <v>0.56213000000000002</v>
      </c>
    </row>
    <row r="35" spans="1:11" x14ac:dyDescent="0.35">
      <c r="A35" t="s">
        <v>30</v>
      </c>
      <c r="B35">
        <v>10</v>
      </c>
      <c r="C35" s="2">
        <v>59.161785143000003</v>
      </c>
      <c r="D35" s="2">
        <v>33.140810000000002</v>
      </c>
      <c r="E35" s="1">
        <f t="shared" si="0"/>
        <v>0.56017258302627826</v>
      </c>
      <c r="G35" t="s">
        <v>30</v>
      </c>
      <c r="H35">
        <v>10</v>
      </c>
      <c r="I35" s="2">
        <v>64.340199999999996</v>
      </c>
      <c r="J35" s="2">
        <v>33.729700000000001</v>
      </c>
      <c r="K35" s="1">
        <v>0.52424000000000004</v>
      </c>
    </row>
    <row r="36" spans="1:11" x14ac:dyDescent="0.35">
      <c r="A36" t="s">
        <v>31</v>
      </c>
      <c r="B36">
        <v>8</v>
      </c>
      <c r="C36" s="2">
        <v>52.740237393999998</v>
      </c>
      <c r="D36" s="2">
        <v>32.077359999999999</v>
      </c>
      <c r="E36" s="1">
        <f t="shared" si="0"/>
        <v>0.60821417545703516</v>
      </c>
      <c r="G36" t="s">
        <v>31</v>
      </c>
      <c r="H36">
        <v>8</v>
      </c>
      <c r="I36" s="2">
        <v>54.462899999999998</v>
      </c>
      <c r="J36" s="2">
        <v>40.253700000000002</v>
      </c>
      <c r="K36" s="1">
        <v>0.73909999999999998</v>
      </c>
    </row>
    <row r="37" spans="1:11" x14ac:dyDescent="0.35">
      <c r="A37" t="s">
        <v>32</v>
      </c>
      <c r="B37">
        <v>9</v>
      </c>
      <c r="C37" s="2">
        <v>44.196431922000002</v>
      </c>
      <c r="D37" s="2">
        <v>26.0452394</v>
      </c>
      <c r="E37" s="1">
        <f t="shared" ref="E37:E55" si="1">D37/C37</f>
        <v>0.58930638215243025</v>
      </c>
      <c r="G37" t="s">
        <v>32</v>
      </c>
      <c r="H37">
        <v>10</v>
      </c>
      <c r="I37" s="2">
        <v>44.932600000000001</v>
      </c>
      <c r="J37" s="2">
        <v>27.304400000000001</v>
      </c>
      <c r="K37" s="1">
        <v>0.60767000000000004</v>
      </c>
    </row>
    <row r="38" spans="1:11" x14ac:dyDescent="0.35">
      <c r="A38" t="s">
        <v>33</v>
      </c>
      <c r="B38">
        <v>10</v>
      </c>
      <c r="C38" s="2">
        <v>42.702038817000002</v>
      </c>
      <c r="D38" s="2">
        <v>37.460021900000001</v>
      </c>
      <c r="E38" s="1">
        <f t="shared" si="1"/>
        <v>0.87724199915922718</v>
      </c>
      <c r="G38" t="s">
        <v>33</v>
      </c>
      <c r="H38">
        <v>10</v>
      </c>
      <c r="I38" s="2">
        <v>40.521500000000003</v>
      </c>
      <c r="J38" s="2">
        <v>36.669400000000003</v>
      </c>
      <c r="K38" s="1">
        <v>0.90493999999999997</v>
      </c>
    </row>
    <row r="39" spans="1:11" x14ac:dyDescent="0.35">
      <c r="A39" t="s">
        <v>34</v>
      </c>
      <c r="B39">
        <v>10</v>
      </c>
      <c r="C39" s="2">
        <v>38.552708281999998</v>
      </c>
      <c r="D39" s="2">
        <v>30.812629999999999</v>
      </c>
      <c r="E39" s="1">
        <f t="shared" si="1"/>
        <v>0.79923386379540584</v>
      </c>
      <c r="G39" t="s">
        <v>34</v>
      </c>
      <c r="H39">
        <v>10</v>
      </c>
      <c r="I39" s="2">
        <v>38.058199999999999</v>
      </c>
      <c r="J39" s="2">
        <v>31.416799999999999</v>
      </c>
      <c r="K39" s="1">
        <v>0.82548999999999995</v>
      </c>
    </row>
    <row r="40" spans="1:11" x14ac:dyDescent="0.35">
      <c r="A40" t="s">
        <v>35</v>
      </c>
      <c r="B40">
        <v>10</v>
      </c>
      <c r="C40" s="2">
        <v>41.848799993999997</v>
      </c>
      <c r="D40" s="2">
        <v>19.587188099999999</v>
      </c>
      <c r="E40" s="1">
        <f t="shared" si="1"/>
        <v>0.46804658921661507</v>
      </c>
      <c r="G40" t="s">
        <v>35</v>
      </c>
      <c r="H40">
        <v>10</v>
      </c>
      <c r="I40" s="2">
        <v>44.848500000000001</v>
      </c>
      <c r="J40" s="2">
        <v>19.721699999999998</v>
      </c>
      <c r="K40" s="1">
        <v>0.43974000000000002</v>
      </c>
    </row>
    <row r="41" spans="1:11" x14ac:dyDescent="0.35">
      <c r="A41" t="s">
        <v>36</v>
      </c>
      <c r="B41">
        <v>10</v>
      </c>
      <c r="C41" s="2">
        <v>39.322047892000001</v>
      </c>
      <c r="D41" s="2">
        <v>24.536937600000002</v>
      </c>
      <c r="E41" s="1">
        <f t="shared" si="1"/>
        <v>0.6239994841416181</v>
      </c>
      <c r="G41" t="s">
        <v>36</v>
      </c>
      <c r="H41">
        <v>10</v>
      </c>
      <c r="I41" s="2">
        <v>43.979500000000002</v>
      </c>
      <c r="J41" s="2">
        <v>26.7287</v>
      </c>
      <c r="K41" s="1">
        <v>0.60775000000000001</v>
      </c>
    </row>
    <row r="42" spans="1:11" x14ac:dyDescent="0.35">
      <c r="A42" t="s">
        <v>37</v>
      </c>
      <c r="B42">
        <v>10</v>
      </c>
      <c r="C42" s="2">
        <v>61.890333112</v>
      </c>
      <c r="D42" s="2">
        <v>23.1947914</v>
      </c>
      <c r="E42" s="1">
        <f t="shared" si="1"/>
        <v>0.37477244399420967</v>
      </c>
      <c r="G42" t="s">
        <v>37</v>
      </c>
      <c r="H42">
        <v>10</v>
      </c>
      <c r="I42" s="2">
        <v>65.482500000000002</v>
      </c>
      <c r="J42" s="2">
        <v>25.287700000000001</v>
      </c>
      <c r="K42" s="1">
        <v>0.38617000000000001</v>
      </c>
    </row>
    <row r="43" spans="1:11" x14ac:dyDescent="0.35">
      <c r="A43" t="s">
        <v>38</v>
      </c>
      <c r="B43">
        <v>10</v>
      </c>
      <c r="C43" s="2">
        <v>38.141516467000002</v>
      </c>
      <c r="D43" s="2">
        <v>24.699092</v>
      </c>
      <c r="E43" s="1">
        <f t="shared" si="1"/>
        <v>0.6475644989461713</v>
      </c>
      <c r="G43" t="s">
        <v>38</v>
      </c>
      <c r="H43">
        <v>10</v>
      </c>
      <c r="I43" s="2">
        <v>42.375999999999998</v>
      </c>
      <c r="J43" s="2">
        <v>24.776900000000001</v>
      </c>
      <c r="K43" s="1">
        <v>0.58469000000000004</v>
      </c>
    </row>
    <row r="44" spans="1:11" x14ac:dyDescent="0.35">
      <c r="A44" t="s">
        <v>39</v>
      </c>
      <c r="B44">
        <v>10</v>
      </c>
      <c r="C44" s="2">
        <v>44.906367983999999</v>
      </c>
      <c r="D44" s="2">
        <v>18.339970000000001</v>
      </c>
      <c r="E44" s="1">
        <f t="shared" si="1"/>
        <v>0.40840466115038465</v>
      </c>
      <c r="G44" t="s">
        <v>39</v>
      </c>
      <c r="H44">
        <v>10</v>
      </c>
      <c r="I44" s="2">
        <v>49.346499999999999</v>
      </c>
      <c r="J44" s="2">
        <v>18.814599999999999</v>
      </c>
      <c r="K44" s="1">
        <v>0.38128000000000001</v>
      </c>
    </row>
    <row r="45" spans="1:11" x14ac:dyDescent="0.35">
      <c r="A45" t="s">
        <v>40</v>
      </c>
      <c r="B45">
        <v>9</v>
      </c>
      <c r="C45" s="2">
        <v>45.816184045</v>
      </c>
      <c r="D45" s="2">
        <v>23.707482899999999</v>
      </c>
      <c r="E45" s="1">
        <f t="shared" si="1"/>
        <v>0.51744778388167045</v>
      </c>
      <c r="G45" t="s">
        <v>40</v>
      </c>
      <c r="H45">
        <v>10</v>
      </c>
      <c r="I45" s="2">
        <v>50.368099999999998</v>
      </c>
      <c r="J45" s="2">
        <v>29.218299999999999</v>
      </c>
      <c r="K45" s="1">
        <v>0.58009999999999995</v>
      </c>
    </row>
    <row r="46" spans="1:11" x14ac:dyDescent="0.35">
      <c r="A46" t="s">
        <v>41</v>
      </c>
      <c r="B46">
        <v>10</v>
      </c>
      <c r="C46" s="2">
        <v>50.581989202999999</v>
      </c>
      <c r="D46" s="2">
        <v>33.420743100000003</v>
      </c>
      <c r="E46" s="1">
        <f t="shared" si="1"/>
        <v>0.66072417527655936</v>
      </c>
      <c r="G46" t="s">
        <v>41</v>
      </c>
      <c r="H46">
        <v>10</v>
      </c>
      <c r="I46" s="2">
        <v>56.129899999999999</v>
      </c>
      <c r="J46" s="2">
        <v>34.918799999999997</v>
      </c>
      <c r="K46" s="1">
        <v>0.62211000000000005</v>
      </c>
    </row>
    <row r="47" spans="1:11" x14ac:dyDescent="0.35">
      <c r="A47" t="s">
        <v>42</v>
      </c>
      <c r="B47">
        <v>10</v>
      </c>
      <c r="C47" s="2">
        <v>40.229959933000004</v>
      </c>
      <c r="D47" s="2">
        <v>28.548917604</v>
      </c>
      <c r="E47" s="1">
        <f t="shared" si="1"/>
        <v>0.70964320251737989</v>
      </c>
      <c r="G47" t="s">
        <v>42</v>
      </c>
      <c r="H47">
        <v>10</v>
      </c>
      <c r="I47" s="2">
        <v>42.408000000000001</v>
      </c>
      <c r="J47" s="2">
        <v>29.962800000000001</v>
      </c>
      <c r="K47" s="1">
        <v>0.70652999999999999</v>
      </c>
    </row>
    <row r="48" spans="1:11" x14ac:dyDescent="0.35">
      <c r="A48" t="s">
        <v>43</v>
      </c>
      <c r="B48">
        <v>9</v>
      </c>
      <c r="C48" s="2">
        <v>42.66174676</v>
      </c>
      <c r="D48" s="2">
        <v>30.758321299999999</v>
      </c>
      <c r="E48" s="1">
        <f t="shared" si="1"/>
        <v>0.72098129204684258</v>
      </c>
      <c r="G48" t="s">
        <v>43</v>
      </c>
      <c r="H48">
        <v>9</v>
      </c>
      <c r="I48" s="2">
        <v>44.502200000000002</v>
      </c>
      <c r="J48" s="2">
        <v>31.269200000000001</v>
      </c>
      <c r="K48" s="1">
        <v>0.70264000000000004</v>
      </c>
    </row>
    <row r="49" spans="1:11" x14ac:dyDescent="0.35">
      <c r="A49" t="s">
        <v>44</v>
      </c>
      <c r="B49">
        <v>9</v>
      </c>
      <c r="C49" s="2">
        <v>32.544106501999998</v>
      </c>
      <c r="D49" s="2">
        <v>24.494574400000001</v>
      </c>
      <c r="E49" s="1">
        <f t="shared" si="1"/>
        <v>0.75265776304212517</v>
      </c>
      <c r="G49" t="s">
        <v>44</v>
      </c>
      <c r="H49">
        <v>9</v>
      </c>
      <c r="I49" s="2">
        <v>33.697899999999997</v>
      </c>
      <c r="J49" s="2">
        <v>30.384599999999999</v>
      </c>
      <c r="K49" s="1">
        <v>0.90168000000000004</v>
      </c>
    </row>
    <row r="50" spans="1:11" x14ac:dyDescent="0.35">
      <c r="A50" t="s">
        <v>45</v>
      </c>
      <c r="B50">
        <v>10</v>
      </c>
      <c r="C50" s="2">
        <v>44.812150627000001</v>
      </c>
      <c r="D50" s="2">
        <v>28.367134700000001</v>
      </c>
      <c r="E50" s="1">
        <f t="shared" si="1"/>
        <v>0.6330232828171467</v>
      </c>
      <c r="G50" t="s">
        <v>45</v>
      </c>
      <c r="H50">
        <v>10</v>
      </c>
      <c r="I50" s="2">
        <v>44.946399999999997</v>
      </c>
      <c r="J50" s="2">
        <v>28.613700000000001</v>
      </c>
      <c r="K50" s="1">
        <v>0.63661999999999996</v>
      </c>
    </row>
    <row r="51" spans="1:11" x14ac:dyDescent="0.35">
      <c r="A51" t="s">
        <v>46</v>
      </c>
      <c r="B51">
        <v>10</v>
      </c>
      <c r="C51" s="2">
        <v>53.316462489000003</v>
      </c>
      <c r="D51" s="2">
        <v>30.166650000000001</v>
      </c>
      <c r="E51" s="1">
        <f t="shared" si="1"/>
        <v>0.56580366722986997</v>
      </c>
      <c r="G51" t="s">
        <v>46</v>
      </c>
      <c r="H51">
        <v>10</v>
      </c>
      <c r="I51" s="2">
        <v>60.518300000000004</v>
      </c>
      <c r="J51" s="2">
        <v>30.222799999999999</v>
      </c>
      <c r="K51" s="1">
        <v>0.49940000000000001</v>
      </c>
    </row>
    <row r="52" spans="1:11" x14ac:dyDescent="0.35">
      <c r="A52" t="s">
        <v>47</v>
      </c>
      <c r="B52">
        <v>10</v>
      </c>
      <c r="C52" s="2">
        <v>52.893206478000003</v>
      </c>
      <c r="D52" s="2">
        <v>21.3776221</v>
      </c>
      <c r="E52" s="1">
        <f t="shared" si="1"/>
        <v>0.40416574307877601</v>
      </c>
      <c r="G52" t="s">
        <v>47</v>
      </c>
      <c r="H52">
        <v>10</v>
      </c>
      <c r="I52" s="2">
        <v>55.575000000000003</v>
      </c>
      <c r="J52" s="2">
        <v>21.272500000000001</v>
      </c>
      <c r="K52" s="1">
        <v>0.38277</v>
      </c>
    </row>
    <row r="53" spans="1:11" x14ac:dyDescent="0.35">
      <c r="A53" t="s">
        <v>48</v>
      </c>
      <c r="B53">
        <v>10</v>
      </c>
      <c r="C53" s="2">
        <v>50.873353004000002</v>
      </c>
      <c r="D53" s="2">
        <v>18.537338500000001</v>
      </c>
      <c r="E53" s="1">
        <f t="shared" si="1"/>
        <v>0.3643820862081269</v>
      </c>
      <c r="G53" t="s">
        <v>48</v>
      </c>
      <c r="H53">
        <v>10</v>
      </c>
      <c r="I53" s="2">
        <v>52.170999999999999</v>
      </c>
      <c r="J53" s="2">
        <v>17.516500000000001</v>
      </c>
      <c r="K53" s="1">
        <v>0.33574999999999999</v>
      </c>
    </row>
    <row r="54" spans="1:11" x14ac:dyDescent="0.35">
      <c r="A54" t="s">
        <v>49</v>
      </c>
      <c r="B54">
        <v>10</v>
      </c>
      <c r="C54" s="2">
        <v>38.752114073999998</v>
      </c>
      <c r="D54" s="2">
        <v>32.974220000000003</v>
      </c>
      <c r="E54" s="1">
        <f t="shared" si="1"/>
        <v>0.85090119050107349</v>
      </c>
      <c r="G54" t="s">
        <v>49</v>
      </c>
      <c r="H54">
        <v>10</v>
      </c>
      <c r="I54" s="2">
        <v>41.955599999999997</v>
      </c>
      <c r="J54" s="2">
        <v>36.509700000000002</v>
      </c>
      <c r="K54" s="1">
        <v>0.87019999999999997</v>
      </c>
    </row>
    <row r="55" spans="1:11" x14ac:dyDescent="0.35">
      <c r="A55" t="s">
        <v>50</v>
      </c>
      <c r="B55">
        <v>10</v>
      </c>
      <c r="C55" s="2">
        <v>51.293515374000002</v>
      </c>
      <c r="D55" s="2">
        <v>33.030380000000001</v>
      </c>
      <c r="E55" s="1">
        <f t="shared" si="1"/>
        <v>0.64394845545608015</v>
      </c>
      <c r="G55" t="s">
        <v>50</v>
      </c>
      <c r="H55">
        <v>10</v>
      </c>
      <c r="I55" s="2">
        <v>52.223100000000002</v>
      </c>
      <c r="J55" s="2">
        <v>33.720100000000002</v>
      </c>
      <c r="K55" s="1">
        <v>0.64568999999999999</v>
      </c>
    </row>
  </sheetData>
  <mergeCells count="2">
    <mergeCell ref="B3:E3"/>
    <mergeCell ref="H3:K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heetViews>
  <sheetFormatPr defaultRowHeight="12.75" x14ac:dyDescent="0.35"/>
  <cols>
    <col min="1" max="1" width="5.1328125" bestFit="1" customWidth="1"/>
    <col min="2" max="2" width="30.796875" bestFit="1" customWidth="1"/>
    <col min="3" max="3" width="18.19921875" bestFit="1" customWidth="1"/>
    <col min="4" max="4" width="19.796875" bestFit="1" customWidth="1"/>
    <col min="5" max="5" width="28.796875" bestFit="1" customWidth="1"/>
    <col min="8" max="8" width="5.1328125" bestFit="1" customWidth="1"/>
    <col min="9" max="9" width="30.796875" bestFit="1" customWidth="1"/>
    <col min="10" max="10" width="18.19921875" bestFit="1" customWidth="1"/>
    <col min="11" max="11" width="19.796875" bestFit="1" customWidth="1"/>
    <col min="12" max="12" width="28.796875" bestFit="1" customWidth="1"/>
  </cols>
  <sheetData>
    <row r="1" spans="1:12" x14ac:dyDescent="0.35">
      <c r="A1" t="s">
        <v>56</v>
      </c>
    </row>
    <row r="3" spans="1:12" x14ac:dyDescent="0.35">
      <c r="B3" s="52">
        <v>2017</v>
      </c>
      <c r="C3" s="52"/>
      <c r="D3" s="52"/>
      <c r="E3" s="52"/>
      <c r="I3" s="52">
        <v>2020</v>
      </c>
      <c r="J3" s="52"/>
      <c r="K3" s="52"/>
      <c r="L3" s="52"/>
    </row>
    <row r="4" spans="1:12" x14ac:dyDescent="0.35">
      <c r="A4" t="s">
        <v>51</v>
      </c>
      <c r="B4" t="s">
        <v>71</v>
      </c>
      <c r="C4" t="s">
        <v>52</v>
      </c>
      <c r="D4" t="s">
        <v>53</v>
      </c>
      <c r="E4" t="s">
        <v>54</v>
      </c>
      <c r="H4" t="s">
        <v>51</v>
      </c>
      <c r="I4" t="s">
        <v>71</v>
      </c>
      <c r="J4" t="s">
        <v>52</v>
      </c>
      <c r="K4" t="s">
        <v>53</v>
      </c>
      <c r="L4" t="s">
        <v>54</v>
      </c>
    </row>
    <row r="5" spans="1:12" x14ac:dyDescent="0.35">
      <c r="A5" t="s">
        <v>0</v>
      </c>
      <c r="B5">
        <v>5</v>
      </c>
      <c r="C5" s="2">
        <v>102.58199999999999</v>
      </c>
      <c r="D5" s="2">
        <v>74.536299999999997</v>
      </c>
      <c r="E5" s="1">
        <v>0.72660000000000002</v>
      </c>
      <c r="H5" t="s">
        <v>0</v>
      </c>
      <c r="I5">
        <v>5</v>
      </c>
      <c r="J5" s="2">
        <v>106.889</v>
      </c>
      <c r="K5" s="2">
        <v>74.335099999999997</v>
      </c>
      <c r="L5" s="1">
        <v>0.69543999999999995</v>
      </c>
    </row>
    <row r="6" spans="1:12" x14ac:dyDescent="0.35">
      <c r="A6" t="s">
        <v>2</v>
      </c>
      <c r="B6">
        <v>3</v>
      </c>
      <c r="C6" s="2">
        <v>51.625999999999998</v>
      </c>
      <c r="D6" s="2">
        <v>36.7102</v>
      </c>
      <c r="E6" s="1">
        <v>0.71108000000000005</v>
      </c>
      <c r="H6" t="s">
        <v>2</v>
      </c>
      <c r="I6">
        <v>3</v>
      </c>
      <c r="J6" s="2">
        <v>54.064999999999998</v>
      </c>
      <c r="K6" s="2">
        <v>36.425199999999997</v>
      </c>
      <c r="L6" s="1">
        <v>0.67373000000000005</v>
      </c>
    </row>
    <row r="7" spans="1:12" x14ac:dyDescent="0.35">
      <c r="A7" t="s">
        <v>4</v>
      </c>
      <c r="B7">
        <v>4</v>
      </c>
      <c r="C7" s="2">
        <v>72.180999999999997</v>
      </c>
      <c r="D7" s="2">
        <v>27.413</v>
      </c>
      <c r="E7" s="1">
        <v>0.37978000000000001</v>
      </c>
      <c r="H7" t="s">
        <v>4</v>
      </c>
      <c r="I7">
        <v>5</v>
      </c>
      <c r="J7" s="2">
        <v>75.495999999999995</v>
      </c>
      <c r="K7" s="2">
        <v>30.142199999999999</v>
      </c>
      <c r="L7" s="1">
        <v>0.39926</v>
      </c>
    </row>
    <row r="8" spans="1:12" x14ac:dyDescent="0.35">
      <c r="A8" t="s">
        <v>5</v>
      </c>
      <c r="B8">
        <v>5</v>
      </c>
      <c r="C8" s="2">
        <v>62.183</v>
      </c>
      <c r="D8" s="2">
        <v>36.136699999999998</v>
      </c>
      <c r="E8" s="1">
        <v>0.58113000000000004</v>
      </c>
      <c r="H8" t="s">
        <v>5</v>
      </c>
      <c r="I8">
        <v>5</v>
      </c>
      <c r="J8" s="2">
        <v>65.31</v>
      </c>
      <c r="K8" s="2">
        <v>36.8371</v>
      </c>
      <c r="L8" s="1">
        <v>0.56403999999999999</v>
      </c>
    </row>
    <row r="9" spans="1:12" x14ac:dyDescent="0.35">
      <c r="A9" t="s">
        <v>6</v>
      </c>
      <c r="B9">
        <v>5</v>
      </c>
      <c r="C9" s="2">
        <v>73.775000000000006</v>
      </c>
      <c r="D9" s="2">
        <v>29.991399999999999</v>
      </c>
      <c r="E9" s="1">
        <v>0.40651999999999999</v>
      </c>
      <c r="H9" t="s">
        <v>6</v>
      </c>
      <c r="I9">
        <v>5</v>
      </c>
      <c r="J9" s="2">
        <v>79.628</v>
      </c>
      <c r="K9" s="2">
        <v>29.894600000000001</v>
      </c>
      <c r="L9" s="1">
        <v>0.37542999999999999</v>
      </c>
    </row>
    <row r="10" spans="1:12" x14ac:dyDescent="0.35">
      <c r="A10" t="s">
        <v>7</v>
      </c>
      <c r="B10">
        <v>5</v>
      </c>
      <c r="C10" s="2">
        <v>69.328000000000003</v>
      </c>
      <c r="D10" s="2">
        <v>55.811599999999999</v>
      </c>
      <c r="E10" s="1">
        <v>0.80503000000000002</v>
      </c>
      <c r="H10" t="s">
        <v>7</v>
      </c>
      <c r="I10">
        <v>5</v>
      </c>
      <c r="J10" s="2">
        <v>71.956999999999994</v>
      </c>
      <c r="K10" s="2">
        <v>55.6096</v>
      </c>
      <c r="L10" s="1">
        <v>0.77281</v>
      </c>
    </row>
    <row r="11" spans="1:12" x14ac:dyDescent="0.35">
      <c r="A11" t="s">
        <v>9</v>
      </c>
      <c r="B11">
        <v>2</v>
      </c>
      <c r="C11" s="2">
        <v>57.219000000000001</v>
      </c>
      <c r="D11" s="2">
        <v>3.1120000000000001</v>
      </c>
      <c r="E11" s="1">
        <v>5.4390000000000001E-2</v>
      </c>
      <c r="H11" t="s">
        <v>9</v>
      </c>
      <c r="I11">
        <v>2</v>
      </c>
      <c r="J11" s="2">
        <v>62.128999999999998</v>
      </c>
      <c r="K11" s="2">
        <v>3.0623999999999998</v>
      </c>
      <c r="L11" s="1">
        <v>4.929E-2</v>
      </c>
    </row>
    <row r="12" spans="1:12" x14ac:dyDescent="0.35">
      <c r="A12" t="s">
        <v>12</v>
      </c>
      <c r="B12">
        <v>5</v>
      </c>
      <c r="C12" s="2">
        <v>59.671999999999997</v>
      </c>
      <c r="D12" s="2">
        <v>30.163900000000002</v>
      </c>
      <c r="E12" s="1">
        <v>0.50549999999999995</v>
      </c>
      <c r="H12" t="s">
        <v>12</v>
      </c>
      <c r="I12">
        <v>5</v>
      </c>
      <c r="J12" s="2">
        <v>62.793999999999997</v>
      </c>
      <c r="K12" s="2">
        <v>30.051300000000001</v>
      </c>
      <c r="L12" s="1">
        <v>0.47857</v>
      </c>
    </row>
    <row r="13" spans="1:12" x14ac:dyDescent="0.35">
      <c r="C13" s="2"/>
      <c r="D13" s="2"/>
      <c r="E13" s="1"/>
      <c r="H13" t="s">
        <v>13</v>
      </c>
      <c r="I13">
        <v>5</v>
      </c>
      <c r="J13" s="2">
        <v>58.835999999999999</v>
      </c>
      <c r="K13" s="2">
        <v>34.316899999999997</v>
      </c>
      <c r="L13" s="1">
        <v>0.58326</v>
      </c>
    </row>
    <row r="14" spans="1:12" x14ac:dyDescent="0.35">
      <c r="A14" t="s">
        <v>14</v>
      </c>
      <c r="B14">
        <v>4</v>
      </c>
      <c r="C14" s="2">
        <v>63.838999999999999</v>
      </c>
      <c r="D14" s="2">
        <v>9.4117999999999995</v>
      </c>
      <c r="E14" s="1">
        <v>0.14743000000000001</v>
      </c>
      <c r="H14" t="s">
        <v>14</v>
      </c>
      <c r="I14">
        <v>4</v>
      </c>
      <c r="J14" s="2">
        <v>68.183999999999997</v>
      </c>
      <c r="K14" s="2">
        <v>26.055099999999999</v>
      </c>
      <c r="L14" s="1">
        <v>0.38213000000000003</v>
      </c>
    </row>
    <row r="15" spans="1:12" x14ac:dyDescent="0.35">
      <c r="A15" t="s">
        <v>15</v>
      </c>
      <c r="B15">
        <v>5</v>
      </c>
      <c r="C15" s="2">
        <v>58.395000000000003</v>
      </c>
      <c r="D15" s="2">
        <v>41.231000000000002</v>
      </c>
      <c r="E15" s="1">
        <v>0.70608000000000004</v>
      </c>
      <c r="H15" t="s">
        <v>15</v>
      </c>
      <c r="I15">
        <v>5</v>
      </c>
      <c r="J15" s="2">
        <v>60.298000000000002</v>
      </c>
      <c r="K15" s="2">
        <v>41.084800000000001</v>
      </c>
      <c r="L15" s="1">
        <v>0.68135999999999997</v>
      </c>
    </row>
    <row r="16" spans="1:12" x14ac:dyDescent="0.35">
      <c r="A16" t="s">
        <v>17</v>
      </c>
      <c r="B16">
        <v>4</v>
      </c>
      <c r="C16" s="2">
        <v>47.499000000000002</v>
      </c>
      <c r="D16" s="2">
        <v>33.366799999999998</v>
      </c>
      <c r="E16" s="1">
        <v>0.70247000000000004</v>
      </c>
      <c r="H16" t="s">
        <v>17</v>
      </c>
      <c r="I16">
        <v>4</v>
      </c>
      <c r="J16" s="2">
        <v>48.564</v>
      </c>
      <c r="K16" s="2">
        <v>33.1663</v>
      </c>
      <c r="L16" s="1">
        <v>0.68293999999999999</v>
      </c>
    </row>
    <row r="17" spans="1:12" x14ac:dyDescent="0.35">
      <c r="A17" t="s">
        <v>18</v>
      </c>
      <c r="B17">
        <v>2</v>
      </c>
      <c r="C17" s="2">
        <v>55.381</v>
      </c>
      <c r="D17" s="2">
        <v>6.7576999999999998</v>
      </c>
      <c r="E17" s="1">
        <v>0.12202</v>
      </c>
      <c r="J17" s="2"/>
      <c r="K17" s="2"/>
      <c r="L17" s="1"/>
    </row>
    <row r="18" spans="1:12" x14ac:dyDescent="0.35">
      <c r="A18" t="s">
        <v>19</v>
      </c>
      <c r="B18">
        <v>5</v>
      </c>
      <c r="C18" s="2">
        <v>76.933000000000007</v>
      </c>
      <c r="D18" s="2">
        <v>40.792499999999997</v>
      </c>
      <c r="E18" s="1">
        <v>0.53022999999999998</v>
      </c>
      <c r="H18" t="s">
        <v>19</v>
      </c>
      <c r="I18">
        <v>5</v>
      </c>
      <c r="J18" s="2">
        <v>79.998000000000005</v>
      </c>
      <c r="K18" s="2">
        <v>40.632399999999997</v>
      </c>
      <c r="L18" s="1">
        <v>0.50790999999999997</v>
      </c>
    </row>
    <row r="19" spans="1:12" x14ac:dyDescent="0.35">
      <c r="C19" s="2"/>
      <c r="D19" s="2"/>
      <c r="E19" s="1"/>
      <c r="H19" t="s">
        <v>20</v>
      </c>
      <c r="I19">
        <v>5</v>
      </c>
      <c r="J19" s="2">
        <v>59.128</v>
      </c>
      <c r="K19" s="2">
        <v>45.617400000000004</v>
      </c>
      <c r="L19" s="1">
        <v>0.77149999999999996</v>
      </c>
    </row>
    <row r="20" spans="1:12" x14ac:dyDescent="0.35">
      <c r="A20" t="s">
        <v>22</v>
      </c>
      <c r="B20">
        <v>5</v>
      </c>
      <c r="C20" s="2">
        <v>59.643000000000001</v>
      </c>
      <c r="D20" s="2">
        <v>19.154800000000002</v>
      </c>
      <c r="E20" s="1">
        <v>0.32116</v>
      </c>
      <c r="H20" t="s">
        <v>22</v>
      </c>
      <c r="I20">
        <v>5</v>
      </c>
      <c r="J20" s="2">
        <v>59.960999999999999</v>
      </c>
      <c r="K20" s="2">
        <v>19.102900000000002</v>
      </c>
      <c r="L20" s="1">
        <v>0.31858999999999998</v>
      </c>
    </row>
    <row r="21" spans="1:12" x14ac:dyDescent="0.35">
      <c r="A21" t="s">
        <v>23</v>
      </c>
      <c r="B21">
        <v>4</v>
      </c>
      <c r="C21" s="2">
        <v>66.974999999999994</v>
      </c>
      <c r="D21" s="2">
        <v>8.7601999999999993</v>
      </c>
      <c r="E21" s="1">
        <v>0.1308</v>
      </c>
      <c r="H21" t="s">
        <v>23</v>
      </c>
      <c r="I21">
        <v>5</v>
      </c>
      <c r="J21" s="2">
        <v>72.132000000000005</v>
      </c>
      <c r="K21" s="2">
        <v>21.982099999999999</v>
      </c>
      <c r="L21" s="1">
        <v>0.30475000000000002</v>
      </c>
    </row>
    <row r="22" spans="1:12" x14ac:dyDescent="0.35">
      <c r="A22" t="s">
        <v>24</v>
      </c>
      <c r="B22">
        <v>5</v>
      </c>
      <c r="C22" s="2">
        <v>56.966999999999999</v>
      </c>
      <c r="D22" s="2">
        <v>28.409099999999999</v>
      </c>
      <c r="E22" s="1">
        <v>0.49869999999999998</v>
      </c>
      <c r="H22" t="s">
        <v>24</v>
      </c>
      <c r="I22">
        <v>5</v>
      </c>
      <c r="J22" s="2">
        <v>58.451999999999998</v>
      </c>
      <c r="K22" s="2">
        <v>28.359400000000001</v>
      </c>
      <c r="L22" s="1">
        <v>0.48518</v>
      </c>
    </row>
    <row r="23" spans="1:12" x14ac:dyDescent="0.35">
      <c r="A23" t="s">
        <v>26</v>
      </c>
      <c r="B23">
        <v>5</v>
      </c>
      <c r="C23" s="2">
        <v>65.234999999999999</v>
      </c>
      <c r="D23" s="2">
        <v>42.323599999999999</v>
      </c>
      <c r="E23" s="1">
        <v>0.64878999999999998</v>
      </c>
      <c r="H23" t="s">
        <v>26</v>
      </c>
      <c r="I23">
        <v>5</v>
      </c>
      <c r="J23" s="2">
        <v>67.709000000000003</v>
      </c>
      <c r="K23" s="2">
        <v>43.333100000000002</v>
      </c>
      <c r="L23" s="1">
        <v>0.63998999999999995</v>
      </c>
    </row>
    <row r="24" spans="1:12" x14ac:dyDescent="0.35">
      <c r="A24" t="s">
        <v>27</v>
      </c>
      <c r="B24">
        <v>5</v>
      </c>
      <c r="C24" s="2">
        <v>67.576999999999998</v>
      </c>
      <c r="D24" s="2">
        <v>35.287799999999997</v>
      </c>
      <c r="E24" s="1">
        <v>0.52219000000000004</v>
      </c>
      <c r="H24" t="s">
        <v>27</v>
      </c>
      <c r="I24">
        <v>5</v>
      </c>
      <c r="J24" s="2">
        <v>70.686999999999998</v>
      </c>
      <c r="K24" s="2">
        <v>40.642000000000003</v>
      </c>
      <c r="L24" s="1">
        <v>0.57496000000000003</v>
      </c>
    </row>
    <row r="25" spans="1:12" x14ac:dyDescent="0.35">
      <c r="A25" t="s">
        <v>28</v>
      </c>
      <c r="B25">
        <v>5</v>
      </c>
      <c r="C25" s="2">
        <v>71.472999999999999</v>
      </c>
      <c r="D25" s="2">
        <v>49.087800000000001</v>
      </c>
      <c r="E25" s="1">
        <v>0.68679999999999997</v>
      </c>
      <c r="H25" t="s">
        <v>28</v>
      </c>
      <c r="I25">
        <v>5</v>
      </c>
      <c r="J25" s="2">
        <v>76.150000000000006</v>
      </c>
      <c r="K25" s="2">
        <v>49.889800000000001</v>
      </c>
      <c r="L25" s="1">
        <v>0.65515999999999996</v>
      </c>
    </row>
    <row r="26" spans="1:12" x14ac:dyDescent="0.35">
      <c r="A26" t="s">
        <v>29</v>
      </c>
      <c r="B26">
        <v>5</v>
      </c>
      <c r="C26" s="2">
        <v>52.087000000000003</v>
      </c>
      <c r="D26" s="2">
        <v>28.743600000000001</v>
      </c>
      <c r="E26" s="1">
        <v>0.55184</v>
      </c>
      <c r="H26" t="s">
        <v>29</v>
      </c>
      <c r="I26">
        <v>5</v>
      </c>
      <c r="J26" s="2">
        <v>54.802</v>
      </c>
      <c r="K26" s="2">
        <v>29.8048</v>
      </c>
      <c r="L26" s="1">
        <v>0.54386999999999996</v>
      </c>
    </row>
    <row r="27" spans="1:12" x14ac:dyDescent="0.35">
      <c r="A27" t="s">
        <v>31</v>
      </c>
      <c r="B27">
        <v>5</v>
      </c>
      <c r="C27" s="2">
        <v>69.414000000000001</v>
      </c>
      <c r="D27" s="2">
        <v>15.151899999999999</v>
      </c>
      <c r="E27" s="1">
        <v>0.21828</v>
      </c>
      <c r="J27" s="2"/>
      <c r="K27" s="2"/>
      <c r="L27" s="1"/>
    </row>
    <row r="28" spans="1:12" x14ac:dyDescent="0.35">
      <c r="A28" t="s">
        <v>32</v>
      </c>
      <c r="B28">
        <v>5</v>
      </c>
      <c r="C28" s="2">
        <v>60.79</v>
      </c>
      <c r="D28" s="2">
        <v>37.545499999999997</v>
      </c>
      <c r="E28" s="1">
        <v>0.61761999999999995</v>
      </c>
      <c r="H28" t="s">
        <v>32</v>
      </c>
      <c r="I28">
        <v>5</v>
      </c>
      <c r="J28" s="2">
        <v>62.491999999999997</v>
      </c>
      <c r="K28" s="2">
        <v>38.159999999999997</v>
      </c>
      <c r="L28" s="1">
        <v>0.61063999999999996</v>
      </c>
    </row>
    <row r="29" spans="1:12" x14ac:dyDescent="0.35">
      <c r="A29" t="s">
        <v>34</v>
      </c>
      <c r="B29">
        <v>5</v>
      </c>
      <c r="C29" s="2">
        <v>54.323999999999998</v>
      </c>
      <c r="D29" s="2">
        <v>36.945500000000003</v>
      </c>
      <c r="E29" s="1">
        <v>0.68008999999999997</v>
      </c>
      <c r="H29" t="s">
        <v>34</v>
      </c>
      <c r="I29">
        <v>5</v>
      </c>
      <c r="J29" s="2">
        <v>51.829000000000001</v>
      </c>
      <c r="K29" s="2">
        <v>36.814599999999999</v>
      </c>
      <c r="L29" s="1">
        <v>0.71031</v>
      </c>
    </row>
    <row r="30" spans="1:12" x14ac:dyDescent="0.35">
      <c r="A30" t="s">
        <v>35</v>
      </c>
      <c r="B30">
        <v>5</v>
      </c>
      <c r="C30" s="2">
        <v>55.863999999999997</v>
      </c>
      <c r="D30" s="2">
        <v>29.606300000000001</v>
      </c>
      <c r="E30" s="1">
        <v>0.52997000000000005</v>
      </c>
      <c r="H30" t="s">
        <v>35</v>
      </c>
      <c r="I30">
        <v>5</v>
      </c>
      <c r="J30" s="2">
        <v>58.847000000000001</v>
      </c>
      <c r="K30" s="2">
        <v>29.473400000000002</v>
      </c>
      <c r="L30" s="1">
        <v>0.50085000000000002</v>
      </c>
    </row>
    <row r="31" spans="1:12" x14ac:dyDescent="0.35">
      <c r="A31" t="s">
        <v>37</v>
      </c>
      <c r="B31">
        <v>5</v>
      </c>
      <c r="C31" s="2">
        <v>81.167000000000002</v>
      </c>
      <c r="D31" s="2">
        <v>30.101800000000001</v>
      </c>
      <c r="E31" s="1">
        <v>0.37086000000000002</v>
      </c>
      <c r="H31" t="s">
        <v>37</v>
      </c>
      <c r="I31">
        <v>5</v>
      </c>
      <c r="J31" s="2">
        <v>85.335999999999999</v>
      </c>
      <c r="K31" s="2">
        <v>32.999200000000002</v>
      </c>
      <c r="L31" s="1">
        <v>0.38669999999999999</v>
      </c>
    </row>
    <row r="32" spans="1:12" x14ac:dyDescent="0.35">
      <c r="A32" t="s">
        <v>38</v>
      </c>
      <c r="B32">
        <v>5</v>
      </c>
      <c r="C32" s="2">
        <v>50.725999999999999</v>
      </c>
      <c r="D32" s="2">
        <v>30.964500000000001</v>
      </c>
      <c r="E32" s="1">
        <v>0.61041999999999996</v>
      </c>
      <c r="H32" t="s">
        <v>38</v>
      </c>
      <c r="I32">
        <v>5</v>
      </c>
      <c r="J32" s="2">
        <v>55.075000000000003</v>
      </c>
      <c r="K32" s="2">
        <v>30.8813</v>
      </c>
      <c r="L32" s="1">
        <v>0.56071000000000004</v>
      </c>
    </row>
    <row r="33" spans="1:12" x14ac:dyDescent="0.35">
      <c r="A33" t="s">
        <v>39</v>
      </c>
      <c r="B33">
        <v>5</v>
      </c>
      <c r="C33" s="2">
        <v>60.12</v>
      </c>
      <c r="D33" s="2">
        <v>24.411999999999999</v>
      </c>
      <c r="E33" s="1">
        <v>0.40605999999999998</v>
      </c>
      <c r="H33" t="s">
        <v>39</v>
      </c>
      <c r="I33">
        <v>5</v>
      </c>
      <c r="J33" s="2">
        <v>66.906999999999996</v>
      </c>
      <c r="K33" s="2">
        <v>24.317799999999998</v>
      </c>
      <c r="L33" s="1">
        <v>0.36346000000000001</v>
      </c>
    </row>
    <row r="34" spans="1:12" x14ac:dyDescent="0.35">
      <c r="C34" s="2"/>
      <c r="D34" s="2"/>
      <c r="E34" s="1"/>
      <c r="H34" t="s">
        <v>40</v>
      </c>
      <c r="I34">
        <v>5</v>
      </c>
      <c r="J34" s="2">
        <v>66.772000000000006</v>
      </c>
      <c r="K34" s="2">
        <v>40.087299999999999</v>
      </c>
      <c r="L34" s="1">
        <v>0.60036</v>
      </c>
    </row>
    <row r="35" spans="1:12" x14ac:dyDescent="0.35">
      <c r="A35" t="s">
        <v>41</v>
      </c>
      <c r="B35">
        <v>5</v>
      </c>
      <c r="C35" s="2">
        <v>72.429000000000002</v>
      </c>
      <c r="D35" s="2">
        <v>46.689900000000002</v>
      </c>
      <c r="E35" s="1">
        <v>0.64463000000000004</v>
      </c>
      <c r="H35" t="s">
        <v>41</v>
      </c>
      <c r="I35">
        <v>5</v>
      </c>
      <c r="J35" s="2">
        <v>76.510000000000005</v>
      </c>
      <c r="K35" s="2">
        <v>48.395600000000002</v>
      </c>
      <c r="L35" s="1">
        <v>0.63253999999999999</v>
      </c>
    </row>
    <row r="36" spans="1:12" x14ac:dyDescent="0.35">
      <c r="A36" t="s">
        <v>46</v>
      </c>
      <c r="B36">
        <v>5</v>
      </c>
      <c r="C36" s="2">
        <v>74.022999999999996</v>
      </c>
      <c r="D36" s="2">
        <v>40.893000000000001</v>
      </c>
      <c r="E36" s="1">
        <v>0.55242999999999998</v>
      </c>
      <c r="H36" t="s">
        <v>46</v>
      </c>
      <c r="I36">
        <v>5</v>
      </c>
      <c r="J36" s="2">
        <v>79.134</v>
      </c>
      <c r="K36" s="2">
        <v>40.746299999999998</v>
      </c>
      <c r="L36" s="1">
        <v>0.51490000000000002</v>
      </c>
    </row>
    <row r="37" spans="1:12" x14ac:dyDescent="0.35">
      <c r="A37" t="s">
        <v>47</v>
      </c>
      <c r="B37">
        <v>5</v>
      </c>
      <c r="C37" s="2">
        <v>72.872</v>
      </c>
      <c r="D37" s="2">
        <v>26.726600000000001</v>
      </c>
      <c r="E37" s="1">
        <v>0.36675999999999997</v>
      </c>
      <c r="H37" t="s">
        <v>47</v>
      </c>
      <c r="I37">
        <v>5</v>
      </c>
      <c r="J37" s="2">
        <v>76.415999999999997</v>
      </c>
      <c r="K37" s="2">
        <v>26.605</v>
      </c>
      <c r="L37" s="1">
        <v>0.34816000000000003</v>
      </c>
    </row>
    <row r="38" spans="1:12" x14ac:dyDescent="0.35">
      <c r="A38" t="s">
        <v>48</v>
      </c>
      <c r="B38">
        <v>4</v>
      </c>
      <c r="C38" s="2">
        <v>69.688000000000002</v>
      </c>
      <c r="D38" s="2">
        <v>20.023399999999999</v>
      </c>
      <c r="E38" s="1">
        <v>0.28732999999999997</v>
      </c>
      <c r="H38" t="s">
        <v>48</v>
      </c>
      <c r="I38">
        <v>5</v>
      </c>
      <c r="J38" s="2">
        <v>69.837000000000003</v>
      </c>
      <c r="K38" s="2">
        <v>23.042300000000001</v>
      </c>
      <c r="L38" s="1">
        <v>0.32994000000000001</v>
      </c>
    </row>
    <row r="39" spans="1:12" x14ac:dyDescent="0.35">
      <c r="A39" t="s">
        <v>50</v>
      </c>
      <c r="B39">
        <v>5</v>
      </c>
      <c r="C39" s="2">
        <v>67.298000000000002</v>
      </c>
      <c r="D39" s="2">
        <v>45.775399999999998</v>
      </c>
      <c r="E39" s="1">
        <v>0.68018999999999996</v>
      </c>
      <c r="H39" t="s">
        <v>50</v>
      </c>
      <c r="I39">
        <v>5</v>
      </c>
      <c r="J39" s="2">
        <v>68.283000000000001</v>
      </c>
      <c r="K39" s="2">
        <v>45.613900000000001</v>
      </c>
      <c r="L39" s="1">
        <v>0.66800999999999999</v>
      </c>
    </row>
  </sheetData>
  <mergeCells count="2">
    <mergeCell ref="B3:E3"/>
    <mergeCell ref="I3:L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Medicaid-to-Private Ratios</vt:lpstr>
      <vt:lpstr>Data Sources and Methods</vt:lpstr>
      <vt:lpstr>CDT Codes for Ratios</vt:lpstr>
      <vt:lpstr>Child Ratios</vt:lpstr>
      <vt:lpstr>Adult Ratios</vt:lpstr>
      <vt:lpstr>'Data Sources and Methods'!_ednref1</vt:lpstr>
      <vt:lpstr>'Data Sources and Methods'!_Ref478568069</vt:lpstr>
      <vt:lpstr>'Data Sources and Methods'!_Ref478627837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2021-10-15T15:29:09Z</dcterms:created>
  <dcterms:modified xsi:type="dcterms:W3CDTF">2021-10-18T13:51:59Z</dcterms:modified>
</cp:coreProperties>
</file>