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8256"/>
  </bookViews>
  <sheets>
    <sheet name="TOC" sheetId="26" r:id="rId1"/>
    <sheet name="Notes" sheetId="27" r:id="rId2"/>
    <sheet name="Glossary" sheetId="28" r:id="rId3"/>
    <sheet name="Tab1" sheetId="23" r:id="rId4"/>
    <sheet name="Tab2" sheetId="2" r:id="rId5"/>
    <sheet name="Fig1" sheetId="24" r:id="rId6"/>
    <sheet name="Tab3" sheetId="3" r:id="rId7"/>
    <sheet name="Tab4" sheetId="4" r:id="rId8"/>
    <sheet name="Fig2" sheetId="25" r:id="rId9"/>
    <sheet name="Tab5" sheetId="5" r:id="rId10"/>
    <sheet name="Tab6" sheetId="6" r:id="rId11"/>
    <sheet name="Tab7" sheetId="7" r:id="rId12"/>
    <sheet name="Fig3" sheetId="35" r:id="rId13"/>
    <sheet name="Fig4" sheetId="30" r:id="rId14"/>
    <sheet name="Fig5" sheetId="31" r:id="rId15"/>
    <sheet name="Fig6" sheetId="34" r:id="rId16"/>
    <sheet name="Tab8" sheetId="8" r:id="rId17"/>
    <sheet name="Tab9" sheetId="9" r:id="rId18"/>
    <sheet name="Tab10" sheetId="10" r:id="rId19"/>
    <sheet name="Tab11" sheetId="11" r:id="rId20"/>
    <sheet name="Tab12" sheetId="21" r:id="rId21"/>
    <sheet name="Tab13" sheetId="13" r:id="rId22"/>
    <sheet name="Tab14" sheetId="36" r:id="rId23"/>
    <sheet name="Tab15" sheetId="15" r:id="rId24"/>
    <sheet name="Tab16" sheetId="22" r:id="rId25"/>
    <sheet name="Tab17" sheetId="17" r:id="rId26"/>
    <sheet name="Fig7-8" sheetId="37" r:id="rId27"/>
    <sheet name="Tab18" sheetId="18" r:id="rId28"/>
    <sheet name="Fig9" sheetId="38" r:id="rId29"/>
    <sheet name="Tab19" sheetId="19" r:id="rId30"/>
    <sheet name="Fig10" sheetId="39" r:id="rId31"/>
    <sheet name="Tab20" sheetId="20" r:id="rId32"/>
  </sheets>
  <definedNames>
    <definedName name="_xlnm.Print_Area" localSheetId="5">'Fig1'!$A$1:$P$42</definedName>
    <definedName name="_xlnm.Print_Area" localSheetId="30">'Fig10'!$A$1:$U$42</definedName>
    <definedName name="_xlnm.Print_Area" localSheetId="8">'Fig2'!$A$1:$P$41</definedName>
    <definedName name="_xlnm.Print_Area" localSheetId="12">'Fig3'!$A$1:$M$42</definedName>
    <definedName name="_xlnm.Print_Area" localSheetId="13">'Fig4'!$A$1:$L$38</definedName>
    <definedName name="_xlnm.Print_Area" localSheetId="14">'Fig5'!$A$1:$L$43</definedName>
    <definedName name="_xlnm.Print_Area" localSheetId="15">'Fig6'!$A$1:$Q$36</definedName>
    <definedName name="_xlnm.Print_Area" localSheetId="26">'Fig7-8'!$A$1:$P$72</definedName>
    <definedName name="_xlnm.Print_Area" localSheetId="2">Glossary!$A$1:$B$27</definedName>
    <definedName name="_xlnm.Print_Area" localSheetId="1">Notes!$A$1:$A$10</definedName>
    <definedName name="_xlnm.Print_Area" localSheetId="3">'Tab1'!$A$1:$L$84</definedName>
    <definedName name="_xlnm.Print_Area" localSheetId="18">'Tab10'!$A$1:$AG$81</definedName>
    <definedName name="_xlnm.Print_Area" localSheetId="19">'Tab11'!$A$1:$J$100</definedName>
    <definedName name="_xlnm.Print_Area" localSheetId="20">'Tab12'!$A$1:$K$140</definedName>
    <definedName name="_xlnm.Print_Area" localSheetId="21">'Tab13'!$A$1:$H$85</definedName>
    <definedName name="_xlnm.Print_Area" localSheetId="23">'Tab15'!$A$1:$K$95</definedName>
    <definedName name="_xlnm.Print_Area" localSheetId="24">'Tab16'!$A$1:$I$116</definedName>
    <definedName name="_xlnm.Print_Area" localSheetId="25">'Tab17'!$A$1:$G$78</definedName>
    <definedName name="_xlnm.Print_Area" localSheetId="27">'Tab18'!$A$1:$G$75</definedName>
    <definedName name="_xlnm.Print_Area" localSheetId="29">'Tab19'!$A$1:$K$18</definedName>
    <definedName name="_xlnm.Print_Area" localSheetId="4">'Tab2'!$A$1:$J$94</definedName>
    <definedName name="_xlnm.Print_Area" localSheetId="31">'Tab20'!$A$1:$H$13</definedName>
    <definedName name="_xlnm.Print_Area" localSheetId="6">'Tab3'!$A$1:$X$81</definedName>
    <definedName name="_xlnm.Print_Area" localSheetId="7">'Tab4'!$A$1:$AA$82</definedName>
    <definedName name="_xlnm.Print_Area" localSheetId="9">'Tab5'!$A$1:$K$77</definedName>
    <definedName name="_xlnm.Print_Area" localSheetId="10">'Tab6'!$A$1:$K$75</definedName>
    <definedName name="_xlnm.Print_Area" localSheetId="11">'Tab7'!$A$1:$K$75</definedName>
    <definedName name="_xlnm.Print_Area" localSheetId="16">'Tab8'!$A$1:$F$87</definedName>
    <definedName name="_xlnm.Print_Area" localSheetId="17">'Tab9'!$A$1:$N$95</definedName>
    <definedName name="_xlnm.Print_Area" localSheetId="0">TOC!$A$1:$A$41</definedName>
    <definedName name="_xlnm.Print_Titles" localSheetId="18">'Tab10'!$A:$B</definedName>
    <definedName name="_xlnm.Print_Titles" localSheetId="6">'Tab3'!$A:$B</definedName>
    <definedName name="_xlnm.Print_Titles" localSheetId="7">'Tab4'!$A:$B</definedName>
    <definedName name="_xlnm.Print_Titles" localSheetId="9">'Tab5'!$A:$B</definedName>
    <definedName name="_xlnm.Print_Titles" localSheetId="10">'Tab6'!$A:$B</definedName>
    <definedName name="_xlnm.Print_Titles" localSheetId="11">'Tab7'!$A:$B</definedName>
    <definedName name="_xlnm.Print_Titles" localSheetId="17">'Tab9'!$A:$B</definedName>
  </definedNames>
  <calcPr calcId="152511"/>
</workbook>
</file>

<file path=xl/calcChain.xml><?xml version="1.0" encoding="utf-8"?>
<calcChain xmlns="http://schemas.openxmlformats.org/spreadsheetml/2006/main">
  <c r="K83" i="21" l="1"/>
  <c r="J83" i="21"/>
  <c r="I83" i="21"/>
  <c r="H83" i="21"/>
  <c r="G83" i="21"/>
  <c r="F83" i="21"/>
  <c r="E83" i="21"/>
  <c r="D83" i="21"/>
  <c r="C83" i="21"/>
  <c r="H9" i="20" l="1"/>
  <c r="F9" i="20"/>
  <c r="D9" i="20"/>
  <c r="H8" i="20"/>
  <c r="F8" i="20"/>
  <c r="D8" i="20"/>
  <c r="H7" i="20"/>
  <c r="F7" i="20"/>
  <c r="D7" i="20"/>
  <c r="H6" i="20"/>
  <c r="F6" i="20"/>
  <c r="D6" i="20"/>
  <c r="H5" i="20"/>
  <c r="F5" i="20"/>
  <c r="D5" i="20"/>
  <c r="F25" i="39" l="1"/>
  <c r="F24" i="39"/>
  <c r="F23" i="39"/>
  <c r="F22" i="39"/>
  <c r="F21" i="39"/>
  <c r="F20" i="39"/>
  <c r="F19" i="39"/>
  <c r="F18" i="39"/>
  <c r="F17" i="39"/>
  <c r="F16" i="39"/>
  <c r="F15" i="39"/>
  <c r="F14" i="39"/>
  <c r="F13" i="39"/>
  <c r="F12" i="39"/>
  <c r="F11" i="39"/>
  <c r="F10" i="39"/>
  <c r="F9" i="39"/>
  <c r="F8" i="39"/>
  <c r="F7" i="39"/>
  <c r="F6" i="39"/>
  <c r="F5" i="39"/>
  <c r="I82" i="15" l="1"/>
  <c r="G82" i="15"/>
  <c r="C82" i="15"/>
  <c r="I71" i="15" l="1"/>
  <c r="G71" i="15"/>
  <c r="E71" i="15"/>
  <c r="C71" i="15"/>
  <c r="E81" i="36"/>
  <c r="C81" i="36"/>
  <c r="E70" i="36"/>
  <c r="C70" i="36"/>
  <c r="C81" i="13" l="1"/>
  <c r="C70" i="13"/>
  <c r="I17" i="34" l="1"/>
  <c r="J16" i="34" s="1"/>
  <c r="D17" i="34"/>
  <c r="E16" i="34"/>
  <c r="J15" i="34"/>
  <c r="E15" i="34"/>
  <c r="E14" i="34"/>
  <c r="J14" i="34" l="1"/>
</calcChain>
</file>

<file path=xl/sharedStrings.xml><?xml version="1.0" encoding="utf-8"?>
<sst xmlns="http://schemas.openxmlformats.org/spreadsheetml/2006/main" count="6211" uniqueCount="621">
  <si>
    <t>Table 1: Resident and Non-Resident Tuition by Class, 2016-17</t>
  </si>
  <si>
    <t>Return to Table of Contents</t>
  </si>
  <si>
    <t>1ST YEAR</t>
  </si>
  <si>
    <t>2ND YEAR</t>
  </si>
  <si>
    <t>3RD YEAR</t>
  </si>
  <si>
    <t>4TH YEAR</t>
  </si>
  <si>
    <t>TOTAL</t>
  </si>
  <si>
    <t>ST</t>
  </si>
  <si>
    <t>DENTAL SCHOOL</t>
  </si>
  <si>
    <t>RESIDENT</t>
  </si>
  <si>
    <t>NON-RESIDENT</t>
  </si>
  <si>
    <t>AL</t>
  </si>
  <si>
    <t>UNIVERSITY OF ALABAMA</t>
  </si>
  <si>
    <t>AZ</t>
  </si>
  <si>
    <t>ARIZONA SCHOOL OF DENTISTRY &amp; ORAL HEALTH</t>
  </si>
  <si>
    <t>MIDWESTERN UNIVERSITY - AZ</t>
  </si>
  <si>
    <t>CA</t>
  </si>
  <si>
    <t>UNIVERSITY OF THE PACIFIC</t>
  </si>
  <si>
    <t>.</t>
  </si>
  <si>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</si>
  <si>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</si>
  <si>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</si>
  <si>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</si>
  <si>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</si>
  <si>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</si>
  <si>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</si>
  <si>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</si>
  <si>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</si>
  <si>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</si>
  <si>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</si>
  <si>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</si>
  <si>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</si>
  <si>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</si>
  <si>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LECOM SCHOOL OF DENTAL MEDICINE</t>
  </si>
  <si>
    <t>GA</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</si>
  <si>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</si>
  <si>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</si>
  <si>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</si>
  <si>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</si>
  <si>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</si>
  <si>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</si>
  <si>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</si>
  <si>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</si>
  <si>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</si>
  <si>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</si>
  <si>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</si>
  <si>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</si>
  <si>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ME</t>
  </si>
  <si>
    <t>UNIVERSITY OF NEW ENGLAND</t>
  </si>
  <si>
    <t>MD</t>
  </si>
  <si>
    <t>UNIVERSITY OF MARYLAND</t>
  </si>
  <si>
    <t>MA</t>
  </si>
  <si>
    <t>HARVARD UNIVERSITY</t>
  </si>
  <si>
    <t>BOSTON UNIVERSITY</t>
  </si>
  <si>
    <t>TUFTS UNIVERSITY</t>
  </si>
  <si>
    <t>MI</t>
  </si>
  <si>
    <t>UNIVERSITY OF DETROIT-MERCY</t>
  </si>
  <si>
    <t>UNIVERSITY OF MICHIGAN</t>
  </si>
  <si>
    <t>MN</t>
  </si>
  <si>
    <t>UNIVERSITY OF MINNESOTA</t>
  </si>
  <si>
    <t>MS</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</si>
  <si>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</si>
  <si>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</si>
  <si>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</si>
  <si>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</si>
  <si>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</si>
  <si>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</si>
  <si>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</si>
  <si>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</si>
  <si>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</si>
  <si>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</si>
  <si>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</si>
  <si>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</si>
  <si>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</si>
  <si>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</si>
  <si>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</si>
  <si>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</si>
  <si>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</si>
  <si>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</si>
  <si>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</si>
  <si>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</si>
  <si>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</si>
  <si>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</si>
  <si>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</si>
  <si>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</si>
  <si>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</si>
  <si>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</si>
  <si>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</si>
  <si>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</si>
  <si>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</si>
  <si>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</si>
  <si>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</si>
  <si>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</si>
  <si>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</si>
  <si>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</si>
  <si>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</si>
  <si>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UNIV. OF TENNESSEE HLTH SCI CENTER</t>
  </si>
  <si>
    <t>TX</t>
  </si>
  <si>
    <t>TEXAS A&amp;M UNIVERSITY BAYLOR COLLEGE OF DENTISTRY</t>
  </si>
  <si>
    <t>UT HEALTH SCIENCE CENTER AT HOUSTON</t>
  </si>
  <si>
    <t>UT HEALTH SCIENCE CENTER AT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</si>
  <si>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</si>
  <si>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</si>
  <si>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</si>
  <si>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</si>
  <si>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</si>
  <si>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</si>
  <si>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</si>
  <si>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</si>
  <si>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</si>
  <si>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</si>
  <si>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</si>
  <si>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</si>
  <si>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</si>
  <si>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TOTALS (INCLUDING NEW SCHOOLS)</t>
  </si>
  <si>
    <t>NUMBER OF NON-ZERO ENTRIES</t>
  </si>
  <si>
    <t>MEAN OF NON-ZERO ENTRIES</t>
  </si>
  <si>
    <t>STANDARD DEVIATION</t>
  </si>
  <si>
    <t>TOTALS (EXCLUDING NEW SCHOOLS)</t>
  </si>
  <si>
    <t>FIRST-YEAR TUITION</t>
  </si>
  <si>
    <t>GENERAL FEES 1ST YEAR</t>
  </si>
  <si>
    <t>TOTAL OTHER</t>
  </si>
  <si>
    <t>UNITED STATES MEAN OF NON-ZERO ENTRIES</t>
  </si>
  <si>
    <t>AB</t>
  </si>
  <si>
    <t>UNIVERSITY OF ALBERTA</t>
  </si>
  <si>
    <t>BC</t>
  </si>
  <si>
    <t>UNIVERSITY OF BRITISH COLUMBIA</t>
  </si>
  <si>
    <t>MB</t>
  </si>
  <si>
    <t>UNIVERSITY OF MANITOBA</t>
  </si>
  <si>
    <t>NS</t>
  </si>
  <si>
    <t>DALHOUSIE UNIVERSITY</t>
  </si>
  <si>
    <t>ON</t>
  </si>
  <si>
    <t>UNIVERSITY OF TORONTO</t>
  </si>
  <si>
    <t>UNIVERSITY OF WESTERN ONTARIO</t>
  </si>
  <si>
    <t>QC</t>
  </si>
  <si>
    <t>MCGILL UNIVERSITY</t>
  </si>
  <si>
    <t>UNIVERSITE DE MONTREAL</t>
  </si>
  <si>
    <t>UNIVERSITE LAVAL</t>
  </si>
  <si>
    <t>SK</t>
  </si>
  <si>
    <t>UNIVERSITY OF SASKATCHEWAN</t>
  </si>
  <si>
    <t>CANADIAN MEAN OF NON-ZERO ENTRIES</t>
  </si>
  <si>
    <t>Table 3: First Year United States Dental School Tuition and Fees for Residents and Non-Residents, 2006-07 to 2016-17</t>
  </si>
  <si>
    <t>2006-07</t>
  </si>
  <si>
    <t>2007-08</t>
  </si>
  <si>
    <t>2008-09</t>
  </si>
  <si>
    <t>2009-10</t>
  </si>
  <si>
    <t>2010-11</t>
  </si>
  <si>
    <t>2011-12</t>
  </si>
  <si>
    <t>2012-13</t>
  </si>
  <si>
    <t>2013-14</t>
  </si>
  <si>
    <t>2014-15</t>
  </si>
  <si>
    <t>2015-16</t>
  </si>
  <si>
    <t>2016-17</t>
  </si>
  <si>
    <t>Table 4: Mandatory General Fees, Instrument, Textbook, and Health Services Costs by Class, 2016-17</t>
  </si>
  <si>
    <t>MANDATORY GENERAL FEES</t>
  </si>
  <si>
    <t>INSTRUMENT COSTS</t>
  </si>
  <si>
    <t>TEXTBOOKS</t>
  </si>
  <si>
    <t>OTHER FIXED COSTS</t>
  </si>
  <si>
    <t>HEALTH SERVICES</t>
  </si>
  <si>
    <t>Table 5: United States Dental Schools Ranked by Total Resident First-Year Costs, 2016-17</t>
  </si>
  <si>
    <t>RANK ORDER</t>
  </si>
  <si>
    <t>TYPE OF INSTITUTIONAL SPONSOR</t>
  </si>
  <si>
    <t>RESIDENT TUITION</t>
  </si>
  <si>
    <t>TOTAL TUITION AND FEES</t>
  </si>
  <si>
    <t>INSTRUMENTS</t>
  </si>
  <si>
    <t>OTHER FIXED COST</t>
  </si>
  <si>
    <t>TOTAL COSTS</t>
  </si>
  <si>
    <t>PUBLIC</t>
  </si>
  <si>
    <t>PRIVATE NON-PROFIT</t>
  </si>
  <si>
    <t>PRIVATE-STATE RELATED</t>
  </si>
  <si>
    <t>Table 6: United States Dental Schools Ranked by Total Resident Costs for All Four Years, 2016-17</t>
  </si>
  <si>
    <t>NON-RESIDENT TUITION</t>
  </si>
  <si>
    <t>Table 8: Number of Applications Received and Examined, and Applicants Offered Positions in Dental Schools in the United States and Canada, 2016-17</t>
  </si>
  <si>
    <t>NUMBER OF APPLICATIONS</t>
  </si>
  <si>
    <t>RECEIVED</t>
  </si>
  <si>
    <t>EXAMINED BY REVIEW COMMITTEE</t>
  </si>
  <si>
    <t>APPLICANTS OFFERED A POSITION</t>
  </si>
  <si>
    <t>FIRST-YEAR ENROLLMENT</t>
  </si>
  <si>
    <t>UNITED STATES TOTAL</t>
  </si>
  <si>
    <t>CANADA TOTAL</t>
  </si>
  <si>
    <t>Table 9: Applications Received by Dental Schools in the United States and Canada, 2016-17</t>
  </si>
  <si>
    <t>MALE</t>
  </si>
  <si>
    <t>FEMALE</t>
  </si>
  <si>
    <t>OTHER</t>
  </si>
  <si>
    <t>APPLICATIONS</t>
  </si>
  <si>
    <t>PERCENT</t>
  </si>
  <si>
    <t>NUMBER OF REPEATERS</t>
  </si>
  <si>
    <t>Table 10: Applications Received by Dental Schools in the United States by Ethnicity/Race and Gender, 2016-17</t>
  </si>
  <si>
    <t>WHITE (NOT HISPANIC OR LATINO)</t>
  </si>
  <si>
    <t>BLACK OR AFRICAN-AMERICAN (NOT HISPANIC OR LATINO)</t>
  </si>
  <si>
    <t>HISPANIC OR LATINO (ANY RACE)</t>
  </si>
  <si>
    <t>ASIAN (NOT HISPANIC OR LATINO)</t>
  </si>
  <si>
    <t>NATIVE HAWAIIAN OR OTHER PACIFIC ISLANDER (NOT HISPANIC OR LATINO)</t>
  </si>
  <si>
    <t>TWO OR MORE RACES</t>
  </si>
  <si>
    <t>NONRESIDENT ALIEN</t>
  </si>
  <si>
    <t>UNKNOWN</t>
  </si>
  <si>
    <t>COMBINED</t>
  </si>
  <si>
    <t>UNITED STATES TOTAL BY GENDER</t>
  </si>
  <si>
    <t>UNITED STATES TOTAL BY RACE/ETHNICITY</t>
  </si>
  <si>
    <t>Table 11: Importance of DAT Scores Used as Admissions Criteria by Dental Schools in the United States and Canada, 2016-17</t>
  </si>
  <si>
    <t>ACADEMIC AVERAGE</t>
  </si>
  <si>
    <t>PERCEPTUAL ABILITY</t>
  </si>
  <si>
    <t>TOTAL SCIENCE</t>
  </si>
  <si>
    <t>QUANTITATIVE</t>
  </si>
  <si>
    <t>BIOLOGY</t>
  </si>
  <si>
    <t>INORGANIC CHEMISTRY</t>
  </si>
  <si>
    <t>ORGANIC CHEMISTRY</t>
  </si>
  <si>
    <t>VI</t>
  </si>
  <si>
    <t>SU</t>
  </si>
  <si>
    <t>SI</t>
  </si>
  <si>
    <t>NI</t>
  </si>
  <si>
    <t>UNITED STATES TOTAL "VERY IMPORTANT (VI)" ANSWERS</t>
  </si>
  <si>
    <t>NA</t>
  </si>
  <si>
    <t>CANADA TOTAL "VERY IMPORTANT (VI)" ANSWERS</t>
  </si>
  <si>
    <t>Other Factors: Importance of DAT Scores as Admissions Criteria</t>
  </si>
  <si>
    <t>IMPORTANCE</t>
  </si>
  <si>
    <t>ADMISSIONS FACTOR</t>
  </si>
  <si>
    <t>How close the science and overall GPA are in percentages.</t>
  </si>
  <si>
    <t>Academic average and total science sections used in determining minimum requirements.</t>
  </si>
  <si>
    <t>Holistic review is used to review applicants.</t>
  </si>
  <si>
    <t>We look at Academic Average and Total Science which takes into consideration all parts of the DAT</t>
  </si>
  <si>
    <t>Science elective courses (eg. microbiology, biochemistry, histology, anatomy, physiology)</t>
  </si>
  <si>
    <t>Academic Average</t>
  </si>
  <si>
    <t>Manual dexterity</t>
  </si>
  <si>
    <t>Use of personality test.</t>
  </si>
  <si>
    <t>Table 12: Importance of Other Factors Used as Admissions Criteria by Dental Schools in the United States and Canada, 2016-17</t>
  </si>
  <si>
    <t>PRE-DENTAL GPA</t>
  </si>
  <si>
    <t>SCIENCE</t>
  </si>
  <si>
    <t>NON-SCIENCE</t>
  </si>
  <si>
    <t>OVERALL</t>
  </si>
  <si>
    <t>INTERVIEW</t>
  </si>
  <si>
    <t>MANUAL DEXTERITY MEASUREMENT</t>
  </si>
  <si>
    <t>COMMUNITY SERVICE</t>
  </si>
  <si>
    <t>PROFESSIONAL EXPERIENCE</t>
  </si>
  <si>
    <t>Importance of Other Factors Used as Admissions Criteria:</t>
  </si>
  <si>
    <t>Evidence of ability to handle rigor of dental school curriculum.</t>
  </si>
  <si>
    <t>Biology, Chemistry and Physics</t>
  </si>
  <si>
    <t>BCP GPA</t>
  </si>
  <si>
    <t>BCP-GPA</t>
  </si>
  <si>
    <t>Degrees from a Pre-professional masters program</t>
  </si>
  <si>
    <t>Holistic review is used to review applicants</t>
  </si>
  <si>
    <t>Last 45 credit hours-indicates trend in grades</t>
  </si>
  <si>
    <t>AADSAS BCP GPA (Biology, Chemsitry and Physics</t>
  </si>
  <si>
    <t>GPA earned in any courses repeated or taken at the graduate level</t>
  </si>
  <si>
    <t>courses in biology, anatomy, physiology and microbiology</t>
  </si>
  <si>
    <t>GPA in the last 30 hours of science is very important to our process</t>
  </si>
  <si>
    <t>Biology-Chemistry-Physics GPA</t>
  </si>
  <si>
    <t>See comments section</t>
  </si>
  <si>
    <t>Amount of additional science courses taken.</t>
  </si>
  <si>
    <t>We look at the Final 60 credit average and the higher science average (biochemistry, microbiology and physiology)</t>
  </si>
  <si>
    <t>Review of curriculum vitae and personal statement</t>
  </si>
  <si>
    <t>Motivation/enthusiasm for the profession.</t>
  </si>
  <si>
    <t>Desires a Christian education/environment.</t>
  </si>
  <si>
    <t>leadership roles</t>
  </si>
  <si>
    <t>Readiness for curriculum (GPA, DAT &amp; Prerequisites)</t>
  </si>
  <si>
    <t>Supplemental Application responses.</t>
  </si>
  <si>
    <t>Other non-cognitive factors</t>
  </si>
  <si>
    <t>Essays and Letters of Recommendation</t>
  </si>
  <si>
    <t>Underrepresented minorities, underserved and first generation</t>
  </si>
  <si>
    <t>The applicants essays is considered very important.</t>
  </si>
  <si>
    <t>Commitment to profession, leadership, professional communication</t>
  </si>
  <si>
    <t>The personal interview for those applicants who make it to that point in our process.</t>
  </si>
  <si>
    <t>Supplemental essay responses</t>
  </si>
  <si>
    <t>Persistance &amp; dedication; efforts in improving applicant's credentials</t>
  </si>
  <si>
    <t>hometown area of the state is underserved, leadership</t>
  </si>
  <si>
    <t>Ability to work in teams as a leader and a contributing member; ability to extend and keep a commitment; evidence of emotional intelligence and growth mindset</t>
  </si>
  <si>
    <t>Research experience: also looking at advanced degrees/graduate programs.</t>
  </si>
  <si>
    <t>Residency - Washington State or WICHE</t>
  </si>
  <si>
    <t>Research and portfolio.</t>
  </si>
  <si>
    <t>Personality inventory test</t>
  </si>
  <si>
    <t>Table 13: Dental Schools Admitting Transfer Students from Programs in the United States and Canada, 2016-17</t>
  </si>
  <si>
    <t>ADMITTED TRANSFER STUDENTS IN 2016-17?</t>
  </si>
  <si>
    <t>NO</t>
  </si>
  <si>
    <t>YES</t>
  </si>
  <si>
    <t>UNITED STATES TOTAL "YES" ANSWERS/STUDENTS ADMITTED</t>
  </si>
  <si>
    <t>CANADA TOTAL "YES" ANSWERS/STUDENTS ADMITTED</t>
  </si>
  <si>
    <t>ADMITTED INTERNATIONAL DENTAL SCHOOL GRADUATES IN 2016-17?</t>
  </si>
  <si>
    <t>Table 15: Number of Students Receiving Credit for Previous Academic Work in the United States and Canada, 2016-17</t>
  </si>
  <si>
    <t>MEDICAL SCHOOL</t>
  </si>
  <si>
    <t>PHD</t>
  </si>
  <si>
    <t>DENTAL HYGIENE</t>
  </si>
  <si>
    <t>ALLOWED TO RECEIVE CREDIT?</t>
  </si>
  <si>
    <t>NUMBER OF STUDENTS</t>
  </si>
  <si>
    <t>UNITED STATES TOTAL "YES" ANSWERS/STUDENTS</t>
  </si>
  <si>
    <t>CANADA TOTAL "YES" ANSWERS/STUDENTS</t>
  </si>
  <si>
    <t>Comments From Dental Schools Regarding Students Receiving Credit for Previous Academic Work:</t>
  </si>
  <si>
    <t>COMMENTS ON STUDENTS RECEIVING CREDIT FOR PREVIOUS ACADEMIC WORK:</t>
  </si>
  <si>
    <t>MSMS</t>
  </si>
  <si>
    <t>Graduates of Boston University's Graduate Medical Sciences Oral Health Sciences Master's program receive credit for a limited number of overlapping courses, Academic Dean determines eligibility.</t>
  </si>
  <si>
    <t>1 DDS2 student (previous dental hygiene degree) was given credit for Periodontontal Technique. 1 DDS2 student (previous microbiology bachelor degree) was allowed to audit Microbiology.</t>
  </si>
  <si>
    <t>Graduate Coursework is evaluated on a course-by-course basis</t>
  </si>
  <si>
    <t>Table 16: Number of United States and Canadian Dental Schools Offering Combined Degree Programs, 2016-17</t>
  </si>
  <si>
    <t>Ph.D.</t>
  </si>
  <si>
    <t>M.D.</t>
  </si>
  <si>
    <t>M.S.</t>
  </si>
  <si>
    <t>PRE-DENTAL</t>
  </si>
  <si>
    <t>DENTAL</t>
  </si>
  <si>
    <t>UNITED STATES TOTAL "YES" ANSWERS</t>
  </si>
  <si>
    <t>CANADA TOTAL "YES" ANSWERS</t>
  </si>
  <si>
    <t>Other Degrees for United States Dental Schools Offering Combined Degree Programs, 2016-17</t>
  </si>
  <si>
    <t>OTHER DEGREE</t>
  </si>
  <si>
    <t>M.B.A. Program</t>
  </si>
  <si>
    <t>Certificate in Public Health Core Concepts</t>
  </si>
  <si>
    <t>Concurrent MBA</t>
  </si>
  <si>
    <t>M.A. in Bioethics</t>
  </si>
  <si>
    <t>M.B.A.</t>
  </si>
  <si>
    <t>MBA joint program began in 2010</t>
  </si>
  <si>
    <t>Doctor of Osteopathic Medicine (DO)</t>
  </si>
  <si>
    <t>MBA</t>
  </si>
  <si>
    <t>MBA, JD</t>
  </si>
  <si>
    <t>Certificate in Dental Public Health</t>
  </si>
  <si>
    <t>MBA (degree program in development)</t>
  </si>
  <si>
    <t>Certificate in Public Health</t>
  </si>
  <si>
    <t>MBA and MS in material Science and Engineering</t>
  </si>
  <si>
    <t>J.D., MBA</t>
  </si>
  <si>
    <t>D1 students can enroll in our MBA program</t>
  </si>
  <si>
    <t>Bachelor of Medical Science</t>
  </si>
  <si>
    <t>Bachelor of Science in Dentistry Degree (BScDent)</t>
  </si>
  <si>
    <t>M.D./MSc Oral &amp; Maxillofacial Surgery</t>
  </si>
  <si>
    <t>Table 17: Average DAT Scores and Pre-Dental GPA of First-Year Students, 2016-17</t>
  </si>
  <si>
    <t>Table 18: Citizenship of First-Year Students, 2016-17</t>
  </si>
  <si>
    <t>CITIZENSHIP</t>
  </si>
  <si>
    <t>UNITED STATES</t>
  </si>
  <si>
    <t>CANADA</t>
  </si>
  <si>
    <t>TOTAL FIRST-YEAR STUDENTS</t>
  </si>
  <si>
    <t>PERCENT OF TOTAL</t>
  </si>
  <si>
    <t>Table 19: United States Dental School First-Year Enrollment and Withdrawals with Attrition by Class, 2015-16</t>
  </si>
  <si>
    <t>1ST YEAR REASON FOR ATTRITION</t>
  </si>
  <si>
    <t>ATTRITION BY ACADEMIC YEAR</t>
  </si>
  <si>
    <t>ACADEMIC YEAR</t>
  </si>
  <si>
    <t>FIRST-YEAR WITHDRAWALS</t>
  </si>
  <si>
    <t>PERCENTAGE ACADEMIC</t>
  </si>
  <si>
    <t>PERCENTAGE NON-ACADEMIC</t>
  </si>
  <si>
    <t>TOTAL FIRST YEAR</t>
  </si>
  <si>
    <t>TOTAL ENROLLMENT</t>
  </si>
  <si>
    <t>TOTAL ATTRITION</t>
  </si>
  <si>
    <t>2005-06</t>
  </si>
  <si>
    <t>Table 20: United States Dental School First-Year Enrollment and Withdrawals with Attrition by Class, 2015-16</t>
  </si>
  <si>
    <t>ACADEMIC REASONS</t>
  </si>
  <si>
    <t>NON-ACADEMIC REASONS</t>
  </si>
  <si>
    <t>CLASS</t>
  </si>
  <si>
    <t>ENROLLMENT</t>
  </si>
  <si>
    <t>WITHDRAWALS</t>
  </si>
  <si>
    <t>PERCENTAGE</t>
  </si>
  <si>
    <r>
      <t>UNIVERSITY OF THE PACIFIC</t>
    </r>
    <r>
      <rPr>
        <vertAlign val="superscript"/>
        <sz val="10"/>
        <color rgb="FF000000"/>
        <rFont val="Arial"/>
        <family val="2"/>
      </rPr>
      <t>1</t>
    </r>
  </si>
  <si>
    <r>
      <t>N/A</t>
    </r>
    <r>
      <rPr>
        <vertAlign val="superscript"/>
        <sz val="10"/>
        <color rgb="FF000000"/>
        <rFont val="Arial"/>
        <family val="2"/>
      </rPr>
      <t>2</t>
    </r>
  </si>
  <si>
    <t>N/A</t>
  </si>
  <si>
    <r>
      <t>TOURO COLLEGE OF DENTAL MEDICINE</t>
    </r>
    <r>
      <rPr>
        <vertAlign val="superscript"/>
        <sz val="10"/>
        <color rgb="FF000000"/>
        <rFont val="Arial"/>
        <family val="2"/>
      </rPr>
      <t>3</t>
    </r>
  </si>
  <si>
    <t>--</t>
  </si>
  <si>
    <r>
      <rPr>
        <vertAlign val="superscript"/>
        <sz val="8"/>
        <color theme="1"/>
        <rFont val="Arial"/>
        <family val="2"/>
      </rPr>
      <t>1</t>
    </r>
    <r>
      <rPr>
        <sz val="8"/>
        <color theme="1"/>
        <rFont val="Arial"/>
        <family val="2"/>
      </rPr>
      <t xml:space="preserve"> University of the Pacific has a three-year program.</t>
    </r>
  </si>
  <si>
    <r>
      <rPr>
        <vertAlign val="superscript"/>
        <sz val="8"/>
        <color theme="1"/>
        <rFont val="Arial"/>
        <family val="2"/>
      </rPr>
      <t>2</t>
    </r>
    <r>
      <rPr>
        <sz val="8"/>
        <color theme="1"/>
        <rFont val="Arial"/>
        <family val="2"/>
      </rPr>
      <t xml:space="preserve"> Not applicable.</t>
    </r>
  </si>
  <si>
    <r>
      <rPr>
        <vertAlign val="superscript"/>
        <sz val="8"/>
        <rFont val="Arial"/>
        <family val="2"/>
      </rPr>
      <t xml:space="preserve">3 </t>
    </r>
    <r>
      <rPr>
        <sz val="8"/>
        <rFont val="Arial"/>
        <family val="2"/>
      </rPr>
      <t>Touro College of Dental Medicine at New York Medical College began operations in the 2016-17 school year.</t>
    </r>
  </si>
  <si>
    <t>N/AV</t>
  </si>
  <si>
    <t>© 2016 American Dental Association</t>
  </si>
  <si>
    <r>
      <t>Table 2: First-Year Tuition and Annual Related Educational Costs in the United States and Canada</t>
    </r>
    <r>
      <rPr>
        <b/>
        <vertAlign val="superscript"/>
        <sz val="10"/>
        <color rgb="FF000000"/>
        <rFont val="Arial"/>
        <family val="2"/>
      </rPr>
      <t>1</t>
    </r>
    <r>
      <rPr>
        <b/>
        <sz val="10"/>
        <color rgb="FF000000"/>
        <rFont val="Arial"/>
        <family val="2"/>
      </rPr>
      <t>, 2016-17</t>
    </r>
  </si>
  <si>
    <r>
      <t>OTHER EDUCATIONAL COSTS</t>
    </r>
    <r>
      <rPr>
        <b/>
        <u/>
        <vertAlign val="superscript"/>
        <sz val="10"/>
        <color rgb="FFFFFFFF"/>
        <rFont val="Arial"/>
        <family val="2"/>
      </rPr>
      <t>2</t>
    </r>
  </si>
  <si>
    <r>
      <t>UNIVERSITY OF THE PACIFIC</t>
    </r>
    <r>
      <rPr>
        <vertAlign val="superscript"/>
        <sz val="10"/>
        <color rgb="FF000000"/>
        <rFont val="Arial"/>
        <family val="2"/>
      </rPr>
      <t>3</t>
    </r>
  </si>
  <si>
    <r>
      <t>N/AP</t>
    </r>
    <r>
      <rPr>
        <vertAlign val="superscript"/>
        <sz val="10"/>
        <color rgb="FF000000"/>
        <rFont val="Arial"/>
        <family val="2"/>
      </rPr>
      <t>4</t>
    </r>
  </si>
  <si>
    <r>
      <t>STANDARD DEVIATION</t>
    </r>
    <r>
      <rPr>
        <b/>
        <vertAlign val="superscript"/>
        <sz val="10"/>
        <color rgb="FF000000"/>
        <rFont val="Arial"/>
        <family val="2"/>
      </rPr>
      <t>6</t>
    </r>
  </si>
  <si>
    <t>Source: American Dental Association, Health Policy Institute, 2016-17 Survey of Dental Education (United States Group II, Question 27; Canada Group II, Question 17).</t>
  </si>
  <si>
    <t>© 2017 American Dental Association</t>
  </si>
  <si>
    <t>N/AP</t>
  </si>
  <si>
    <r>
      <t>TOURO COLLEGE OF DENTAL MEDICINE</t>
    </r>
    <r>
      <rPr>
        <vertAlign val="superscript"/>
        <sz val="10"/>
        <color rgb="FF000000"/>
        <rFont val="Arial"/>
        <family val="2"/>
      </rPr>
      <t>5</t>
    </r>
  </si>
  <si>
    <r>
      <t>N/AV</t>
    </r>
    <r>
      <rPr>
        <vertAlign val="superscript"/>
        <sz val="10"/>
        <color rgb="FF000000"/>
        <rFont val="Arial"/>
        <family val="2"/>
      </rPr>
      <t>7</t>
    </r>
  </si>
  <si>
    <t>-</t>
  </si>
  <si>
    <t>LECOM School of Dental Medicine</t>
  </si>
  <si>
    <t>Western University of Health Sciences</t>
  </si>
  <si>
    <t>Midwestern University - Arizona</t>
  </si>
  <si>
    <t>Source: American Dental Association, Health Policy Institute, Surveys of Dental Education (Group II).</t>
  </si>
  <si>
    <r>
      <rPr>
        <vertAlign val="superscript"/>
        <sz val="10"/>
        <color theme="1"/>
        <rFont val="Arial"/>
        <family val="2"/>
      </rPr>
      <t xml:space="preserve">1 </t>
    </r>
    <r>
      <rPr>
        <sz val="8"/>
        <color theme="1"/>
        <rFont val="Arial"/>
        <family val="2"/>
      </rPr>
      <t xml:space="preserve">Please note that all figures reported for Canadian dental schools are presented in Canadian dollars. </t>
    </r>
  </si>
  <si>
    <r>
      <rPr>
        <vertAlign val="superscript"/>
        <sz val="10"/>
        <color theme="1"/>
        <rFont val="Arial"/>
        <family val="2"/>
      </rPr>
      <t xml:space="preserve">2 </t>
    </r>
    <r>
      <rPr>
        <sz val="8"/>
        <color theme="1"/>
        <rFont val="Arial"/>
        <family val="2"/>
      </rPr>
      <t xml:space="preserve">Includes instruments, textbooks, health services, general fees, and other fixed costs exclusive of living costs. First year excludes general fees.  </t>
    </r>
  </si>
  <si>
    <r>
      <rPr>
        <vertAlign val="superscript"/>
        <sz val="10"/>
        <color theme="1"/>
        <rFont val="Arial"/>
        <family val="2"/>
      </rPr>
      <t>3</t>
    </r>
    <r>
      <rPr>
        <vertAlign val="superscript"/>
        <sz val="8"/>
        <color theme="1"/>
        <rFont val="Arial"/>
        <family val="2"/>
      </rPr>
      <t xml:space="preserve"> </t>
    </r>
    <r>
      <rPr>
        <sz val="8"/>
        <color theme="1"/>
        <rFont val="Arial"/>
        <family val="2"/>
      </rPr>
      <t>University of the Pacific has a three-year program.</t>
    </r>
  </si>
  <si>
    <r>
      <rPr>
        <vertAlign val="superscript"/>
        <sz val="10"/>
        <color theme="1"/>
        <rFont val="Arial"/>
        <family val="2"/>
      </rPr>
      <t>4</t>
    </r>
    <r>
      <rPr>
        <vertAlign val="superscript"/>
        <sz val="8"/>
        <color theme="1"/>
        <rFont val="Arial"/>
        <family val="2"/>
      </rPr>
      <t xml:space="preserve"> </t>
    </r>
    <r>
      <rPr>
        <sz val="8"/>
        <color theme="1"/>
        <rFont val="Arial"/>
        <family val="2"/>
      </rPr>
      <t>Not applicable.</t>
    </r>
  </si>
  <si>
    <r>
      <rPr>
        <vertAlign val="superscript"/>
        <sz val="10"/>
        <color theme="1"/>
        <rFont val="Arial"/>
        <family val="2"/>
      </rPr>
      <t>5</t>
    </r>
    <r>
      <rPr>
        <vertAlign val="superscript"/>
        <sz val="8"/>
        <color theme="1"/>
        <rFont val="Arial"/>
        <family val="2"/>
      </rPr>
      <t xml:space="preserve"> </t>
    </r>
    <r>
      <rPr>
        <sz val="8"/>
        <color theme="1"/>
        <rFont val="Arial"/>
        <family val="2"/>
      </rPr>
      <t>Not available.</t>
    </r>
  </si>
  <si>
    <r>
      <rPr>
        <vertAlign val="superscript"/>
        <sz val="10"/>
        <rFont val="Arial"/>
        <family val="2"/>
      </rPr>
      <t>6</t>
    </r>
    <r>
      <rPr>
        <vertAlign val="superscript"/>
        <sz val="8"/>
        <rFont val="Arial"/>
        <family val="2"/>
      </rPr>
      <t xml:space="preserve"> </t>
    </r>
    <r>
      <rPr>
        <sz val="8"/>
        <rFont val="Arial"/>
        <family val="2"/>
      </rPr>
      <t>Touro College of Dental Medicine at New York Medical College began operations in the 2016-17 school year, and had no enrollment for 2nd, 3rd, and 4th year classes.</t>
    </r>
  </si>
  <si>
    <r>
      <rPr>
        <vertAlign val="superscript"/>
        <sz val="10"/>
        <color theme="1"/>
        <rFont val="Arial"/>
        <family val="2"/>
      </rPr>
      <t>7</t>
    </r>
    <r>
      <rPr>
        <vertAlign val="superscript"/>
        <sz val="8"/>
        <color theme="1"/>
        <rFont val="Arial"/>
        <family val="2"/>
      </rPr>
      <t xml:space="preserve"> </t>
    </r>
    <r>
      <rPr>
        <sz val="8"/>
        <color theme="1"/>
        <rFont val="Arial"/>
        <family val="2"/>
      </rPr>
      <t>See Glossary for definition.</t>
    </r>
  </si>
  <si>
    <r>
      <rPr>
        <vertAlign val="superscript"/>
        <sz val="10"/>
        <rFont val="Arial"/>
        <family val="2"/>
      </rPr>
      <t xml:space="preserve">1 </t>
    </r>
    <r>
      <rPr>
        <sz val="8"/>
        <rFont val="Arial"/>
        <family val="2"/>
      </rPr>
      <t>New dental schools are included in the year in which they began operations:</t>
    </r>
  </si>
  <si>
    <t>2016-17   Touro College of Dental Medicine</t>
  </si>
  <si>
    <t>2012-13   LECOM School of Dental Medicine</t>
  </si>
  <si>
    <t>2011-12   Midwestern University - IL, East Carolina University, and Roseman University</t>
  </si>
  <si>
    <t>2009-10   Western University of Health Sciences</t>
  </si>
  <si>
    <t>2008-09   Midwestern University - Arizona</t>
  </si>
  <si>
    <r>
      <t xml:space="preserve">MIDWESTERN UNIVERSITY - AZ </t>
    </r>
    <r>
      <rPr>
        <vertAlign val="superscript"/>
        <sz val="10"/>
        <color rgb="FF000000"/>
        <rFont val="Arial"/>
        <family val="2"/>
      </rPr>
      <t>1</t>
    </r>
  </si>
  <si>
    <r>
      <t xml:space="preserve">WESTERN UNIVERSITY OF HEALTH SCIENCES </t>
    </r>
    <r>
      <rPr>
        <vertAlign val="superscript"/>
        <sz val="10"/>
        <color rgb="FF000000"/>
        <rFont val="Arial"/>
        <family val="2"/>
      </rPr>
      <t>1</t>
    </r>
  </si>
  <si>
    <r>
      <t xml:space="preserve">LECOM SCHOOL OF DENTAL MEDICINE </t>
    </r>
    <r>
      <rPr>
        <vertAlign val="superscript"/>
        <sz val="10"/>
        <color rgb="FF000000"/>
        <rFont val="Arial"/>
        <family val="2"/>
      </rPr>
      <t>1</t>
    </r>
  </si>
  <si>
    <r>
      <t xml:space="preserve">MIDWESTERN UNIVERSITY - IL </t>
    </r>
    <r>
      <rPr>
        <vertAlign val="superscript"/>
        <sz val="10"/>
        <color rgb="FF000000"/>
        <rFont val="Arial"/>
        <family val="2"/>
      </rPr>
      <t>1</t>
    </r>
  </si>
  <si>
    <r>
      <t xml:space="preserve">UNIVERSITY OF NEW ENGLAND </t>
    </r>
    <r>
      <rPr>
        <vertAlign val="superscript"/>
        <sz val="10"/>
        <color rgb="FF000000"/>
        <rFont val="Arial"/>
        <family val="2"/>
      </rPr>
      <t>1</t>
    </r>
  </si>
  <si>
    <r>
      <t xml:space="preserve">MISSOURI SCHOOL OF DENTISTRY &amp; ORAL HEALTH </t>
    </r>
    <r>
      <rPr>
        <vertAlign val="superscript"/>
        <sz val="10"/>
        <color rgb="FF000000"/>
        <rFont val="Arial"/>
        <family val="2"/>
      </rPr>
      <t>1</t>
    </r>
  </si>
  <si>
    <r>
      <t xml:space="preserve">TOURO COLLEGE OF DENTAL MEDICINE </t>
    </r>
    <r>
      <rPr>
        <vertAlign val="superscript"/>
        <sz val="10"/>
        <color rgb="FF000000"/>
        <rFont val="Arial"/>
        <family val="2"/>
      </rPr>
      <t>1</t>
    </r>
  </si>
  <si>
    <r>
      <t xml:space="preserve">ROSEMAN UNIVERSITY OF HEALTH SCIENCES </t>
    </r>
    <r>
      <rPr>
        <vertAlign val="superscript"/>
        <sz val="10"/>
        <color rgb="FF000000"/>
        <rFont val="Arial"/>
        <family val="2"/>
      </rPr>
      <t>1</t>
    </r>
  </si>
  <si>
    <r>
      <t xml:space="preserve">UNIVERSITY OF UTAH </t>
    </r>
    <r>
      <rPr>
        <vertAlign val="superscript"/>
        <sz val="10"/>
        <color rgb="FF000000"/>
        <rFont val="Arial"/>
        <family val="2"/>
      </rPr>
      <t>1</t>
    </r>
  </si>
  <si>
    <t>2013-14   University of New England, Missouri School of Dentistry &amp; Oral Health, University of Utah</t>
  </si>
  <si>
    <t>Resident</t>
  </si>
  <si>
    <t>Non-Resident</t>
  </si>
  <si>
    <t>New dental schools are included in the year in which they began operations:</t>
  </si>
  <si>
    <t>University of New England, Missouri School of Dentistry and Oral Health, and University of Utah</t>
  </si>
  <si>
    <t xml:space="preserve">Midwestern University - IL, East Carolina University, and Roseman University </t>
  </si>
  <si>
    <t>Source: American Dental Association, Health Policy Institute, Surveys of Dental Education (United States Group II).</t>
  </si>
  <si>
    <t>Touro College of Dental Medicine</t>
  </si>
  <si>
    <r>
      <rPr>
        <vertAlign val="superscript"/>
        <sz val="10"/>
        <rFont val="Arial"/>
        <family val="2"/>
      </rPr>
      <t>2</t>
    </r>
    <r>
      <rPr>
        <sz val="8"/>
        <rFont val="Arial"/>
        <family val="2"/>
      </rPr>
      <t xml:space="preserve"> Touro College of Dental Medicine began operations in the 2016-17 school year.</t>
    </r>
  </si>
  <si>
    <r>
      <rPr>
        <vertAlign val="superscript"/>
        <sz val="10"/>
        <color theme="1"/>
        <rFont val="Arial"/>
        <family val="2"/>
      </rPr>
      <t>1</t>
    </r>
    <r>
      <rPr>
        <sz val="8"/>
        <color theme="1"/>
        <rFont val="Arial"/>
        <family val="2"/>
      </rPr>
      <t xml:space="preserve"> University of the Pacific has a three-year program.</t>
    </r>
  </si>
  <si>
    <r>
      <rPr>
        <vertAlign val="superscript"/>
        <sz val="10"/>
        <rFont val="Arial"/>
        <family val="2"/>
      </rPr>
      <t>3</t>
    </r>
    <r>
      <rPr>
        <sz val="8"/>
        <rFont val="Arial"/>
        <family val="2"/>
      </rPr>
      <t xml:space="preserve"> Summary Statistics for All Years excludes one new dental program (Touro College of Dental Medicine).</t>
    </r>
  </si>
  <si>
    <r>
      <t>TOTAL - ALL YEARS</t>
    </r>
    <r>
      <rPr>
        <b/>
        <sz val="10"/>
        <color rgb="FFFFFFFF"/>
        <rFont val="Arial"/>
        <family val="2"/>
      </rPr>
      <t xml:space="preserve"> </t>
    </r>
    <r>
      <rPr>
        <b/>
        <vertAlign val="superscript"/>
        <sz val="10"/>
        <color rgb="FFFFFFFF"/>
        <rFont val="Arial"/>
        <family val="2"/>
      </rPr>
      <t>3</t>
    </r>
  </si>
  <si>
    <r>
      <t>TOURO COLLEGE OF DENTAL MEDICINE</t>
    </r>
    <r>
      <rPr>
        <vertAlign val="superscript"/>
        <sz val="10"/>
        <color rgb="FF000000"/>
        <rFont val="Arial"/>
        <family val="2"/>
      </rPr>
      <t>2</t>
    </r>
  </si>
  <si>
    <t>Source: American Dental Association, Health Policy Institute, 2016-17 Survey of Dental Education (Group II, Question 27.)</t>
  </si>
  <si>
    <t>Public</t>
  </si>
  <si>
    <t>Private</t>
  </si>
  <si>
    <t>Midwestern University - IL, East Carolina University, and Roseman University</t>
  </si>
  <si>
    <t>Table of Contents</t>
  </si>
  <si>
    <t>Notes to the Reader</t>
  </si>
  <si>
    <t>TUITION</t>
  </si>
  <si>
    <t>ADMISSION</t>
  </si>
  <si>
    <t>ATTRITION</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</si>
  <si>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</si>
  <si>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</si>
  <si>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</si>
  <si>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Glossary of Terms</t>
  </si>
  <si>
    <t>MEAN:</t>
  </si>
  <si>
    <t>The mean is the simple average of values reported by the schools responding to the survey. The mean is calculated by summing the values reported and then dividing the sum by the number of schools responding to the question.</t>
  </si>
  <si>
    <t>MEDIAN:</t>
  </si>
  <si>
    <t>The median is the statistic representing the observation that falls at the fifty percent mark. One half of the population falls below this figure.</t>
  </si>
  <si>
    <t>M.D.:</t>
  </si>
  <si>
    <t>Doctor of Medicine degree.</t>
  </si>
  <si>
    <t xml:space="preserve">M.P.H.: </t>
  </si>
  <si>
    <t>Master of Public Health degree.</t>
  </si>
  <si>
    <t>M.S.:</t>
  </si>
  <si>
    <t>Master of Science degree.</t>
  </si>
  <si>
    <t>N:</t>
  </si>
  <si>
    <t>Number.</t>
  </si>
  <si>
    <t>N/A:</t>
  </si>
  <si>
    <t>Not available or not applicable.</t>
  </si>
  <si>
    <t>Ph.D.:</t>
  </si>
  <si>
    <t>Doctor of Philosophy degree.</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</si>
  <si>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</si>
  <si>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</si>
  <si>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PRIVATE-STATE 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</si>
  <si>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</si>
  <si>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</si>
  <si>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</si>
  <si>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</si>
  <si>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</si>
  <si>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 xml:space="preserve">Table 3: First Year United States Dental School Tuition and Fees for Residents and Non-Residents, 2006-07 to 2016-17 </t>
  </si>
  <si>
    <t>Figure 5: Average Total Non-Resident Costs for All Four Years by Type of Institutional Sponsor, 2006-07 to 2016-17</t>
  </si>
  <si>
    <t>Figure 7: Average DAT Scores of First-Year Students, 2006-07 to 2016-17</t>
  </si>
  <si>
    <t>Figure 8: Average Pre-Dental GPA of First-Year Students, 2006-07 to 2016-17</t>
  </si>
  <si>
    <t>Table 2: First-Year Tuition and Annual Related Educational Costs in the United States and Canada, 2016-17</t>
  </si>
  <si>
    <t xml:space="preserve">Table 5: United States Dental Schools Ranked by Total Resident First-Year Costs, 2016-17 </t>
  </si>
  <si>
    <t xml:space="preserve">Table 6: United States Dental Schools Ranked by Total Resident Costs for All Four Years, 2016-17 </t>
  </si>
  <si>
    <t xml:space="preserve">Table 7: United States Dental Schools Ranked by Total Non-Resident Costs for All Four Years, 2016-17 </t>
  </si>
  <si>
    <t>Figure 6: Applications Received by Dental Schools by Gender, 2016-17</t>
  </si>
  <si>
    <t>Table 10: Applications Received by Dental Schools in the United States and Canada by Ethnicity/Race and Gender, 2016-17</t>
  </si>
  <si>
    <t>Table 12: Importance of College Grades and Other Factors Used as Admissions Criteria by Dental Schools in the United States and Canada, 2016-17</t>
  </si>
  <si>
    <t xml:space="preserve">Table 13: Dental Schools Admitting Transfer Students from Programs in the United States and Canada, 2016-17 </t>
  </si>
  <si>
    <t>Table 19: United States Dental School First-Year Enrollment and Withdrawals with Attrition by Class, 2005-06 to 2015-16</t>
  </si>
  <si>
    <t>Table 20: Withdrawal in the United States Dental Schools by Class, 2015-16</t>
  </si>
  <si>
    <r>
      <rPr>
        <i/>
        <sz val="10"/>
        <color rgb="FF000000"/>
        <rFont val="Arial"/>
        <family val="2"/>
      </rPr>
      <t>Report 2: Tuition, Admission, and Attrition</t>
    </r>
    <r>
      <rPr>
        <sz val="10"/>
        <color rgb="FF000000"/>
        <rFont val="Arial"/>
        <family val="2"/>
      </rPr>
      <t xml:space="preserve"> summarizes information gathered by the annual Survey of Dental Education for 2016-17. The purpose of this report is to present information from dental schools regarding tuition and other educational expenses, academic qualifications of students, admissions criteria, combined degree programs, and attrition.</t>
    </r>
  </si>
  <si>
    <t>Requests to complete the 2016-17 Survey of Dental Education were sent to all 66 United States dental schools and ten Canadian dental schools in August 2016.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</si>
  <si>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r>
      <t>1</t>
    </r>
    <r>
      <rPr>
        <sz val="8"/>
        <color theme="1"/>
        <rFont val="Arial"/>
        <family val="2"/>
      </rPr>
      <t>Includes tuition, fees, instruments, textbooks, other costs, and health services fees.</t>
    </r>
  </si>
  <si>
    <t>Source: American Dental Association, Health Policy Institute, 2016-17 Survey of Dental Education (Group II, Question 27).</t>
  </si>
  <si>
    <t>The Touro College of Dental Medicine began operations in 2016-17 and is excluded from this table.</t>
  </si>
  <si>
    <r>
      <t>Table 7: United States Dental Schools Ranked by Total Non-Resident Costs for All Four Years, 2016-17</t>
    </r>
    <r>
      <rPr>
        <b/>
        <vertAlign val="superscript"/>
        <sz val="10"/>
        <color rgb="FF000000"/>
        <rFont val="Arial"/>
        <family val="2"/>
      </rPr>
      <t>1</t>
    </r>
  </si>
  <si>
    <t>Source: American Dental Association, Health Policy Institute, 2015-16 Survey of Dental Education (Group II, Question 27).</t>
  </si>
  <si>
    <r>
      <rPr>
        <vertAlign val="superscript"/>
        <sz val="8"/>
        <color theme="1"/>
        <rFont val="Arial"/>
        <family val="2"/>
      </rPr>
      <t>1</t>
    </r>
    <r>
      <rPr>
        <sz val="8"/>
        <color theme="1"/>
        <rFont val="Arial"/>
        <family val="2"/>
      </rPr>
      <t xml:space="preserve">Averages presented here do not include new dental schools, for those years in which they operated a partial program. </t>
    </r>
  </si>
  <si>
    <t>New programs, and the years they began operations, are:</t>
  </si>
  <si>
    <t>(not included in figure)</t>
  </si>
  <si>
    <t>(first included in 2015-16)</t>
  </si>
  <si>
    <t>(first included in 2014-15)</t>
  </si>
  <si>
    <t>(first included in 2012-13)</t>
  </si>
  <si>
    <t>(first included in 2011-12)</t>
  </si>
  <si>
    <t>(first included in 2016-17)</t>
  </si>
  <si>
    <r>
      <t>Figure 5: Average Total Non-Resident Costs for All Four Years by Type of Institutional Sponsor, 2005-06 to 2015-16</t>
    </r>
    <r>
      <rPr>
        <b/>
        <vertAlign val="superscript"/>
        <sz val="10"/>
        <color theme="1"/>
        <rFont val="Arial"/>
        <family val="2"/>
      </rPr>
      <t>1</t>
    </r>
  </si>
  <si>
    <t xml:space="preserve">United States </t>
  </si>
  <si>
    <t>Canada</t>
  </si>
  <si>
    <t>Male</t>
  </si>
  <si>
    <t>Female</t>
  </si>
  <si>
    <t>Other</t>
  </si>
  <si>
    <t>Variable</t>
  </si>
  <si>
    <t>Sum</t>
  </si>
  <si>
    <t>M</t>
  </si>
  <si>
    <t>F</t>
  </si>
  <si>
    <t>O</t>
  </si>
  <si>
    <r>
      <t>Figure 6: Applications Received by United States and Canadian Dental Schools by Gender</t>
    </r>
    <r>
      <rPr>
        <b/>
        <vertAlign val="superscript"/>
        <sz val="10"/>
        <color theme="1"/>
        <rFont val="Arial"/>
        <family val="2"/>
      </rPr>
      <t>1</t>
    </r>
    <r>
      <rPr>
        <b/>
        <sz val="10"/>
        <color theme="1"/>
        <rFont val="Arial"/>
        <family val="2"/>
      </rPr>
      <t>, 2016-17</t>
    </r>
  </si>
  <si>
    <r>
      <rPr>
        <vertAlign val="superscript"/>
        <sz val="8"/>
        <color theme="1"/>
        <rFont val="Arial"/>
        <family val="2"/>
      </rPr>
      <t xml:space="preserve">1 </t>
    </r>
    <r>
      <rPr>
        <sz val="8"/>
        <color theme="1"/>
        <rFont val="Arial"/>
        <family val="2"/>
      </rPr>
      <t xml:space="preserve">The "Other" gender category includes students who prefer not to report gender, do not identify as either male or female, or whose gender is not available. </t>
    </r>
  </si>
  <si>
    <t>Source: American Dental Association, Health Policy Institute, 2016-17 Survey of Dental Education (United States Group II, Question 1, Canada Group II, Question 6).</t>
  </si>
  <si>
    <r>
      <rPr>
        <vertAlign val="superscript"/>
        <sz val="10"/>
        <rFont val="Arial"/>
        <family val="2"/>
      </rPr>
      <t>1</t>
    </r>
    <r>
      <rPr>
        <sz val="8"/>
        <rFont val="Arial"/>
        <family val="2"/>
      </rPr>
      <t xml:space="preserve"> First-year enrollment includes repeaters.</t>
    </r>
  </si>
  <si>
    <r>
      <rPr>
        <vertAlign val="superscript"/>
        <sz val="10"/>
        <rFont val="Arial"/>
        <family val="2"/>
      </rPr>
      <t>2</t>
    </r>
    <r>
      <rPr>
        <sz val="8"/>
        <rFont val="Arial"/>
        <family val="2"/>
      </rPr>
      <t xml:space="preserve"> Percent of applications enrolled. The total number of applications received by all schools is greater than the total number of individual applicants, since prospective students submit an application to more than one school.</t>
    </r>
  </si>
  <si>
    <r>
      <rPr>
        <vertAlign val="superscript"/>
        <sz val="10"/>
        <rFont val="Arial"/>
        <family val="2"/>
      </rPr>
      <t>4</t>
    </r>
    <r>
      <rPr>
        <sz val="8"/>
        <rFont val="Arial"/>
        <family val="2"/>
      </rPr>
      <t xml:space="preserve"> Not available.</t>
    </r>
  </si>
  <si>
    <r>
      <rPr>
        <vertAlign val="superscript"/>
        <sz val="10"/>
        <rFont val="Arial"/>
        <family val="2"/>
      </rPr>
      <t>3</t>
    </r>
    <r>
      <rPr>
        <sz val="8"/>
        <rFont val="Arial"/>
        <family val="2"/>
      </rPr>
      <t xml:space="preserve"> The "Other" gender category includes students who prefer not to report gender, do not identify as either male or female, or whose gender is not available.</t>
    </r>
  </si>
  <si>
    <t>Source: American Dental Association, Health Policy Institute, 2016-17 Survey of Dental Education (United States Group II, Questions 1 and 10; Canada Group II, Questions 1 and 6).</t>
  </si>
  <si>
    <t>AMERICAN INDIAN OR ALASKA NATIVE (NOT HISPANIC OR LATINO)</t>
  </si>
  <si>
    <r>
      <t>OTHER</t>
    </r>
    <r>
      <rPr>
        <b/>
        <vertAlign val="superscript"/>
        <sz val="10"/>
        <color rgb="FFFFFFFF"/>
        <rFont val="Arial"/>
        <family val="2"/>
      </rPr>
      <t>1</t>
    </r>
  </si>
  <si>
    <t>PERCENT OF APPLICATIONS RECEIVED</t>
  </si>
  <si>
    <t>AVERAGE # OF APPLICATIONS PER SCHOOL (NON-ZERO ENTRIES)</t>
  </si>
  <si>
    <t>Source: American Dental Association, Health Policy Institute, 2016-17 Survey of Dental Education (Group II, Question 1).</t>
  </si>
  <si>
    <t>READING COMPREHENSION</t>
  </si>
  <si>
    <r>
      <rPr>
        <vertAlign val="superscript"/>
        <sz val="8"/>
        <color theme="1"/>
        <rFont val="Arial"/>
        <family val="2"/>
      </rPr>
      <t xml:space="preserve">1 </t>
    </r>
    <r>
      <rPr>
        <sz val="8"/>
        <color theme="1"/>
        <rFont val="Arial"/>
        <family val="2"/>
      </rPr>
      <t>VI='VERY IMPORTANT', SI="SOMEWHAT IMPORTANT", SU="SOMEWHAT UNIMPORTANT", NI="NOT IMPORTANT", N/AP="NOT APPLICABLE", N/AV="NOT AVAILABLE".</t>
    </r>
  </si>
  <si>
    <r>
      <t>Table 11: Importance</t>
    </r>
    <r>
      <rPr>
        <b/>
        <vertAlign val="superscript"/>
        <sz val="10"/>
        <color rgb="FF000000"/>
        <rFont val="Arial"/>
        <family val="2"/>
      </rPr>
      <t>1</t>
    </r>
    <r>
      <rPr>
        <b/>
        <sz val="10"/>
        <color rgb="FF000000"/>
        <rFont val="Arial"/>
        <family val="2"/>
      </rPr>
      <t xml:space="preserve"> of DAT Scores Used as Admissions Criteria by Dental Schools in the United States and Canada, 2016-17</t>
    </r>
  </si>
  <si>
    <t>Source: American Dental Association, Health Policy Institute, 2016-17 Survey of Dental Education (United States Group II, Question 9, Canada Group II, Question 12).</t>
  </si>
  <si>
    <t>LETTERS OF RECOM-MENDATION</t>
  </si>
  <si>
    <t>OVERCOMING PERSONAL/ FINANCIAL CHALLENGES</t>
  </si>
  <si>
    <t>Source: American Dental Association, Health Policy Institute, 2016-17 Survey of Dental Education (United States Group II, Questions 8 and 9, Canada Group II, Questions 13 and 14).</t>
  </si>
  <si>
    <r>
      <t>N/A</t>
    </r>
    <r>
      <rPr>
        <vertAlign val="superscript"/>
        <sz val="10"/>
        <color rgb="FF000000"/>
        <rFont val="Arial"/>
        <family val="2"/>
      </rPr>
      <t>1</t>
    </r>
  </si>
  <si>
    <r>
      <rPr>
        <vertAlign val="superscript"/>
        <sz val="8"/>
        <color theme="1"/>
        <rFont val="Arial"/>
        <family val="2"/>
      </rPr>
      <t xml:space="preserve">1 </t>
    </r>
    <r>
      <rPr>
        <sz val="8"/>
        <color theme="1"/>
        <rFont val="Arial"/>
        <family val="2"/>
      </rPr>
      <t>Not available.</t>
    </r>
  </si>
  <si>
    <t>Source: American Dental Association, Health Policy Institute, 2016-17 Surveys of Dental Education (United States Group II, Question 4a-b, Canada Group II, Question 9a-b).</t>
  </si>
  <si>
    <t>2ND YEAR STANDING</t>
  </si>
  <si>
    <t>3RD YEAR STANDING</t>
  </si>
  <si>
    <t>Table 14: Number of International Dental School Graduates Admitted with Advanced Standing in the United States and Canada, 2016-17</t>
  </si>
  <si>
    <t>Source: American Dental Association, Health Policy Institute, 2016-17 Surveys of Dental Education (United States Group II, Question 5a-c, Canada Group II, Question 10a-c).</t>
  </si>
  <si>
    <r>
      <rPr>
        <vertAlign val="superscript"/>
        <sz val="8"/>
        <rFont val="Arial"/>
        <family val="2"/>
      </rPr>
      <t xml:space="preserve">1 </t>
    </r>
    <r>
      <rPr>
        <sz val="8"/>
        <rFont val="Arial"/>
        <family val="2"/>
      </rPr>
      <t>Not available</t>
    </r>
  </si>
  <si>
    <t>Source: American Dental Association, Health Policy Institute, 2016-17 Surveys of Dental Education (United States Group II, Question 6, Canada Group II, Question 11).</t>
  </si>
  <si>
    <r>
      <t>M.P.H.</t>
    </r>
    <r>
      <rPr>
        <b/>
        <vertAlign val="superscript"/>
        <sz val="10"/>
        <color rgb="FFFFFFFF"/>
        <rFont val="Arial"/>
        <family val="2"/>
      </rPr>
      <t>1</t>
    </r>
  </si>
  <si>
    <r>
      <rPr>
        <vertAlign val="superscript"/>
        <sz val="8"/>
        <color theme="1"/>
        <rFont val="Arial"/>
        <family val="2"/>
      </rPr>
      <t>1</t>
    </r>
    <r>
      <rPr>
        <sz val="8"/>
        <color theme="1"/>
        <rFont val="Arial"/>
        <family val="2"/>
      </rPr>
      <t xml:space="preserve"> M.P.H. was not included in the list of degrees offered for Canadian dental schools.</t>
    </r>
  </si>
  <si>
    <r>
      <rPr>
        <vertAlign val="superscript"/>
        <sz val="8"/>
        <color theme="1"/>
        <rFont val="Arial"/>
        <family val="2"/>
      </rPr>
      <t>2</t>
    </r>
    <r>
      <rPr>
        <sz val="8"/>
        <color theme="1"/>
        <rFont val="Arial"/>
        <family val="2"/>
      </rPr>
      <t xml:space="preserve"> See table below for descriptions of "other" degrees offered in combined programs.</t>
    </r>
  </si>
  <si>
    <r>
      <rPr>
        <vertAlign val="superscript"/>
        <sz val="8"/>
        <color theme="1"/>
        <rFont val="Arial"/>
        <family val="2"/>
      </rPr>
      <t>3</t>
    </r>
    <r>
      <rPr>
        <sz val="8"/>
        <color theme="1"/>
        <rFont val="Arial"/>
        <family val="2"/>
      </rPr>
      <t xml:space="preserve"> Not available.</t>
    </r>
  </si>
  <si>
    <r>
      <t>OTHER</t>
    </r>
    <r>
      <rPr>
        <b/>
        <vertAlign val="superscript"/>
        <sz val="10"/>
        <color rgb="FFFFFFFF"/>
        <rFont val="Arial"/>
        <family val="2"/>
      </rPr>
      <t>2</t>
    </r>
  </si>
  <si>
    <t>Source: American Dental Association, Health Policy Institute, 2016-17 Survey of Dental Education (United States Group I, Questions 12 and 14, Canada Group I, Questions 9 and 11).</t>
  </si>
  <si>
    <r>
      <t>Table 17: Average DAT</t>
    </r>
    <r>
      <rPr>
        <b/>
        <vertAlign val="superscript"/>
        <sz val="10"/>
        <color rgb="FF000000"/>
        <rFont val="Arial"/>
        <family val="2"/>
      </rPr>
      <t>1</t>
    </r>
    <r>
      <rPr>
        <b/>
        <sz val="10"/>
        <color rgb="FF000000"/>
        <rFont val="Arial"/>
        <family val="2"/>
      </rPr>
      <t xml:space="preserve"> Scores and Pre-Dental GPA of First-Year Students, 2016-17</t>
    </r>
  </si>
  <si>
    <t>Source: American Dental Association, Health Policy Institute, 2016-17 Survey of Dental Education (United States Group II, Questions 15 and 16.)</t>
  </si>
  <si>
    <r>
      <t>MEAN DAT SCORE</t>
    </r>
    <r>
      <rPr>
        <b/>
        <vertAlign val="superscript"/>
        <sz val="10"/>
        <color rgb="FFFFFFFF"/>
        <rFont val="Arial"/>
        <family val="2"/>
      </rPr>
      <t>2</t>
    </r>
  </si>
  <si>
    <r>
      <t>PRE-DENTAL GPA</t>
    </r>
    <r>
      <rPr>
        <b/>
        <vertAlign val="superscript"/>
        <sz val="10"/>
        <color rgb="FFFFFFFF"/>
        <rFont val="Arial"/>
        <family val="2"/>
      </rPr>
      <t>3</t>
    </r>
  </si>
  <si>
    <r>
      <t>UNITED STATES MEAN</t>
    </r>
    <r>
      <rPr>
        <b/>
        <vertAlign val="superscript"/>
        <sz val="10"/>
        <color rgb="FF000000"/>
        <rFont val="Arial"/>
        <family val="2"/>
      </rPr>
      <t>4</t>
    </r>
  </si>
  <si>
    <r>
      <rPr>
        <vertAlign val="superscript"/>
        <sz val="10"/>
        <color theme="1"/>
        <rFont val="Arial"/>
        <family val="2"/>
      </rPr>
      <t>1</t>
    </r>
    <r>
      <rPr>
        <sz val="8"/>
        <color theme="1"/>
        <rFont val="Arial"/>
        <family val="2"/>
      </rPr>
      <t xml:space="preserve"> Dental Admissions Test. </t>
    </r>
  </si>
  <si>
    <r>
      <rPr>
        <vertAlign val="superscript"/>
        <sz val="10"/>
        <rFont val="Arial"/>
        <family val="2"/>
      </rPr>
      <t>2</t>
    </r>
    <r>
      <rPr>
        <sz val="8"/>
        <rFont val="Arial"/>
        <family val="2"/>
      </rPr>
      <t xml:space="preserve"> DAT scores are based on a 30-point standard scale. The mean DAT score weights the average of each individual dental school equally and considers only non-zero entries. As the number of first-year students varies by dental schoo, the mean DAT scores shown in Table 17 is a weighted figure, and does not represent the true acverage of all first-year students.</t>
    </r>
  </si>
  <si>
    <r>
      <rPr>
        <vertAlign val="superscript"/>
        <sz val="10"/>
        <rFont val="Arial"/>
        <family val="2"/>
      </rPr>
      <t>3</t>
    </r>
    <r>
      <rPr>
        <sz val="8"/>
        <rFont val="Arial"/>
        <family val="2"/>
      </rPr>
      <t xml:space="preserve"> GPA is based on a 4.0 scale.</t>
    </r>
  </si>
  <si>
    <r>
      <rPr>
        <vertAlign val="superscript"/>
        <sz val="10"/>
        <rFont val="Arial"/>
        <family val="2"/>
      </rPr>
      <t>4</t>
    </r>
    <r>
      <rPr>
        <sz val="10"/>
        <rFont val="Arial"/>
        <family val="2"/>
      </rPr>
      <t xml:space="preserve"> </t>
    </r>
    <r>
      <rPr>
        <sz val="8"/>
        <rFont val="Arial"/>
        <family val="2"/>
      </rPr>
      <t xml:space="preserve"> The mean GPA weights the average of each individual dental school equally and considers only non-zero entries. As the number of first-year students varies by dental school, the mean GPA shown in Table 17 is a weighted figure, and does not represent the true average of all first-year students.</t>
    </r>
  </si>
  <si>
    <t>Perceptual Ability</t>
  </si>
  <si>
    <r>
      <rPr>
        <vertAlign val="superscript"/>
        <sz val="8"/>
        <color theme="1"/>
        <rFont val="Arial"/>
        <family val="2"/>
      </rPr>
      <t>1</t>
    </r>
    <r>
      <rPr>
        <sz val="8"/>
        <color theme="1"/>
        <rFont val="Arial"/>
        <family val="2"/>
      </rPr>
      <t>The overall DAT score mean weights the average of each individual dental school equally and considers only non-zero entries. As the number of first-year students varies by dental school, the overall DAT score mean shown in Figure 7 is a weighted figure, and does not represent the true average of all first-year students.</t>
    </r>
  </si>
  <si>
    <t>Source: American Dental Assocation, Health Policy Institute, Surveys of Dental Education (United States Group II).</t>
  </si>
  <si>
    <t>Science</t>
  </si>
  <si>
    <t>Overall</t>
  </si>
  <si>
    <r>
      <rPr>
        <vertAlign val="superscript"/>
        <sz val="8"/>
        <color theme="1"/>
        <rFont val="Arial"/>
        <family val="2"/>
      </rPr>
      <t>1</t>
    </r>
    <r>
      <rPr>
        <sz val="8"/>
        <color theme="1"/>
        <rFont val="Arial"/>
        <family val="2"/>
      </rPr>
      <t>The overall GPA mean weights the average of each individual dental school equally and considers only non-zero entries. As the number of first-year students varies by dental school, the overall GPA mean shown in Figure 8 is a weighted figure, and does not represent the true average of all first-year students.</t>
    </r>
  </si>
  <si>
    <r>
      <t>Figure 8: Average Pre-Dental GPA of First-Year Students, 2006-07 to 2016-17</t>
    </r>
    <r>
      <rPr>
        <b/>
        <vertAlign val="superscript"/>
        <sz val="10"/>
        <color theme="1"/>
        <rFont val="Arial"/>
        <family val="2"/>
      </rPr>
      <t>1</t>
    </r>
  </si>
  <si>
    <r>
      <t>Figure 7: Average DAT Scores of First-Year Students, 2006-07 to 2016-17</t>
    </r>
    <r>
      <rPr>
        <b/>
        <vertAlign val="superscript"/>
        <sz val="10"/>
        <color theme="1"/>
        <rFont val="Arial"/>
        <family val="2"/>
      </rPr>
      <t>1</t>
    </r>
  </si>
  <si>
    <t>Source: American Dental Association, Health Policy Institute, 2016-17 Survey of Dental Education (United States Group II, Question 12.)</t>
  </si>
  <si>
    <t>*Includes 5th year students</t>
  </si>
  <si>
    <t>4TH YEAR*</t>
  </si>
  <si>
    <t>Source: American Dental Association, Health Policy Institute, 2016-17 Survey of Dental Education (United States Group II, Question 21).</t>
  </si>
  <si>
    <t>2016-17 Survey of Dental Education</t>
  </si>
  <si>
    <t>Report 2 - Tuition, Admission, and Attrition</t>
  </si>
  <si>
    <t>Source: American Dental Association, Health Policy Institute, 2016-17 Survey of Dental Education (United States Group II, Question 27).</t>
  </si>
  <si>
    <t>Academic Year</t>
  </si>
  <si>
    <t>1st year enrollment</t>
  </si>
  <si>
    <t>% of 1st year students</t>
  </si>
  <si>
    <t>75-76</t>
  </si>
  <si>
    <t>76-77</t>
  </si>
  <si>
    <t>77-78</t>
  </si>
  <si>
    <t>78-79</t>
  </si>
  <si>
    <t>79-80</t>
  </si>
  <si>
    <t>80-81</t>
  </si>
  <si>
    <t>81-82</t>
  </si>
  <si>
    <t>82-83</t>
  </si>
  <si>
    <t>83-84</t>
  </si>
  <si>
    <t>84-85</t>
  </si>
  <si>
    <t>85-86</t>
  </si>
  <si>
    <t>86-87</t>
  </si>
  <si>
    <t>87-88</t>
  </si>
  <si>
    <t>88-89</t>
  </si>
  <si>
    <t>89-90</t>
  </si>
  <si>
    <t>90-91</t>
  </si>
  <si>
    <t>91-92</t>
  </si>
  <si>
    <t>92-93</t>
  </si>
  <si>
    <t>93-94</t>
  </si>
  <si>
    <t>94-95</t>
  </si>
  <si>
    <t>95-96</t>
  </si>
  <si>
    <t>96-97</t>
  </si>
  <si>
    <t>97-98</t>
  </si>
  <si>
    <t>98-99</t>
  </si>
  <si>
    <t>99-00</t>
  </si>
  <si>
    <t>00-01</t>
  </si>
  <si>
    <t>01-02</t>
  </si>
  <si>
    <t>02-03</t>
  </si>
  <si>
    <t>03-04</t>
  </si>
  <si>
    <t>04-05</t>
  </si>
  <si>
    <t>05-06</t>
  </si>
  <si>
    <t>06-07</t>
  </si>
  <si>
    <t>08-09</t>
  </si>
  <si>
    <t>09-10</t>
  </si>
  <si>
    <t>10-11</t>
  </si>
  <si>
    <t>11-12</t>
  </si>
  <si>
    <t>12-13</t>
  </si>
  <si>
    <t>13-14</t>
  </si>
  <si>
    <t>14-15</t>
  </si>
  <si>
    <t>15-16</t>
  </si>
  <si>
    <t>07-08</t>
  </si>
  <si>
    <t>Figure 9: United States Dental School First-Year Enrollment and Withdrawals, 1975-76 to 2015-16</t>
  </si>
  <si>
    <t>YEAR</t>
  </si>
  <si>
    <t>Personal reasons</t>
  </si>
  <si>
    <t>Academic reasons</t>
  </si>
  <si>
    <t>1995-96</t>
  </si>
  <si>
    <t>1996-97</t>
  </si>
  <si>
    <t>1997-98</t>
  </si>
  <si>
    <t>1998-99</t>
  </si>
  <si>
    <t>1999-2000</t>
  </si>
  <si>
    <t>2000-01</t>
  </si>
  <si>
    <t>2001-02</t>
  </si>
  <si>
    <t>2002-03</t>
  </si>
  <si>
    <t>2003-04</t>
  </si>
  <si>
    <t>2004-05</t>
  </si>
  <si>
    <t>Figure 10: Reason for United States Dental School First-Year Attrition, 1995-96 to 2015-16</t>
  </si>
  <si>
    <r>
      <rPr>
        <vertAlign val="superscript"/>
        <sz val="8"/>
        <color theme="1"/>
        <rFont val="Arial"/>
        <family val="2"/>
      </rPr>
      <t>1</t>
    </r>
    <r>
      <rPr>
        <sz val="8"/>
        <color theme="1"/>
        <rFont val="Arial"/>
        <family val="2"/>
      </rPr>
      <t xml:space="preserve"> The program at Touro College of Dental Medicine began operations too recently to have complete cost data, and is excluded from the table.</t>
    </r>
  </si>
  <si>
    <t>CLASS YEAR INTO WHICH ADVANCED STANDING STUDENTS ARE ADMITTED</t>
  </si>
  <si>
    <t>NO. OF INT'L DENTAL SCHOOL GRADUATES ADMITTED WITH ADV. STANDING IN 2016-17</t>
  </si>
  <si>
    <t>Source: American Dental Association, Health Policy Institute, 2016-17 Survey of Dental Education (United States Group II, Questions 1-3, and Canada Group II, Questions 6-8).</t>
  </si>
  <si>
    <t>TEXAS A&amp;M UNIVERSITY</t>
  </si>
  <si>
    <t>A bachelor's degree must be earned prior to matriculation into dental school, (Enrollees in the Boston University accelerated bachelor's/DMD program are the exception, as they complete the bachelor's requirements at the conclusion of the first year of the dental program).  The admissions committee considers the vigor and breadth of the applicants academic program/s; demonstrated leadership, community and service orientation, and motivation for and commitment to the study of dental medicine.</t>
  </si>
  <si>
    <t>We look for students who can handle the stress and complexity of a full load while maintaining good grades. This usually indicates that a student can sustain good standing with a 30 hour courseload that increases each year.</t>
  </si>
  <si>
    <t>LSU NEW ORLEANS</t>
  </si>
  <si>
    <t>AUGUSTA UNIVERSITY</t>
  </si>
  <si>
    <t>Public (2016 Dollars)</t>
  </si>
  <si>
    <t>Private (2016 Dollars)</t>
  </si>
  <si>
    <t>Resident (2016 Dollars)</t>
  </si>
  <si>
    <t>Non-Resident (2016 Dollars)</t>
  </si>
  <si>
    <t>Figure 1: Average United States Dental School Tuition and Fees for Resident and Non-Resident First Year Students, in Nominal and 2016 Dollars, 2006-07 to 2016-17</t>
  </si>
  <si>
    <r>
      <t>Figure 3: Average Total Resident and Non-Resident Costs for All Four Years, in Nominal and 2016 Dollars, 2006-07 to 2016-17</t>
    </r>
    <r>
      <rPr>
        <b/>
        <vertAlign val="superscript"/>
        <sz val="10"/>
        <color theme="1"/>
        <rFont val="Arial"/>
        <family val="2"/>
      </rPr>
      <t>1</t>
    </r>
  </si>
  <si>
    <t>Figure 2: Average First-Year Resident Tuition and Fees by Type of Institutional Sponsor, in Nominal and 2016 Dollars, 2006-07 to 2016-17</t>
  </si>
  <si>
    <t>Figure 3: Average Total Resident and Non-Resident Costs for All Four Years, in Nominal and 2016 Dollars, 2006-07 to 2016-17</t>
  </si>
  <si>
    <t>Figure 4: Average Total Resident Costs for All Four Years by Type of Institutional Sponsor, in Nominal and 2016 Dollars, 2006-07 to 2016-17</t>
  </si>
  <si>
    <r>
      <t>Figure 4: Average Total Resident Costs for All Four Years by Type of Institutional Sponsor, in Nominal and 2016 Dollars, 2006-07 to 2016-17</t>
    </r>
    <r>
      <rPr>
        <b/>
        <vertAlign val="superscript"/>
        <sz val="10"/>
        <color theme="1"/>
        <rFont val="Arial"/>
        <family val="2"/>
      </rPr>
      <t>1</t>
    </r>
  </si>
  <si>
    <r>
      <rPr>
        <vertAlign val="superscript"/>
        <sz val="8"/>
        <rFont val="Arial"/>
        <family val="2"/>
      </rPr>
      <t xml:space="preserve">1 </t>
    </r>
    <r>
      <rPr>
        <sz val="8"/>
        <rFont val="Arial"/>
        <family val="2"/>
      </rPr>
      <t>The "Other" gender category includes students who prefer not to report gender, do not identify as either male or female, or whose gender is not available.</t>
    </r>
  </si>
  <si>
    <r>
      <t>N/AV</t>
    </r>
    <r>
      <rPr>
        <vertAlign val="superscript"/>
        <sz val="10"/>
        <color rgb="FF000000"/>
        <rFont val="Arial"/>
        <family val="2"/>
      </rPr>
      <t>1</t>
    </r>
  </si>
  <si>
    <t>Originally published July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</si>
</sst>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_(&quot;$&quot;* #,##0_);_(&quot;$&quot;* \(#,##0\);_(&quot;$&quot;* &quot;-&quot;??_);_(@_)"/>
    <numFmt numFmtId="168" formatCode="_(* #,##0.0_);_(* \(#,##0.0\);_(* &quot;-&quot;??_);_(@_)"/>
    <numFmt numFmtId="169" formatCode="0.0"/>
    <numFmt numFmtId="170" formatCode="_(* #,##0.0_);_(* \(#,##0.0\);_(* &quot;-&quot;_);_(@_)"/>
  </numFmts>
  <fonts count="4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b/>
      <u/>
      <sz val="10"/>
      <color rgb="FFFFFFFF"/>
      <name val="Arial"/>
      <family val="2"/>
    </font>
    <font>
      <vertAlign val="superscript"/>
      <sz val="10"/>
      <color rgb="FF000000"/>
      <name val="Arial"/>
      <family val="2"/>
    </font>
    <font>
      <sz val="8"/>
      <color theme="1"/>
      <name val="Arial"/>
      <family val="2"/>
    </font>
    <font>
      <vertAlign val="superscript"/>
      <sz val="8"/>
      <color theme="1"/>
      <name val="Arial"/>
      <family val="2"/>
    </font>
    <font>
      <sz val="8"/>
      <name val="Arial"/>
      <family val="2"/>
    </font>
    <font>
      <vertAlign val="superscript"/>
      <sz val="8"/>
      <name val="Arial"/>
      <family val="2"/>
    </font>
    <font>
      <u/>
      <sz val="10"/>
      <color theme="10"/>
      <name val="Arial"/>
      <family val="2"/>
    </font>
    <font>
      <b/>
      <vertAlign val="superscript"/>
      <sz val="10"/>
      <color rgb="FF000000"/>
      <name val="Arial"/>
      <family val="2"/>
    </font>
    <font>
      <b/>
      <u/>
      <vertAlign val="superscript"/>
      <sz val="10"/>
      <color rgb="FFFFFFFF"/>
      <name val="Arial"/>
      <family val="2"/>
    </font>
    <font>
      <vertAlign val="superscript"/>
      <sz val="10"/>
      <color theme="1"/>
      <name val="Arial"/>
      <family val="2"/>
    </font>
    <font>
      <sz val="8"/>
      <color rgb="FF003399"/>
      <name val="Arial"/>
      <family val="2"/>
    </font>
    <font>
      <vertAlign val="superscript"/>
      <sz val="10"/>
      <name val="Arial"/>
      <family val="2"/>
    </font>
    <font>
      <sz val="10"/>
      <name val="Arial"/>
      <family val="2"/>
    </font>
    <font>
      <b/>
      <vertAlign val="superscript"/>
      <sz val="10"/>
      <color rgb="FFFFFFFF"/>
      <name val="Arial"/>
      <family val="2"/>
    </font>
    <font>
      <b/>
      <sz val="10"/>
      <color rgb="FFFF0000"/>
      <name val="Arial"/>
      <family val="2"/>
    </font>
    <font>
      <i/>
      <sz val="10"/>
      <color rgb="FF000000"/>
      <name val="Arial"/>
      <family val="2"/>
    </font>
    <font>
      <b/>
      <vertAlign val="superscript"/>
      <sz val="10"/>
      <color theme="1"/>
      <name val="Arial"/>
      <family val="2"/>
    </font>
    <font>
      <b/>
      <sz val="10"/>
      <name val="Arial"/>
      <family val="2"/>
    </font>
    <font>
      <sz val="9"/>
      <name val="Arial"/>
      <family val="2"/>
    </font>
    <font>
      <sz val="6"/>
      <color theme="0"/>
      <name val="Arial"/>
      <family val="2"/>
    </font>
    <font>
      <sz val="10"/>
      <color rgb="FF330000"/>
      <name val="Arial"/>
      <family val="2"/>
    </font>
    <font>
      <i/>
      <sz val="10"/>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
      <patternFill patternType="solid">
        <fgColor rgb="FFFFFF00"/>
        <bgColor indexed="64"/>
      </patternFill>
    </fill>
    <fill>
      <patternFill patternType="solid">
        <fgColor indexed="65"/>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auto="1"/>
      </bottom>
      <diagonal/>
    </border>
    <border>
      <left style="thin">
        <color indexed="64"/>
      </left>
      <right style="hair">
        <color indexed="64"/>
      </right>
      <top style="thin">
        <color auto="1"/>
      </top>
      <bottom style="medium">
        <color auto="1"/>
      </bottom>
      <diagonal/>
    </border>
    <border>
      <left style="hair">
        <color indexed="64"/>
      </left>
      <right style="thin">
        <color indexed="64"/>
      </right>
      <top style="thin">
        <color auto="1"/>
      </top>
      <bottom style="medium">
        <color auto="1"/>
      </bottom>
      <diagonal/>
    </border>
    <border>
      <left style="hair">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diagonal/>
    </border>
    <border>
      <left style="hair">
        <color indexed="64"/>
      </left>
      <right style="hair">
        <color indexed="64"/>
      </right>
      <top/>
      <bottom/>
      <diagonal/>
    </border>
    <border>
      <left style="medium">
        <color indexed="64"/>
      </left>
      <right/>
      <top style="thin">
        <color auto="1"/>
      </top>
      <bottom/>
      <diagonal/>
    </border>
    <border>
      <left/>
      <right/>
      <top style="thin">
        <color auto="1"/>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auto="1"/>
      </top>
      <bottom/>
      <diagonal/>
    </border>
    <border>
      <left style="hair">
        <color indexed="64"/>
      </left>
      <right style="medium">
        <color indexed="64"/>
      </right>
      <top style="thin">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style="hair">
        <color indexed="64"/>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n">
        <color indexed="64"/>
      </bottom>
      <diagonal/>
    </border>
    <border>
      <left/>
      <right style="medium">
        <color indexed="64"/>
      </right>
      <top/>
      <bottom style="medium">
        <color indexed="64"/>
      </bottom>
      <diagonal/>
    </border>
    <border>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hair">
        <color indexed="64"/>
      </right>
      <top style="thin">
        <color auto="1"/>
      </top>
      <bottom style="medium">
        <color auto="1"/>
      </bottom>
      <diagonal/>
    </border>
    <border>
      <left style="hair">
        <color auto="1"/>
      </left>
      <right style="hair">
        <color auto="1"/>
      </right>
      <top style="thin">
        <color auto="1"/>
      </top>
      <bottom style="medium">
        <color auto="1"/>
      </bottom>
      <diagonal/>
    </border>
    <border>
      <left style="thin">
        <color rgb="FF000000"/>
      </left>
      <right/>
      <top style="thin">
        <color indexed="64"/>
      </top>
      <bottom style="medium">
        <color indexed="64"/>
      </bottom>
      <diagonal/>
    </border>
    <border>
      <left/>
      <right style="hair">
        <color rgb="FF000000"/>
      </right>
      <top style="thin">
        <color indexed="64"/>
      </top>
      <bottom style="medium">
        <color indexed="64"/>
      </bottom>
      <diagonal/>
    </border>
    <border>
      <left style="thin">
        <color rgb="FF000000"/>
      </left>
      <right/>
      <top/>
      <bottom/>
      <diagonal/>
    </border>
    <border>
      <left style="hair">
        <color rgb="FF000000"/>
      </left>
      <right/>
      <top/>
      <bottom/>
      <diagonal/>
    </border>
    <border>
      <left style="hair">
        <color indexed="64"/>
      </left>
      <right/>
      <top/>
      <bottom/>
      <diagonal/>
    </border>
    <border>
      <left style="hair">
        <color indexed="64"/>
      </left>
      <right/>
      <top/>
      <bottom style="medium">
        <color indexed="64"/>
      </bottom>
      <diagonal/>
    </border>
    <border>
      <left style="hair">
        <color rgb="FF000000"/>
      </left>
      <right/>
      <top/>
      <bottom style="medium">
        <color indexed="64"/>
      </bottom>
      <diagonal/>
    </border>
    <border>
      <left style="thin">
        <color indexed="64"/>
      </left>
      <right style="hair">
        <color indexed="64"/>
      </right>
      <top style="medium">
        <color indexed="64"/>
      </top>
      <bottom/>
      <diagonal/>
    </border>
    <border>
      <left style="thin">
        <color auto="1"/>
      </left>
      <right style="hair">
        <color auto="1"/>
      </right>
      <top style="medium">
        <color indexed="64"/>
      </top>
      <bottom style="thin">
        <color indexed="64"/>
      </bottom>
      <diagonal/>
    </border>
    <border>
      <left/>
      <right style="medium">
        <color auto="1"/>
      </right>
      <top style="thin">
        <color auto="1"/>
      </top>
      <bottom style="medium">
        <color auto="1"/>
      </bottom>
      <diagonal/>
    </border>
    <border>
      <left style="hair">
        <color indexed="64"/>
      </left>
      <right style="dotted">
        <color indexed="64"/>
      </right>
      <top/>
      <bottom/>
      <diagonal/>
    </border>
    <border>
      <left style="dotted">
        <color indexed="64"/>
      </left>
      <right style="thin">
        <color indexed="64"/>
      </right>
      <top/>
      <bottom/>
      <diagonal/>
    </border>
    <border>
      <left style="hair">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hair">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style="thin">
        <color auto="1"/>
      </right>
      <top style="medium">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hair">
        <color indexed="64"/>
      </left>
      <right style="thin">
        <color indexed="64"/>
      </right>
      <top style="medium">
        <color indexed="64"/>
      </top>
      <bottom/>
      <diagonal/>
    </border>
    <border>
      <left style="thin">
        <color indexed="64"/>
      </left>
      <right/>
      <top style="thin">
        <color auto="1"/>
      </top>
      <bottom style="medium">
        <color auto="1"/>
      </bottom>
      <diagonal/>
    </border>
    <border>
      <left/>
      <right style="thin">
        <color rgb="FF000000"/>
      </right>
      <top style="medium">
        <color indexed="64"/>
      </top>
      <bottom/>
      <diagonal/>
    </border>
    <border>
      <left style="thin">
        <color rgb="FF000000"/>
      </left>
      <right/>
      <top style="medium">
        <color indexed="64"/>
      </top>
      <bottom/>
      <diagonal/>
    </border>
    <border>
      <left style="hair">
        <color indexed="64"/>
      </left>
      <right/>
      <top style="medium">
        <color indexed="64"/>
      </top>
      <bottom/>
      <diagonal/>
    </border>
    <border>
      <left style="thin">
        <color rgb="FF000000"/>
      </left>
      <right style="hair">
        <color rgb="FF000000"/>
      </right>
      <top style="medium">
        <color indexed="64"/>
      </top>
      <bottom/>
      <diagonal/>
    </border>
    <border>
      <left style="hair">
        <color rgb="FF000000"/>
      </left>
      <right/>
      <top style="medium">
        <color indexed="64"/>
      </top>
      <bottom/>
      <diagonal/>
    </border>
    <border>
      <left style="thin">
        <color indexed="64"/>
      </left>
      <right style="medium">
        <color indexed="64"/>
      </right>
      <top style="thin">
        <color auto="1"/>
      </top>
      <bottom style="medium">
        <color auto="1"/>
      </bottom>
      <diagonal/>
    </border>
    <border>
      <left style="hair">
        <color indexed="64"/>
      </left>
      <right style="hair">
        <color indexed="64"/>
      </right>
      <top/>
      <bottom style="hair">
        <color indexed="64"/>
      </bottom>
      <diagonal/>
    </border>
  </borders>
  <cellStyleXfs count="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44" fontId="1" fillId="0" borderId="0" applyFont="0" applyFill="0" applyBorder="0" applyAlignment="0" applyProtection="0"/>
  </cellStyleXfs>
  <cellXfs count="742">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center"/>
    </xf>
    <xf numFmtId="0" fontId="20" fillId="34" borderId="14" xfId="0" applyFont="1" applyFill="1" applyBorder="1" applyAlignment="1">
      <alignment horizontal="center" wrapText="1"/>
    </xf>
    <xf numFmtId="0" fontId="20" fillId="34" borderId="15" xfId="0" applyFont="1" applyFill="1" applyBorder="1" applyAlignment="1">
      <alignment horizontal="left" wrapText="1"/>
    </xf>
    <xf numFmtId="0" fontId="20" fillId="34" borderId="0" xfId="0" applyFont="1" applyFill="1" applyBorder="1" applyAlignment="1">
      <alignment horizontal="right" wrapText="1"/>
    </xf>
    <xf numFmtId="0" fontId="20" fillId="34" borderId="15" xfId="0" applyFont="1" applyFill="1" applyBorder="1" applyAlignment="1">
      <alignment horizontal="right" wrapText="1"/>
    </xf>
    <xf numFmtId="0" fontId="20" fillId="34" borderId="16" xfId="0" applyFont="1" applyFill="1" applyBorder="1" applyAlignment="1">
      <alignment horizontal="right" wrapText="1"/>
    </xf>
    <xf numFmtId="0" fontId="21" fillId="35" borderId="14" xfId="0" applyFont="1" applyFill="1" applyBorder="1" applyAlignment="1">
      <alignment horizontal="center" vertical="center" wrapText="1"/>
    </xf>
    <xf numFmtId="0" fontId="21" fillId="35" borderId="0" xfId="0" applyFont="1" applyFill="1" applyBorder="1" applyAlignment="1">
      <alignment horizontal="left" vertical="center" wrapText="1"/>
    </xf>
    <xf numFmtId="164" fontId="21" fillId="35" borderId="17" xfId="0" applyNumberFormat="1" applyFont="1" applyFill="1" applyBorder="1" applyAlignment="1">
      <alignment horizontal="right" vertical="top" wrapText="1"/>
    </xf>
    <xf numFmtId="164" fontId="21" fillId="35" borderId="18" xfId="0" applyNumberFormat="1" applyFont="1" applyFill="1" applyBorder="1" applyAlignment="1">
      <alignment horizontal="right" vertical="top" wrapText="1"/>
    </xf>
    <xf numFmtId="164" fontId="21" fillId="35" borderId="19" xfId="0" applyNumberFormat="1" applyFont="1" applyFill="1" applyBorder="1" applyAlignment="1">
      <alignment horizontal="right" vertical="top" wrapText="1"/>
    </xf>
    <xf numFmtId="0" fontId="21" fillId="33" borderId="14" xfId="0" applyFont="1" applyFill="1" applyBorder="1" applyAlignment="1">
      <alignment horizontal="center" vertical="center" wrapText="1"/>
    </xf>
    <xf numFmtId="0" fontId="21" fillId="33" borderId="0" xfId="0" applyFont="1" applyFill="1" applyBorder="1" applyAlignment="1">
      <alignment horizontal="left" vertical="center" wrapText="1"/>
    </xf>
    <xf numFmtId="3" fontId="21" fillId="33" borderId="17" xfId="0" applyNumberFormat="1" applyFont="1" applyFill="1" applyBorder="1" applyAlignment="1">
      <alignment horizontal="right" vertical="top" wrapText="1"/>
    </xf>
    <xf numFmtId="3" fontId="21" fillId="33" borderId="18" xfId="0" applyNumberFormat="1" applyFont="1" applyFill="1" applyBorder="1" applyAlignment="1">
      <alignment horizontal="right" vertical="top" wrapText="1"/>
    </xf>
    <xf numFmtId="3" fontId="21" fillId="33" borderId="19" xfId="0" applyNumberFormat="1" applyFont="1" applyFill="1" applyBorder="1" applyAlignment="1">
      <alignment horizontal="right" vertical="top" wrapText="1"/>
    </xf>
    <xf numFmtId="3" fontId="21" fillId="35" borderId="17" xfId="0" applyNumberFormat="1" applyFont="1" applyFill="1" applyBorder="1" applyAlignment="1">
      <alignment horizontal="right" vertical="top" wrapText="1"/>
    </xf>
    <xf numFmtId="3" fontId="21" fillId="35" borderId="18" xfId="0" applyNumberFormat="1" applyFont="1" applyFill="1" applyBorder="1" applyAlignment="1">
      <alignment horizontal="right" vertical="top" wrapText="1"/>
    </xf>
    <xf numFmtId="3" fontId="21" fillId="35" borderId="19" xfId="0" applyNumberFormat="1" applyFont="1" applyFill="1" applyBorder="1" applyAlignment="1">
      <alignment horizontal="right" vertical="top" wrapText="1"/>
    </xf>
    <xf numFmtId="0" fontId="21" fillId="33" borderId="20" xfId="0" applyFont="1" applyFill="1" applyBorder="1" applyAlignment="1">
      <alignment horizontal="center" wrapText="1"/>
    </xf>
    <xf numFmtId="0" fontId="19" fillId="33" borderId="21" xfId="0" applyFont="1" applyFill="1" applyBorder="1" applyAlignment="1">
      <alignment horizontal="left" vertical="center"/>
    </xf>
    <xf numFmtId="3" fontId="19" fillId="33" borderId="22" xfId="0" applyNumberFormat="1" applyFont="1" applyFill="1" applyBorder="1" applyAlignment="1">
      <alignment horizontal="right" vertical="top" wrapText="1"/>
    </xf>
    <xf numFmtId="3" fontId="19" fillId="33" borderId="23" xfId="0" applyNumberFormat="1" applyFont="1" applyFill="1" applyBorder="1" applyAlignment="1">
      <alignment horizontal="right" vertical="top" wrapText="1"/>
    </xf>
    <xf numFmtId="3" fontId="19" fillId="33" borderId="24" xfId="0" applyNumberFormat="1" applyFont="1" applyFill="1" applyBorder="1" applyAlignment="1">
      <alignment horizontal="right" vertical="top" wrapText="1"/>
    </xf>
    <xf numFmtId="0" fontId="21" fillId="35" borderId="14" xfId="0" applyFont="1" applyFill="1" applyBorder="1" applyAlignment="1">
      <alignment horizontal="center" vertical="top" wrapText="1"/>
    </xf>
    <xf numFmtId="0" fontId="19" fillId="35" borderId="0" xfId="0" applyFont="1" applyFill="1" applyBorder="1" applyAlignment="1">
      <alignment horizontal="left" vertical="center" wrapText="1"/>
    </xf>
    <xf numFmtId="3" fontId="19" fillId="35" borderId="17" xfId="0" applyNumberFormat="1" applyFont="1" applyFill="1" applyBorder="1" applyAlignment="1">
      <alignment horizontal="right" vertical="top" wrapText="1"/>
    </xf>
    <xf numFmtId="3" fontId="19" fillId="35" borderId="18" xfId="0" applyNumberFormat="1" applyFont="1" applyFill="1" applyBorder="1" applyAlignment="1">
      <alignment horizontal="right" vertical="top" wrapText="1"/>
    </xf>
    <xf numFmtId="3" fontId="19" fillId="35" borderId="19" xfId="0" applyNumberFormat="1" applyFont="1" applyFill="1" applyBorder="1" applyAlignment="1">
      <alignment horizontal="right" vertical="top" wrapText="1"/>
    </xf>
    <xf numFmtId="0" fontId="21" fillId="33" borderId="14" xfId="0" applyFont="1" applyFill="1" applyBorder="1" applyAlignment="1">
      <alignment horizontal="center" vertical="top" wrapText="1"/>
    </xf>
    <xf numFmtId="0" fontId="19" fillId="33" borderId="0" xfId="0" applyFont="1" applyFill="1" applyBorder="1" applyAlignment="1">
      <alignment horizontal="left" vertical="center" wrapText="1"/>
    </xf>
    <xf numFmtId="3" fontId="19" fillId="33" borderId="17" xfId="0" applyNumberFormat="1" applyFont="1" applyFill="1" applyBorder="1" applyAlignment="1">
      <alignment horizontal="right" vertical="top" wrapText="1"/>
    </xf>
    <xf numFmtId="3" fontId="19" fillId="33" borderId="18" xfId="0" applyNumberFormat="1" applyFont="1" applyFill="1" applyBorder="1" applyAlignment="1">
      <alignment horizontal="right" vertical="top" wrapText="1"/>
    </xf>
    <xf numFmtId="3" fontId="19" fillId="33" borderId="19" xfId="0" applyNumberFormat="1" applyFont="1" applyFill="1" applyBorder="1" applyAlignment="1">
      <alignment horizontal="right" vertical="top" wrapText="1"/>
    </xf>
    <xf numFmtId="0" fontId="21" fillId="33" borderId="20" xfId="0" applyFont="1" applyFill="1" applyBorder="1" applyAlignment="1">
      <alignment horizontal="center" vertical="top" wrapText="1"/>
    </xf>
    <xf numFmtId="0" fontId="21" fillId="35" borderId="25" xfId="0" applyFont="1" applyFill="1" applyBorder="1" applyAlignment="1">
      <alignment horizontal="center" vertical="top" wrapText="1"/>
    </xf>
    <xf numFmtId="0" fontId="19" fillId="35" borderId="26" xfId="0" applyFont="1" applyFill="1" applyBorder="1" applyAlignment="1">
      <alignment horizontal="left" vertical="center" wrapText="1"/>
    </xf>
    <xf numFmtId="3" fontId="19" fillId="35" borderId="27" xfId="0" applyNumberFormat="1" applyFont="1" applyFill="1" applyBorder="1" applyAlignment="1">
      <alignment horizontal="right" vertical="top" wrapText="1"/>
    </xf>
    <xf numFmtId="3" fontId="19" fillId="35" borderId="28" xfId="0" applyNumberFormat="1" applyFont="1" applyFill="1" applyBorder="1" applyAlignment="1">
      <alignment horizontal="right" vertical="top" wrapText="1"/>
    </xf>
    <xf numFmtId="3" fontId="19" fillId="35" borderId="29" xfId="0" applyNumberFormat="1" applyFont="1" applyFill="1" applyBorder="1" applyAlignment="1">
      <alignment horizontal="right" vertical="top" wrapText="1"/>
    </xf>
    <xf numFmtId="0" fontId="24" fillId="36" borderId="0" xfId="0" applyFont="1" applyFill="1" applyBorder="1"/>
    <xf numFmtId="0" fontId="26" fillId="33" borderId="0" xfId="0" applyFont="1" applyFill="1" applyAlignment="1">
      <alignment horizontal="left"/>
    </xf>
    <xf numFmtId="0" fontId="20" fillId="34" borderId="0" xfId="0" applyFont="1" applyFill="1" applyBorder="1" applyAlignment="1">
      <alignment horizontal="center" wrapText="1"/>
    </xf>
    <xf numFmtId="0" fontId="20" fillId="34" borderId="15" xfId="0" applyFont="1" applyFill="1" applyBorder="1" applyAlignment="1">
      <alignment horizontal="center" wrapText="1"/>
    </xf>
    <xf numFmtId="0" fontId="20" fillId="34" borderId="16" xfId="0" applyFont="1" applyFill="1" applyBorder="1" applyAlignment="1">
      <alignment horizontal="center" wrapText="1"/>
    </xf>
    <xf numFmtId="164" fontId="21" fillId="35" borderId="30" xfId="0" applyNumberFormat="1" applyFont="1" applyFill="1" applyBorder="1" applyAlignment="1">
      <alignment horizontal="right" vertical="top" wrapText="1"/>
    </xf>
    <xf numFmtId="164" fontId="21" fillId="35" borderId="31" xfId="0" applyNumberFormat="1" applyFont="1" applyFill="1" applyBorder="1" applyAlignment="1">
      <alignment horizontal="right" vertical="top" wrapText="1"/>
    </xf>
    <xf numFmtId="3" fontId="21" fillId="33" borderId="30" xfId="0" applyNumberFormat="1" applyFont="1" applyFill="1" applyBorder="1" applyAlignment="1">
      <alignment horizontal="right" vertical="top" wrapText="1"/>
    </xf>
    <xf numFmtId="3" fontId="21" fillId="33" borderId="31" xfId="0" applyNumberFormat="1" applyFont="1" applyFill="1" applyBorder="1" applyAlignment="1">
      <alignment horizontal="right" vertical="top" wrapText="1"/>
    </xf>
    <xf numFmtId="3" fontId="21" fillId="35" borderId="30" xfId="0" applyNumberFormat="1" applyFont="1" applyFill="1" applyBorder="1" applyAlignment="1">
      <alignment horizontal="right" vertical="top" wrapText="1"/>
    </xf>
    <xf numFmtId="3" fontId="21" fillId="35" borderId="31" xfId="0" applyNumberFormat="1" applyFont="1" applyFill="1" applyBorder="1" applyAlignment="1">
      <alignment horizontal="right" vertical="top" wrapText="1"/>
    </xf>
    <xf numFmtId="0" fontId="21" fillId="33" borderId="15" xfId="0" applyFont="1" applyFill="1" applyBorder="1" applyAlignment="1">
      <alignment horizontal="left" vertical="center" wrapText="1"/>
    </xf>
    <xf numFmtId="0" fontId="21" fillId="35" borderId="15" xfId="0" applyFont="1" applyFill="1" applyBorder="1" applyAlignment="1">
      <alignment horizontal="left" vertical="center" wrapText="1"/>
    </xf>
    <xf numFmtId="3" fontId="21" fillId="33" borderId="31" xfId="1" applyNumberFormat="1" applyFont="1" applyFill="1" applyBorder="1" applyAlignment="1">
      <alignment horizontal="right" vertical="top" wrapText="1"/>
    </xf>
    <xf numFmtId="3" fontId="21" fillId="35" borderId="17" xfId="1" applyNumberFormat="1" applyFont="1" applyFill="1" applyBorder="1" applyAlignment="1">
      <alignment horizontal="right" vertical="top" wrapText="1"/>
    </xf>
    <xf numFmtId="3" fontId="21" fillId="35" borderId="31" xfId="0" quotePrefix="1" applyNumberFormat="1" applyFont="1" applyFill="1" applyBorder="1" applyAlignment="1">
      <alignment horizontal="right" vertical="top" wrapText="1"/>
    </xf>
    <xf numFmtId="3" fontId="21" fillId="33" borderId="17" xfId="1" applyNumberFormat="1" applyFont="1" applyFill="1" applyBorder="1" applyAlignment="1">
      <alignment horizontal="right" vertical="top" wrapText="1"/>
    </xf>
    <xf numFmtId="0" fontId="19" fillId="36" borderId="32" xfId="0" applyFont="1" applyFill="1" applyBorder="1" applyAlignment="1">
      <alignment horizontal="center" vertical="top" wrapText="1"/>
    </xf>
    <xf numFmtId="0" fontId="19" fillId="36" borderId="33" xfId="0" applyFont="1" applyFill="1" applyBorder="1" applyAlignment="1">
      <alignment horizontal="left" vertical="center" wrapText="1"/>
    </xf>
    <xf numFmtId="3" fontId="19" fillId="36" borderId="34" xfId="0" applyNumberFormat="1" applyFont="1" applyFill="1" applyBorder="1" applyAlignment="1">
      <alignment horizontal="right" vertical="top" wrapText="1"/>
    </xf>
    <xf numFmtId="3" fontId="19" fillId="36" borderId="35" xfId="0" applyNumberFormat="1" applyFont="1" applyFill="1" applyBorder="1" applyAlignment="1">
      <alignment horizontal="right" vertical="top" wrapText="1"/>
    </xf>
    <xf numFmtId="3" fontId="19" fillId="36" borderId="36" xfId="0" applyNumberFormat="1" applyFont="1" applyFill="1" applyBorder="1" applyAlignment="1">
      <alignment horizontal="right" vertical="top" wrapText="1"/>
    </xf>
    <xf numFmtId="3" fontId="19" fillId="36" borderId="37" xfId="0" applyNumberFormat="1" applyFont="1" applyFill="1" applyBorder="1" applyAlignment="1">
      <alignment horizontal="right" vertical="top" wrapText="1"/>
    </xf>
    <xf numFmtId="3" fontId="19" fillId="36" borderId="38" xfId="0" applyNumberFormat="1" applyFont="1" applyFill="1" applyBorder="1" applyAlignment="1">
      <alignment horizontal="right" vertical="top" wrapText="1"/>
    </xf>
    <xf numFmtId="0" fontId="19" fillId="35" borderId="25" xfId="0" applyFont="1" applyFill="1" applyBorder="1" applyAlignment="1">
      <alignment horizontal="center" vertical="top" wrapText="1"/>
    </xf>
    <xf numFmtId="3" fontId="19" fillId="35" borderId="39" xfId="0" applyNumberFormat="1" applyFont="1" applyFill="1" applyBorder="1" applyAlignment="1">
      <alignment horizontal="right" vertical="top" wrapText="1"/>
    </xf>
    <xf numFmtId="3" fontId="19" fillId="35" borderId="40" xfId="0" applyNumberFormat="1" applyFont="1" applyFill="1" applyBorder="1" applyAlignment="1">
      <alignment horizontal="right" vertical="top" wrapText="1"/>
    </xf>
    <xf numFmtId="3" fontId="21" fillId="35" borderId="19" xfId="1" applyNumberFormat="1" applyFont="1" applyFill="1" applyBorder="1" applyAlignment="1">
      <alignment horizontal="right" vertical="top" wrapText="1"/>
    </xf>
    <xf numFmtId="0" fontId="19" fillId="33" borderId="32" xfId="0" applyFont="1" applyFill="1" applyBorder="1" applyAlignment="1">
      <alignment horizontal="center" vertical="top" wrapText="1"/>
    </xf>
    <xf numFmtId="0" fontId="19" fillId="33" borderId="33" xfId="0" applyFont="1" applyFill="1" applyBorder="1" applyAlignment="1">
      <alignment horizontal="left" vertical="center" wrapText="1"/>
    </xf>
    <xf numFmtId="3" fontId="19" fillId="33" borderId="34" xfId="0" applyNumberFormat="1" applyFont="1" applyFill="1" applyBorder="1" applyAlignment="1">
      <alignment horizontal="right" vertical="top" wrapText="1"/>
    </xf>
    <xf numFmtId="3" fontId="19" fillId="33" borderId="35" xfId="0" applyNumberFormat="1" applyFont="1" applyFill="1" applyBorder="1" applyAlignment="1">
      <alignment horizontal="right" vertical="top" wrapText="1"/>
    </xf>
    <xf numFmtId="3" fontId="19" fillId="33" borderId="36" xfId="0" applyNumberFormat="1" applyFont="1" applyFill="1" applyBorder="1" applyAlignment="1">
      <alignment horizontal="right" vertical="top" wrapText="1"/>
    </xf>
    <xf numFmtId="3" fontId="19" fillId="33" borderId="37" xfId="0" applyNumberFormat="1" applyFont="1" applyFill="1" applyBorder="1" applyAlignment="1">
      <alignment horizontal="right" vertical="top" wrapText="1"/>
    </xf>
    <xf numFmtId="3" fontId="19" fillId="33" borderId="38" xfId="0" applyNumberFormat="1" applyFont="1" applyFill="1" applyBorder="1" applyAlignment="1">
      <alignment horizontal="right" vertical="top" wrapText="1"/>
    </xf>
    <xf numFmtId="0" fontId="25" fillId="36" borderId="0" xfId="0" applyFont="1" applyFill="1" applyBorder="1"/>
    <xf numFmtId="0" fontId="0" fillId="36" borderId="0" xfId="0" applyFill="1" applyBorder="1"/>
    <xf numFmtId="0" fontId="24" fillId="0" borderId="0" xfId="0" applyFont="1"/>
    <xf numFmtId="0" fontId="32" fillId="33" borderId="0" xfId="0" applyFont="1" applyFill="1" applyAlignment="1">
      <alignment horizontal="center"/>
    </xf>
    <xf numFmtId="0" fontId="20" fillId="34" borderId="42" xfId="0" applyFont="1" applyFill="1" applyBorder="1" applyAlignment="1">
      <alignment horizontal="center" wrapText="1"/>
    </xf>
    <xf numFmtId="0" fontId="20" fillId="34" borderId="43" xfId="0" applyFont="1" applyFill="1" applyBorder="1" applyAlignment="1">
      <alignment horizontal="left" wrapText="1"/>
    </xf>
    <xf numFmtId="0" fontId="20" fillId="34" borderId="44" xfId="0" applyFont="1" applyFill="1" applyBorder="1" applyAlignment="1">
      <alignment horizontal="right" wrapText="1"/>
    </xf>
    <xf numFmtId="0" fontId="20" fillId="34" borderId="43" xfId="0" applyFont="1" applyFill="1" applyBorder="1" applyAlignment="1">
      <alignment horizontal="right" wrapText="1"/>
    </xf>
    <xf numFmtId="0" fontId="20" fillId="34" borderId="45" xfId="0" applyFont="1" applyFill="1" applyBorder="1" applyAlignment="1">
      <alignment horizontal="right" wrapText="1"/>
    </xf>
    <xf numFmtId="164" fontId="21" fillId="35" borderId="34" xfId="0" applyNumberFormat="1" applyFont="1" applyFill="1" applyBorder="1" applyAlignment="1">
      <alignment horizontal="right" vertical="top" wrapText="1"/>
    </xf>
    <xf numFmtId="164" fontId="21" fillId="35" borderId="35" xfId="0" applyNumberFormat="1" applyFont="1" applyFill="1" applyBorder="1" applyAlignment="1">
      <alignment horizontal="right" vertical="top" wrapText="1"/>
    </xf>
    <xf numFmtId="164" fontId="21" fillId="35" borderId="38" xfId="0" applyNumberFormat="1" applyFont="1" applyFill="1" applyBorder="1" applyAlignment="1">
      <alignment horizontal="right" vertical="top" wrapText="1"/>
    </xf>
    <xf numFmtId="0" fontId="21" fillId="33" borderId="25" xfId="0" applyFont="1" applyFill="1" applyBorder="1" applyAlignment="1">
      <alignment horizontal="center" vertical="top" wrapText="1"/>
    </xf>
    <xf numFmtId="0" fontId="21" fillId="33" borderId="46" xfId="0" applyFont="1" applyFill="1" applyBorder="1" applyAlignment="1">
      <alignment horizontal="left" vertical="center" wrapText="1"/>
    </xf>
    <xf numFmtId="3" fontId="21" fillId="33" borderId="27" xfId="0" applyNumberFormat="1" applyFont="1" applyFill="1" applyBorder="1" applyAlignment="1">
      <alignment horizontal="right" vertical="top" wrapText="1"/>
    </xf>
    <xf numFmtId="3" fontId="21" fillId="33" borderId="28" xfId="0" applyNumberFormat="1" applyFont="1" applyFill="1" applyBorder="1" applyAlignment="1">
      <alignment horizontal="right" vertical="top" wrapText="1"/>
    </xf>
    <xf numFmtId="3" fontId="21" fillId="33" borderId="29" xfId="0" applyNumberFormat="1" applyFont="1" applyFill="1" applyBorder="1" applyAlignment="1">
      <alignment horizontal="right" vertical="top" wrapText="1"/>
    </xf>
    <xf numFmtId="0" fontId="18" fillId="33" borderId="0" xfId="0" applyFont="1" applyFill="1" applyBorder="1" applyAlignment="1">
      <alignment horizontal="center"/>
    </xf>
    <xf numFmtId="0" fontId="21" fillId="35" borderId="47" xfId="0" applyFont="1" applyFill="1" applyBorder="1" applyAlignment="1">
      <alignment horizontal="center" vertical="top" wrapText="1"/>
    </xf>
    <xf numFmtId="0" fontId="19" fillId="35" borderId="48" xfId="0" applyFont="1" applyFill="1" applyBorder="1" applyAlignment="1">
      <alignment horizontal="left" vertical="top" wrapText="1"/>
    </xf>
    <xf numFmtId="3" fontId="19" fillId="35" borderId="49" xfId="0" applyNumberFormat="1" applyFont="1" applyFill="1" applyBorder="1" applyAlignment="1">
      <alignment horizontal="right" vertical="top" wrapText="1"/>
    </xf>
    <xf numFmtId="3" fontId="19" fillId="35" borderId="48" xfId="0" applyNumberFormat="1" applyFont="1" applyFill="1" applyBorder="1" applyAlignment="1">
      <alignment horizontal="right" vertical="top" wrapText="1"/>
    </xf>
    <xf numFmtId="0" fontId="26" fillId="33" borderId="0" xfId="0" applyFont="1" applyFill="1" applyAlignment="1">
      <alignment horizontal="center"/>
    </xf>
    <xf numFmtId="0" fontId="16" fillId="36" borderId="0" xfId="0" applyFont="1" applyFill="1"/>
    <xf numFmtId="0" fontId="0" fillId="36" borderId="0" xfId="0" applyFill="1"/>
    <xf numFmtId="0" fontId="14" fillId="36" borderId="0" xfId="0" applyFont="1" applyFill="1"/>
    <xf numFmtId="0" fontId="24" fillId="36" borderId="0" xfId="0" applyFont="1" applyFill="1"/>
    <xf numFmtId="0" fontId="24" fillId="36" borderId="0" xfId="0" applyFont="1" applyFill="1" applyAlignment="1"/>
    <xf numFmtId="0" fontId="24" fillId="36" borderId="0" xfId="0" applyFont="1" applyFill="1" applyAlignment="1">
      <alignment horizontal="left"/>
    </xf>
    <xf numFmtId="0" fontId="19"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0" fontId="18" fillId="33" borderId="0" xfId="0" applyFont="1" applyFill="1" applyAlignment="1">
      <alignment horizontal="center"/>
    </xf>
    <xf numFmtId="0" fontId="0" fillId="0" borderId="0" xfId="0" applyAlignment="1">
      <alignment vertical="top" wrapText="1"/>
    </xf>
    <xf numFmtId="0" fontId="19" fillId="0" borderId="50" xfId="0" applyFont="1" applyBorder="1" applyAlignment="1">
      <alignment horizontal="center" vertical="top" wrapText="1"/>
    </xf>
    <xf numFmtId="0" fontId="19" fillId="0" borderId="51" xfId="0" applyFont="1" applyBorder="1" applyAlignment="1">
      <alignment horizontal="center" vertical="top" wrapText="1"/>
    </xf>
    <xf numFmtId="0" fontId="16" fillId="0" borderId="52" xfId="0" applyFont="1" applyBorder="1" applyAlignment="1">
      <alignment horizontal="center" vertical="top" wrapText="1"/>
    </xf>
    <xf numFmtId="0" fontId="20" fillId="34" borderId="53" xfId="0" applyFont="1" applyFill="1" applyBorder="1" applyAlignment="1">
      <alignment wrapText="1"/>
    </xf>
    <xf numFmtId="0" fontId="20" fillId="34" borderId="53" xfId="0" applyFont="1" applyFill="1" applyBorder="1" applyAlignment="1">
      <alignment horizontal="right" wrapText="1"/>
    </xf>
    <xf numFmtId="0" fontId="21" fillId="35" borderId="14" xfId="0" applyFont="1" applyFill="1" applyBorder="1" applyAlignment="1">
      <alignment horizontal="center" wrapText="1"/>
    </xf>
    <xf numFmtId="0" fontId="21" fillId="35" borderId="0" xfId="0" applyFont="1" applyFill="1" applyBorder="1" applyAlignment="1">
      <alignment vertical="center" wrapText="1"/>
    </xf>
    <xf numFmtId="0" fontId="21" fillId="33" borderId="14" xfId="0" applyFont="1" applyFill="1" applyBorder="1" applyAlignment="1">
      <alignment horizontal="center" wrapText="1"/>
    </xf>
    <xf numFmtId="0" fontId="21" fillId="33" borderId="0" xfId="0" applyFont="1" applyFill="1" applyBorder="1" applyAlignment="1">
      <alignment vertical="center" wrapText="1"/>
    </xf>
    <xf numFmtId="0" fontId="34" fillId="33" borderId="14" xfId="0" applyFont="1" applyFill="1" applyBorder="1" applyAlignment="1">
      <alignment horizontal="center" vertical="center" wrapText="1"/>
    </xf>
    <xf numFmtId="0" fontId="34" fillId="33" borderId="0" xfId="0" applyFont="1" applyFill="1" applyBorder="1" applyAlignment="1">
      <alignment vertical="center" wrapText="1"/>
    </xf>
    <xf numFmtId="0" fontId="34" fillId="35" borderId="14" xfId="0" applyFont="1" applyFill="1" applyBorder="1" applyAlignment="1">
      <alignment horizontal="center" vertical="center" wrapText="1"/>
    </xf>
    <xf numFmtId="0" fontId="34" fillId="35" borderId="0" xfId="0" applyFont="1" applyFill="1" applyBorder="1" applyAlignment="1">
      <alignment vertical="center" wrapText="1"/>
    </xf>
    <xf numFmtId="0" fontId="21" fillId="33" borderId="25" xfId="0" applyFont="1" applyFill="1" applyBorder="1" applyAlignment="1">
      <alignment horizontal="center" vertical="center" wrapText="1"/>
    </xf>
    <xf numFmtId="0" fontId="21" fillId="33" borderId="26" xfId="0" applyFont="1" applyFill="1" applyBorder="1" applyAlignment="1">
      <alignment vertical="center" wrapText="1"/>
    </xf>
    <xf numFmtId="0" fontId="19" fillId="35" borderId="0" xfId="0" applyFont="1" applyFill="1" applyBorder="1" applyAlignment="1">
      <alignment vertical="center" wrapText="1"/>
    </xf>
    <xf numFmtId="3" fontId="19" fillId="35" borderId="31" xfId="0" applyNumberFormat="1" applyFont="1" applyFill="1" applyBorder="1" applyAlignment="1">
      <alignment horizontal="right" vertical="top" wrapText="1"/>
    </xf>
    <xf numFmtId="3" fontId="19" fillId="35" borderId="18" xfId="1" applyNumberFormat="1" applyFont="1" applyFill="1" applyBorder="1" applyAlignment="1">
      <alignment horizontal="right" vertical="top" wrapText="1"/>
    </xf>
    <xf numFmtId="3" fontId="19" fillId="35" borderId="31" xfId="1" applyNumberFormat="1" applyFont="1" applyFill="1" applyBorder="1" applyAlignment="1">
      <alignment horizontal="right" vertical="top" wrapText="1"/>
    </xf>
    <xf numFmtId="3" fontId="19" fillId="35" borderId="16" xfId="1" applyNumberFormat="1" applyFont="1" applyFill="1" applyBorder="1" applyAlignment="1">
      <alignment horizontal="right" vertical="top" wrapText="1"/>
    </xf>
    <xf numFmtId="0" fontId="19" fillId="33" borderId="0" xfId="0" applyFont="1" applyFill="1" applyBorder="1" applyAlignment="1">
      <alignment vertical="center" wrapText="1"/>
    </xf>
    <xf numFmtId="3" fontId="19" fillId="33" borderId="31" xfId="0" applyNumberFormat="1" applyFont="1" applyFill="1" applyBorder="1" applyAlignment="1">
      <alignment horizontal="right" vertical="top" wrapText="1"/>
    </xf>
    <xf numFmtId="3" fontId="19" fillId="33" borderId="16" xfId="0" applyNumberFormat="1" applyFont="1" applyFill="1" applyBorder="1" applyAlignment="1">
      <alignment horizontal="right" vertical="top" wrapText="1"/>
    </xf>
    <xf numFmtId="0" fontId="21" fillId="35" borderId="25" xfId="0" applyFont="1" applyFill="1" applyBorder="1" applyAlignment="1">
      <alignment horizontal="center" vertical="center" wrapText="1"/>
    </xf>
    <xf numFmtId="0" fontId="19" fillId="35" borderId="26" xfId="0" applyFont="1" applyFill="1" applyBorder="1" applyAlignment="1">
      <alignment vertical="center" wrapText="1"/>
    </xf>
    <xf numFmtId="3" fontId="19" fillId="35" borderId="54" xfId="0" applyNumberFormat="1" applyFont="1" applyFill="1" applyBorder="1" applyAlignment="1">
      <alignment horizontal="right" vertical="top" wrapText="1"/>
    </xf>
    <xf numFmtId="1" fontId="0" fillId="36" borderId="0" xfId="0" applyNumberFormat="1" applyFill="1"/>
    <xf numFmtId="0" fontId="21" fillId="36" borderId="0" xfId="0" applyFont="1" applyFill="1" applyAlignment="1">
      <alignment vertical="top" wrapText="1"/>
    </xf>
    <xf numFmtId="0" fontId="0" fillId="36" borderId="0" xfId="0" applyFill="1" applyAlignment="1">
      <alignment vertical="center"/>
    </xf>
    <xf numFmtId="0" fontId="21" fillId="36" borderId="0" xfId="0" applyFont="1" applyFill="1" applyBorder="1" applyAlignment="1">
      <alignment vertical="center"/>
    </xf>
    <xf numFmtId="0" fontId="21" fillId="36" borderId="0" xfId="0" applyFont="1" applyFill="1" applyBorder="1" applyAlignment="1">
      <alignment horizontal="center" vertical="center"/>
    </xf>
    <xf numFmtId="0" fontId="0" fillId="36" borderId="0" xfId="0" applyFill="1" applyBorder="1" applyAlignment="1">
      <alignment vertical="center"/>
    </xf>
    <xf numFmtId="0" fontId="21" fillId="36" borderId="0" xfId="0" applyFont="1" applyFill="1" applyBorder="1" applyAlignment="1">
      <alignment vertical="top" wrapText="1"/>
    </xf>
    <xf numFmtId="0" fontId="0" fillId="36" borderId="0" xfId="0" applyFill="1" applyAlignment="1">
      <alignment vertical="top" wrapText="1"/>
    </xf>
    <xf numFmtId="0" fontId="36" fillId="36" borderId="0" xfId="0" applyFont="1" applyFill="1"/>
    <xf numFmtId="0" fontId="16" fillId="0" borderId="0" xfId="0" applyFont="1" applyAlignment="1">
      <alignment wrapText="1"/>
    </xf>
    <xf numFmtId="0" fontId="28" fillId="0" borderId="0" xfId="43" applyFill="1" applyAlignment="1" applyProtection="1">
      <alignment vertical="center"/>
    </xf>
    <xf numFmtId="0" fontId="21" fillId="0" borderId="0" xfId="0" applyFont="1" applyAlignment="1">
      <alignment wrapText="1"/>
    </xf>
    <xf numFmtId="0" fontId="0" fillId="0" borderId="0" xfId="43" applyFont="1" applyFill="1" applyAlignment="1" applyProtection="1">
      <alignment vertical="center" wrapText="1"/>
    </xf>
    <xf numFmtId="0" fontId="21" fillId="0" borderId="0" xfId="0" applyFont="1" applyAlignment="1">
      <alignment vertical="center" wrapText="1"/>
    </xf>
    <xf numFmtId="0" fontId="28" fillId="36" borderId="0" xfId="43" applyFill="1" applyAlignment="1" applyProtection="1"/>
    <xf numFmtId="0" fontId="0" fillId="36" borderId="0" xfId="0" applyFill="1" applyAlignment="1">
      <alignment vertical="top"/>
    </xf>
    <xf numFmtId="0" fontId="0" fillId="36" borderId="0" xfId="0" applyFill="1" applyAlignment="1">
      <alignment wrapText="1"/>
    </xf>
    <xf numFmtId="0" fontId="1" fillId="36" borderId="0" xfId="0" applyFont="1" applyFill="1" applyAlignment="1"/>
    <xf numFmtId="0" fontId="0" fillId="36" borderId="0" xfId="0" applyFill="1" applyAlignment="1"/>
    <xf numFmtId="0" fontId="1" fillId="36" borderId="0" xfId="0" applyFont="1" applyFill="1" applyAlignment="1">
      <alignment vertical="top" wrapText="1"/>
    </xf>
    <xf numFmtId="0" fontId="0" fillId="36" borderId="0" xfId="0" applyFont="1" applyFill="1" applyAlignment="1">
      <alignment vertical="top" wrapText="1"/>
    </xf>
    <xf numFmtId="0" fontId="1" fillId="36" borderId="0" xfId="0" applyFont="1" applyFill="1"/>
    <xf numFmtId="0" fontId="20" fillId="34" borderId="56" xfId="0" applyFont="1" applyFill="1" applyBorder="1" applyAlignment="1">
      <alignment horizontal="left" wrapText="1"/>
    </xf>
    <xf numFmtId="0" fontId="20" fillId="34" borderId="57" xfId="0" applyFont="1" applyFill="1" applyBorder="1" applyAlignment="1">
      <alignment horizontal="left" wrapText="1"/>
    </xf>
    <xf numFmtId="0" fontId="20" fillId="34" borderId="58" xfId="0" applyFont="1" applyFill="1" applyBorder="1" applyAlignment="1">
      <alignment horizontal="left" wrapText="1"/>
    </xf>
    <xf numFmtId="0" fontId="20" fillId="34" borderId="59" xfId="0" applyFont="1" applyFill="1" applyBorder="1" applyAlignment="1">
      <alignment horizontal="right" wrapText="1"/>
    </xf>
    <xf numFmtId="0" fontId="20" fillId="34" borderId="60" xfId="0" applyFont="1" applyFill="1" applyBorder="1" applyAlignment="1">
      <alignment horizontal="right" wrapText="1"/>
    </xf>
    <xf numFmtId="0" fontId="21" fillId="35" borderId="0" xfId="0" applyFont="1" applyFill="1" applyBorder="1" applyAlignment="1">
      <alignment horizontal="left" wrapText="1"/>
    </xf>
    <xf numFmtId="0" fontId="21" fillId="35" borderId="30" xfId="0" applyFont="1" applyFill="1" applyBorder="1" applyAlignment="1">
      <alignment horizontal="left" vertical="center" wrapText="1"/>
    </xf>
    <xf numFmtId="0" fontId="21" fillId="33" borderId="0" xfId="0" applyFont="1" applyFill="1" applyBorder="1" applyAlignment="1">
      <alignment horizontal="left" wrapText="1"/>
    </xf>
    <xf numFmtId="0" fontId="21" fillId="33" borderId="30" xfId="0" applyFont="1" applyFill="1" applyBorder="1" applyAlignment="1">
      <alignment horizontal="left" vertical="center" wrapText="1"/>
    </xf>
    <xf numFmtId="0" fontId="19" fillId="35" borderId="0" xfId="0" applyFont="1" applyFill="1" applyBorder="1" applyAlignment="1">
      <alignment horizontal="left" wrapText="1"/>
    </xf>
    <xf numFmtId="0" fontId="19" fillId="35" borderId="30" xfId="0" applyFont="1" applyFill="1" applyBorder="1" applyAlignment="1">
      <alignment horizontal="left" vertical="center" wrapText="1"/>
    </xf>
    <xf numFmtId="0" fontId="19" fillId="33" borderId="0" xfId="0" applyFont="1" applyFill="1" applyBorder="1" applyAlignment="1">
      <alignment horizontal="left" wrapText="1"/>
    </xf>
    <xf numFmtId="0" fontId="19" fillId="33" borderId="30" xfId="0" applyFont="1" applyFill="1" applyBorder="1" applyAlignment="1">
      <alignment horizontal="left" vertical="center" wrapText="1"/>
    </xf>
    <xf numFmtId="0" fontId="21" fillId="33" borderId="26" xfId="0" applyFont="1" applyFill="1" applyBorder="1" applyAlignment="1">
      <alignment horizontal="left" wrapText="1"/>
    </xf>
    <xf numFmtId="0" fontId="21" fillId="33" borderId="39" xfId="0" applyFont="1" applyFill="1" applyBorder="1" applyAlignment="1">
      <alignment horizontal="left" vertical="center" wrapText="1"/>
    </xf>
    <xf numFmtId="0" fontId="19" fillId="35" borderId="26" xfId="0" applyFont="1" applyFill="1" applyBorder="1" applyAlignment="1">
      <alignment horizontal="left" wrapText="1"/>
    </xf>
    <xf numFmtId="0" fontId="19" fillId="35" borderId="39" xfId="0" applyFont="1" applyFill="1" applyBorder="1" applyAlignment="1">
      <alignment horizontal="left" vertical="center" wrapText="1"/>
    </xf>
    <xf numFmtId="0" fontId="25" fillId="0" borderId="0" xfId="0" applyFont="1" applyBorder="1"/>
    <xf numFmtId="0" fontId="21" fillId="35" borderId="26" xfId="0" applyFont="1" applyFill="1" applyBorder="1" applyAlignment="1">
      <alignment horizontal="left" wrapText="1"/>
    </xf>
    <xf numFmtId="0" fontId="21" fillId="35" borderId="39" xfId="0" applyFont="1" applyFill="1" applyBorder="1" applyAlignment="1">
      <alignment horizontal="left" vertical="center" wrapText="1"/>
    </xf>
    <xf numFmtId="0" fontId="19" fillId="33" borderId="26" xfId="0" applyFont="1" applyFill="1" applyBorder="1" applyAlignment="1">
      <alignment horizontal="left" wrapText="1"/>
    </xf>
    <xf numFmtId="0" fontId="19" fillId="33" borderId="39" xfId="0" applyFont="1" applyFill="1" applyBorder="1" applyAlignment="1">
      <alignment horizontal="left" vertical="center" wrapText="1"/>
    </xf>
    <xf numFmtId="3" fontId="19" fillId="33" borderId="40" xfId="0" applyNumberFormat="1" applyFont="1" applyFill="1" applyBorder="1" applyAlignment="1">
      <alignment horizontal="right" vertical="top" wrapText="1"/>
    </xf>
    <xf numFmtId="3" fontId="19" fillId="33" borderId="29" xfId="0" applyNumberFormat="1" applyFont="1" applyFill="1" applyBorder="1" applyAlignment="1">
      <alignment horizontal="right" vertical="top" wrapText="1"/>
    </xf>
    <xf numFmtId="0" fontId="28" fillId="36" borderId="0" xfId="43" applyFill="1" applyAlignment="1" applyProtection="1">
      <alignment horizontal="left"/>
    </xf>
    <xf numFmtId="0" fontId="34" fillId="36" borderId="0" xfId="0" applyFont="1" applyFill="1"/>
    <xf numFmtId="0" fontId="34" fillId="36" borderId="0" xfId="0" applyFont="1" applyFill="1" applyAlignment="1">
      <alignment vertical="top" wrapText="1"/>
    </xf>
    <xf numFmtId="0" fontId="24" fillId="36" borderId="0" xfId="0" applyFont="1" applyFill="1" applyAlignment="1">
      <alignment vertical="center"/>
    </xf>
    <xf numFmtId="0" fontId="18" fillId="33" borderId="0" xfId="0" applyFont="1" applyFill="1" applyAlignment="1">
      <alignment horizontal="center"/>
    </xf>
    <xf numFmtId="0" fontId="28" fillId="36" borderId="0" xfId="43" applyFill="1" applyAlignment="1" applyProtection="1">
      <alignment horizontal="left"/>
    </xf>
    <xf numFmtId="0" fontId="24" fillId="36" borderId="0" xfId="0" applyFont="1" applyFill="1" applyBorder="1" applyAlignment="1">
      <alignment horizontal="left"/>
    </xf>
    <xf numFmtId="165" fontId="0" fillId="36" borderId="0" xfId="44" applyNumberFormat="1" applyFont="1" applyFill="1"/>
    <xf numFmtId="167" fontId="0" fillId="36" borderId="0" xfId="45" applyNumberFormat="1" applyFont="1" applyFill="1"/>
    <xf numFmtId="167" fontId="0" fillId="36" borderId="0" xfId="45" applyNumberFormat="1" applyFont="1" applyFill="1" applyAlignment="1">
      <alignment vertical="top" wrapText="1"/>
    </xf>
    <xf numFmtId="0" fontId="20" fillId="34" borderId="63" xfId="0" applyFont="1" applyFill="1" applyBorder="1" applyAlignment="1">
      <alignment horizontal="center" wrapText="1"/>
    </xf>
    <xf numFmtId="0" fontId="20" fillId="34" borderId="64" xfId="0" applyFont="1" applyFill="1" applyBorder="1" applyAlignment="1">
      <alignment horizontal="center" wrapText="1"/>
    </xf>
    <xf numFmtId="0" fontId="20" fillId="34" borderId="53" xfId="0" applyFont="1" applyFill="1" applyBorder="1" applyAlignment="1">
      <alignment horizontal="left" wrapText="1"/>
    </xf>
    <xf numFmtId="0" fontId="20" fillId="34" borderId="65" xfId="0" applyFont="1" applyFill="1" applyBorder="1" applyAlignment="1">
      <alignment horizontal="right" wrapText="1"/>
    </xf>
    <xf numFmtId="0" fontId="20" fillId="34" borderId="66" xfId="0" applyFont="1" applyFill="1" applyBorder="1" applyAlignment="1">
      <alignment horizontal="right" wrapText="1"/>
    </xf>
    <xf numFmtId="0" fontId="20" fillId="34" borderId="67" xfId="0" applyFont="1" applyFill="1" applyBorder="1" applyAlignment="1">
      <alignment horizontal="right" wrapText="1"/>
    </xf>
    <xf numFmtId="3" fontId="21" fillId="35" borderId="34" xfId="0" applyNumberFormat="1" applyFont="1" applyFill="1" applyBorder="1" applyAlignment="1">
      <alignment horizontal="right" vertical="top" wrapText="1"/>
    </xf>
    <xf numFmtId="3" fontId="21" fillId="35" borderId="37" xfId="0" applyNumberFormat="1" applyFont="1" applyFill="1" applyBorder="1" applyAlignment="1">
      <alignment horizontal="right" vertical="top" wrapText="1"/>
    </xf>
    <xf numFmtId="3" fontId="21" fillId="35" borderId="38" xfId="0" applyNumberFormat="1" applyFont="1" applyFill="1" applyBorder="1" applyAlignment="1">
      <alignment horizontal="right" vertical="top" wrapText="1"/>
    </xf>
    <xf numFmtId="0" fontId="21" fillId="33" borderId="17" xfId="0" applyFont="1" applyFill="1" applyBorder="1" applyAlignment="1">
      <alignment horizontal="right" vertical="top" wrapText="1"/>
    </xf>
    <xf numFmtId="0" fontId="21" fillId="33" borderId="31" xfId="0" applyFont="1" applyFill="1" applyBorder="1" applyAlignment="1">
      <alignment horizontal="right" vertical="top" wrapText="1"/>
    </xf>
    <xf numFmtId="0" fontId="21" fillId="33" borderId="19" xfId="0" applyFont="1" applyFill="1" applyBorder="1" applyAlignment="1">
      <alignment horizontal="right" vertical="top" wrapText="1"/>
    </xf>
    <xf numFmtId="0" fontId="21" fillId="35" borderId="17" xfId="0" applyFont="1" applyFill="1" applyBorder="1" applyAlignment="1">
      <alignment horizontal="right" vertical="top" wrapText="1"/>
    </xf>
    <xf numFmtId="0" fontId="21" fillId="35" borderId="31" xfId="0" applyFont="1" applyFill="1" applyBorder="1" applyAlignment="1">
      <alignment horizontal="right" vertical="top" wrapText="1"/>
    </xf>
    <xf numFmtId="0" fontId="21" fillId="35" borderId="19" xfId="0" applyFont="1" applyFill="1" applyBorder="1" applyAlignment="1">
      <alignment horizontal="right" vertical="top" wrapText="1"/>
    </xf>
    <xf numFmtId="0" fontId="19" fillId="35" borderId="14"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21" fillId="33" borderId="53" xfId="0" applyFont="1" applyFill="1" applyBorder="1" applyAlignment="1">
      <alignment horizontal="left" vertical="center" wrapText="1"/>
    </xf>
    <xf numFmtId="3" fontId="21" fillId="33" borderId="68" xfId="0" applyNumberFormat="1" applyFont="1" applyFill="1" applyBorder="1" applyAlignment="1">
      <alignment horizontal="right" vertical="top" wrapText="1"/>
    </xf>
    <xf numFmtId="3" fontId="21" fillId="33" borderId="66" xfId="0" applyNumberFormat="1" applyFont="1" applyFill="1" applyBorder="1" applyAlignment="1">
      <alignment horizontal="right" vertical="top" wrapText="1"/>
    </xf>
    <xf numFmtId="3" fontId="21" fillId="33" borderId="67" xfId="0" applyNumberFormat="1" applyFont="1" applyFill="1" applyBorder="1" applyAlignment="1">
      <alignment horizontal="right" vertical="top" wrapText="1"/>
    </xf>
    <xf numFmtId="0" fontId="19" fillId="33" borderId="26" xfId="0" applyFont="1" applyFill="1" applyBorder="1" applyAlignment="1">
      <alignment horizontal="left" vertical="center" wrapText="1"/>
    </xf>
    <xf numFmtId="168" fontId="19" fillId="33" borderId="27" xfId="1" applyNumberFormat="1" applyFont="1" applyFill="1" applyBorder="1" applyAlignment="1">
      <alignment horizontal="right" vertical="top" wrapText="1"/>
    </xf>
    <xf numFmtId="168" fontId="19" fillId="33" borderId="40" xfId="1" applyNumberFormat="1" applyFont="1" applyFill="1" applyBorder="1" applyAlignment="1">
      <alignment horizontal="right" vertical="top" wrapText="1"/>
    </xf>
    <xf numFmtId="168" fontId="19" fillId="33" borderId="29" xfId="1" applyNumberFormat="1" applyFont="1" applyFill="1" applyBorder="1" applyAlignment="1">
      <alignment horizontal="right" vertical="top" wrapText="1"/>
    </xf>
    <xf numFmtId="0" fontId="19" fillId="35" borderId="14" xfId="0" applyFont="1" applyFill="1" applyBorder="1" applyAlignment="1">
      <alignment horizontal="center" vertical="top" wrapText="1"/>
    </xf>
    <xf numFmtId="166" fontId="20" fillId="34" borderId="0" xfId="1" applyNumberFormat="1" applyFont="1" applyFill="1" applyBorder="1" applyAlignment="1">
      <alignment horizontal="right" wrapText="1"/>
    </xf>
    <xf numFmtId="169" fontId="20" fillId="34" borderId="43" xfId="0" applyNumberFormat="1" applyFont="1" applyFill="1" applyBorder="1" applyAlignment="1">
      <alignment horizontal="right" wrapText="1"/>
    </xf>
    <xf numFmtId="166" fontId="20" fillId="34" borderId="61" xfId="1" applyNumberFormat="1" applyFont="1" applyFill="1" applyBorder="1" applyAlignment="1">
      <alignment horizontal="right" wrapText="1"/>
    </xf>
    <xf numFmtId="168" fontId="20" fillId="34" borderId="15" xfId="1" applyNumberFormat="1" applyFont="1" applyFill="1" applyBorder="1" applyAlignment="1">
      <alignment horizontal="right" wrapText="1"/>
    </xf>
    <xf numFmtId="1" fontId="20" fillId="34" borderId="0" xfId="1" applyNumberFormat="1" applyFont="1" applyFill="1" applyBorder="1" applyAlignment="1">
      <alignment horizontal="right" wrapText="1"/>
    </xf>
    <xf numFmtId="169" fontId="20" fillId="34" borderId="0" xfId="1" applyNumberFormat="1" applyFont="1" applyFill="1" applyBorder="1" applyAlignment="1">
      <alignment horizontal="right" wrapText="1"/>
    </xf>
    <xf numFmtId="168" fontId="20" fillId="34" borderId="16" xfId="1" applyNumberFormat="1" applyFont="1" applyFill="1" applyBorder="1" applyAlignment="1">
      <alignment horizontal="right" wrapText="1"/>
    </xf>
    <xf numFmtId="0" fontId="21" fillId="35" borderId="15" xfId="0" applyFont="1" applyFill="1" applyBorder="1" applyAlignment="1">
      <alignment horizontal="left" vertical="top" wrapText="1"/>
    </xf>
    <xf numFmtId="166" fontId="21" fillId="35" borderId="0" xfId="1" applyNumberFormat="1" applyFont="1" applyFill="1" applyBorder="1" applyAlignment="1">
      <alignment horizontal="right" vertical="top" wrapText="1"/>
    </xf>
    <xf numFmtId="166" fontId="21" fillId="35" borderId="69" xfId="1" applyNumberFormat="1" applyFont="1" applyFill="1" applyBorder="1" applyAlignment="1">
      <alignment horizontal="right" vertical="top" wrapText="1"/>
    </xf>
    <xf numFmtId="168" fontId="21" fillId="35" borderId="0" xfId="1" applyNumberFormat="1" applyFont="1" applyFill="1" applyBorder="1" applyAlignment="1">
      <alignment horizontal="right" vertical="top" wrapText="1"/>
    </xf>
    <xf numFmtId="166" fontId="21" fillId="35" borderId="61" xfId="1" applyNumberFormat="1" applyFont="1" applyFill="1" applyBorder="1" applyAlignment="1">
      <alignment horizontal="right" vertical="top" wrapText="1"/>
    </xf>
    <xf numFmtId="168" fontId="21" fillId="35" borderId="15" xfId="1" applyNumberFormat="1" applyFont="1" applyFill="1" applyBorder="1" applyAlignment="1">
      <alignment horizontal="right" vertical="top" wrapText="1"/>
    </xf>
    <xf numFmtId="168" fontId="21" fillId="35" borderId="16" xfId="1" applyNumberFormat="1" applyFont="1" applyFill="1" applyBorder="1" applyAlignment="1">
      <alignment horizontal="right" vertical="top" wrapText="1"/>
    </xf>
    <xf numFmtId="0" fontId="21" fillId="33" borderId="15" xfId="0" applyFont="1" applyFill="1" applyBorder="1" applyAlignment="1">
      <alignment horizontal="left" vertical="top" wrapText="1"/>
    </xf>
    <xf numFmtId="166" fontId="21" fillId="33" borderId="0" xfId="1" applyNumberFormat="1" applyFont="1" applyFill="1" applyBorder="1" applyAlignment="1">
      <alignment horizontal="right" vertical="top" wrapText="1"/>
    </xf>
    <xf numFmtId="166" fontId="21" fillId="33" borderId="31" xfId="1" applyNumberFormat="1" applyFont="1" applyFill="1" applyBorder="1" applyAlignment="1">
      <alignment horizontal="right" vertical="top" wrapText="1"/>
    </xf>
    <xf numFmtId="168" fontId="21" fillId="33" borderId="0" xfId="1" applyNumberFormat="1" applyFont="1" applyFill="1" applyBorder="1" applyAlignment="1">
      <alignment horizontal="right" vertical="top" wrapText="1"/>
    </xf>
    <xf numFmtId="166" fontId="21" fillId="33" borderId="61" xfId="1" applyNumberFormat="1" applyFont="1" applyFill="1" applyBorder="1" applyAlignment="1">
      <alignment horizontal="right" vertical="top" wrapText="1"/>
    </xf>
    <xf numFmtId="168" fontId="21" fillId="33" borderId="15" xfId="1" applyNumberFormat="1" applyFont="1" applyFill="1" applyBorder="1" applyAlignment="1">
      <alignment horizontal="right" vertical="top" wrapText="1"/>
    </xf>
    <xf numFmtId="168" fontId="21" fillId="33" borderId="16" xfId="1" applyNumberFormat="1" applyFont="1" applyFill="1" applyBorder="1" applyAlignment="1">
      <alignment horizontal="right" vertical="top" wrapText="1"/>
    </xf>
    <xf numFmtId="166" fontId="21" fillId="35" borderId="31" xfId="1" applyNumberFormat="1" applyFont="1" applyFill="1" applyBorder="1" applyAlignment="1">
      <alignment horizontal="right" vertical="top" wrapText="1"/>
    </xf>
    <xf numFmtId="0" fontId="21" fillId="35" borderId="42" xfId="0" applyFont="1" applyFill="1" applyBorder="1" applyAlignment="1">
      <alignment horizontal="center" vertical="top" wrapText="1"/>
    </xf>
    <xf numFmtId="0" fontId="21" fillId="35" borderId="43" xfId="0" applyFont="1" applyFill="1" applyBorder="1" applyAlignment="1">
      <alignment horizontal="left" vertical="top" wrapText="1"/>
    </xf>
    <xf numFmtId="166" fontId="21" fillId="35" borderId="53" xfId="1" applyNumberFormat="1" applyFont="1" applyFill="1" applyBorder="1" applyAlignment="1">
      <alignment horizontal="right" vertical="top" wrapText="1"/>
    </xf>
    <xf numFmtId="166" fontId="21" fillId="35" borderId="66" xfId="1" applyNumberFormat="1" applyFont="1" applyFill="1" applyBorder="1" applyAlignment="1">
      <alignment horizontal="right" vertical="top" wrapText="1"/>
    </xf>
    <xf numFmtId="168" fontId="21" fillId="35" borderId="53" xfId="1" applyNumberFormat="1" applyFont="1" applyFill="1" applyBorder="1" applyAlignment="1">
      <alignment horizontal="right" vertical="top" wrapText="1"/>
    </xf>
    <xf numFmtId="166" fontId="21" fillId="35" borderId="44" xfId="1" applyNumberFormat="1" applyFont="1" applyFill="1" applyBorder="1" applyAlignment="1">
      <alignment horizontal="right" vertical="top" wrapText="1"/>
    </xf>
    <xf numFmtId="168" fontId="21" fillId="35" borderId="43" xfId="1" applyNumberFormat="1" applyFont="1" applyFill="1" applyBorder="1" applyAlignment="1">
      <alignment horizontal="right" vertical="top" wrapText="1"/>
    </xf>
    <xf numFmtId="168" fontId="21" fillId="35" borderId="45" xfId="1" applyNumberFormat="1" applyFont="1" applyFill="1" applyBorder="1" applyAlignment="1">
      <alignment horizontal="right" vertical="top" wrapText="1"/>
    </xf>
    <xf numFmtId="0" fontId="19" fillId="33" borderId="14" xfId="0" applyFont="1" applyFill="1" applyBorder="1" applyAlignment="1">
      <alignment horizontal="center" vertical="top" wrapText="1"/>
    </xf>
    <xf numFmtId="0" fontId="19" fillId="33" borderId="15" xfId="0" applyFont="1" applyFill="1" applyBorder="1" applyAlignment="1">
      <alignment horizontal="left" vertical="top" wrapText="1"/>
    </xf>
    <xf numFmtId="166" fontId="19" fillId="33" borderId="0" xfId="1" applyNumberFormat="1" applyFont="1" applyFill="1" applyBorder="1" applyAlignment="1">
      <alignment horizontal="right" vertical="top" wrapText="1"/>
    </xf>
    <xf numFmtId="166" fontId="19" fillId="33" borderId="31" xfId="1" applyNumberFormat="1" applyFont="1" applyFill="1" applyBorder="1" applyAlignment="1">
      <alignment horizontal="right" vertical="top" wrapText="1"/>
    </xf>
    <xf numFmtId="168" fontId="19" fillId="33" borderId="0" xfId="1" applyNumberFormat="1" applyFont="1" applyFill="1" applyBorder="1" applyAlignment="1">
      <alignment horizontal="right" vertical="top" wrapText="1"/>
    </xf>
    <xf numFmtId="166" fontId="19" fillId="33" borderId="61" xfId="1" applyNumberFormat="1" applyFont="1" applyFill="1" applyBorder="1" applyAlignment="1">
      <alignment horizontal="right" vertical="top" wrapText="1"/>
    </xf>
    <xf numFmtId="168" fontId="19" fillId="33" borderId="15" xfId="1" applyNumberFormat="1" applyFont="1" applyFill="1" applyBorder="1" applyAlignment="1">
      <alignment horizontal="right" vertical="top" wrapText="1"/>
    </xf>
    <xf numFmtId="1" fontId="19" fillId="33" borderId="31" xfId="1" applyNumberFormat="1" applyFont="1" applyFill="1" applyBorder="1" applyAlignment="1">
      <alignment horizontal="right" vertical="top" wrapText="1"/>
    </xf>
    <xf numFmtId="169" fontId="19" fillId="33" borderId="0" xfId="1" applyNumberFormat="1" applyFont="1" applyFill="1" applyBorder="1" applyAlignment="1">
      <alignment horizontal="right" vertical="top" wrapText="1"/>
    </xf>
    <xf numFmtId="168" fontId="19" fillId="33" borderId="16" xfId="1" applyNumberFormat="1" applyFont="1" applyFill="1" applyBorder="1" applyAlignment="1">
      <alignment horizontal="right" vertical="top" wrapText="1"/>
    </xf>
    <xf numFmtId="0" fontId="19" fillId="35" borderId="15" xfId="0" applyFont="1" applyFill="1" applyBorder="1" applyAlignment="1">
      <alignment horizontal="left" vertical="top" wrapText="1"/>
    </xf>
    <xf numFmtId="166" fontId="19" fillId="35" borderId="0" xfId="1" applyNumberFormat="1" applyFont="1" applyFill="1" applyBorder="1" applyAlignment="1">
      <alignment horizontal="right" vertical="top" wrapText="1"/>
    </xf>
    <xf numFmtId="166" fontId="19" fillId="35" borderId="31" xfId="1" applyNumberFormat="1" applyFont="1" applyFill="1" applyBorder="1" applyAlignment="1">
      <alignment horizontal="right" vertical="top" wrapText="1"/>
    </xf>
    <xf numFmtId="168" fontId="19" fillId="35" borderId="0" xfId="1" applyNumberFormat="1" applyFont="1" applyFill="1" applyBorder="1" applyAlignment="1">
      <alignment horizontal="right" vertical="top" wrapText="1"/>
    </xf>
    <xf numFmtId="166" fontId="19" fillId="35" borderId="61" xfId="1" applyNumberFormat="1" applyFont="1" applyFill="1" applyBorder="1" applyAlignment="1">
      <alignment horizontal="right" vertical="top" wrapText="1"/>
    </xf>
    <xf numFmtId="168" fontId="19" fillId="35" borderId="15" xfId="1" applyNumberFormat="1" applyFont="1" applyFill="1" applyBorder="1" applyAlignment="1">
      <alignment horizontal="right" vertical="top" wrapText="1"/>
    </xf>
    <xf numFmtId="168" fontId="19" fillId="35" borderId="16" xfId="1" applyNumberFormat="1" applyFont="1" applyFill="1" applyBorder="1" applyAlignment="1">
      <alignment horizontal="right" vertical="top" wrapText="1"/>
    </xf>
    <xf numFmtId="0" fontId="19" fillId="33" borderId="25" xfId="0" applyFont="1" applyFill="1" applyBorder="1" applyAlignment="1">
      <alignment horizontal="center" vertical="top" wrapText="1"/>
    </xf>
    <xf numFmtId="0" fontId="19" fillId="33" borderId="46" xfId="0" applyFont="1" applyFill="1" applyBorder="1" applyAlignment="1">
      <alignment horizontal="left" vertical="top" wrapText="1"/>
    </xf>
    <xf numFmtId="0" fontId="21" fillId="33" borderId="42" xfId="0" applyFont="1" applyFill="1" applyBorder="1" applyAlignment="1">
      <alignment horizontal="center" vertical="top" wrapText="1"/>
    </xf>
    <xf numFmtId="0" fontId="21" fillId="33" borderId="43" xfId="0" applyFont="1" applyFill="1" applyBorder="1" applyAlignment="1">
      <alignment horizontal="left" vertical="top" wrapText="1"/>
    </xf>
    <xf numFmtId="166" fontId="21" fillId="33" borderId="53" xfId="1" applyNumberFormat="1" applyFont="1" applyFill="1" applyBorder="1" applyAlignment="1">
      <alignment horizontal="right" vertical="top" wrapText="1"/>
    </xf>
    <xf numFmtId="166" fontId="21" fillId="33" borderId="66" xfId="1" applyNumberFormat="1" applyFont="1" applyFill="1" applyBorder="1" applyAlignment="1">
      <alignment horizontal="right" vertical="top" wrapText="1"/>
    </xf>
    <xf numFmtId="168" fontId="21" fillId="33" borderId="53" xfId="1" applyNumberFormat="1" applyFont="1" applyFill="1" applyBorder="1" applyAlignment="1">
      <alignment horizontal="right" vertical="top" wrapText="1"/>
    </xf>
    <xf numFmtId="166" fontId="21" fillId="33" borderId="44" xfId="1" applyNumberFormat="1" applyFont="1" applyFill="1" applyBorder="1" applyAlignment="1">
      <alignment horizontal="right" vertical="top" wrapText="1"/>
    </xf>
    <xf numFmtId="168" fontId="21" fillId="33" borderId="43" xfId="1" applyNumberFormat="1" applyFont="1" applyFill="1" applyBorder="1" applyAlignment="1">
      <alignment horizontal="right" vertical="top" wrapText="1"/>
    </xf>
    <xf numFmtId="168" fontId="21" fillId="33" borderId="45" xfId="1" applyNumberFormat="1" applyFont="1" applyFill="1" applyBorder="1" applyAlignment="1">
      <alignment horizontal="right" vertical="top" wrapText="1"/>
    </xf>
    <xf numFmtId="0" fontId="19" fillId="35" borderId="46" xfId="0" applyFont="1" applyFill="1" applyBorder="1" applyAlignment="1">
      <alignment horizontal="left" vertical="top" wrapText="1"/>
    </xf>
    <xf numFmtId="166" fontId="19" fillId="35" borderId="26" xfId="1" applyNumberFormat="1" applyFont="1" applyFill="1" applyBorder="1" applyAlignment="1">
      <alignment horizontal="right" vertical="top" wrapText="1"/>
    </xf>
    <xf numFmtId="166" fontId="19" fillId="35" borderId="40" xfId="1" applyNumberFormat="1" applyFont="1" applyFill="1" applyBorder="1" applyAlignment="1">
      <alignment horizontal="right" vertical="top" wrapText="1"/>
    </xf>
    <xf numFmtId="168" fontId="19" fillId="35" borderId="26" xfId="1" applyNumberFormat="1" applyFont="1" applyFill="1" applyBorder="1" applyAlignment="1">
      <alignment horizontal="right" vertical="top" wrapText="1"/>
    </xf>
    <xf numFmtId="166" fontId="19" fillId="35" borderId="70" xfId="1" applyNumberFormat="1" applyFont="1" applyFill="1" applyBorder="1" applyAlignment="1">
      <alignment horizontal="right" vertical="top" wrapText="1"/>
    </xf>
    <xf numFmtId="168" fontId="19" fillId="35" borderId="46" xfId="1" applyNumberFormat="1" applyFont="1" applyFill="1" applyBorder="1" applyAlignment="1">
      <alignment horizontal="right" vertical="top" wrapText="1"/>
    </xf>
    <xf numFmtId="169" fontId="19" fillId="35" borderId="26" xfId="1" quotePrefix="1" applyNumberFormat="1" applyFont="1" applyFill="1" applyBorder="1" applyAlignment="1">
      <alignment horizontal="right" vertical="top" wrapText="1"/>
    </xf>
    <xf numFmtId="168" fontId="19" fillId="35" borderId="54" xfId="1" applyNumberFormat="1" applyFont="1" applyFill="1" applyBorder="1" applyAlignment="1">
      <alignment horizontal="right" vertical="top" wrapText="1"/>
    </xf>
    <xf numFmtId="1" fontId="19" fillId="35" borderId="40" xfId="1" applyNumberFormat="1" applyFont="1" applyFill="1" applyBorder="1" applyAlignment="1">
      <alignment horizontal="right" vertical="top" wrapText="1"/>
    </xf>
    <xf numFmtId="166" fontId="21" fillId="33" borderId="17" xfId="1" applyNumberFormat="1" applyFont="1" applyFill="1" applyBorder="1" applyAlignment="1">
      <alignment horizontal="right" vertical="top" wrapText="1"/>
    </xf>
    <xf numFmtId="0" fontId="20" fillId="34" borderId="72" xfId="0" applyFont="1" applyFill="1" applyBorder="1" applyAlignment="1">
      <alignment horizontal="center" wrapText="1"/>
    </xf>
    <xf numFmtId="166" fontId="21" fillId="35" borderId="17" xfId="1" applyNumberFormat="1" applyFont="1" applyFill="1" applyBorder="1" applyAlignment="1">
      <alignment horizontal="right" vertical="top" wrapText="1"/>
    </xf>
    <xf numFmtId="166" fontId="21" fillId="35" borderId="15" xfId="1" applyNumberFormat="1" applyFont="1" applyFill="1" applyBorder="1" applyAlignment="1">
      <alignment horizontal="right" vertical="top" wrapText="1"/>
    </xf>
    <xf numFmtId="166" fontId="21" fillId="35" borderId="72" xfId="1" applyNumberFormat="1" applyFont="1" applyFill="1" applyBorder="1" applyAlignment="1">
      <alignment horizontal="right" vertical="top" wrapText="1"/>
    </xf>
    <xf numFmtId="166" fontId="21" fillId="33" borderId="15" xfId="1" applyNumberFormat="1" applyFont="1" applyFill="1" applyBorder="1" applyAlignment="1">
      <alignment horizontal="right" vertical="top" wrapText="1"/>
    </xf>
    <xf numFmtId="166" fontId="21" fillId="33" borderId="72" xfId="1" applyNumberFormat="1" applyFont="1" applyFill="1" applyBorder="1" applyAlignment="1">
      <alignment horizontal="right" vertical="top" wrapText="1"/>
    </xf>
    <xf numFmtId="166" fontId="19" fillId="33" borderId="17" xfId="1" applyNumberFormat="1" applyFont="1" applyFill="1" applyBorder="1" applyAlignment="1">
      <alignment horizontal="right" vertical="top" wrapText="1"/>
    </xf>
    <xf numFmtId="166" fontId="19" fillId="33" borderId="15" xfId="1" applyNumberFormat="1" applyFont="1" applyFill="1" applyBorder="1" applyAlignment="1">
      <alignment horizontal="right" vertical="top" wrapText="1"/>
    </xf>
    <xf numFmtId="1" fontId="19" fillId="33" borderId="15" xfId="1" applyNumberFormat="1" applyFont="1" applyFill="1" applyBorder="1" applyAlignment="1">
      <alignment horizontal="right" vertical="top" wrapText="1"/>
    </xf>
    <xf numFmtId="166" fontId="19" fillId="33" borderId="72" xfId="1" applyNumberFormat="1" applyFont="1" applyFill="1" applyBorder="1" applyAlignment="1">
      <alignment horizontal="right" vertical="top" wrapText="1"/>
    </xf>
    <xf numFmtId="166" fontId="19" fillId="35" borderId="17" xfId="1" applyNumberFormat="1" applyFont="1" applyFill="1" applyBorder="1" applyAlignment="1">
      <alignment horizontal="right" vertical="top" wrapText="1"/>
    </xf>
    <xf numFmtId="166" fontId="19" fillId="35" borderId="15" xfId="1" applyNumberFormat="1" applyFont="1" applyFill="1" applyBorder="1" applyAlignment="1">
      <alignment horizontal="right" vertical="top" wrapText="1"/>
    </xf>
    <xf numFmtId="166" fontId="19" fillId="35" borderId="30" xfId="1" applyNumberFormat="1" applyFont="1" applyFill="1" applyBorder="1" applyAlignment="1">
      <alignment horizontal="right" vertical="top" wrapText="1"/>
    </xf>
    <xf numFmtId="166" fontId="19" fillId="35" borderId="18" xfId="1" applyNumberFormat="1" applyFont="1" applyFill="1" applyBorder="1" applyAlignment="1">
      <alignment horizontal="right" vertical="top" wrapText="1"/>
    </xf>
    <xf numFmtId="166" fontId="19" fillId="35" borderId="72" xfId="1" applyNumberFormat="1" applyFont="1" applyFill="1" applyBorder="1" applyAlignment="1">
      <alignment horizontal="right" vertical="top" wrapText="1"/>
    </xf>
    <xf numFmtId="0" fontId="18" fillId="33" borderId="0" xfId="0" applyFont="1" applyFill="1" applyAlignment="1">
      <alignment horizontal="center" vertical="center"/>
    </xf>
    <xf numFmtId="168" fontId="39" fillId="33" borderId="39" xfId="1" applyNumberFormat="1" applyFont="1" applyFill="1" applyBorder="1" applyAlignment="1">
      <alignment horizontal="center"/>
    </xf>
    <xf numFmtId="168" fontId="39" fillId="33" borderId="40" xfId="1" applyNumberFormat="1" applyFont="1" applyFill="1" applyBorder="1" applyAlignment="1">
      <alignment horizontal="center"/>
    </xf>
    <xf numFmtId="168" fontId="39" fillId="33" borderId="28" xfId="1" applyNumberFormat="1" applyFont="1" applyFill="1" applyBorder="1" applyAlignment="1">
      <alignment horizontal="center"/>
    </xf>
    <xf numFmtId="168" fontId="39" fillId="33" borderId="46" xfId="1" applyNumberFormat="1" applyFont="1" applyFill="1" applyBorder="1" applyAlignment="1">
      <alignment horizontal="center"/>
    </xf>
    <xf numFmtId="169" fontId="39" fillId="33" borderId="28" xfId="1" applyNumberFormat="1" applyFont="1" applyFill="1" applyBorder="1" applyAlignment="1">
      <alignment horizontal="center"/>
    </xf>
    <xf numFmtId="168" fontId="39" fillId="33" borderId="74" xfId="1" applyNumberFormat="1" applyFont="1" applyFill="1" applyBorder="1" applyAlignment="1">
      <alignment horizontal="center"/>
    </xf>
    <xf numFmtId="166" fontId="21" fillId="33" borderId="68" xfId="1" applyNumberFormat="1" applyFont="1" applyFill="1" applyBorder="1" applyAlignment="1">
      <alignment horizontal="right" vertical="top" wrapText="1"/>
    </xf>
    <xf numFmtId="166" fontId="21" fillId="33" borderId="43" xfId="1" applyNumberFormat="1" applyFont="1" applyFill="1" applyBorder="1" applyAlignment="1">
      <alignment horizontal="right" vertical="top" wrapText="1"/>
    </xf>
    <xf numFmtId="166" fontId="21" fillId="33" borderId="73" xfId="1" applyNumberFormat="1" applyFont="1" applyFill="1" applyBorder="1" applyAlignment="1">
      <alignment horizontal="right" vertical="top" wrapText="1"/>
    </xf>
    <xf numFmtId="166" fontId="18" fillId="33" borderId="0" xfId="0" applyNumberFormat="1" applyFont="1" applyFill="1" applyAlignment="1">
      <alignment horizontal="center"/>
    </xf>
    <xf numFmtId="0" fontId="18" fillId="33" borderId="0" xfId="0" applyFont="1" applyFill="1" applyAlignment="1">
      <alignment horizontal="center"/>
    </xf>
    <xf numFmtId="168" fontId="19" fillId="35" borderId="17" xfId="1" applyNumberFormat="1" applyFont="1" applyFill="1" applyBorder="1" applyAlignment="1">
      <alignment horizontal="right" vertical="top" wrapText="1"/>
    </xf>
    <xf numFmtId="168" fontId="19" fillId="35" borderId="31" xfId="1" applyNumberFormat="1" applyFont="1" applyFill="1" applyBorder="1" applyAlignment="1">
      <alignment horizontal="right" vertical="top" wrapText="1"/>
    </xf>
    <xf numFmtId="168" fontId="19" fillId="35" borderId="30" xfId="1" applyNumberFormat="1" applyFont="1" applyFill="1" applyBorder="1" applyAlignment="1">
      <alignment horizontal="right" vertical="top" wrapText="1"/>
    </xf>
    <xf numFmtId="168" fontId="19" fillId="35" borderId="18" xfId="1" applyNumberFormat="1" applyFont="1" applyFill="1" applyBorder="1" applyAlignment="1">
      <alignment horizontal="right" vertical="top" wrapText="1"/>
    </xf>
    <xf numFmtId="169" fontId="19" fillId="35" borderId="15" xfId="1" applyNumberFormat="1" applyFont="1" applyFill="1" applyBorder="1" applyAlignment="1">
      <alignment horizontal="right" vertical="top" wrapText="1"/>
    </xf>
    <xf numFmtId="168" fontId="19" fillId="35" borderId="72" xfId="1" applyNumberFormat="1" applyFont="1" applyFill="1" applyBorder="1" applyAlignment="1">
      <alignment horizontal="right" vertical="top" wrapText="1"/>
    </xf>
    <xf numFmtId="0" fontId="34" fillId="33" borderId="0" xfId="0" applyFont="1" applyFill="1" applyAlignment="1">
      <alignment horizontal="left"/>
    </xf>
    <xf numFmtId="0" fontId="20" fillId="34" borderId="10" xfId="0" applyFont="1" applyFill="1" applyBorder="1" applyAlignment="1">
      <alignment horizontal="center" wrapText="1"/>
    </xf>
    <xf numFmtId="0" fontId="18" fillId="33" borderId="0" xfId="0" applyFont="1" applyFill="1" applyAlignment="1">
      <alignment horizontal="center"/>
    </xf>
    <xf numFmtId="0" fontId="20" fillId="34" borderId="56" xfId="0" applyFont="1" applyFill="1" applyBorder="1" applyAlignment="1">
      <alignment horizontal="center" wrapText="1"/>
    </xf>
    <xf numFmtId="0" fontId="19" fillId="35" borderId="20" xfId="0" applyFont="1" applyFill="1" applyBorder="1" applyAlignment="1">
      <alignment horizontal="center" vertical="top" wrapText="1"/>
    </xf>
    <xf numFmtId="0" fontId="19" fillId="35" borderId="75" xfId="0" applyFont="1" applyFill="1" applyBorder="1" applyAlignment="1">
      <alignment horizontal="left" vertical="center" wrapText="1"/>
    </xf>
    <xf numFmtId="0" fontId="19" fillId="35" borderId="76" xfId="0" applyFont="1" applyFill="1" applyBorder="1" applyAlignment="1">
      <alignment horizontal="right" vertical="top" wrapText="1"/>
    </xf>
    <xf numFmtId="0" fontId="19" fillId="35" borderId="23" xfId="0" applyFont="1" applyFill="1" applyBorder="1" applyAlignment="1">
      <alignment horizontal="right" vertical="top" wrapText="1"/>
    </xf>
    <xf numFmtId="0" fontId="21" fillId="35" borderId="42" xfId="0" applyFont="1" applyFill="1" applyBorder="1" applyAlignment="1">
      <alignment horizontal="center" vertical="center" wrapText="1"/>
    </xf>
    <xf numFmtId="0" fontId="21" fillId="35" borderId="65" xfId="0" applyFont="1" applyFill="1" applyBorder="1" applyAlignment="1">
      <alignment horizontal="left" vertical="center" wrapText="1"/>
    </xf>
    <xf numFmtId="0" fontId="21" fillId="35" borderId="66" xfId="0" applyFont="1" applyFill="1" applyBorder="1" applyAlignment="1">
      <alignment horizontal="right" vertical="top" wrapText="1"/>
    </xf>
    <xf numFmtId="0" fontId="21" fillId="35" borderId="67" xfId="0" applyFont="1" applyFill="1" applyBorder="1" applyAlignment="1">
      <alignment horizontal="right" vertical="top" wrapText="1"/>
    </xf>
    <xf numFmtId="0" fontId="19" fillId="33" borderId="77" xfId="0" applyFont="1" applyFill="1" applyBorder="1" applyAlignment="1">
      <alignment horizontal="center" vertical="top" wrapText="1"/>
    </xf>
    <xf numFmtId="0" fontId="19" fillId="33" borderId="78" xfId="0" applyFont="1" applyFill="1" applyBorder="1" applyAlignment="1">
      <alignment horizontal="left" vertical="top" wrapText="1"/>
    </xf>
    <xf numFmtId="0" fontId="20" fillId="34" borderId="0" xfId="0" applyFont="1" applyFill="1" applyBorder="1" applyAlignment="1">
      <alignment horizontal="center" wrapText="1"/>
    </xf>
    <xf numFmtId="0" fontId="18" fillId="33" borderId="0" xfId="0" applyFont="1" applyFill="1" applyAlignment="1">
      <alignment horizontal="center"/>
    </xf>
    <xf numFmtId="0" fontId="19" fillId="33" borderId="0" xfId="0" applyFont="1" applyFill="1" applyBorder="1" applyAlignment="1">
      <alignment horizontal="left"/>
    </xf>
    <xf numFmtId="0" fontId="21" fillId="35" borderId="81" xfId="0" applyFont="1" applyFill="1" applyBorder="1" applyAlignment="1">
      <alignment horizontal="right" vertical="top" wrapText="1"/>
    </xf>
    <xf numFmtId="0" fontId="21" fillId="33" borderId="81" xfId="0" applyFont="1" applyFill="1" applyBorder="1" applyAlignment="1">
      <alignment horizontal="right" vertical="top" wrapText="1"/>
    </xf>
    <xf numFmtId="0" fontId="20" fillId="34" borderId="31" xfId="0" applyFont="1" applyFill="1" applyBorder="1" applyAlignment="1">
      <alignment horizontal="center" wrapText="1"/>
    </xf>
    <xf numFmtId="0" fontId="21" fillId="33" borderId="82" xfId="0" applyFont="1" applyFill="1" applyBorder="1" applyAlignment="1">
      <alignment horizontal="right" vertical="top" wrapText="1"/>
    </xf>
    <xf numFmtId="0" fontId="20" fillId="34" borderId="63" xfId="0" applyFont="1" applyFill="1" applyBorder="1" applyAlignment="1">
      <alignment wrapText="1"/>
    </xf>
    <xf numFmtId="0" fontId="20" fillId="34" borderId="19" xfId="0" applyFont="1" applyFill="1" applyBorder="1" applyAlignment="1">
      <alignment horizontal="center" wrapText="1"/>
    </xf>
    <xf numFmtId="0" fontId="19" fillId="33" borderId="20" xfId="0" applyFont="1" applyFill="1" applyBorder="1" applyAlignment="1">
      <alignment horizontal="center" vertical="center" wrapText="1"/>
    </xf>
    <xf numFmtId="0" fontId="19" fillId="33" borderId="21" xfId="0" applyFont="1" applyFill="1" applyBorder="1" applyAlignment="1">
      <alignment horizontal="left" vertical="center" wrapText="1"/>
    </xf>
    <xf numFmtId="0" fontId="19" fillId="33" borderId="22" xfId="0" applyFont="1" applyFill="1" applyBorder="1" applyAlignment="1">
      <alignment horizontal="right" vertical="top" wrapText="1"/>
    </xf>
    <xf numFmtId="0" fontId="19" fillId="33" borderId="76" xfId="0" applyFont="1" applyFill="1" applyBorder="1" applyAlignment="1">
      <alignment horizontal="right" vertical="top" wrapText="1"/>
    </xf>
    <xf numFmtId="0" fontId="19" fillId="33" borderId="24" xfId="0" applyFont="1" applyFill="1" applyBorder="1" applyAlignment="1">
      <alignment horizontal="right" vertical="top" wrapText="1"/>
    </xf>
    <xf numFmtId="0" fontId="19" fillId="35" borderId="20" xfId="0" applyFont="1" applyFill="1" applyBorder="1" applyAlignment="1">
      <alignment horizontal="center" vertical="center" wrapText="1"/>
    </xf>
    <xf numFmtId="0" fontId="19" fillId="35" borderId="21" xfId="0" applyFont="1" applyFill="1" applyBorder="1" applyAlignment="1">
      <alignment horizontal="left" vertical="center" wrapText="1"/>
    </xf>
    <xf numFmtId="0" fontId="19" fillId="35" borderId="22" xfId="0" applyFont="1" applyFill="1" applyBorder="1" applyAlignment="1">
      <alignment horizontal="right" vertical="top" wrapText="1"/>
    </xf>
    <xf numFmtId="0" fontId="19" fillId="35" borderId="24" xfId="0" applyFont="1" applyFill="1" applyBorder="1" applyAlignment="1">
      <alignment horizontal="right" vertical="top" wrapText="1"/>
    </xf>
    <xf numFmtId="0" fontId="21" fillId="33" borderId="26" xfId="0" applyFont="1" applyFill="1" applyBorder="1" applyAlignment="1">
      <alignment horizontal="left" vertical="center" wrapText="1"/>
    </xf>
    <xf numFmtId="0" fontId="21" fillId="35" borderId="61" xfId="0" applyFont="1" applyFill="1" applyBorder="1" applyAlignment="1">
      <alignment horizontal="right" vertical="top" wrapText="1"/>
    </xf>
    <xf numFmtId="0" fontId="21" fillId="33" borderId="61" xfId="0" applyFont="1" applyFill="1" applyBorder="1" applyAlignment="1">
      <alignment horizontal="right" vertical="top" wrapText="1"/>
    </xf>
    <xf numFmtId="0" fontId="21" fillId="33" borderId="70" xfId="0" applyFont="1" applyFill="1" applyBorder="1" applyAlignment="1">
      <alignment horizontal="right" vertical="top" wrapText="1"/>
    </xf>
    <xf numFmtId="0" fontId="21" fillId="35" borderId="26" xfId="0" applyFont="1" applyFill="1" applyBorder="1" applyAlignment="1">
      <alignment horizontal="left" vertical="center" wrapText="1"/>
    </xf>
    <xf numFmtId="0" fontId="21" fillId="35" borderId="70" xfId="0" applyFont="1" applyFill="1" applyBorder="1" applyAlignment="1">
      <alignment horizontal="right" vertical="top" wrapText="1"/>
    </xf>
    <xf numFmtId="0" fontId="19" fillId="33" borderId="0" xfId="0" applyFont="1" applyFill="1" applyBorder="1" applyAlignment="1">
      <alignment horizontal="right" vertical="top" wrapText="1"/>
    </xf>
    <xf numFmtId="0" fontId="20" fillId="34" borderId="12" xfId="0" applyFont="1" applyFill="1" applyBorder="1" applyAlignment="1">
      <alignment horizontal="left" wrapText="1"/>
    </xf>
    <xf numFmtId="0" fontId="20" fillId="34" borderId="84" xfId="0" applyFont="1" applyFill="1" applyBorder="1" applyAlignment="1">
      <alignment horizontal="right" wrapText="1"/>
    </xf>
    <xf numFmtId="0" fontId="20" fillId="34" borderId="63" xfId="0" applyFont="1" applyFill="1" applyBorder="1" applyAlignment="1">
      <alignment horizontal="right" wrapText="1"/>
    </xf>
    <xf numFmtId="0" fontId="20" fillId="34" borderId="64" xfId="0" applyFont="1" applyFill="1" applyBorder="1" applyAlignment="1">
      <alignment horizontal="right" wrapText="1"/>
    </xf>
    <xf numFmtId="0" fontId="24" fillId="36" borderId="0" xfId="0" applyFont="1" applyFill="1" applyBorder="1" applyAlignment="1"/>
    <xf numFmtId="0" fontId="19" fillId="33" borderId="22" xfId="0" applyFont="1" applyFill="1" applyBorder="1" applyAlignment="1">
      <alignment horizontal="right" vertical="center" wrapText="1"/>
    </xf>
    <xf numFmtId="0" fontId="20" fillId="34" borderId="10" xfId="0" applyFont="1" applyFill="1" applyBorder="1" applyAlignment="1">
      <alignment horizontal="center" wrapText="1"/>
    </xf>
    <xf numFmtId="0" fontId="20" fillId="34" borderId="14" xfId="0" applyFont="1" applyFill="1" applyBorder="1" applyAlignment="1">
      <alignment horizontal="center" wrapText="1"/>
    </xf>
    <xf numFmtId="0" fontId="20" fillId="34" borderId="15" xfId="0" applyFont="1" applyFill="1" applyBorder="1" applyAlignment="1">
      <alignment horizontal="left" wrapText="1"/>
    </xf>
    <xf numFmtId="0" fontId="18" fillId="33" borderId="0" xfId="0" applyFont="1" applyFill="1" applyAlignment="1">
      <alignment horizontal="center"/>
    </xf>
    <xf numFmtId="0" fontId="0" fillId="36" borderId="0" xfId="0" applyFill="1" applyAlignment="1">
      <alignment horizontal="center"/>
    </xf>
    <xf numFmtId="0" fontId="21" fillId="36" borderId="14" xfId="0" applyFont="1" applyFill="1" applyBorder="1" applyAlignment="1">
      <alignment horizontal="center" vertical="center" wrapText="1"/>
    </xf>
    <xf numFmtId="0" fontId="21" fillId="36" borderId="0" xfId="0" applyFont="1" applyFill="1" applyBorder="1" applyAlignment="1">
      <alignment horizontal="left" vertical="center" wrapText="1"/>
    </xf>
    <xf numFmtId="0" fontId="21" fillId="36" borderId="17" xfId="0" applyFont="1" applyFill="1" applyBorder="1" applyAlignment="1">
      <alignment horizontal="right" vertical="top" wrapText="1"/>
    </xf>
    <xf numFmtId="0" fontId="21" fillId="36" borderId="31" xfId="0" applyFont="1" applyFill="1" applyBorder="1" applyAlignment="1">
      <alignment horizontal="right" vertical="top" wrapText="1"/>
    </xf>
    <xf numFmtId="0" fontId="21" fillId="36" borderId="19" xfId="0" applyFont="1" applyFill="1" applyBorder="1" applyAlignment="1">
      <alignment horizontal="right" vertical="top" wrapText="1"/>
    </xf>
    <xf numFmtId="0" fontId="19" fillId="36" borderId="20" xfId="0" applyFont="1" applyFill="1" applyBorder="1" applyAlignment="1">
      <alignment horizontal="center" vertical="center" wrapText="1"/>
    </xf>
    <xf numFmtId="0" fontId="19" fillId="36" borderId="21" xfId="0" applyFont="1" applyFill="1" applyBorder="1" applyAlignment="1">
      <alignment horizontal="left" vertical="center" wrapText="1"/>
    </xf>
    <xf numFmtId="0" fontId="19" fillId="36" borderId="22" xfId="0" applyFont="1" applyFill="1" applyBorder="1" applyAlignment="1">
      <alignment horizontal="right" vertical="top" wrapText="1"/>
    </xf>
    <xf numFmtId="0" fontId="19" fillId="36" borderId="76" xfId="0" applyFont="1" applyFill="1" applyBorder="1" applyAlignment="1">
      <alignment horizontal="right" vertical="top" wrapText="1"/>
    </xf>
    <xf numFmtId="0" fontId="21" fillId="36" borderId="20" xfId="0" applyFont="1" applyFill="1" applyBorder="1" applyAlignment="1">
      <alignment horizontal="center" vertical="center" wrapText="1"/>
    </xf>
    <xf numFmtId="0" fontId="13" fillId="34" borderId="56" xfId="0" applyFont="1" applyFill="1" applyBorder="1" applyAlignment="1">
      <alignment horizontal="center" wrapText="1"/>
    </xf>
    <xf numFmtId="0" fontId="13" fillId="34" borderId="57" xfId="0" applyFont="1" applyFill="1" applyBorder="1" applyAlignment="1">
      <alignment horizontal="left" wrapText="1"/>
    </xf>
    <xf numFmtId="0" fontId="13" fillId="34" borderId="85" xfId="0" applyFont="1" applyFill="1" applyBorder="1" applyAlignment="1">
      <alignment horizontal="right" wrapText="1"/>
    </xf>
    <xf numFmtId="0" fontId="13" fillId="34" borderId="60" xfId="0" applyFont="1" applyFill="1" applyBorder="1" applyAlignment="1">
      <alignment horizontal="right" wrapText="1"/>
    </xf>
    <xf numFmtId="0" fontId="20" fillId="34" borderId="10" xfId="0" applyFont="1" applyFill="1" applyBorder="1" applyAlignment="1">
      <alignment horizontal="center" wrapText="1"/>
    </xf>
    <xf numFmtId="0" fontId="20" fillId="34" borderId="14" xfId="0" applyFont="1" applyFill="1" applyBorder="1" applyAlignment="1">
      <alignment horizontal="center" wrapText="1"/>
    </xf>
    <xf numFmtId="0" fontId="20" fillId="34" borderId="15" xfId="0" applyFont="1" applyFill="1" applyBorder="1" applyAlignment="1">
      <alignment horizontal="left" wrapText="1"/>
    </xf>
    <xf numFmtId="0" fontId="18" fillId="33" borderId="0" xfId="0" applyFont="1" applyFill="1" applyAlignment="1">
      <alignment horizontal="center"/>
    </xf>
    <xf numFmtId="0" fontId="20" fillId="34" borderId="72" xfId="0" applyFont="1" applyFill="1" applyBorder="1" applyAlignment="1">
      <alignment horizontal="right" wrapText="1"/>
    </xf>
    <xf numFmtId="0" fontId="21" fillId="35" borderId="18" xfId="0" applyFont="1" applyFill="1" applyBorder="1" applyAlignment="1">
      <alignment horizontal="right" vertical="top" wrapText="1"/>
    </xf>
    <xf numFmtId="0" fontId="21" fillId="35" borderId="16" xfId="0" applyFont="1" applyFill="1" applyBorder="1" applyAlignment="1">
      <alignment horizontal="right" vertical="top" wrapText="1"/>
    </xf>
    <xf numFmtId="0" fontId="21" fillId="33" borderId="18" xfId="0" applyFont="1" applyFill="1" applyBorder="1" applyAlignment="1">
      <alignment horizontal="right" vertical="top" wrapText="1"/>
    </xf>
    <xf numFmtId="0" fontId="21" fillId="33" borderId="16" xfId="0" applyFont="1" applyFill="1" applyBorder="1" applyAlignment="1">
      <alignment horizontal="right" vertical="top" wrapText="1"/>
    </xf>
    <xf numFmtId="0" fontId="21" fillId="35" borderId="0" xfId="0" applyFont="1" applyFill="1" applyBorder="1" applyAlignment="1">
      <alignment horizontal="left" vertical="top" wrapText="1"/>
    </xf>
    <xf numFmtId="0" fontId="21" fillId="33" borderId="0" xfId="0" applyFont="1" applyFill="1" applyBorder="1" applyAlignment="1">
      <alignment horizontal="left" vertical="top" wrapText="1"/>
    </xf>
    <xf numFmtId="0" fontId="20" fillId="34" borderId="13" xfId="0" applyFont="1" applyFill="1" applyBorder="1" applyAlignment="1">
      <alignment horizontal="center" wrapText="1"/>
    </xf>
    <xf numFmtId="0" fontId="20" fillId="34" borderId="71" xfId="0" applyFont="1" applyFill="1" applyBorder="1" applyAlignment="1">
      <alignment horizontal="center" wrapText="1"/>
    </xf>
    <xf numFmtId="0" fontId="21" fillId="36" borderId="25" xfId="0" applyFont="1" applyFill="1" applyBorder="1" applyAlignment="1">
      <alignment horizontal="center" vertical="center" wrapText="1"/>
    </xf>
    <xf numFmtId="0" fontId="21" fillId="36" borderId="26" xfId="0" applyFont="1" applyFill="1" applyBorder="1" applyAlignment="1">
      <alignment horizontal="left" vertical="center" wrapText="1"/>
    </xf>
    <xf numFmtId="0" fontId="18" fillId="33" borderId="0" xfId="0" applyFont="1" applyFill="1" applyAlignment="1">
      <alignment horizontal="center"/>
    </xf>
    <xf numFmtId="0" fontId="21" fillId="35" borderId="26" xfId="0" applyFont="1" applyFill="1" applyBorder="1" applyAlignment="1">
      <alignment horizontal="left" vertical="top" wrapText="1"/>
    </xf>
    <xf numFmtId="169" fontId="20" fillId="34" borderId="0" xfId="0" applyNumberFormat="1" applyFont="1" applyFill="1" applyBorder="1" applyAlignment="1">
      <alignment horizontal="right" wrapText="1"/>
    </xf>
    <xf numFmtId="169" fontId="20" fillId="34" borderId="15" xfId="0" applyNumberFormat="1" applyFont="1" applyFill="1" applyBorder="1" applyAlignment="1">
      <alignment horizontal="right" wrapText="1"/>
    </xf>
    <xf numFmtId="2" fontId="20" fillId="34" borderId="0" xfId="0" applyNumberFormat="1" applyFont="1" applyFill="1" applyBorder="1" applyAlignment="1">
      <alignment horizontal="right" wrapText="1"/>
    </xf>
    <xf numFmtId="2" fontId="20" fillId="34" borderId="16" xfId="0" applyNumberFormat="1" applyFont="1" applyFill="1" applyBorder="1" applyAlignment="1">
      <alignment horizontal="right" wrapText="1"/>
    </xf>
    <xf numFmtId="169" fontId="21" fillId="35" borderId="17" xfId="0" applyNumberFormat="1" applyFont="1" applyFill="1" applyBorder="1" applyAlignment="1">
      <alignment horizontal="right" vertical="top" wrapText="1"/>
    </xf>
    <xf numFmtId="169" fontId="21" fillId="35" borderId="31" xfId="0" applyNumberFormat="1" applyFont="1" applyFill="1" applyBorder="1" applyAlignment="1">
      <alignment horizontal="right" vertical="top" wrapText="1"/>
    </xf>
    <xf numFmtId="169" fontId="21" fillId="35" borderId="18" xfId="0" applyNumberFormat="1" applyFont="1" applyFill="1" applyBorder="1" applyAlignment="1">
      <alignment horizontal="right" vertical="top" wrapText="1"/>
    </xf>
    <xf numFmtId="2" fontId="21" fillId="35" borderId="17" xfId="0" applyNumberFormat="1" applyFont="1" applyFill="1" applyBorder="1" applyAlignment="1">
      <alignment horizontal="right" vertical="top" wrapText="1"/>
    </xf>
    <xf numFmtId="2" fontId="21" fillId="35" borderId="19" xfId="0" applyNumberFormat="1" applyFont="1" applyFill="1" applyBorder="1" applyAlignment="1">
      <alignment horizontal="right" vertical="top" wrapText="1"/>
    </xf>
    <xf numFmtId="169" fontId="21" fillId="33" borderId="17" xfId="0" applyNumberFormat="1" applyFont="1" applyFill="1" applyBorder="1" applyAlignment="1">
      <alignment horizontal="right" vertical="top" wrapText="1"/>
    </xf>
    <xf numFmtId="169" fontId="21" fillId="33" borderId="31" xfId="0" applyNumberFormat="1" applyFont="1" applyFill="1" applyBorder="1" applyAlignment="1">
      <alignment horizontal="right" vertical="top" wrapText="1"/>
    </xf>
    <xf numFmtId="169" fontId="21" fillId="33" borderId="18" xfId="0" applyNumberFormat="1" applyFont="1" applyFill="1" applyBorder="1" applyAlignment="1">
      <alignment horizontal="right" vertical="top" wrapText="1"/>
    </xf>
    <xf numFmtId="2" fontId="21" fillId="33" borderId="17" xfId="0" applyNumberFormat="1" applyFont="1" applyFill="1" applyBorder="1" applyAlignment="1">
      <alignment horizontal="right" vertical="top" wrapText="1"/>
    </xf>
    <xf numFmtId="2" fontId="21" fillId="33" borderId="19" xfId="0" applyNumberFormat="1" applyFont="1" applyFill="1" applyBorder="1" applyAlignment="1">
      <alignment horizontal="right" vertical="top" wrapText="1"/>
    </xf>
    <xf numFmtId="169" fontId="19" fillId="35" borderId="22" xfId="0" applyNumberFormat="1" applyFont="1" applyFill="1" applyBorder="1" applyAlignment="1">
      <alignment horizontal="right" vertical="top" wrapText="1"/>
    </xf>
    <xf numFmtId="169" fontId="19" fillId="35" borderId="76" xfId="0" applyNumberFormat="1" applyFont="1" applyFill="1" applyBorder="1" applyAlignment="1">
      <alignment horizontal="right" vertical="top" wrapText="1"/>
    </xf>
    <xf numFmtId="169" fontId="19" fillId="35" borderId="23" xfId="0" applyNumberFormat="1" applyFont="1" applyFill="1" applyBorder="1" applyAlignment="1">
      <alignment horizontal="right" vertical="top" wrapText="1"/>
    </xf>
    <xf numFmtId="2" fontId="19" fillId="35" borderId="22" xfId="0" applyNumberFormat="1" applyFont="1" applyFill="1" applyBorder="1" applyAlignment="1">
      <alignment horizontal="right" vertical="top" wrapText="1"/>
    </xf>
    <xf numFmtId="2" fontId="19" fillId="35" borderId="24" xfId="0" applyNumberFormat="1" applyFont="1" applyFill="1" applyBorder="1" applyAlignment="1">
      <alignment horizontal="right" vertical="top" wrapText="1"/>
    </xf>
    <xf numFmtId="169" fontId="0" fillId="36" borderId="0" xfId="0" applyNumberFormat="1" applyFill="1"/>
    <xf numFmtId="43" fontId="0" fillId="36" borderId="0" xfId="1" applyNumberFormat="1" applyFont="1" applyFill="1"/>
    <xf numFmtId="0" fontId="21" fillId="33" borderId="0" xfId="0" applyFont="1" applyFill="1" applyBorder="1" applyAlignment="1">
      <alignment horizontal="right" vertical="top" wrapText="1"/>
    </xf>
    <xf numFmtId="0" fontId="21" fillId="33" borderId="72" xfId="0" applyFont="1" applyFill="1" applyBorder="1" applyAlignment="1">
      <alignment horizontal="right" vertical="top" wrapText="1"/>
    </xf>
    <xf numFmtId="0" fontId="21" fillId="35" borderId="15" xfId="0" applyFont="1" applyFill="1" applyBorder="1" applyAlignment="1">
      <alignment horizontal="right" vertical="top" wrapText="1"/>
    </xf>
    <xf numFmtId="0" fontId="21" fillId="33" borderId="15" xfId="0" applyFont="1" applyFill="1" applyBorder="1" applyAlignment="1">
      <alignment horizontal="right" vertical="top" wrapText="1"/>
    </xf>
    <xf numFmtId="0" fontId="21" fillId="33" borderId="87" xfId="0" applyFont="1" applyFill="1" applyBorder="1" applyAlignment="1">
      <alignment horizontal="right" vertical="top" wrapText="1"/>
    </xf>
    <xf numFmtId="0" fontId="21" fillId="35" borderId="87" xfId="0" applyFont="1" applyFill="1" applyBorder="1" applyAlignment="1">
      <alignment horizontal="right" vertical="top" wrapText="1"/>
    </xf>
    <xf numFmtId="0" fontId="21" fillId="35" borderId="88" xfId="0" applyFont="1" applyFill="1" applyBorder="1" applyAlignment="1">
      <alignment horizontal="right" vertical="top" wrapText="1"/>
    </xf>
    <xf numFmtId="0" fontId="21" fillId="33" borderId="88" xfId="0" applyFont="1" applyFill="1" applyBorder="1" applyAlignment="1">
      <alignment horizontal="right" vertical="top" wrapText="1"/>
    </xf>
    <xf numFmtId="166" fontId="39" fillId="35" borderId="87" xfId="1" applyNumberFormat="1" applyFont="1" applyFill="1" applyBorder="1" applyAlignment="1">
      <alignment horizontal="right" vertical="top" wrapText="1"/>
    </xf>
    <xf numFmtId="166" fontId="39" fillId="35" borderId="88" xfId="1" applyNumberFormat="1" applyFont="1" applyFill="1" applyBorder="1" applyAlignment="1">
      <alignment horizontal="right" vertical="top" wrapText="1"/>
    </xf>
    <xf numFmtId="166" fontId="19" fillId="35" borderId="16" xfId="1" applyNumberFormat="1" applyFont="1" applyFill="1" applyBorder="1" applyAlignment="1">
      <alignment horizontal="right" vertical="top" wrapText="1"/>
    </xf>
    <xf numFmtId="0" fontId="19" fillId="33" borderId="25" xfId="0" applyFont="1" applyFill="1" applyBorder="1" applyAlignment="1">
      <alignment horizontal="center" vertical="center" wrapText="1"/>
    </xf>
    <xf numFmtId="0" fontId="19" fillId="33" borderId="27" xfId="0" applyFont="1" applyFill="1" applyBorder="1" applyAlignment="1">
      <alignment horizontal="right" vertical="top" wrapText="1"/>
    </xf>
    <xf numFmtId="0" fontId="19" fillId="33" borderId="40" xfId="0" applyFont="1" applyFill="1" applyBorder="1" applyAlignment="1">
      <alignment horizontal="right" vertical="top" wrapText="1"/>
    </xf>
    <xf numFmtId="0" fontId="19" fillId="33" borderId="89" xfId="0" applyFont="1" applyFill="1" applyBorder="1" applyAlignment="1">
      <alignment horizontal="right" vertical="top" wrapText="1"/>
    </xf>
    <xf numFmtId="0" fontId="19" fillId="33" borderId="90" xfId="0" applyFont="1" applyFill="1" applyBorder="1" applyAlignment="1">
      <alignment horizontal="right" vertical="top" wrapText="1"/>
    </xf>
    <xf numFmtId="0" fontId="21" fillId="33" borderId="68" xfId="0" applyFont="1" applyFill="1" applyBorder="1" applyAlignment="1">
      <alignment horizontal="right" vertical="top" wrapText="1"/>
    </xf>
    <xf numFmtId="0" fontId="21" fillId="33" borderId="66" xfId="0" applyFont="1" applyFill="1" applyBorder="1" applyAlignment="1">
      <alignment horizontal="right" vertical="top" wrapText="1"/>
    </xf>
    <xf numFmtId="0" fontId="21" fillId="33" borderId="91" xfId="0" applyFont="1" applyFill="1" applyBorder="1" applyAlignment="1">
      <alignment horizontal="right" vertical="top" wrapText="1"/>
    </xf>
    <xf numFmtId="0" fontId="21" fillId="33" borderId="92" xfId="0" applyFont="1" applyFill="1" applyBorder="1" applyAlignment="1">
      <alignment horizontal="right" vertical="top" wrapText="1"/>
    </xf>
    <xf numFmtId="0" fontId="21" fillId="33" borderId="45" xfId="0" applyFont="1" applyFill="1" applyBorder="1" applyAlignment="1">
      <alignment horizontal="right" vertical="top" wrapText="1"/>
    </xf>
    <xf numFmtId="169" fontId="19" fillId="33" borderId="54" xfId="0" applyNumberFormat="1" applyFont="1" applyFill="1" applyBorder="1" applyAlignment="1">
      <alignment horizontal="right" vertical="top" wrapText="1"/>
    </xf>
    <xf numFmtId="0" fontId="20" fillId="34" borderId="93" xfId="0" applyFont="1" applyFill="1" applyBorder="1" applyAlignment="1">
      <alignment horizontal="center" wrapText="1"/>
    </xf>
    <xf numFmtId="0" fontId="20" fillId="34" borderId="41" xfId="0" applyFont="1" applyFill="1" applyBorder="1" applyAlignment="1">
      <alignment horizontal="center" wrapText="1"/>
    </xf>
    <xf numFmtId="0" fontId="20" fillId="34" borderId="93" xfId="0" applyFont="1" applyFill="1" applyBorder="1" applyAlignment="1">
      <alignment horizontal="center" vertical="top" wrapText="1"/>
    </xf>
    <xf numFmtId="0" fontId="22" fillId="34" borderId="93" xfId="0" applyFont="1" applyFill="1" applyBorder="1" applyAlignment="1">
      <alignment horizontal="center" wrapText="1"/>
    </xf>
    <xf numFmtId="169" fontId="20" fillId="34" borderId="13" xfId="0" applyNumberFormat="1" applyFont="1" applyFill="1" applyBorder="1" applyAlignment="1">
      <alignment horizontal="center" wrapText="1"/>
    </xf>
    <xf numFmtId="0" fontId="20" fillId="34" borderId="42" xfId="0" applyFont="1" applyFill="1" applyBorder="1" applyAlignment="1">
      <alignment horizontal="left" wrapText="1"/>
    </xf>
    <xf numFmtId="0" fontId="20" fillId="34" borderId="94" xfId="0" applyFont="1" applyFill="1" applyBorder="1" applyAlignment="1">
      <alignment horizontal="right" wrapText="1"/>
    </xf>
    <xf numFmtId="169" fontId="20" fillId="34" borderId="44" xfId="0" applyNumberFormat="1" applyFont="1" applyFill="1" applyBorder="1" applyAlignment="1">
      <alignment horizontal="right" wrapText="1"/>
    </xf>
    <xf numFmtId="169" fontId="20" fillId="34" borderId="53" xfId="0" applyNumberFormat="1" applyFont="1" applyFill="1" applyBorder="1" applyAlignment="1">
      <alignment horizontal="right" wrapText="1"/>
    </xf>
    <xf numFmtId="169" fontId="20" fillId="34" borderId="45" xfId="0" applyNumberFormat="1" applyFont="1" applyFill="1" applyBorder="1" applyAlignment="1">
      <alignment horizontal="right" wrapText="1"/>
    </xf>
    <xf numFmtId="0" fontId="21" fillId="35" borderId="14" xfId="0" applyFont="1" applyFill="1" applyBorder="1" applyAlignment="1">
      <alignment horizontal="left" vertical="top" wrapText="1"/>
    </xf>
    <xf numFmtId="0" fontId="21" fillId="35" borderId="95" xfId="0" applyFont="1" applyFill="1" applyBorder="1" applyAlignment="1">
      <alignment horizontal="right" vertical="top" wrapText="1"/>
    </xf>
    <xf numFmtId="3" fontId="21" fillId="35" borderId="61" xfId="0" applyNumberFormat="1" applyFont="1" applyFill="1" applyBorder="1" applyAlignment="1">
      <alignment horizontal="right" vertical="top" wrapText="1"/>
    </xf>
    <xf numFmtId="169" fontId="21" fillId="35" borderId="96" xfId="0" applyNumberFormat="1" applyFont="1" applyFill="1" applyBorder="1" applyAlignment="1">
      <alignment horizontal="right" vertical="top" wrapText="1"/>
    </xf>
    <xf numFmtId="169" fontId="21" fillId="35" borderId="34" xfId="0" applyNumberFormat="1" applyFont="1" applyFill="1" applyBorder="1" applyAlignment="1">
      <alignment horizontal="right" vertical="top" wrapText="1"/>
    </xf>
    <xf numFmtId="0" fontId="21" fillId="35" borderId="97" xfId="0" applyFont="1" applyFill="1" applyBorder="1" applyAlignment="1">
      <alignment horizontal="right" vertical="top" wrapText="1"/>
    </xf>
    <xf numFmtId="0" fontId="21" fillId="35" borderId="37" xfId="0" applyFont="1" applyFill="1" applyBorder="1" applyAlignment="1">
      <alignment horizontal="right" vertical="top" wrapText="1"/>
    </xf>
    <xf numFmtId="0" fontId="21" fillId="35" borderId="35" xfId="0" applyFont="1" applyFill="1" applyBorder="1" applyAlignment="1">
      <alignment horizontal="right" vertical="top" wrapText="1"/>
    </xf>
    <xf numFmtId="3" fontId="21" fillId="35" borderId="95" xfId="0" applyNumberFormat="1" applyFont="1" applyFill="1" applyBorder="1" applyAlignment="1">
      <alignment horizontal="right" vertical="top" wrapText="1"/>
    </xf>
    <xf numFmtId="169" fontId="21" fillId="35" borderId="16" xfId="0" applyNumberFormat="1" applyFont="1" applyFill="1" applyBorder="1" applyAlignment="1">
      <alignment horizontal="right" vertical="top" wrapText="1"/>
    </xf>
    <xf numFmtId="0" fontId="21" fillId="33" borderId="14" xfId="0" applyFont="1" applyFill="1" applyBorder="1" applyAlignment="1">
      <alignment horizontal="left" vertical="top" wrapText="1"/>
    </xf>
    <xf numFmtId="0" fontId="21" fillId="33" borderId="95" xfId="0" applyFont="1" applyFill="1" applyBorder="1" applyAlignment="1">
      <alignment horizontal="right" vertical="top" wrapText="1"/>
    </xf>
    <xf numFmtId="3" fontId="21" fillId="33" borderId="61" xfId="0" applyNumberFormat="1" applyFont="1" applyFill="1" applyBorder="1" applyAlignment="1">
      <alignment horizontal="right" vertical="top" wrapText="1"/>
    </xf>
    <xf numFmtId="169" fontId="21" fillId="33" borderId="81" xfId="0" applyNumberFormat="1" applyFont="1" applyFill="1" applyBorder="1" applyAlignment="1">
      <alignment horizontal="right" vertical="top" wrapText="1"/>
    </xf>
    <xf numFmtId="3" fontId="21" fillId="33" borderId="95" xfId="0" applyNumberFormat="1" applyFont="1" applyFill="1" applyBorder="1" applyAlignment="1">
      <alignment horizontal="right" vertical="top" wrapText="1"/>
    </xf>
    <xf numFmtId="169" fontId="21" fillId="33" borderId="16" xfId="0" applyNumberFormat="1" applyFont="1" applyFill="1" applyBorder="1" applyAlignment="1">
      <alignment horizontal="right" vertical="top" wrapText="1"/>
    </xf>
    <xf numFmtId="169" fontId="21" fillId="35" borderId="81" xfId="0" applyNumberFormat="1" applyFont="1" applyFill="1" applyBorder="1" applyAlignment="1">
      <alignment horizontal="right" vertical="top" wrapText="1"/>
    </xf>
    <xf numFmtId="169" fontId="34" fillId="35" borderId="31" xfId="0" applyNumberFormat="1" applyFont="1" applyFill="1" applyBorder="1" applyAlignment="1">
      <alignment horizontal="right" vertical="top" wrapText="1"/>
    </xf>
    <xf numFmtId="169" fontId="34" fillId="35" borderId="18" xfId="0" applyNumberFormat="1" applyFont="1" applyFill="1" applyBorder="1" applyAlignment="1">
      <alignment horizontal="right" vertical="top" wrapText="1"/>
    </xf>
    <xf numFmtId="169" fontId="34" fillId="35" borderId="16" xfId="0" applyNumberFormat="1" applyFont="1" applyFill="1" applyBorder="1" applyAlignment="1">
      <alignment horizontal="right" vertical="top" wrapText="1"/>
    </xf>
    <xf numFmtId="169" fontId="34" fillId="33" borderId="31" xfId="0" applyNumberFormat="1" applyFont="1" applyFill="1" applyBorder="1" applyAlignment="1">
      <alignment horizontal="right" vertical="top" wrapText="1"/>
    </xf>
    <xf numFmtId="169" fontId="34" fillId="33" borderId="18" xfId="0" applyNumberFormat="1" applyFont="1" applyFill="1" applyBorder="1" applyAlignment="1">
      <alignment horizontal="right" vertical="top" wrapText="1"/>
    </xf>
    <xf numFmtId="169" fontId="34" fillId="33" borderId="16" xfId="0" applyNumberFormat="1" applyFont="1" applyFill="1" applyBorder="1" applyAlignment="1">
      <alignment horizontal="right" vertical="top" wrapText="1"/>
    </xf>
    <xf numFmtId="3" fontId="34" fillId="35" borderId="95" xfId="0" applyNumberFormat="1" applyFont="1" applyFill="1" applyBorder="1" applyAlignment="1">
      <alignment horizontal="right" vertical="top" wrapText="1"/>
    </xf>
    <xf numFmtId="0" fontId="34" fillId="33" borderId="14" xfId="0" applyFont="1" applyFill="1" applyBorder="1" applyAlignment="1">
      <alignment horizontal="left" vertical="top" wrapText="1"/>
    </xf>
    <xf numFmtId="3" fontId="34" fillId="33" borderId="95" xfId="0" applyNumberFormat="1" applyFont="1" applyFill="1" applyBorder="1" applyAlignment="1">
      <alignment horizontal="right" vertical="top" wrapText="1"/>
    </xf>
    <xf numFmtId="0" fontId="34" fillId="35" borderId="14" xfId="0" applyFont="1" applyFill="1" applyBorder="1" applyAlignment="1">
      <alignment horizontal="left" vertical="top" wrapText="1"/>
    </xf>
    <xf numFmtId="0" fontId="21" fillId="35" borderId="25" xfId="0" applyFont="1" applyFill="1" applyBorder="1" applyAlignment="1">
      <alignment horizontal="left" vertical="top" wrapText="1"/>
    </xf>
    <xf numFmtId="0" fontId="21" fillId="35" borderId="98" xfId="0" applyFont="1" applyFill="1" applyBorder="1" applyAlignment="1">
      <alignment horizontal="right" vertical="top" wrapText="1"/>
    </xf>
    <xf numFmtId="3" fontId="21" fillId="35" borderId="70" xfId="0" applyNumberFormat="1" applyFont="1" applyFill="1" applyBorder="1" applyAlignment="1">
      <alignment horizontal="right" vertical="top" wrapText="1"/>
    </xf>
    <xf numFmtId="169" fontId="21" fillId="35" borderId="82" xfId="0" applyNumberFormat="1" applyFont="1" applyFill="1" applyBorder="1" applyAlignment="1">
      <alignment horizontal="right" vertical="top" wrapText="1"/>
    </xf>
    <xf numFmtId="169" fontId="21" fillId="35" borderId="27" xfId="0" applyNumberFormat="1" applyFont="1" applyFill="1" applyBorder="1" applyAlignment="1">
      <alignment horizontal="right" vertical="top" wrapText="1"/>
    </xf>
    <xf numFmtId="169" fontId="34" fillId="35" borderId="40" xfId="0" applyNumberFormat="1" applyFont="1" applyFill="1" applyBorder="1" applyAlignment="1">
      <alignment horizontal="right" vertical="top" wrapText="1"/>
    </xf>
    <xf numFmtId="169" fontId="34" fillId="35" borderId="28" xfId="0" applyNumberFormat="1" applyFont="1" applyFill="1" applyBorder="1" applyAlignment="1">
      <alignment horizontal="right" vertical="top" wrapText="1"/>
    </xf>
    <xf numFmtId="3" fontId="34" fillId="35" borderId="98" xfId="0" applyNumberFormat="1" applyFont="1" applyFill="1" applyBorder="1" applyAlignment="1">
      <alignment horizontal="right" vertical="top" wrapText="1"/>
    </xf>
    <xf numFmtId="169" fontId="34" fillId="35" borderId="54" xfId="0" applyNumberFormat="1" applyFont="1" applyFill="1" applyBorder="1" applyAlignment="1">
      <alignment horizontal="right" vertical="top" wrapText="1"/>
    </xf>
    <xf numFmtId="0" fontId="20" fillId="34" borderId="53" xfId="0" applyFont="1" applyFill="1" applyBorder="1" applyAlignment="1">
      <alignment horizontal="center" wrapText="1"/>
    </xf>
    <xf numFmtId="0" fontId="20" fillId="34" borderId="44" xfId="0" applyFont="1" applyFill="1" applyBorder="1" applyAlignment="1">
      <alignment horizontal="center" wrapText="1"/>
    </xf>
    <xf numFmtId="0" fontId="20" fillId="34" borderId="43" xfId="0" applyFont="1" applyFill="1" applyBorder="1" applyAlignment="1">
      <alignment horizontal="center" wrapText="1"/>
    </xf>
    <xf numFmtId="0" fontId="20" fillId="34" borderId="45" xfId="0" applyFont="1" applyFill="1" applyBorder="1" applyAlignment="1">
      <alignment horizontal="center" wrapText="1"/>
    </xf>
    <xf numFmtId="3" fontId="21" fillId="35" borderId="0" xfId="0" applyNumberFormat="1" applyFont="1" applyFill="1" applyBorder="1" applyAlignment="1">
      <alignment horizontal="right" vertical="top" wrapText="1"/>
    </xf>
    <xf numFmtId="169" fontId="21" fillId="35" borderId="35"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19" fillId="35" borderId="20" xfId="0" applyFont="1" applyFill="1" applyBorder="1" applyAlignment="1">
      <alignment horizontal="left" vertical="top" wrapText="1"/>
    </xf>
    <xf numFmtId="3" fontId="19" fillId="35" borderId="21" xfId="0" applyNumberFormat="1" applyFont="1" applyFill="1" applyBorder="1" applyAlignment="1">
      <alignment horizontal="right" vertical="top" wrapText="1"/>
    </xf>
    <xf numFmtId="0" fontId="19" fillId="35" borderId="100" xfId="0" applyFont="1" applyFill="1" applyBorder="1" applyAlignment="1">
      <alignment horizontal="right" vertical="top" wrapText="1"/>
    </xf>
    <xf numFmtId="169" fontId="39" fillId="35" borderId="23" xfId="0" applyNumberFormat="1" applyFont="1" applyFill="1" applyBorder="1" applyAlignment="1">
      <alignment horizontal="right" vertical="top" wrapText="1"/>
    </xf>
    <xf numFmtId="0" fontId="40" fillId="33" borderId="0" xfId="0" applyFont="1" applyFill="1" applyAlignment="1">
      <alignment horizontal="left"/>
    </xf>
    <xf numFmtId="0" fontId="16" fillId="38" borderId="0" xfId="0" applyNumberFormat="1" applyFont="1" applyFill="1" applyBorder="1" applyAlignment="1" applyProtection="1"/>
    <xf numFmtId="0" fontId="20" fillId="34" borderId="0" xfId="0" applyFont="1" applyFill="1" applyBorder="1" applyAlignment="1">
      <alignment horizontal="left" wrapText="1"/>
    </xf>
    <xf numFmtId="41" fontId="21" fillId="36" borderId="19" xfId="0" applyNumberFormat="1" applyFont="1" applyFill="1" applyBorder="1" applyAlignment="1">
      <alignment horizontal="right" vertical="top" wrapText="1"/>
    </xf>
    <xf numFmtId="41" fontId="19" fillId="36" borderId="24" xfId="0" applyNumberFormat="1" applyFont="1" applyFill="1" applyBorder="1" applyAlignment="1">
      <alignment horizontal="right" vertical="top" wrapText="1"/>
    </xf>
    <xf numFmtId="41" fontId="21" fillId="35" borderId="16" xfId="0" applyNumberFormat="1" applyFont="1" applyFill="1" applyBorder="1" applyAlignment="1">
      <alignment horizontal="right" vertical="top" wrapText="1"/>
    </xf>
    <xf numFmtId="41" fontId="21" fillId="33" borderId="31" xfId="0" applyNumberFormat="1" applyFont="1" applyFill="1" applyBorder="1" applyAlignment="1">
      <alignment horizontal="right" vertical="top" wrapText="1"/>
    </xf>
    <xf numFmtId="41" fontId="21" fillId="33" borderId="18" xfId="0" applyNumberFormat="1" applyFont="1" applyFill="1" applyBorder="1" applyAlignment="1">
      <alignment horizontal="right" vertical="top" wrapText="1"/>
    </xf>
    <xf numFmtId="41" fontId="21" fillId="33" borderId="17" xfId="0" applyNumberFormat="1" applyFont="1" applyFill="1" applyBorder="1" applyAlignment="1">
      <alignment horizontal="right" vertical="top" wrapText="1"/>
    </xf>
    <xf numFmtId="41" fontId="21" fillId="33" borderId="16" xfId="0" applyNumberFormat="1" applyFont="1" applyFill="1" applyBorder="1" applyAlignment="1">
      <alignment horizontal="right" vertical="top" wrapText="1"/>
    </xf>
    <xf numFmtId="41" fontId="21" fillId="35" borderId="31" xfId="0" applyNumberFormat="1" applyFont="1" applyFill="1" applyBorder="1" applyAlignment="1">
      <alignment horizontal="right" vertical="top" wrapText="1"/>
    </xf>
    <xf numFmtId="41" fontId="21" fillId="35" borderId="18" xfId="0" applyNumberFormat="1" applyFont="1" applyFill="1" applyBorder="1" applyAlignment="1">
      <alignment horizontal="right" vertical="top" wrapText="1"/>
    </xf>
    <xf numFmtId="41" fontId="21" fillId="35" borderId="17" xfId="0" applyNumberFormat="1" applyFont="1" applyFill="1" applyBorder="1" applyAlignment="1">
      <alignment horizontal="right" vertical="top" wrapText="1"/>
    </xf>
    <xf numFmtId="41" fontId="21" fillId="35" borderId="17" xfId="1" applyNumberFormat="1" applyFont="1" applyFill="1" applyBorder="1" applyAlignment="1">
      <alignment horizontal="right" vertical="top" wrapText="1"/>
    </xf>
    <xf numFmtId="41" fontId="21" fillId="35" borderId="31" xfId="1" applyNumberFormat="1" applyFont="1" applyFill="1" applyBorder="1" applyAlignment="1">
      <alignment horizontal="right" vertical="top" wrapText="1"/>
    </xf>
    <xf numFmtId="41" fontId="21" fillId="33" borderId="18" xfId="1" applyNumberFormat="1" applyFont="1" applyFill="1" applyBorder="1" applyAlignment="1">
      <alignment horizontal="right" vertical="top" wrapText="1"/>
    </xf>
    <xf numFmtId="41" fontId="21" fillId="33" borderId="17" xfId="1" applyNumberFormat="1" applyFont="1" applyFill="1" applyBorder="1" applyAlignment="1">
      <alignment horizontal="right" vertical="top" wrapText="1"/>
    </xf>
    <xf numFmtId="41" fontId="21" fillId="33" borderId="31" xfId="1" applyNumberFormat="1" applyFont="1" applyFill="1" applyBorder="1" applyAlignment="1">
      <alignment horizontal="right" vertical="top" wrapText="1"/>
    </xf>
    <xf numFmtId="41" fontId="21" fillId="33" borderId="16" xfId="1" applyNumberFormat="1" applyFont="1" applyFill="1" applyBorder="1" applyAlignment="1">
      <alignment horizontal="right" vertical="top" wrapText="1"/>
    </xf>
    <xf numFmtId="41" fontId="21" fillId="35" borderId="18" xfId="1" applyNumberFormat="1" applyFont="1" applyFill="1" applyBorder="1" applyAlignment="1">
      <alignment horizontal="right" vertical="top" wrapText="1"/>
    </xf>
    <xf numFmtId="41" fontId="21" fillId="35" borderId="16" xfId="1" applyNumberFormat="1" applyFont="1" applyFill="1" applyBorder="1" applyAlignment="1">
      <alignment horizontal="right" vertical="top" wrapText="1"/>
    </xf>
    <xf numFmtId="41" fontId="34" fillId="33" borderId="31" xfId="0" applyNumberFormat="1" applyFont="1" applyFill="1" applyBorder="1" applyAlignment="1">
      <alignment horizontal="right" vertical="top" wrapText="1"/>
    </xf>
    <xf numFmtId="41" fontId="34" fillId="33" borderId="18" xfId="0" applyNumberFormat="1" applyFont="1" applyFill="1" applyBorder="1" applyAlignment="1">
      <alignment horizontal="right" vertical="top" wrapText="1"/>
    </xf>
    <xf numFmtId="41" fontId="34" fillId="33" borderId="17" xfId="0" applyNumberFormat="1" applyFont="1" applyFill="1" applyBorder="1" applyAlignment="1">
      <alignment horizontal="right" vertical="top" wrapText="1"/>
    </xf>
    <xf numFmtId="41" fontId="34" fillId="33" borderId="31" xfId="1" applyNumberFormat="1" applyFont="1" applyFill="1" applyBorder="1" applyAlignment="1">
      <alignment horizontal="right" vertical="top" wrapText="1"/>
    </xf>
    <xf numFmtId="41" fontId="34" fillId="33" borderId="16" xfId="0" applyNumberFormat="1" applyFont="1" applyFill="1" applyBorder="1" applyAlignment="1">
      <alignment horizontal="right" vertical="top" wrapText="1"/>
    </xf>
    <xf numFmtId="41" fontId="34" fillId="35" borderId="31" xfId="0" applyNumberFormat="1" applyFont="1" applyFill="1" applyBorder="1" applyAlignment="1">
      <alignment horizontal="right" vertical="top" wrapText="1"/>
    </xf>
    <xf numFmtId="41" fontId="34" fillId="35" borderId="18" xfId="1" applyNumberFormat="1" applyFont="1" applyFill="1" applyBorder="1" applyAlignment="1">
      <alignment horizontal="right" vertical="top" wrapText="1"/>
    </xf>
    <xf numFmtId="41" fontId="34" fillId="35" borderId="17" xfId="0" applyNumberFormat="1" applyFont="1" applyFill="1" applyBorder="1" applyAlignment="1">
      <alignment horizontal="right" vertical="top" wrapText="1"/>
    </xf>
    <xf numFmtId="41" fontId="34" fillId="35" borderId="17" xfId="1" applyNumberFormat="1" applyFont="1" applyFill="1" applyBorder="1" applyAlignment="1">
      <alignment horizontal="right" vertical="top" wrapText="1"/>
    </xf>
    <xf numFmtId="41" fontId="34" fillId="35" borderId="31" xfId="1" applyNumberFormat="1" applyFont="1" applyFill="1" applyBorder="1" applyAlignment="1">
      <alignment horizontal="right" vertical="top" wrapText="1"/>
    </xf>
    <xf numFmtId="41" fontId="34" fillId="35" borderId="16" xfId="1" applyNumberFormat="1" applyFont="1" applyFill="1" applyBorder="1" applyAlignment="1">
      <alignment horizontal="right" vertical="top" wrapText="1"/>
    </xf>
    <xf numFmtId="41" fontId="21" fillId="33" borderId="40" xfId="0" applyNumberFormat="1" applyFont="1" applyFill="1" applyBorder="1" applyAlignment="1">
      <alignment horizontal="right" vertical="top" wrapText="1"/>
    </xf>
    <xf numFmtId="41" fontId="21" fillId="33" borderId="28" xfId="0" applyNumberFormat="1" applyFont="1" applyFill="1" applyBorder="1" applyAlignment="1">
      <alignment horizontal="right" vertical="top" wrapText="1"/>
    </xf>
    <xf numFmtId="41" fontId="21" fillId="33" borderId="27" xfId="0" applyNumberFormat="1" applyFont="1" applyFill="1" applyBorder="1" applyAlignment="1">
      <alignment horizontal="right" vertical="top" wrapText="1"/>
    </xf>
    <xf numFmtId="41" fontId="21" fillId="33" borderId="54" xfId="0" applyNumberFormat="1" applyFont="1" applyFill="1" applyBorder="1" applyAlignment="1">
      <alignment horizontal="right" vertical="top" wrapText="1"/>
    </xf>
    <xf numFmtId="167" fontId="21" fillId="35" borderId="35" xfId="45" applyNumberFormat="1" applyFont="1" applyFill="1" applyBorder="1" applyAlignment="1">
      <alignment horizontal="right" vertical="top" wrapText="1"/>
    </xf>
    <xf numFmtId="167" fontId="21" fillId="35" borderId="34" xfId="45" applyNumberFormat="1" applyFont="1" applyFill="1" applyBorder="1" applyAlignment="1">
      <alignment horizontal="right" vertical="top" wrapText="1"/>
    </xf>
    <xf numFmtId="167" fontId="21" fillId="35" borderId="37" xfId="45" applyNumberFormat="1" applyFont="1" applyFill="1" applyBorder="1" applyAlignment="1">
      <alignment horizontal="right" vertical="top" wrapText="1"/>
    </xf>
    <xf numFmtId="167" fontId="21" fillId="35" borderId="16" xfId="45" applyNumberFormat="1" applyFont="1" applyFill="1" applyBorder="1" applyAlignment="1">
      <alignment horizontal="right" vertical="top" wrapText="1"/>
    </xf>
    <xf numFmtId="167" fontId="21" fillId="35" borderId="37" xfId="0" applyNumberFormat="1" applyFont="1" applyFill="1" applyBorder="1" applyAlignment="1">
      <alignment horizontal="right" vertical="top" wrapText="1"/>
    </xf>
    <xf numFmtId="167" fontId="21" fillId="35" borderId="38" xfId="0" applyNumberFormat="1" applyFont="1" applyFill="1" applyBorder="1" applyAlignment="1">
      <alignment horizontal="right" vertical="top" wrapText="1"/>
    </xf>
    <xf numFmtId="41" fontId="21" fillId="33" borderId="19" xfId="0" applyNumberFormat="1" applyFont="1" applyFill="1" applyBorder="1" applyAlignment="1">
      <alignment horizontal="right" vertical="top" wrapText="1"/>
    </xf>
    <xf numFmtId="41" fontId="21" fillId="35" borderId="19" xfId="0" applyNumberFormat="1" applyFont="1" applyFill="1" applyBorder="1" applyAlignment="1">
      <alignment horizontal="right" vertical="top" wrapText="1"/>
    </xf>
    <xf numFmtId="41" fontId="21" fillId="33" borderId="29" xfId="0" applyNumberFormat="1" applyFont="1" applyFill="1" applyBorder="1" applyAlignment="1">
      <alignment horizontal="right" vertical="top" wrapText="1"/>
    </xf>
    <xf numFmtId="167" fontId="21" fillId="35" borderId="38" xfId="45" applyNumberFormat="1" applyFont="1" applyFill="1" applyBorder="1" applyAlignment="1">
      <alignment horizontal="right" vertical="top" wrapText="1"/>
    </xf>
    <xf numFmtId="41" fontId="21" fillId="35" borderId="40" xfId="0" applyNumberFormat="1" applyFont="1" applyFill="1" applyBorder="1" applyAlignment="1">
      <alignment horizontal="right" vertical="top" wrapText="1"/>
    </xf>
    <xf numFmtId="41" fontId="21" fillId="35" borderId="29" xfId="0" applyNumberFormat="1" applyFont="1" applyFill="1" applyBorder="1" applyAlignment="1">
      <alignment horizontal="right" vertical="top" wrapText="1"/>
    </xf>
    <xf numFmtId="0" fontId="18" fillId="33" borderId="0" xfId="0" applyFont="1" applyFill="1" applyAlignment="1">
      <alignment horizontal="left"/>
    </xf>
    <xf numFmtId="165" fontId="0" fillId="36" borderId="0" xfId="0" applyNumberFormat="1" applyFill="1"/>
    <xf numFmtId="0" fontId="17" fillId="36" borderId="0" xfId="0" applyFont="1" applyFill="1"/>
    <xf numFmtId="165" fontId="17" fillId="36" borderId="0" xfId="0" applyNumberFormat="1" applyFont="1" applyFill="1"/>
    <xf numFmtId="0" fontId="41" fillId="36" borderId="0" xfId="0" applyFont="1" applyFill="1"/>
    <xf numFmtId="166" fontId="41" fillId="36" borderId="0" xfId="1" applyNumberFormat="1" applyFont="1" applyFill="1"/>
    <xf numFmtId="16" fontId="41" fillId="36" borderId="0" xfId="0" quotePrefix="1" applyNumberFormat="1" applyFont="1" applyFill="1"/>
    <xf numFmtId="0" fontId="41" fillId="36" borderId="0" xfId="0" quotePrefix="1" applyFont="1" applyFill="1"/>
    <xf numFmtId="0" fontId="34" fillId="36" borderId="14" xfId="0" applyFont="1" applyFill="1" applyBorder="1" applyAlignment="1">
      <alignment horizontal="center" vertical="center" wrapText="1"/>
    </xf>
    <xf numFmtId="0" fontId="34" fillId="36" borderId="0" xfId="0" applyFont="1" applyFill="1" applyBorder="1" applyAlignment="1">
      <alignment horizontal="left" vertical="center" wrapText="1"/>
    </xf>
    <xf numFmtId="0" fontId="34" fillId="37" borderId="17" xfId="0" applyFont="1" applyFill="1" applyBorder="1" applyAlignment="1">
      <alignment horizontal="right" vertical="top" wrapText="1"/>
    </xf>
    <xf numFmtId="0" fontId="34" fillId="37" borderId="31" xfId="0" applyFont="1" applyFill="1" applyBorder="1" applyAlignment="1">
      <alignment horizontal="right" vertical="top" wrapText="1"/>
    </xf>
    <xf numFmtId="41" fontId="34" fillId="37" borderId="19" xfId="0" applyNumberFormat="1" applyFont="1" applyFill="1" applyBorder="1" applyAlignment="1">
      <alignment horizontal="right" vertical="top" wrapText="1"/>
    </xf>
    <xf numFmtId="0" fontId="34" fillId="36" borderId="17" xfId="0" applyFont="1" applyFill="1" applyBorder="1" applyAlignment="1">
      <alignment horizontal="right" vertical="top" wrapText="1"/>
    </xf>
    <xf numFmtId="0" fontId="34" fillId="36" borderId="31" xfId="0" applyFont="1" applyFill="1" applyBorder="1" applyAlignment="1">
      <alignment horizontal="right" vertical="top" wrapText="1"/>
    </xf>
    <xf numFmtId="41" fontId="34" fillId="36" borderId="19" xfId="0" applyNumberFormat="1" applyFont="1" applyFill="1" applyBorder="1" applyAlignment="1">
      <alignment horizontal="right" vertical="top" wrapText="1"/>
    </xf>
    <xf numFmtId="41" fontId="19" fillId="35" borderId="23" xfId="0" applyNumberFormat="1" applyFont="1" applyFill="1" applyBorder="1" applyAlignment="1">
      <alignment horizontal="right" vertical="top" wrapText="1"/>
    </xf>
    <xf numFmtId="41" fontId="19" fillId="33" borderId="23" xfId="0" applyNumberFormat="1" applyFont="1" applyFill="1" applyBorder="1" applyAlignment="1">
      <alignment horizontal="right" vertical="top" wrapText="1"/>
    </xf>
    <xf numFmtId="41" fontId="19" fillId="35" borderId="86" xfId="0" applyNumberFormat="1" applyFont="1" applyFill="1" applyBorder="1" applyAlignment="1">
      <alignment horizontal="right" vertical="top" wrapText="1"/>
    </xf>
    <xf numFmtId="41" fontId="19" fillId="33" borderId="86" xfId="0" applyNumberFormat="1" applyFont="1" applyFill="1" applyBorder="1" applyAlignment="1">
      <alignment horizontal="right" vertical="top" wrapText="1"/>
    </xf>
    <xf numFmtId="167" fontId="21" fillId="35" borderId="35" xfId="0" applyNumberFormat="1" applyFont="1" applyFill="1" applyBorder="1" applyAlignment="1">
      <alignment horizontal="right" vertical="top" wrapText="1"/>
    </xf>
    <xf numFmtId="167" fontId="21" fillId="35" borderId="34" xfId="0" applyNumberFormat="1" applyFont="1" applyFill="1" applyBorder="1" applyAlignment="1">
      <alignment horizontal="right" vertical="top" wrapText="1"/>
    </xf>
    <xf numFmtId="3" fontId="21" fillId="33" borderId="17" xfId="0" quotePrefix="1" applyNumberFormat="1" applyFont="1" applyFill="1" applyBorder="1" applyAlignment="1">
      <alignment horizontal="right" vertical="top" wrapText="1"/>
    </xf>
    <xf numFmtId="3" fontId="21" fillId="35" borderId="17" xfId="0" quotePrefix="1" applyNumberFormat="1" applyFont="1" applyFill="1" applyBorder="1" applyAlignment="1">
      <alignment horizontal="right" vertical="top" wrapText="1"/>
    </xf>
    <xf numFmtId="0" fontId="20" fillId="34" borderId="0" xfId="0" applyFont="1" applyFill="1" applyBorder="1" applyAlignment="1">
      <alignment horizontal="left" wrapText="1"/>
    </xf>
    <xf numFmtId="0" fontId="18" fillId="33" borderId="0" xfId="0" applyFont="1" applyFill="1" applyAlignment="1"/>
    <xf numFmtId="0" fontId="19" fillId="33" borderId="0" xfId="0" applyFont="1" applyFill="1" applyAlignment="1"/>
    <xf numFmtId="0" fontId="20" fillId="34" borderId="10" xfId="0" applyFont="1" applyFill="1" applyBorder="1" applyAlignment="1">
      <alignment horizontal="center" wrapText="1"/>
    </xf>
    <xf numFmtId="0" fontId="20" fillId="34" borderId="0" xfId="0" applyFont="1" applyFill="1" applyBorder="1" applyAlignment="1">
      <alignment horizontal="left" wrapText="1"/>
    </xf>
    <xf numFmtId="37" fontId="19" fillId="33" borderId="22" xfId="0" applyNumberFormat="1" applyFont="1" applyFill="1" applyBorder="1" applyAlignment="1">
      <alignment horizontal="right" vertical="top" wrapText="1"/>
    </xf>
    <xf numFmtId="37" fontId="19" fillId="33" borderId="23" xfId="0" applyNumberFormat="1" applyFont="1" applyFill="1" applyBorder="1" applyAlignment="1">
      <alignment horizontal="right" vertical="top" wrapText="1"/>
    </xf>
    <xf numFmtId="0" fontId="24" fillId="36" borderId="0" xfId="0" applyFont="1" applyFill="1" applyBorder="1" applyAlignment="1">
      <alignment horizontal="left" wrapText="1"/>
    </xf>
    <xf numFmtId="0" fontId="20" fillId="34" borderId="97" xfId="0" applyFont="1" applyFill="1" applyBorder="1" applyAlignment="1">
      <alignment horizontal="left" wrapText="1"/>
    </xf>
    <xf numFmtId="0" fontId="28" fillId="0" borderId="95" xfId="43" applyBorder="1" applyAlignment="1" applyProtection="1"/>
    <xf numFmtId="0" fontId="28" fillId="36" borderId="95" xfId="43" applyFill="1" applyBorder="1" applyAlignment="1" applyProtection="1"/>
    <xf numFmtId="0" fontId="20" fillId="34" borderId="95" xfId="0" applyFont="1" applyFill="1" applyBorder="1" applyAlignment="1">
      <alignment horizontal="left" wrapText="1"/>
    </xf>
    <xf numFmtId="0" fontId="28" fillId="36" borderId="94" xfId="43" applyFill="1" applyBorder="1" applyAlignment="1" applyProtection="1"/>
    <xf numFmtId="0" fontId="20" fillId="34" borderId="101" xfId="0" applyFont="1" applyFill="1" applyBorder="1" applyAlignment="1">
      <alignment horizontal="left" wrapText="1"/>
    </xf>
    <xf numFmtId="0" fontId="20" fillId="34" borderId="102" xfId="0" applyFont="1" applyFill="1" applyBorder="1" applyAlignment="1">
      <alignment horizontal="center" wrapText="1"/>
    </xf>
    <xf numFmtId="0" fontId="20" fillId="34" borderId="104" xfId="0" applyFont="1" applyFill="1" applyBorder="1" applyAlignment="1">
      <alignment horizontal="center" wrapText="1"/>
    </xf>
    <xf numFmtId="0" fontId="26" fillId="33" borderId="0" xfId="0" applyFont="1" applyFill="1" applyAlignment="1"/>
    <xf numFmtId="3" fontId="18" fillId="33" borderId="0" xfId="0" applyNumberFormat="1" applyFont="1" applyFill="1" applyAlignment="1">
      <alignment horizontal="center"/>
    </xf>
    <xf numFmtId="1" fontId="18" fillId="33" borderId="0" xfId="0" applyNumberFormat="1" applyFont="1" applyFill="1" applyAlignment="1">
      <alignment horizontal="center"/>
    </xf>
    <xf numFmtId="1" fontId="19" fillId="35" borderId="15" xfId="1" applyNumberFormat="1" applyFont="1" applyFill="1" applyBorder="1" applyAlignment="1">
      <alignment horizontal="right" vertical="top" wrapText="1"/>
    </xf>
    <xf numFmtId="0" fontId="16" fillId="36" borderId="0" xfId="0" applyFont="1" applyFill="1" applyBorder="1"/>
    <xf numFmtId="0" fontId="0" fillId="36" borderId="0" xfId="0" applyFill="1" applyBorder="1" applyAlignment="1"/>
    <xf numFmtId="0" fontId="24" fillId="36" borderId="0" xfId="0" applyFont="1" applyFill="1" applyBorder="1" applyAlignment="1">
      <alignment wrapText="1"/>
    </xf>
    <xf numFmtId="0" fontId="17" fillId="36" borderId="0" xfId="0" applyFont="1" applyFill="1" applyBorder="1"/>
    <xf numFmtId="165" fontId="17" fillId="36" borderId="0" xfId="44" applyNumberFormat="1" applyFont="1" applyFill="1" applyBorder="1"/>
    <xf numFmtId="166" fontId="13" fillId="36" borderId="0" xfId="1" applyNumberFormat="1" applyFont="1" applyFill="1" applyBorder="1" applyAlignment="1">
      <alignment horizontal="right" vertical="top" wrapText="1"/>
    </xf>
    <xf numFmtId="165" fontId="13" fillId="36" borderId="0" xfId="1" applyNumberFormat="1" applyFont="1" applyFill="1" applyBorder="1" applyAlignment="1">
      <alignment horizontal="right" vertical="top" wrapText="1"/>
    </xf>
    <xf numFmtId="0" fontId="13" fillId="36" borderId="0" xfId="0" applyFont="1" applyFill="1" applyBorder="1" applyAlignment="1">
      <alignment horizontal="center" vertical="top" wrapText="1"/>
    </xf>
    <xf numFmtId="0" fontId="17" fillId="36" borderId="0" xfId="0" applyFont="1" applyFill="1" applyBorder="1" applyAlignment="1">
      <alignment vertical="top" wrapText="1"/>
    </xf>
    <xf numFmtId="41" fontId="19" fillId="33" borderId="76" xfId="0" applyNumberFormat="1" applyFont="1" applyFill="1" applyBorder="1" applyAlignment="1">
      <alignment horizontal="right" vertical="center" wrapText="1"/>
    </xf>
    <xf numFmtId="41" fontId="19" fillId="33" borderId="24" xfId="0" applyNumberFormat="1" applyFont="1" applyFill="1" applyBorder="1" applyAlignment="1">
      <alignment horizontal="right" vertical="center" wrapText="1"/>
    </xf>
    <xf numFmtId="169" fontId="21" fillId="35" borderId="98" xfId="0" applyNumberFormat="1" applyFont="1" applyFill="1" applyBorder="1" applyAlignment="1">
      <alignment horizontal="right" vertical="top" wrapText="1"/>
    </xf>
    <xf numFmtId="1" fontId="0" fillId="36" borderId="0" xfId="0" applyNumberFormat="1" applyFont="1" applyFill="1"/>
    <xf numFmtId="0" fontId="0" fillId="36" borderId="0" xfId="0" applyFont="1" applyFill="1"/>
    <xf numFmtId="1" fontId="42" fillId="0" borderId="0" xfId="0" applyNumberFormat="1" applyFont="1"/>
    <xf numFmtId="41" fontId="21" fillId="35" borderId="0" xfId="1" applyNumberFormat="1" applyFont="1" applyFill="1" applyBorder="1" applyAlignment="1">
      <alignment horizontal="right" vertical="top" wrapText="1"/>
    </xf>
    <xf numFmtId="41" fontId="21" fillId="35" borderId="69" xfId="1" quotePrefix="1" applyNumberFormat="1" applyFont="1" applyFill="1" applyBorder="1" applyAlignment="1">
      <alignment horizontal="right" vertical="top" wrapText="1"/>
    </xf>
    <xf numFmtId="41" fontId="21" fillId="35" borderId="0" xfId="1" quotePrefix="1" applyNumberFormat="1" applyFont="1" applyFill="1" applyBorder="1" applyAlignment="1">
      <alignment horizontal="right" vertical="top" wrapText="1"/>
    </xf>
    <xf numFmtId="41" fontId="21" fillId="33" borderId="0" xfId="1" applyNumberFormat="1" applyFont="1" applyFill="1" applyBorder="1" applyAlignment="1">
      <alignment horizontal="right" vertical="top" wrapText="1"/>
    </xf>
    <xf numFmtId="41" fontId="21" fillId="33" borderId="31" xfId="1" quotePrefix="1" applyNumberFormat="1" applyFont="1" applyFill="1" applyBorder="1" applyAlignment="1">
      <alignment horizontal="right" vertical="top" wrapText="1"/>
    </xf>
    <xf numFmtId="41" fontId="21" fillId="33" borderId="0" xfId="1" quotePrefix="1" applyNumberFormat="1" applyFont="1" applyFill="1" applyBorder="1" applyAlignment="1">
      <alignment horizontal="right" vertical="top" wrapText="1"/>
    </xf>
    <xf numFmtId="41" fontId="21" fillId="35" borderId="31" xfId="1" quotePrefix="1" applyNumberFormat="1" applyFont="1" applyFill="1" applyBorder="1" applyAlignment="1">
      <alignment horizontal="right" vertical="top" wrapText="1"/>
    </xf>
    <xf numFmtId="41" fontId="21" fillId="33" borderId="53" xfId="1" applyNumberFormat="1" applyFont="1" applyFill="1" applyBorder="1" applyAlignment="1">
      <alignment horizontal="right" vertical="top" wrapText="1"/>
    </xf>
    <xf numFmtId="41" fontId="21" fillId="33" borderId="66" xfId="1" applyNumberFormat="1" applyFont="1" applyFill="1" applyBorder="1" applyAlignment="1">
      <alignment horizontal="right" vertical="top" wrapText="1"/>
    </xf>
    <xf numFmtId="41" fontId="19" fillId="35" borderId="0" xfId="1" applyNumberFormat="1" applyFont="1" applyFill="1" applyBorder="1" applyAlignment="1">
      <alignment horizontal="right" vertical="top" wrapText="1"/>
    </xf>
    <xf numFmtId="41" fontId="19" fillId="35" borderId="31" xfId="1" applyNumberFormat="1" applyFont="1" applyFill="1" applyBorder="1" applyAlignment="1">
      <alignment horizontal="right" vertical="top" wrapText="1"/>
    </xf>
    <xf numFmtId="41" fontId="19" fillId="33" borderId="0" xfId="1" applyNumberFormat="1" applyFont="1" applyFill="1" applyBorder="1" applyAlignment="1">
      <alignment horizontal="right" vertical="top" wrapText="1"/>
    </xf>
    <xf numFmtId="41" fontId="19" fillId="33" borderId="31" xfId="1" quotePrefix="1" applyNumberFormat="1" applyFont="1" applyFill="1" applyBorder="1" applyAlignment="1">
      <alignment horizontal="right" vertical="top" wrapText="1"/>
    </xf>
    <xf numFmtId="41" fontId="19" fillId="35" borderId="26" xfId="1" applyNumberFormat="1" applyFont="1" applyFill="1" applyBorder="1" applyAlignment="1">
      <alignment horizontal="right" vertical="top" wrapText="1"/>
    </xf>
    <xf numFmtId="41" fontId="19" fillId="35" borderId="40" xfId="1" quotePrefix="1" applyNumberFormat="1" applyFont="1" applyFill="1" applyBorder="1" applyAlignment="1">
      <alignment horizontal="right" vertical="top" wrapText="1"/>
    </xf>
    <xf numFmtId="41" fontId="21" fillId="35" borderId="53" xfId="1" applyNumberFormat="1" applyFont="1" applyFill="1" applyBorder="1" applyAlignment="1">
      <alignment horizontal="right" vertical="top" wrapText="1"/>
    </xf>
    <xf numFmtId="41" fontId="21" fillId="35" borderId="66" xfId="1" applyNumberFormat="1" applyFont="1" applyFill="1" applyBorder="1" applyAlignment="1">
      <alignment horizontal="right" vertical="top" wrapText="1"/>
    </xf>
    <xf numFmtId="170" fontId="21" fillId="35" borderId="0" xfId="1" quotePrefix="1" applyNumberFormat="1" applyFont="1" applyFill="1" applyBorder="1" applyAlignment="1">
      <alignment horizontal="right" vertical="top" wrapText="1"/>
    </xf>
    <xf numFmtId="170" fontId="21" fillId="33" borderId="0" xfId="1" applyNumberFormat="1" applyFont="1" applyFill="1" applyBorder="1" applyAlignment="1">
      <alignment horizontal="right" vertical="top" wrapText="1"/>
    </xf>
    <xf numFmtId="170" fontId="21" fillId="33" borderId="0" xfId="1" quotePrefix="1" applyNumberFormat="1" applyFont="1" applyFill="1" applyBorder="1" applyAlignment="1">
      <alignment horizontal="right" vertical="top" wrapText="1"/>
    </xf>
    <xf numFmtId="170" fontId="21" fillId="35" borderId="0" xfId="1" applyNumberFormat="1" applyFont="1" applyFill="1" applyBorder="1" applyAlignment="1">
      <alignment horizontal="right" vertical="top" wrapText="1"/>
    </xf>
    <xf numFmtId="170" fontId="21" fillId="33" borderId="53" xfId="1" applyNumberFormat="1" applyFont="1" applyFill="1" applyBorder="1" applyAlignment="1">
      <alignment horizontal="right" vertical="top" wrapText="1"/>
    </xf>
    <xf numFmtId="170" fontId="19" fillId="35" borderId="0" xfId="1" quotePrefix="1" applyNumberFormat="1" applyFont="1" applyFill="1" applyBorder="1" applyAlignment="1">
      <alignment horizontal="right" vertical="top" wrapText="1"/>
    </xf>
    <xf numFmtId="170" fontId="19" fillId="33" borderId="0" xfId="1" quotePrefix="1" applyNumberFormat="1" applyFont="1" applyFill="1" applyBorder="1" applyAlignment="1">
      <alignment horizontal="right" vertical="top" wrapText="1"/>
    </xf>
    <xf numFmtId="170" fontId="19" fillId="35" borderId="26" xfId="1" quotePrefix="1" applyNumberFormat="1" applyFont="1" applyFill="1" applyBorder="1" applyAlignment="1">
      <alignment horizontal="right" vertical="top" wrapText="1"/>
    </xf>
    <xf numFmtId="170" fontId="21" fillId="35" borderId="53" xfId="1" applyNumberFormat="1" applyFont="1" applyFill="1" applyBorder="1" applyAlignment="1">
      <alignment horizontal="right" vertical="top" wrapText="1"/>
    </xf>
    <xf numFmtId="0" fontId="19" fillId="33" borderId="106" xfId="0" applyFont="1" applyFill="1" applyBorder="1" applyAlignment="1">
      <alignment horizontal="right" vertical="top" wrapText="1"/>
    </xf>
    <xf numFmtId="0" fontId="19" fillId="35" borderId="20" xfId="0" applyFont="1" applyFill="1" applyBorder="1" applyAlignment="1">
      <alignment horizontal="center" vertical="top"/>
    </xf>
    <xf numFmtId="0" fontId="19" fillId="35" borderId="21" xfId="0" applyFont="1" applyFill="1" applyBorder="1" applyAlignment="1">
      <alignment horizontal="left" vertical="center"/>
    </xf>
    <xf numFmtId="0" fontId="19" fillId="35" borderId="22" xfId="0" applyFont="1" applyFill="1" applyBorder="1" applyAlignment="1">
      <alignment horizontal="right" vertical="top"/>
    </xf>
    <xf numFmtId="41" fontId="19" fillId="35" borderId="76" xfId="0" applyNumberFormat="1" applyFont="1" applyFill="1" applyBorder="1" applyAlignment="1">
      <alignment horizontal="right" vertical="top"/>
    </xf>
    <xf numFmtId="41" fontId="19" fillId="35" borderId="24" xfId="0" applyNumberFormat="1" applyFont="1" applyFill="1" applyBorder="1" applyAlignment="1">
      <alignment horizontal="right" vertical="top"/>
    </xf>
    <xf numFmtId="0" fontId="19" fillId="33" borderId="75" xfId="0" applyFont="1" applyFill="1" applyBorder="1" applyAlignment="1">
      <alignment horizontal="right" vertical="top" wrapText="1"/>
    </xf>
    <xf numFmtId="0" fontId="19" fillId="36" borderId="22" xfId="0" applyFont="1" applyFill="1" applyBorder="1" applyAlignment="1">
      <alignment horizontal="right" vertical="center" wrapText="1"/>
    </xf>
    <xf numFmtId="0" fontId="19" fillId="36" borderId="76" xfId="0" applyFont="1" applyFill="1" applyBorder="1" applyAlignment="1">
      <alignment horizontal="right" vertical="center" wrapText="1"/>
    </xf>
    <xf numFmtId="41" fontId="19" fillId="36" borderId="24" xfId="0" applyNumberFormat="1" applyFont="1" applyFill="1" applyBorder="1" applyAlignment="1">
      <alignment horizontal="right" vertical="center" wrapText="1"/>
    </xf>
    <xf numFmtId="41" fontId="0" fillId="36" borderId="0" xfId="0" applyNumberFormat="1" applyFill="1" applyAlignment="1">
      <alignment vertical="center"/>
    </xf>
    <xf numFmtId="0" fontId="21" fillId="35" borderId="107" xfId="0" applyFont="1" applyFill="1" applyBorder="1" applyAlignment="1">
      <alignment horizontal="right" vertical="top" wrapText="1"/>
    </xf>
    <xf numFmtId="0" fontId="24" fillId="36" borderId="0" xfId="0" applyFont="1" applyFill="1" applyAlignment="1">
      <alignment horizontal="left"/>
    </xf>
    <xf numFmtId="0" fontId="26" fillId="33" borderId="0" xfId="0" applyFont="1" applyFill="1" applyAlignment="1">
      <alignment horizontal="left" wrapText="1"/>
    </xf>
    <xf numFmtId="0" fontId="20" fillId="34" borderId="14" xfId="0" applyFont="1" applyFill="1" applyBorder="1" applyAlignment="1">
      <alignment horizontal="center" wrapText="1"/>
    </xf>
    <xf numFmtId="0" fontId="19" fillId="33" borderId="0" xfId="0" applyFont="1" applyFill="1" applyBorder="1" applyAlignment="1">
      <alignment horizontal="center" vertical="center" wrapText="1"/>
    </xf>
    <xf numFmtId="169" fontId="19" fillId="33" borderId="0" xfId="0" applyNumberFormat="1" applyFont="1" applyFill="1" applyBorder="1" applyAlignment="1">
      <alignment horizontal="right" vertical="top" wrapText="1"/>
    </xf>
    <xf numFmtId="0" fontId="24" fillId="36" borderId="12" xfId="0" applyFont="1" applyFill="1" applyBorder="1" applyAlignment="1"/>
    <xf numFmtId="0" fontId="43" fillId="36" borderId="0" xfId="0" applyFont="1" applyFill="1"/>
    <xf numFmtId="0" fontId="1" fillId="36" borderId="0" xfId="0" applyFont="1" applyFill="1" applyAlignment="1">
      <alignment vertical="top" wrapText="1"/>
    </xf>
    <xf numFmtId="0" fontId="0" fillId="36" borderId="0" xfId="0" applyFont="1" applyFill="1" applyAlignment="1">
      <alignment vertical="top" wrapText="1"/>
    </xf>
    <xf numFmtId="0" fontId="28" fillId="33" borderId="26" xfId="43" applyFill="1" applyBorder="1" applyAlignment="1" applyProtection="1">
      <alignment horizontal="left"/>
    </xf>
    <xf numFmtId="0" fontId="22" fillId="34" borderId="12" xfId="0" applyFont="1" applyFill="1" applyBorder="1" applyAlignment="1">
      <alignment horizontal="center" vertical="top" wrapText="1"/>
    </xf>
    <xf numFmtId="0" fontId="22" fillId="34" borderId="13" xfId="0" applyFont="1" applyFill="1" applyBorder="1" applyAlignment="1">
      <alignment horizontal="center" vertical="top" wrapText="1"/>
    </xf>
    <xf numFmtId="0" fontId="20" fillId="34" borderId="10" xfId="0" applyFont="1" applyFill="1" applyBorder="1" applyAlignment="1">
      <alignment horizontal="center" wrapText="1"/>
    </xf>
    <xf numFmtId="0" fontId="20" fillId="34" borderId="11" xfId="0" applyFont="1" applyFill="1" applyBorder="1" applyAlignment="1">
      <alignment horizontal="center" wrapText="1"/>
    </xf>
    <xf numFmtId="0" fontId="22" fillId="34" borderId="11" xfId="0" applyFont="1" applyFill="1" applyBorder="1" applyAlignment="1">
      <alignment horizontal="center" vertical="top" wrapText="1"/>
    </xf>
    <xf numFmtId="0" fontId="22" fillId="34" borderId="41" xfId="0" applyFont="1" applyFill="1" applyBorder="1" applyAlignment="1">
      <alignment horizontal="center" wrapText="1"/>
    </xf>
    <xf numFmtId="0" fontId="22" fillId="34" borderId="11" xfId="0" applyFont="1" applyFill="1" applyBorder="1" applyAlignment="1">
      <alignment horizontal="center" wrapText="1"/>
    </xf>
    <xf numFmtId="0" fontId="22" fillId="34" borderId="12" xfId="0" applyFont="1" applyFill="1" applyBorder="1" applyAlignment="1">
      <alignment horizontal="center" wrapText="1"/>
    </xf>
    <xf numFmtId="0" fontId="22" fillId="34" borderId="13" xfId="0" applyFont="1" applyFill="1" applyBorder="1" applyAlignment="1">
      <alignment horizontal="center" wrapText="1"/>
    </xf>
    <xf numFmtId="0" fontId="28" fillId="0" borderId="0" xfId="43" applyAlignment="1" applyProtection="1"/>
    <xf numFmtId="0" fontId="26" fillId="33" borderId="0" xfId="0" applyFont="1" applyFill="1" applyAlignment="1">
      <alignment horizontal="left" wrapText="1"/>
    </xf>
    <xf numFmtId="0" fontId="19" fillId="33" borderId="0" xfId="0" applyFont="1" applyFill="1" applyAlignment="1">
      <alignment horizontal="left" wrapText="1"/>
    </xf>
    <xf numFmtId="0" fontId="20" fillId="34" borderId="12" xfId="0" applyFont="1" applyFill="1" applyBorder="1" applyAlignment="1">
      <alignment horizontal="center" wrapText="1"/>
    </xf>
    <xf numFmtId="0" fontId="28" fillId="33" borderId="55" xfId="43" applyFill="1" applyBorder="1" applyAlignment="1" applyProtection="1"/>
    <xf numFmtId="0" fontId="24" fillId="36" borderId="0" xfId="0" applyFont="1" applyFill="1" applyBorder="1" applyAlignment="1">
      <alignment horizontal="left" wrapText="1"/>
    </xf>
    <xf numFmtId="0" fontId="24" fillId="36" borderId="12" xfId="0" applyFont="1" applyFill="1" applyBorder="1" applyAlignment="1">
      <alignment horizontal="left" wrapText="1"/>
    </xf>
    <xf numFmtId="0" fontId="28" fillId="36" borderId="0" xfId="43" applyFill="1" applyBorder="1" applyAlignment="1" applyProtection="1">
      <alignment horizontal="left"/>
    </xf>
    <xf numFmtId="3" fontId="22" fillId="34" borderId="62" xfId="0" applyNumberFormat="1" applyFont="1" applyFill="1" applyBorder="1" applyAlignment="1">
      <alignment horizontal="center" wrapText="1"/>
    </xf>
    <xf numFmtId="3" fontId="22" fillId="34" borderId="63" xfId="0" applyNumberFormat="1" applyFont="1" applyFill="1" applyBorder="1" applyAlignment="1">
      <alignment horizontal="center" wrapText="1"/>
    </xf>
    <xf numFmtId="0" fontId="22" fillId="34" borderId="41" xfId="0" applyFont="1" applyFill="1" applyBorder="1" applyAlignment="1">
      <alignment horizontal="center" vertical="top" wrapText="1"/>
    </xf>
    <xf numFmtId="0" fontId="28" fillId="33" borderId="0" xfId="43" applyFill="1" applyBorder="1" applyAlignment="1" applyProtection="1">
      <alignment horizontal="left"/>
    </xf>
    <xf numFmtId="0" fontId="20" fillId="34" borderId="71" xfId="0" applyFont="1" applyFill="1" applyBorder="1" applyAlignment="1">
      <alignment horizontal="center" vertical="center" wrapText="1"/>
    </xf>
    <xf numFmtId="0" fontId="20" fillId="34" borderId="72" xfId="0" applyFont="1" applyFill="1" applyBorder="1" applyAlignment="1">
      <alignment horizontal="center" vertical="center" wrapText="1"/>
    </xf>
    <xf numFmtId="0" fontId="20" fillId="34" borderId="4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34" borderId="61"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4" xfId="0" applyFont="1" applyFill="1" applyBorder="1" applyAlignment="1">
      <alignment horizontal="center" wrapText="1"/>
    </xf>
    <xf numFmtId="0" fontId="20" fillId="34" borderId="15" xfId="0" applyFont="1" applyFill="1" applyBorder="1" applyAlignment="1">
      <alignment horizontal="center" wrapText="1"/>
    </xf>
    <xf numFmtId="0" fontId="21" fillId="35" borderId="80" xfId="0" applyFont="1" applyFill="1" applyBorder="1" applyAlignment="1">
      <alignment horizontal="left" vertical="top" wrapText="1" indent="1"/>
    </xf>
    <xf numFmtId="0" fontId="21" fillId="35" borderId="0" xfId="0" applyFont="1" applyFill="1" applyBorder="1" applyAlignment="1">
      <alignment horizontal="left" vertical="top" wrapText="1" indent="1"/>
    </xf>
    <xf numFmtId="0" fontId="21" fillId="33" borderId="80" xfId="0" applyFont="1" applyFill="1" applyBorder="1" applyAlignment="1">
      <alignment horizontal="left" vertical="top" wrapText="1" indent="1"/>
    </xf>
    <xf numFmtId="0" fontId="21" fillId="33" borderId="0" xfId="0" applyFont="1" applyFill="1" applyBorder="1" applyAlignment="1">
      <alignment horizontal="left" vertical="top" wrapText="1" indent="1"/>
    </xf>
    <xf numFmtId="0" fontId="20" fillId="34" borderId="81" xfId="0" applyFont="1" applyFill="1" applyBorder="1" applyAlignment="1">
      <alignment horizontal="left" wrapText="1" indent="1"/>
    </xf>
    <xf numFmtId="0" fontId="20" fillId="34" borderId="0" xfId="0" applyFont="1" applyFill="1" applyBorder="1" applyAlignment="1">
      <alignment horizontal="left" wrapText="1" indent="1"/>
    </xf>
    <xf numFmtId="0" fontId="21" fillId="33" borderId="83" xfId="0" applyFont="1" applyFill="1" applyBorder="1" applyAlignment="1">
      <alignment horizontal="left" vertical="top" wrapText="1" indent="1"/>
    </xf>
    <xf numFmtId="0" fontId="21" fillId="33" borderId="26" xfId="0" applyFont="1" applyFill="1" applyBorder="1" applyAlignment="1">
      <alignment horizontal="left" vertical="top" wrapText="1" indent="1"/>
    </xf>
    <xf numFmtId="0" fontId="20" fillId="34" borderId="64" xfId="0" applyFont="1" applyFill="1" applyBorder="1" applyAlignment="1">
      <alignment horizontal="center" wrapText="1"/>
    </xf>
    <xf numFmtId="0" fontId="20" fillId="34" borderId="19" xfId="0" applyFont="1" applyFill="1" applyBorder="1" applyAlignment="1">
      <alignment horizontal="center" wrapText="1"/>
    </xf>
    <xf numFmtId="0" fontId="20" fillId="34" borderId="31" xfId="0" applyFont="1" applyFill="1" applyBorder="1" applyAlignment="1">
      <alignment horizontal="center" wrapText="1"/>
    </xf>
    <xf numFmtId="0" fontId="22" fillId="34" borderId="84" xfId="0" applyFont="1" applyFill="1" applyBorder="1" applyAlignment="1">
      <alignment horizontal="center" wrapText="1"/>
    </xf>
    <xf numFmtId="0" fontId="22" fillId="34" borderId="63" xfId="0" applyFont="1" applyFill="1" applyBorder="1" applyAlignment="1">
      <alignment horizontal="center" wrapText="1"/>
    </xf>
    <xf numFmtId="0" fontId="20" fillId="34" borderId="15" xfId="0" applyFont="1" applyFill="1" applyBorder="1" applyAlignment="1">
      <alignment horizontal="left" wrapText="1"/>
    </xf>
    <xf numFmtId="0" fontId="20" fillId="34" borderId="17" xfId="0" applyFont="1" applyFill="1" applyBorder="1" applyAlignment="1">
      <alignment horizontal="center" wrapText="1"/>
    </xf>
    <xf numFmtId="0" fontId="20" fillId="34" borderId="105" xfId="0" applyFont="1" applyFill="1" applyBorder="1" applyAlignment="1">
      <alignment horizontal="left" wrapText="1" indent="1"/>
    </xf>
    <xf numFmtId="0" fontId="20" fillId="34" borderId="12" xfId="0" applyFont="1" applyFill="1" applyBorder="1" applyAlignment="1">
      <alignment horizontal="left" wrapText="1" indent="1"/>
    </xf>
    <xf numFmtId="0" fontId="20" fillId="34" borderId="13" xfId="0" applyFont="1" applyFill="1" applyBorder="1" applyAlignment="1">
      <alignment horizontal="left" wrapText="1" indent="1"/>
    </xf>
    <xf numFmtId="0" fontId="21" fillId="35" borderId="16" xfId="0" applyFont="1" applyFill="1" applyBorder="1" applyAlignment="1">
      <alignment horizontal="left" vertical="top" wrapText="1" indent="1"/>
    </xf>
    <xf numFmtId="0" fontId="21" fillId="33" borderId="16" xfId="0" applyFont="1" applyFill="1" applyBorder="1" applyAlignment="1">
      <alignment horizontal="left" vertical="top" wrapText="1" indent="1"/>
    </xf>
    <xf numFmtId="0" fontId="21" fillId="33" borderId="54" xfId="0" applyFont="1" applyFill="1" applyBorder="1" applyAlignment="1">
      <alignment horizontal="left" vertical="top" wrapText="1" indent="1"/>
    </xf>
    <xf numFmtId="0" fontId="20" fillId="34" borderId="103" xfId="0" applyFont="1" applyFill="1" applyBorder="1" applyAlignment="1">
      <alignment horizontal="left" wrapText="1" indent="1"/>
    </xf>
    <xf numFmtId="0" fontId="21" fillId="35" borderId="83" xfId="0" applyFont="1" applyFill="1" applyBorder="1" applyAlignment="1">
      <alignment horizontal="left" vertical="top" wrapText="1" indent="1"/>
    </xf>
    <xf numFmtId="0" fontId="21" fillId="35" borderId="26" xfId="0" applyFont="1" applyFill="1" applyBorder="1" applyAlignment="1">
      <alignment horizontal="left" vertical="top" wrapText="1" indent="1"/>
    </xf>
    <xf numFmtId="0" fontId="21" fillId="35" borderId="54" xfId="0" applyFont="1" applyFill="1" applyBorder="1" applyAlignment="1">
      <alignment horizontal="left" vertical="top" wrapText="1" indent="1"/>
    </xf>
    <xf numFmtId="0" fontId="28" fillId="36" borderId="26" xfId="43" applyFill="1" applyBorder="1" applyAlignment="1" applyProtection="1">
      <alignment horizontal="left"/>
    </xf>
    <xf numFmtId="0" fontId="21" fillId="33" borderId="47" xfId="0" applyFont="1" applyFill="1" applyBorder="1" applyAlignment="1">
      <alignment horizontal="left" vertical="top" wrapText="1"/>
    </xf>
    <xf numFmtId="0" fontId="21" fillId="33" borderId="26" xfId="0" applyFont="1" applyFill="1" applyBorder="1" applyAlignment="1">
      <alignment horizontal="left" vertical="top" wrapText="1"/>
    </xf>
    <xf numFmtId="0" fontId="21" fillId="33" borderId="54" xfId="0" applyFont="1" applyFill="1" applyBorder="1" applyAlignment="1">
      <alignment horizontal="left" vertical="top" wrapText="1"/>
    </xf>
    <xf numFmtId="0" fontId="20" fillId="34" borderId="13" xfId="0" applyFont="1" applyFill="1" applyBorder="1" applyAlignment="1">
      <alignment horizontal="center" wrapText="1"/>
    </xf>
    <xf numFmtId="0" fontId="21" fillId="35" borderId="79" xfId="0" applyFont="1" applyFill="1" applyBorder="1" applyAlignment="1">
      <alignment horizontal="left" vertical="top" wrapText="1"/>
    </xf>
    <xf numFmtId="0" fontId="21" fillId="35" borderId="0" xfId="0" applyFont="1" applyFill="1" applyBorder="1" applyAlignment="1">
      <alignment horizontal="left" vertical="top" wrapText="1"/>
    </xf>
    <xf numFmtId="0" fontId="21" fillId="35" borderId="16" xfId="0" applyFont="1" applyFill="1" applyBorder="1" applyAlignment="1">
      <alignment horizontal="left" vertical="top" wrapText="1"/>
    </xf>
    <xf numFmtId="0" fontId="21" fillId="33" borderId="79"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6" xfId="0" applyFont="1" applyFill="1" applyBorder="1" applyAlignment="1">
      <alignment horizontal="left" vertical="top" wrapText="1"/>
    </xf>
    <xf numFmtId="0" fontId="21" fillId="35" borderId="26" xfId="0" applyFont="1" applyFill="1" applyBorder="1" applyAlignment="1">
      <alignment horizontal="left" vertical="top" wrapText="1"/>
    </xf>
    <xf numFmtId="0" fontId="21" fillId="35" borderId="54" xfId="0" applyFont="1" applyFill="1" applyBorder="1" applyAlignment="1">
      <alignment horizontal="left" vertical="top" wrapText="1"/>
    </xf>
    <xf numFmtId="0" fontId="20" fillId="34" borderId="12" xfId="0" applyFont="1" applyFill="1" applyBorder="1" applyAlignment="1">
      <alignment horizontal="left" wrapText="1"/>
    </xf>
    <xf numFmtId="0" fontId="20" fillId="34" borderId="13" xfId="0" applyFont="1" applyFill="1" applyBorder="1" applyAlignment="1">
      <alignment horizontal="left" wrapText="1"/>
    </xf>
    <xf numFmtId="0" fontId="0" fillId="0" borderId="19" xfId="0" applyBorder="1" applyAlignment="1">
      <alignment horizontal="center" wrapText="1"/>
    </xf>
    <xf numFmtId="0" fontId="20" fillId="34" borderId="63" xfId="0" applyFont="1" applyFill="1" applyBorder="1" applyAlignment="1">
      <alignment horizontal="center" wrapText="1"/>
    </xf>
    <xf numFmtId="0" fontId="20" fillId="34" borderId="0" xfId="0" applyFont="1" applyFill="1" applyBorder="1" applyAlignment="1">
      <alignment horizontal="left" wrapText="1"/>
    </xf>
    <xf numFmtId="0" fontId="20" fillId="34" borderId="84" xfId="0" applyFont="1" applyFill="1" applyBorder="1" applyAlignment="1">
      <alignment horizontal="center" wrapText="1"/>
    </xf>
    <xf numFmtId="169" fontId="22" fillId="34" borderId="41" xfId="0" applyNumberFormat="1" applyFont="1" applyFill="1" applyBorder="1" applyAlignment="1">
      <alignment horizontal="center" vertical="center" wrapText="1"/>
    </xf>
    <xf numFmtId="169" fontId="22" fillId="34" borderId="12" xfId="0" applyNumberFormat="1" applyFont="1" applyFill="1" applyBorder="1" applyAlignment="1">
      <alignment horizontal="center" vertical="center" wrapText="1"/>
    </xf>
    <xf numFmtId="169" fontId="22" fillId="34" borderId="11" xfId="0" applyNumberFormat="1" applyFont="1" applyFill="1" applyBorder="1" applyAlignment="1">
      <alignment horizontal="center" vertical="center" wrapText="1"/>
    </xf>
    <xf numFmtId="2" fontId="22" fillId="34" borderId="12" xfId="0" applyNumberFormat="1" applyFont="1" applyFill="1" applyBorder="1" applyAlignment="1">
      <alignment horizontal="center" vertical="center" wrapText="1"/>
    </xf>
    <xf numFmtId="2" fontId="22" fillId="34" borderId="13" xfId="0" applyNumberFormat="1" applyFont="1" applyFill="1" applyBorder="1" applyAlignment="1">
      <alignment horizontal="center" vertical="center" wrapText="1"/>
    </xf>
    <xf numFmtId="0" fontId="24" fillId="36" borderId="0" xfId="0" applyFont="1" applyFill="1" applyAlignment="1">
      <alignment horizontal="left" wrapText="1"/>
    </xf>
    <xf numFmtId="0" fontId="28" fillId="36" borderId="0" xfId="43" applyFill="1" applyAlignment="1" applyProtection="1">
      <alignment horizontal="left"/>
    </xf>
    <xf numFmtId="0" fontId="28" fillId="33" borderId="55" xfId="43" applyFill="1" applyBorder="1" applyAlignment="1" applyProtection="1">
      <alignment horizontal="left"/>
    </xf>
    <xf numFmtId="169" fontId="22" fillId="34" borderId="41" xfId="0" applyNumberFormat="1" applyFont="1" applyFill="1" applyBorder="1" applyAlignment="1">
      <alignment horizontal="center" vertical="top" wrapText="1"/>
    </xf>
    <xf numFmtId="169" fontId="22" fillId="34" borderId="11" xfId="0" applyNumberFormat="1" applyFont="1" applyFill="1" applyBorder="1" applyAlignment="1">
      <alignment horizontal="center" vertical="top" wrapText="1"/>
    </xf>
    <xf numFmtId="0" fontId="22" fillId="34" borderId="99" xfId="0" applyFont="1" applyFill="1" applyBorder="1" applyAlignment="1">
      <alignment horizont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5"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5">
    <dxf>
      <fill>
        <patternFill>
          <bgColor rgb="FFC5D9F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26522"/>
      <color rgb="FF7F7770"/>
      <color rgb="FF0076BE"/>
      <color rgb="FFC8102E"/>
      <color rgb="FFC5D9F1"/>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500253084545056E-2"/>
          <c:y val="3.8668890347039957E-2"/>
          <c:w val="0.89475001822688827"/>
          <c:h val="0.82111074657334504"/>
        </c:manualLayout>
      </c:layout>
      <c:lineChart>
        <c:grouping val="standard"/>
        <c:varyColors val="0"/>
        <c:ser>
          <c:idx val="0"/>
          <c:order val="0"/>
          <c:tx>
            <c:strRef>
              <c:f>'Fig1'!$A$8</c:f>
              <c:strCache>
                <c:ptCount val="1"/>
                <c:pt idx="0">
                  <c:v>Resident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'Fig1'!$B$7:$M$7</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'Fig1'!$B$8:$M$8</c:f>
              <c:numCache>
                <c:formatCode>General</c:formatCode>
                <c:ptCount val="12"/>
                <c:pt idx="0">
                  <c:v>24289</c:v>
                </c:pt>
                <c:pt idx="1">
                  <c:v>25908</c:v>
                </c:pt>
                <c:pt idx="2">
                  <c:v>27570</c:v>
                </c:pt>
                <c:pt idx="3">
                  <c:v>29879</c:v>
                </c:pt>
                <c:pt idx="4">
                  <c:v>32934</c:v>
                </c:pt>
                <c:pt idx="5">
                  <c:v>35422</c:v>
                </c:pt>
                <c:pt idx="6">
                  <c:v>38826</c:v>
                </c:pt>
                <c:pt idx="7">
                  <c:v>41015</c:v>
                </c:pt>
                <c:pt idx="8">
                  <c:v>43251</c:v>
                </c:pt>
                <c:pt idx="9">
                  <c:v>45057</c:v>
                </c:pt>
                <c:pt idx="10">
                  <c:v>46992</c:v>
                </c:pt>
                <c:pt idx="11">
                  <c:v>48796</c:v>
                </c:pt>
              </c:numCache>
            </c:numRef>
          </c:val>
          <c:smooth val="0"/>
        </c:ser>
        <c:ser>
          <c:idx val="1"/>
          <c:order val="1"/>
          <c:tx>
            <c:strRef>
              <c:f>'Fig1'!$A$9</c:f>
              <c:strCache>
                <c:ptCount val="1"/>
                <c:pt idx="0">
                  <c:v>Resident (2016 Dollars)</c:v>
                </c:pt>
              </c:strCache>
            </c:strRef>
          </c:tx>
          <c:spPr>
            <a:ln w="38100" cap="flat" cmpd="dbl" algn="ctr">
              <a:solidFill>
                <a:srgbClr val="7F7770"/>
              </a:solidFill>
              <a:prstDash val="sysDot"/>
              <a:miter lim="800000"/>
            </a:ln>
            <a:effectLst/>
          </c:spPr>
          <c:marker>
            <c:symbol val="none"/>
          </c:marker>
          <c:dPt>
            <c:idx val="0"/>
            <c:marker>
              <c:symbol val="none"/>
            </c:marker>
            <c:bubble3D val="0"/>
          </c:dPt>
          <c:cat>
            <c:strRef>
              <c:f>'Fig1'!$B$7:$M$7</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'Fig1'!$B$9:$M$9</c:f>
              <c:numCache>
                <c:formatCode>General</c:formatCode>
                <c:ptCount val="12"/>
                <c:pt idx="0">
                  <c:v>29497.21</c:v>
                </c:pt>
                <c:pt idx="1">
                  <c:v>30827.58</c:v>
                </c:pt>
                <c:pt idx="2">
                  <c:v>31925.61</c:v>
                </c:pt>
                <c:pt idx="3">
                  <c:v>32971.61</c:v>
                </c:pt>
                <c:pt idx="4">
                  <c:v>36816.35</c:v>
                </c:pt>
                <c:pt idx="5">
                  <c:v>39149.89</c:v>
                </c:pt>
                <c:pt idx="6">
                  <c:v>41313.96</c:v>
                </c:pt>
                <c:pt idx="7">
                  <c:v>42791.14</c:v>
                </c:pt>
                <c:pt idx="8">
                  <c:v>44595.55</c:v>
                </c:pt>
                <c:pt idx="9">
                  <c:v>45700.02</c:v>
                </c:pt>
                <c:pt idx="10">
                  <c:v>47679.86</c:v>
                </c:pt>
                <c:pt idx="11">
                  <c:v>48796</c:v>
                </c:pt>
              </c:numCache>
            </c:numRef>
          </c:val>
          <c:smooth val="0"/>
        </c:ser>
        <c:ser>
          <c:idx val="2"/>
          <c:order val="2"/>
          <c:tx>
            <c:strRef>
              <c:f>'Fig1'!$A$10</c:f>
              <c:strCache>
                <c:ptCount val="1"/>
                <c:pt idx="0">
                  <c:v>Non-Resident</c:v>
                </c:pt>
              </c:strCache>
            </c:strRef>
          </c:tx>
          <c:spPr>
            <a:ln w="38100" cap="flat" cmpd="sng" algn="ctr">
              <a:solidFill>
                <a:srgbClr val="F26522"/>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'Fig1'!$B$7:$M$7</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'Fig1'!$B$10:$M$10</c:f>
              <c:numCache>
                <c:formatCode>General</c:formatCode>
                <c:ptCount val="12"/>
                <c:pt idx="0">
                  <c:v>36989</c:v>
                </c:pt>
                <c:pt idx="1">
                  <c:v>38638</c:v>
                </c:pt>
                <c:pt idx="2">
                  <c:v>41290</c:v>
                </c:pt>
                <c:pt idx="3">
                  <c:v>43969</c:v>
                </c:pt>
                <c:pt idx="4">
                  <c:v>46859</c:v>
                </c:pt>
                <c:pt idx="5">
                  <c:v>50053</c:v>
                </c:pt>
                <c:pt idx="6">
                  <c:v>53744</c:v>
                </c:pt>
                <c:pt idx="7">
                  <c:v>56795</c:v>
                </c:pt>
                <c:pt idx="8">
                  <c:v>59596</c:v>
                </c:pt>
                <c:pt idx="9">
                  <c:v>61839</c:v>
                </c:pt>
                <c:pt idx="10">
                  <c:v>63922</c:v>
                </c:pt>
                <c:pt idx="11">
                  <c:v>65809</c:v>
                </c:pt>
              </c:numCache>
            </c:numRef>
          </c:val>
          <c:smooth val="0"/>
        </c:ser>
        <c:ser>
          <c:idx val="3"/>
          <c:order val="3"/>
          <c:tx>
            <c:strRef>
              <c:f>'Fig1'!$A$11</c:f>
              <c:strCache>
                <c:ptCount val="1"/>
                <c:pt idx="0">
                  <c:v>Non-Resident (2016 Dollars)</c:v>
                </c:pt>
              </c:strCache>
            </c:strRef>
          </c:tx>
          <c:spPr>
            <a:ln w="38100" cap="flat" cmpd="dbl" algn="ctr">
              <a:solidFill>
                <a:srgbClr val="7F7770"/>
              </a:solidFill>
              <a:prstDash val="solid"/>
              <a:miter lim="800000"/>
            </a:ln>
            <a:effectLst/>
          </c:spPr>
          <c:marker>
            <c:symbol val="none"/>
          </c:marker>
          <c:cat>
            <c:strRef>
              <c:f>'Fig1'!$B$7:$M$7</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'Fig1'!$B$11:$M$11</c:f>
              <c:numCache>
                <c:formatCode>General</c:formatCode>
                <c:ptCount val="12"/>
                <c:pt idx="0">
                  <c:v>44920.42</c:v>
                </c:pt>
                <c:pt idx="1">
                  <c:v>45974.84</c:v>
                </c:pt>
                <c:pt idx="2">
                  <c:v>47813.14</c:v>
                </c:pt>
                <c:pt idx="3">
                  <c:v>48519.98</c:v>
                </c:pt>
                <c:pt idx="4">
                  <c:v>52382.86</c:v>
                </c:pt>
                <c:pt idx="5">
                  <c:v>55320.69</c:v>
                </c:pt>
                <c:pt idx="6">
                  <c:v>57187.9</c:v>
                </c:pt>
                <c:pt idx="7">
                  <c:v>59254.49</c:v>
                </c:pt>
                <c:pt idx="8">
                  <c:v>61448.66</c:v>
                </c:pt>
                <c:pt idx="9">
                  <c:v>62721.52</c:v>
                </c:pt>
                <c:pt idx="10">
                  <c:v>64857.68</c:v>
                </c:pt>
                <c:pt idx="11">
                  <c:v>65809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80845456"/>
        <c:axId val="180845840"/>
      </c:lineChart>
      <c:catAx>
        <c:axId val="18084545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latin typeface="Arial" panose="020B0604020202020204" pitchFamily="34" charset="0"/>
                    <a:cs typeface="Arial" panose="020B0604020202020204" pitchFamily="34" charset="0"/>
                  </a:rPr>
                  <a:t>Academic Year</a:t>
                </a:r>
              </a:p>
            </c:rich>
          </c:tx>
          <c:layout>
            <c:manualLayout>
              <c:xMode val="edge"/>
              <c:yMode val="edge"/>
              <c:x val="0.4552939632545932"/>
              <c:y val="0.9389304461942255"/>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5840"/>
        <c:crosses val="autoZero"/>
        <c:auto val="1"/>
        <c:lblAlgn val="ctr"/>
        <c:lblOffset val="100"/>
        <c:noMultiLvlLbl val="0"/>
      </c:catAx>
      <c:valAx>
        <c:axId val="180845840"/>
        <c:scaling>
          <c:orientation val="minMax"/>
          <c:max val="8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latin typeface="Arial" panose="020B0604020202020204" pitchFamily="34" charset="0"/>
                    <a:cs typeface="Arial" panose="020B0604020202020204" pitchFamily="34" charset="0"/>
                  </a:rPr>
                  <a:t>Tuition and Fees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5456"/>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3621755613881598"/>
          <c:y val="5.5204323417906084E-2"/>
          <c:w val="0.19582587954680977"/>
          <c:h val="0.18092223561518031"/>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00089215024813E-2"/>
          <c:y val="2.9914524881464958E-2"/>
          <c:w val="0.90061764666658861"/>
          <c:h val="0.8401178006397132"/>
        </c:manualLayout>
      </c:layout>
      <c:barChart>
        <c:barDir val="col"/>
        <c:grouping val="clustered"/>
        <c:varyColors val="0"/>
        <c:ser>
          <c:idx val="0"/>
          <c:order val="0"/>
          <c:tx>
            <c:strRef>
              <c:f>'Fig9'!$B$4</c:f>
              <c:strCache>
                <c:ptCount val="1"/>
                <c:pt idx="0">
                  <c:v>1st year enrollment</c:v>
                </c:pt>
              </c:strCache>
            </c:strRef>
          </c:tx>
          <c:spPr>
            <a:solidFill>
              <a:srgbClr val="0076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'Fig9'!$A$5:$A$45</c:f>
              <c:strCache>
                <c:ptCount val="41"/>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strCache>
            </c:strRef>
          </c:cat>
          <c:val>
            <c:numRef>
              <c:f>'Fig9'!$B$5:$B$45</c:f>
              <c:numCache>
                <c:formatCode>_(* #,##0_);_(* \(#,##0\);_(* "-"??_);_(@_)</c:formatCode>
                <c:ptCount val="41"/>
                <c:pt idx="0">
                  <c:v>5763</c:v>
                </c:pt>
                <c:pt idx="1">
                  <c:v>5935</c:v>
                </c:pt>
                <c:pt idx="2">
                  <c:v>5954</c:v>
                </c:pt>
                <c:pt idx="3">
                  <c:v>6301</c:v>
                </c:pt>
                <c:pt idx="4">
                  <c:v>6132</c:v>
                </c:pt>
                <c:pt idx="5">
                  <c:v>6030</c:v>
                </c:pt>
                <c:pt idx="6">
                  <c:v>5855</c:v>
                </c:pt>
                <c:pt idx="7">
                  <c:v>5498</c:v>
                </c:pt>
                <c:pt idx="8">
                  <c:v>5274</c:v>
                </c:pt>
                <c:pt idx="9">
                  <c:v>4937</c:v>
                </c:pt>
                <c:pt idx="10">
                  <c:v>4843</c:v>
                </c:pt>
                <c:pt idx="11">
                  <c:v>4554</c:v>
                </c:pt>
                <c:pt idx="12">
                  <c:v>4370</c:v>
                </c:pt>
                <c:pt idx="13">
                  <c:v>4196</c:v>
                </c:pt>
                <c:pt idx="14">
                  <c:v>3979</c:v>
                </c:pt>
                <c:pt idx="15">
                  <c:v>4001</c:v>
                </c:pt>
                <c:pt idx="16">
                  <c:v>4047</c:v>
                </c:pt>
                <c:pt idx="17">
                  <c:v>4072</c:v>
                </c:pt>
                <c:pt idx="18">
                  <c:v>4100</c:v>
                </c:pt>
                <c:pt idx="19">
                  <c:v>4121</c:v>
                </c:pt>
                <c:pt idx="20">
                  <c:v>4237</c:v>
                </c:pt>
                <c:pt idx="21">
                  <c:v>4255</c:v>
                </c:pt>
                <c:pt idx="22">
                  <c:v>4347</c:v>
                </c:pt>
                <c:pt idx="23">
                  <c:v>4268</c:v>
                </c:pt>
                <c:pt idx="24">
                  <c:v>4314</c:v>
                </c:pt>
                <c:pt idx="25">
                  <c:v>4327</c:v>
                </c:pt>
                <c:pt idx="26">
                  <c:v>4407</c:v>
                </c:pt>
                <c:pt idx="27">
                  <c:v>4448</c:v>
                </c:pt>
                <c:pt idx="28">
                  <c:v>4618</c:v>
                </c:pt>
                <c:pt idx="29">
                  <c:v>4612</c:v>
                </c:pt>
                <c:pt idx="30">
                  <c:v>4688</c:v>
                </c:pt>
                <c:pt idx="31">
                  <c:v>4733</c:v>
                </c:pt>
                <c:pt idx="32">
                  <c:v>4770</c:v>
                </c:pt>
                <c:pt idx="33">
                  <c:v>4918</c:v>
                </c:pt>
                <c:pt idx="34">
                  <c:v>5089</c:v>
                </c:pt>
                <c:pt idx="35">
                  <c:v>5170</c:v>
                </c:pt>
                <c:pt idx="36">
                  <c:v>5493</c:v>
                </c:pt>
                <c:pt idx="37">
                  <c:v>5697</c:v>
                </c:pt>
                <c:pt idx="38">
                  <c:v>5904</c:v>
                </c:pt>
                <c:pt idx="39">
                  <c:v>5967</c:v>
                </c:pt>
                <c:pt idx="40">
                  <c:v>6000</c:v>
                </c:pt>
              </c:numCache>
            </c:numRef>
          </c:val>
        </c:ser>
        <c:dLbls>
          <c:showLegendKey val="0"/>
          <c:showVal val="0"/>
          <c:showCatName val="0"/>
          <c:showSerName val="0"/>
          <c:showPercent val="0"/>
          <c:showBubbleSize val="0"/>
        </c:dLbls>
        <c:gapWidth val="219"/>
        <c:overlap val="-27"/>
        <c:axId val="191753672"/>
        <c:axId val="191754064"/>
      </c:barChart>
      <c:lineChart>
        <c:grouping val="standard"/>
        <c:varyColors val="0"/>
        <c:ser>
          <c:idx val="1"/>
          <c:order val="1"/>
          <c:tx>
            <c:strRef>
              <c:f>'Fig9'!$C$4</c:f>
              <c:strCache>
                <c:ptCount val="1"/>
                <c:pt idx="0">
                  <c:v>% of 1st year students</c:v>
                </c:pt>
              </c:strCache>
            </c:strRef>
          </c:tx>
          <c:spPr>
            <a:ln w="28575" cap="rnd">
              <a:solidFill>
                <a:srgbClr val="F26522"/>
              </a:solidFill>
              <a:round/>
            </a:ln>
            <a:effectLst/>
          </c:spPr>
          <c:marker>
            <c:symbol val="none"/>
          </c:marker>
          <c:cat>
            <c:strRef>
              <c:f>'Fig9'!$A$5:$A$45</c:f>
              <c:strCache>
                <c:ptCount val="41"/>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strCache>
            </c:strRef>
          </c:cat>
          <c:val>
            <c:numRef>
              <c:f>'Fig9'!$C$5:$C$45</c:f>
              <c:numCache>
                <c:formatCode>0.0%</c:formatCode>
                <c:ptCount val="41"/>
                <c:pt idx="0">
                  <c:v>3.4704147145583897E-2</c:v>
                </c:pt>
                <c:pt idx="1">
                  <c:v>3.3698399326032011E-2</c:v>
                </c:pt>
                <c:pt idx="2">
                  <c:v>3.3590863285186429E-2</c:v>
                </c:pt>
                <c:pt idx="3">
                  <c:v>3.6502142517060784E-2</c:v>
                </c:pt>
                <c:pt idx="4">
                  <c:v>3.5225048923679059E-2</c:v>
                </c:pt>
                <c:pt idx="5">
                  <c:v>4.2951907131011609E-2</c:v>
                </c:pt>
                <c:pt idx="6">
                  <c:v>4.9530315969257048E-2</c:v>
                </c:pt>
                <c:pt idx="7">
                  <c:v>5.5656602400873043E-2</c:v>
                </c:pt>
                <c:pt idx="8">
                  <c:v>6.7690557451649605E-2</c:v>
                </c:pt>
                <c:pt idx="9">
                  <c:v>7.2311120113429203E-2</c:v>
                </c:pt>
                <c:pt idx="10">
                  <c:v>8.2386950237456125E-2</c:v>
                </c:pt>
                <c:pt idx="11">
                  <c:v>4.9626701800614847E-2</c:v>
                </c:pt>
                <c:pt idx="12">
                  <c:v>4.8512585812356977E-2</c:v>
                </c:pt>
                <c:pt idx="13">
                  <c:v>4.408960915157293E-2</c:v>
                </c:pt>
                <c:pt idx="14">
                  <c:v>5.4033676803216892E-2</c:v>
                </c:pt>
                <c:pt idx="15">
                  <c:v>4.4238940264933767E-2</c:v>
                </c:pt>
                <c:pt idx="16">
                  <c:v>4.1018038052878673E-2</c:v>
                </c:pt>
                <c:pt idx="17">
                  <c:v>4.1011787819253437E-2</c:v>
                </c:pt>
                <c:pt idx="18">
                  <c:v>3.7560975609756096E-2</c:v>
                </c:pt>
                <c:pt idx="19">
                  <c:v>4.5999999999999999E-2</c:v>
                </c:pt>
                <c:pt idx="20">
                  <c:v>3.5000000000000003E-2</c:v>
                </c:pt>
                <c:pt idx="21">
                  <c:v>0.04</c:v>
                </c:pt>
                <c:pt idx="22">
                  <c:v>3.5000000000000003E-2</c:v>
                </c:pt>
                <c:pt idx="23">
                  <c:v>3.3000000000000002E-2</c:v>
                </c:pt>
                <c:pt idx="24">
                  <c:v>0.04</c:v>
                </c:pt>
                <c:pt idx="25">
                  <c:v>0.03</c:v>
                </c:pt>
                <c:pt idx="26">
                  <c:v>2.8000000000000001E-2</c:v>
                </c:pt>
                <c:pt idx="27">
                  <c:v>2.3E-2</c:v>
                </c:pt>
                <c:pt idx="28">
                  <c:v>2.7E-2</c:v>
                </c:pt>
                <c:pt idx="29">
                  <c:v>2.5999999999999999E-2</c:v>
                </c:pt>
                <c:pt idx="30">
                  <c:v>2.1999999999999999E-2</c:v>
                </c:pt>
                <c:pt idx="31">
                  <c:v>2.1999999999999999E-2</c:v>
                </c:pt>
                <c:pt idx="32">
                  <c:v>2.1999999999999999E-2</c:v>
                </c:pt>
                <c:pt idx="33">
                  <c:v>1.7000000000000001E-2</c:v>
                </c:pt>
                <c:pt idx="34">
                  <c:v>1.9E-2</c:v>
                </c:pt>
                <c:pt idx="35">
                  <c:v>1.4999999999999999E-2</c:v>
                </c:pt>
                <c:pt idx="36">
                  <c:v>1.4999999999999999E-2</c:v>
                </c:pt>
                <c:pt idx="37">
                  <c:v>1.6E-2</c:v>
                </c:pt>
                <c:pt idx="38">
                  <c:v>1.2999999999999999E-2</c:v>
                </c:pt>
                <c:pt idx="39">
                  <c:v>1.6E-2</c:v>
                </c:pt>
                <c:pt idx="40">
                  <c:v>1.0999999999999999E-2</c:v>
                </c:pt>
              </c:numCache>
            </c:numRef>
          </c:val>
          <c:smooth val="0"/>
        </c:ser>
        <c:dLbls>
          <c:showLegendKey val="0"/>
          <c:showVal val="0"/>
          <c:showCatName val="0"/>
          <c:showSerName val="0"/>
          <c:showPercent val="0"/>
          <c:showBubbleSize val="0"/>
        </c:dLbls>
        <c:marker val="1"/>
        <c:smooth val="0"/>
        <c:axId val="191754848"/>
        <c:axId val="191754456"/>
      </c:lineChart>
      <c:catAx>
        <c:axId val="19175367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40810296218030062"/>
              <c:y val="0.9336955302111900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754064"/>
        <c:crosses val="autoZero"/>
        <c:auto val="1"/>
        <c:lblAlgn val="ctr"/>
        <c:lblOffset val="100"/>
        <c:noMultiLvlLbl val="0"/>
      </c:catAx>
      <c:valAx>
        <c:axId val="191754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enrollment</a:t>
                </a:r>
              </a:p>
            </c:rich>
          </c:tx>
          <c:layout>
            <c:manualLayout>
              <c:xMode val="edge"/>
              <c:yMode val="edge"/>
              <c:x val="3.5963137783771634E-3"/>
              <c:y val="0.390435052120727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753672"/>
        <c:crosses val="autoZero"/>
        <c:crossBetween val="between"/>
      </c:valAx>
      <c:valAx>
        <c:axId val="191754456"/>
        <c:scaling>
          <c:orientation val="minMax"/>
          <c:max val="0.1"/>
        </c:scaling>
        <c:delete val="0"/>
        <c:axPos val="r"/>
        <c:title>
          <c:tx>
            <c:rich>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rate of attrition</a:t>
                </a:r>
              </a:p>
            </c:rich>
          </c:tx>
          <c:overlay val="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1754848"/>
        <c:crosses val="max"/>
        <c:crossBetween val="between"/>
        <c:majorUnit val="2.0000000000000004E-2"/>
      </c:valAx>
      <c:catAx>
        <c:axId val="191754848"/>
        <c:scaling>
          <c:orientation val="minMax"/>
        </c:scaling>
        <c:delete val="1"/>
        <c:axPos val="b"/>
        <c:numFmt formatCode="General" sourceLinked="1"/>
        <c:majorTickMark val="none"/>
        <c:minorTickMark val="none"/>
        <c:tickLblPos val="nextTo"/>
        <c:crossAx val="191754456"/>
        <c:crosses val="autoZero"/>
        <c:auto val="1"/>
        <c:lblAlgn val="ctr"/>
        <c:lblOffset val="100"/>
        <c:noMultiLvlLbl val="0"/>
      </c:catAx>
      <c:spPr>
        <a:noFill/>
        <a:ln>
          <a:solidFill>
            <a:schemeClr val="tx1"/>
          </a:solidFill>
        </a:ln>
        <a:effectLst/>
      </c:spPr>
    </c:plotArea>
    <c:legend>
      <c:legendPos val="b"/>
      <c:layout>
        <c:manualLayout>
          <c:xMode val="edge"/>
          <c:yMode val="edge"/>
          <c:x val="0.53220035060035076"/>
          <c:y val="8.943673520630549E-2"/>
          <c:w val="0.11806103472554676"/>
          <c:h val="0.11093056212891814"/>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0"/>
          <c:order val="0"/>
          <c:tx>
            <c:strRef>
              <c:f>'Fig10'!$C$4</c:f>
              <c:strCache>
                <c:ptCount val="1"/>
                <c:pt idx="0">
                  <c:v>Personal reasons</c:v>
                </c:pt>
              </c:strCache>
            </c:strRef>
          </c:tx>
          <c:spPr>
            <a:solidFill>
              <a:srgbClr val="0076BE"/>
            </a:solidFill>
            <a:ln>
              <a:noFill/>
            </a:ln>
            <a:effectLst/>
          </c:spPr>
          <c:invertIfNegative val="0"/>
          <c:cat>
            <c:strRef>
              <c:f>'Fig10'!$B$5:$B$25</c:f>
              <c:strCache>
                <c:ptCount val="21"/>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'Fig10'!$C$5:$C$25</c:f>
              <c:numCache>
                <c:formatCode>0.0%</c:formatCode>
                <c:ptCount val="21"/>
                <c:pt idx="0">
                  <c:v>0.76500000000000001</c:v>
                </c:pt>
                <c:pt idx="1">
                  <c:v>0.53700000000000003</c:v>
                </c:pt>
                <c:pt idx="2">
                  <c:v>0.56799999999999995</c:v>
                </c:pt>
                <c:pt idx="3">
                  <c:v>0.51515151515151514</c:v>
                </c:pt>
                <c:pt idx="4">
                  <c:v>0.56399999999999995</c:v>
                </c:pt>
                <c:pt idx="5">
                  <c:v>0.6</c:v>
                </c:pt>
                <c:pt idx="6">
                  <c:v>0.4285714285714286</c:v>
                </c:pt>
                <c:pt idx="7">
                  <c:v>0.375</c:v>
                </c:pt>
                <c:pt idx="8">
                  <c:v>0.37037037037037035</c:v>
                </c:pt>
                <c:pt idx="9">
                  <c:v>0.38461538461538458</c:v>
                </c:pt>
                <c:pt idx="10">
                  <c:v>0.36363636363636365</c:v>
                </c:pt>
                <c:pt idx="11">
                  <c:v>0.54545454545454541</c:v>
                </c:pt>
                <c:pt idx="12">
                  <c:v>0.5</c:v>
                </c:pt>
                <c:pt idx="13">
                  <c:v>0.58823529411764708</c:v>
                </c:pt>
                <c:pt idx="14">
                  <c:v>0.5</c:v>
                </c:pt>
                <c:pt idx="15">
                  <c:v>0.53333333333333333</c:v>
                </c:pt>
                <c:pt idx="16">
                  <c:v>0.437</c:v>
                </c:pt>
                <c:pt idx="17">
                  <c:v>0.5625</c:v>
                </c:pt>
                <c:pt idx="18">
                  <c:v>0.42899999999999999</c:v>
                </c:pt>
                <c:pt idx="19">
                  <c:v>0.41176470588235292</c:v>
                </c:pt>
                <c:pt idx="20">
                  <c:v>0.54545454545454541</c:v>
                </c:pt>
              </c:numCache>
            </c:numRef>
          </c:val>
        </c:ser>
        <c:ser>
          <c:idx val="1"/>
          <c:order val="1"/>
          <c:tx>
            <c:strRef>
              <c:f>'Fig10'!$D$4</c:f>
              <c:strCache>
                <c:ptCount val="1"/>
                <c:pt idx="0">
                  <c:v>Academic reasons</c:v>
                </c:pt>
              </c:strCache>
            </c:strRef>
          </c:tx>
          <c:spPr>
            <a:solidFill>
              <a:srgbClr val="C8102E"/>
            </a:solidFill>
            <a:ln>
              <a:noFill/>
            </a:ln>
            <a:effectLst/>
          </c:spPr>
          <c:invertIfNegative val="0"/>
          <c:cat>
            <c:strRef>
              <c:f>'Fig10'!$B$5:$B$25</c:f>
              <c:strCache>
                <c:ptCount val="21"/>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'Fig10'!$D$5:$D$25</c:f>
              <c:numCache>
                <c:formatCode>0.0%</c:formatCode>
                <c:ptCount val="21"/>
                <c:pt idx="0">
                  <c:v>0.23499999999999999</c:v>
                </c:pt>
                <c:pt idx="1">
                  <c:v>0.46300000000000002</c:v>
                </c:pt>
                <c:pt idx="2">
                  <c:v>0.432</c:v>
                </c:pt>
                <c:pt idx="3">
                  <c:v>0.48484848484848492</c:v>
                </c:pt>
                <c:pt idx="4">
                  <c:v>0.436</c:v>
                </c:pt>
                <c:pt idx="5">
                  <c:v>0.39999999999999997</c:v>
                </c:pt>
                <c:pt idx="6">
                  <c:v>0.57142857142857151</c:v>
                </c:pt>
                <c:pt idx="7">
                  <c:v>0.625</c:v>
                </c:pt>
                <c:pt idx="8">
                  <c:v>0.62962962962962954</c:v>
                </c:pt>
                <c:pt idx="9">
                  <c:v>0.61538461538461542</c:v>
                </c:pt>
                <c:pt idx="10">
                  <c:v>0.63636363636363624</c:v>
                </c:pt>
                <c:pt idx="11">
                  <c:v>0.45454545454545453</c:v>
                </c:pt>
                <c:pt idx="12">
                  <c:v>0.5</c:v>
                </c:pt>
                <c:pt idx="13">
                  <c:v>0.41176470588235292</c:v>
                </c:pt>
                <c:pt idx="14">
                  <c:v>0.5</c:v>
                </c:pt>
                <c:pt idx="15">
                  <c:v>0.46666666666666662</c:v>
                </c:pt>
                <c:pt idx="16">
                  <c:v>0.56299999999999994</c:v>
                </c:pt>
                <c:pt idx="17">
                  <c:v>0.43749999999999994</c:v>
                </c:pt>
                <c:pt idx="18">
                  <c:v>0.57099999999999995</c:v>
                </c:pt>
                <c:pt idx="19">
                  <c:v>0.58823529411764708</c:v>
                </c:pt>
                <c:pt idx="20">
                  <c:v>0.45454545454545453</c:v>
                </c:pt>
              </c:numCache>
            </c:numRef>
          </c:val>
        </c:ser>
        <c:dLbls>
          <c:showLegendKey val="0"/>
          <c:showVal val="0"/>
          <c:showCatName val="0"/>
          <c:showSerName val="0"/>
          <c:showPercent val="0"/>
          <c:showBubbleSize val="0"/>
        </c:dLbls>
        <c:gapWidth val="150"/>
        <c:overlap val="100"/>
        <c:axId val="191755632"/>
        <c:axId val="191756024"/>
      </c:barChart>
      <c:lineChart>
        <c:grouping val="standard"/>
        <c:varyColors val="0"/>
        <c:ser>
          <c:idx val="2"/>
          <c:order val="2"/>
          <c:tx>
            <c:strRef>
              <c:f>'Fig10'!$E$4</c:f>
              <c:strCache>
                <c:ptCount val="1"/>
              </c:strCache>
            </c:strRef>
          </c:tx>
          <c:spPr>
            <a:ln w="28575" cap="rnd">
              <a:solidFill>
                <a:schemeClr val="tx2"/>
              </a:solidFill>
              <a:round/>
            </a:ln>
            <a:effectLst/>
          </c:spPr>
          <c:marker>
            <c:symbol val="none"/>
          </c:marker>
          <c:cat>
            <c:strRef>
              <c:f>'Fig10'!$B$5:$B$25</c:f>
              <c:strCache>
                <c:ptCount val="21"/>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'Fig10'!$E$5:$E$25</c:f>
              <c:numCache>
                <c:formatCode>0.0%</c:formatCode>
                <c:ptCount val="21"/>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numCache>
            </c:numRef>
          </c:val>
          <c:smooth val="0"/>
        </c:ser>
        <c:dLbls>
          <c:showLegendKey val="0"/>
          <c:showVal val="0"/>
          <c:showCatName val="0"/>
          <c:showSerName val="0"/>
          <c:showPercent val="0"/>
          <c:showBubbleSize val="0"/>
        </c:dLbls>
        <c:marker val="1"/>
        <c:smooth val="0"/>
        <c:axId val="191755632"/>
        <c:axId val="191756024"/>
      </c:lineChart>
      <c:catAx>
        <c:axId val="19175563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50217354057508612"/>
              <c:y val="0.9608493776987554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756024"/>
        <c:crosses val="autoZero"/>
        <c:auto val="1"/>
        <c:lblAlgn val="ctr"/>
        <c:lblOffset val="100"/>
        <c:noMultiLvlLbl val="0"/>
      </c:catAx>
      <c:valAx>
        <c:axId val="191756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Percentage of withdrawals</a:t>
                </a:r>
              </a:p>
            </c:rich>
          </c:tx>
          <c:layout>
            <c:manualLayout>
              <c:xMode val="edge"/>
              <c:yMode val="edge"/>
              <c:x val="5.7224602283381786E-3"/>
              <c:y val="0.3760237164599029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75563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delete val="1"/>
      </c:legendEntry>
      <c:layout>
        <c:manualLayout>
          <c:xMode val="edge"/>
          <c:yMode val="edge"/>
          <c:x val="0.70708302354399011"/>
          <c:y val="4.7576333323783131E-2"/>
          <c:w val="0.21433449443354896"/>
          <c:h val="3.669511472356278E-2"/>
        </c:manualLayout>
      </c:layout>
      <c:overlay val="0"/>
      <c:spPr>
        <a:noFill/>
        <a:ln>
          <a:solidFill>
            <a:schemeClr val="tx1"/>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03915135608049E-2"/>
          <c:y val="2.5462962962962962E-2"/>
          <c:w val="0.89475020049577136"/>
          <c:h val="0.87021580635753859"/>
        </c:manualLayout>
      </c:layout>
      <c:lineChart>
        <c:grouping val="standard"/>
        <c:varyColors val="0"/>
        <c:ser>
          <c:idx val="0"/>
          <c:order val="0"/>
          <c:tx>
            <c:v>Public</c:v>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'Fig2'!$C$6:$M$6</c:f>
              <c:numCache>
                <c:formatCode>General</c:formatCode>
                <c:ptCount val="11"/>
                <c:pt idx="0">
                  <c:v>17866</c:v>
                </c:pt>
                <c:pt idx="1">
                  <c:v>19203</c:v>
                </c:pt>
                <c:pt idx="2">
                  <c:v>20957</c:v>
                </c:pt>
                <c:pt idx="3">
                  <c:v>23130</c:v>
                </c:pt>
                <c:pt idx="4">
                  <c:v>25618</c:v>
                </c:pt>
                <c:pt idx="5">
                  <c:v>28151</c:v>
                </c:pt>
                <c:pt idx="6">
                  <c:v>30137</c:v>
                </c:pt>
                <c:pt idx="7">
                  <c:v>31322</c:v>
                </c:pt>
                <c:pt idx="8">
                  <c:v>32426</c:v>
                </c:pt>
                <c:pt idx="9" formatCode="0">
                  <c:v>34695.56</c:v>
                </c:pt>
                <c:pt idx="10" formatCode="0">
                  <c:v>35916.949999999997</c:v>
                </c:pt>
              </c:numCache>
            </c:numRef>
          </c:val>
          <c:smooth val="0"/>
        </c:ser>
        <c:ser>
          <c:idx val="1"/>
          <c:order val="1"/>
          <c:tx>
            <c:v>Public (2016 Dollars)</c:v>
          </c:tx>
          <c:spPr>
            <a:ln w="38100" cap="flat" cmpd="dbl" algn="ctr">
              <a:solidFill>
                <a:srgbClr val="7F7770"/>
              </a:solidFill>
              <a:prstDash val="sysDot"/>
              <a:miter lim="800000"/>
            </a:ln>
            <a:effectLst/>
          </c:spPr>
          <c:marker>
            <c:symbol val="none"/>
          </c:marker>
          <c:cat>
            <c:strRef>
              <c:f>'Fig2'!$C$5:$M$5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'Fig2'!$C$7:$M$7</c:f>
              <c:numCache>
                <c:formatCode>General</c:formatCode>
                <c:ptCount val="11"/>
                <c:pt idx="0">
                  <c:v>21258.51</c:v>
                </c:pt>
                <c:pt idx="1">
                  <c:v>22236.76</c:v>
                </c:pt>
                <c:pt idx="2">
                  <c:v>23126.14</c:v>
                </c:pt>
                <c:pt idx="3">
                  <c:v>25856.63</c:v>
                </c:pt>
                <c:pt idx="4">
                  <c:v>28314.09</c:v>
                </c:pt>
                <c:pt idx="5">
                  <c:v>29954.91</c:v>
                </c:pt>
                <c:pt idx="6">
                  <c:v>31442.07</c:v>
                </c:pt>
                <c:pt idx="7">
                  <c:v>32295.71</c:v>
                </c:pt>
                <c:pt idx="8">
                  <c:v>32888.76</c:v>
                </c:pt>
                <c:pt idx="9" formatCode="0">
                  <c:v>35203.870000000003</c:v>
                </c:pt>
                <c:pt idx="10" formatCode="0">
                  <c:v>35916.949999999997</c:v>
                </c:pt>
              </c:numCache>
            </c:numRef>
          </c:val>
          <c:smooth val="0"/>
        </c:ser>
        <c:ser>
          <c:idx val="2"/>
          <c:order val="2"/>
          <c:tx>
            <c:v>Private</c:v>
          </c:tx>
          <c:spPr>
            <a:ln w="38100" cap="flat" cmpd="sng" algn="ctr">
              <a:solidFill>
                <a:srgbClr val="F26522"/>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'Fig2'!$C$8:$M$8</c:f>
              <c:numCache>
                <c:formatCode>General</c:formatCode>
                <c:ptCount val="11"/>
                <c:pt idx="0">
                  <c:v>41568</c:v>
                </c:pt>
                <c:pt idx="1">
                  <c:v>43863</c:v>
                </c:pt>
                <c:pt idx="2">
                  <c:v>46384</c:v>
                </c:pt>
                <c:pt idx="3">
                  <c:v>50209</c:v>
                </c:pt>
                <c:pt idx="4">
                  <c:v>52697</c:v>
                </c:pt>
                <c:pt idx="5">
                  <c:v>56463</c:v>
                </c:pt>
                <c:pt idx="6">
                  <c:v>58238</c:v>
                </c:pt>
                <c:pt idx="7">
                  <c:v>61143</c:v>
                </c:pt>
                <c:pt idx="8">
                  <c:v>64004</c:v>
                </c:pt>
                <c:pt idx="9" formatCode="0">
                  <c:v>65437.27</c:v>
                </c:pt>
                <c:pt idx="10" formatCode="0">
                  <c:v>67398.89</c:v>
                </c:pt>
              </c:numCache>
            </c:numRef>
          </c:val>
          <c:smooth val="0"/>
        </c:ser>
        <c:ser>
          <c:idx val="3"/>
          <c:order val="3"/>
          <c:tx>
            <c:v>Private (2016 Dollars)</c:v>
          </c:tx>
          <c:spPr>
            <a:ln w="38100" cap="flat" cmpd="dbl" algn="ctr">
              <a:solidFill>
                <a:srgbClr val="7F7770"/>
              </a:solidFill>
              <a:miter lim="800000"/>
            </a:ln>
            <a:effectLst/>
          </c:spPr>
          <c:marker>
            <c:symbol val="none"/>
          </c:marker>
          <c:cat>
            <c:strRef>
              <c:f>'Fig2'!$C$5:$M$5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'Fig2'!$C$9:$M$9</c:f>
              <c:numCache>
                <c:formatCode>General</c:formatCode>
                <c:ptCount val="11"/>
                <c:pt idx="0">
                  <c:v>49461.21</c:v>
                </c:pt>
                <c:pt idx="1">
                  <c:v>50792.63</c:v>
                </c:pt>
                <c:pt idx="2">
                  <c:v>51184.95</c:v>
                </c:pt>
                <c:pt idx="3">
                  <c:v>56127.77</c:v>
                </c:pt>
                <c:pt idx="4">
                  <c:v>58242.95</c:v>
                </c:pt>
                <c:pt idx="5">
                  <c:v>60081.14</c:v>
                </c:pt>
                <c:pt idx="6">
                  <c:v>60759.98</c:v>
                </c:pt>
                <c:pt idx="7">
                  <c:v>63043.76</c:v>
                </c:pt>
                <c:pt idx="8">
                  <c:v>64917.42</c:v>
                </c:pt>
                <c:pt idx="9">
                  <c:v>66394.86</c:v>
                </c:pt>
                <c:pt idx="10" formatCode="0">
                  <c:v>67398.89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89526528"/>
        <c:axId val="189412008"/>
      </c:lineChart>
      <c:catAx>
        <c:axId val="18952652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412008"/>
        <c:crosses val="autoZero"/>
        <c:auto val="1"/>
        <c:lblAlgn val="ctr"/>
        <c:lblOffset val="100"/>
        <c:noMultiLvlLbl val="0"/>
      </c:catAx>
      <c:valAx>
        <c:axId val="18941200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Tution and Fees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526528"/>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1204861111111104"/>
          <c:y val="5.2948016914552323E-2"/>
          <c:w val="0.25438659230096244"/>
          <c:h val="0.16956692913385824"/>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49533391659376"/>
          <c:y val="3.2668197725284343E-2"/>
          <c:w val="0.87348081489813778"/>
          <c:h val="0.84958612567795222"/>
        </c:manualLayout>
      </c:layout>
      <c:lineChart>
        <c:grouping val="standard"/>
        <c:varyColors val="0"/>
        <c:ser>
          <c:idx val="0"/>
          <c:order val="0"/>
          <c:tx>
            <c:strRef>
              <c:f>'Fig3'!$A$5</c:f>
              <c:strCache>
                <c:ptCount val="1"/>
                <c:pt idx="0">
                  <c:v>Resident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'Fig3'!$B$5:$L$5</c:f>
              <c:numCache>
                <c:formatCode>_("$"* #,##0_);_("$"* \(#,##0\);_("$"* "-"??_);_(@_)</c:formatCode>
                <c:ptCount val="11"/>
                <c:pt idx="0">
                  <c:v>130236</c:v>
                </c:pt>
                <c:pt idx="1">
                  <c:v>138781</c:v>
                </c:pt>
                <c:pt idx="2">
                  <c:v>147409</c:v>
                </c:pt>
                <c:pt idx="3">
                  <c:v>158119</c:v>
                </c:pt>
                <c:pt idx="4">
                  <c:v>171023</c:v>
                </c:pt>
                <c:pt idx="5">
                  <c:v>185545</c:v>
                </c:pt>
                <c:pt idx="6">
                  <c:v>197604</c:v>
                </c:pt>
                <c:pt idx="7">
                  <c:v>205010</c:v>
                </c:pt>
                <c:pt idx="8">
                  <c:v>217423</c:v>
                </c:pt>
                <c:pt idx="9">
                  <c:v>224860.11</c:v>
                </c:pt>
                <c:pt idx="10">
                  <c:v>233479.65</c:v>
                </c:pt>
              </c:numCache>
            </c:numRef>
          </c:val>
          <c:smooth val="0"/>
        </c:ser>
        <c:ser>
          <c:idx val="1"/>
          <c:order val="1"/>
          <c:tx>
            <c:strRef>
              <c:f>'Fig3'!$A$6</c:f>
              <c:strCache>
                <c:ptCount val="1"/>
                <c:pt idx="0">
                  <c:v>Resident (2016 Dollars)</c:v>
                </c:pt>
              </c:strCache>
            </c:strRef>
          </c:tx>
          <c:spPr>
            <a:ln w="38100" cap="flat" cmpd="dbl" algn="ctr">
              <a:solidFill>
                <a:srgbClr val="7F7770"/>
              </a:solidFill>
              <a:prstDash val="sysDot"/>
              <a:miter lim="800000"/>
            </a:ln>
            <a:effectLst/>
          </c:spPr>
          <c:marker>
            <c:symbol val="none"/>
          </c:marker>
          <c:dPt>
            <c:idx val="0"/>
            <c:marker>
              <c:symbol val="none"/>
            </c:marker>
            <c:bubble3D val="0"/>
          </c:dPt>
          <c:cat>
            <c:strRef>
              <c:f>'Fig3'!$B$4:$L$4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'Fig3'!$B$6:$L$6</c:f>
              <c:numCache>
                <c:formatCode>_("$"* #,##0_);_("$"* \(#,##0\);_("$"* "-"??_);_(@_)</c:formatCode>
                <c:ptCount val="11"/>
                <c:pt idx="0">
                  <c:v>154966.07999999999</c:v>
                </c:pt>
                <c:pt idx="1">
                  <c:v>160706.12</c:v>
                </c:pt>
                <c:pt idx="2">
                  <c:v>162666.48000000001</c:v>
                </c:pt>
                <c:pt idx="3">
                  <c:v>176758.49</c:v>
                </c:pt>
                <c:pt idx="4">
                  <c:v>189021.84</c:v>
                </c:pt>
                <c:pt idx="5">
                  <c:v>197434.69</c:v>
                </c:pt>
                <c:pt idx="6">
                  <c:v>206161.17</c:v>
                </c:pt>
                <c:pt idx="7">
                  <c:v>211383.15</c:v>
                </c:pt>
                <c:pt idx="8">
                  <c:v>220525.9</c:v>
                </c:pt>
                <c:pt idx="9">
                  <c:v>228151.46</c:v>
                </c:pt>
                <c:pt idx="10">
                  <c:v>233479.65</c:v>
                </c:pt>
              </c:numCache>
            </c:numRef>
          </c:val>
          <c:smooth val="0"/>
        </c:ser>
        <c:ser>
          <c:idx val="2"/>
          <c:order val="2"/>
          <c:tx>
            <c:strRef>
              <c:f>'Fig3'!$A$7</c:f>
              <c:strCache>
                <c:ptCount val="1"/>
                <c:pt idx="0">
                  <c:v>Non-Resident</c:v>
                </c:pt>
              </c:strCache>
            </c:strRef>
          </c:tx>
          <c:spPr>
            <a:ln w="38100" cap="flat" cmpd="sng" algn="ctr">
              <a:solidFill>
                <a:srgbClr val="F26522"/>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'Fig3'!$B$7:$L$7</c:f>
              <c:numCache>
                <c:formatCode>_("$"* #,##0_);_("$"* \(#,##0\);_("$"* "-"??_);_(@_)</c:formatCode>
                <c:ptCount val="11"/>
                <c:pt idx="0">
                  <c:v>179344</c:v>
                </c:pt>
                <c:pt idx="1">
                  <c:v>194481</c:v>
                </c:pt>
                <c:pt idx="2">
                  <c:v>206423</c:v>
                </c:pt>
                <c:pt idx="3">
                  <c:v>216842</c:v>
                </c:pt>
                <c:pt idx="4">
                  <c:v>233808</c:v>
                </c:pt>
                <c:pt idx="5">
                  <c:v>251457</c:v>
                </c:pt>
                <c:pt idx="6">
                  <c:v>266914</c:v>
                </c:pt>
                <c:pt idx="7">
                  <c:v>278217</c:v>
                </c:pt>
                <c:pt idx="8">
                  <c:v>289042</c:v>
                </c:pt>
                <c:pt idx="9">
                  <c:v>295678.13</c:v>
                </c:pt>
                <c:pt idx="10">
                  <c:v>304212.15000000002</c:v>
                </c:pt>
              </c:numCache>
            </c:numRef>
          </c:val>
          <c:smooth val="0"/>
        </c:ser>
        <c:ser>
          <c:idx val="3"/>
          <c:order val="3"/>
          <c:tx>
            <c:strRef>
              <c:f>'Fig3'!$A$8</c:f>
              <c:strCache>
                <c:ptCount val="1"/>
                <c:pt idx="0">
                  <c:v>Non-Resident (2016 Dollars)</c:v>
                </c:pt>
              </c:strCache>
            </c:strRef>
          </c:tx>
          <c:spPr>
            <a:ln w="38100" cap="flat" cmpd="dbl" algn="ctr">
              <a:solidFill>
                <a:srgbClr val="7F7770"/>
              </a:solidFill>
              <a:miter lim="800000"/>
            </a:ln>
            <a:effectLst/>
          </c:spPr>
          <c:marker>
            <c:symbol val="none"/>
          </c:marker>
          <c:cat>
            <c:strRef>
              <c:f>'Fig3'!$B$4:$L$4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'Fig3'!$B$8:$L$8</c:f>
              <c:numCache>
                <c:formatCode>General</c:formatCode>
                <c:ptCount val="11"/>
                <c:pt idx="0">
                  <c:v>213399.03</c:v>
                </c:pt>
                <c:pt idx="1">
                  <c:v>225205.81</c:v>
                </c:pt>
                <c:pt idx="2">
                  <c:v>227788.69</c:v>
                </c:pt>
                <c:pt idx="3">
                  <c:v>242403.91</c:v>
                </c:pt>
                <c:pt idx="4">
                  <c:v>258414.47</c:v>
                </c:pt>
                <c:pt idx="5">
                  <c:v>267570.31</c:v>
                </c:pt>
                <c:pt idx="6">
                  <c:v>278472.62</c:v>
                </c:pt>
                <c:pt idx="7">
                  <c:v>286865.94</c:v>
                </c:pt>
                <c:pt idx="8">
                  <c:v>293166.99</c:v>
                </c:pt>
                <c:pt idx="9">
                  <c:v>300006.09000000003</c:v>
                </c:pt>
                <c:pt idx="10" formatCode="_(&quot;$&quot;* #,##0_);_(&quot;$&quot;* \(#,##0\);_(&quot;$&quot;* &quot;-&quot;??_);_(@_)">
                  <c:v>304212.15000000002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89956408"/>
        <c:axId val="189506064"/>
      </c:lineChart>
      <c:catAx>
        <c:axId val="1899564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3270424531"/>
              <c:y val="0.95004155730533668"/>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506064"/>
        <c:crosses val="autoZero"/>
        <c:auto val="1"/>
        <c:lblAlgn val="ctr"/>
        <c:lblOffset val="100"/>
        <c:noMultiLvlLbl val="0"/>
      </c:catAx>
      <c:valAx>
        <c:axId val="18950606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956408"/>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2976086322543015"/>
          <c:y val="6.1364173228346468E-2"/>
          <c:w val="0.24815512644252802"/>
          <c:h val="0.18310640747371368"/>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65365266841645"/>
          <c:y val="2.1483721640324437E-2"/>
          <c:w val="0.86807994313210834"/>
          <c:h val="0.8494346355654554"/>
        </c:manualLayout>
      </c:layout>
      <c:lineChart>
        <c:grouping val="standard"/>
        <c:varyColors val="0"/>
        <c:ser>
          <c:idx val="0"/>
          <c:order val="0"/>
          <c:tx>
            <c:strRef>
              <c:f>'Fig4'!$A$5</c:f>
              <c:strCache>
                <c:ptCount val="1"/>
                <c:pt idx="0">
                  <c:v>Public</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'Fig4'!$B$5:$L$5</c:f>
              <c:numCache>
                <c:formatCode>General</c:formatCode>
                <c:ptCount val="11"/>
                <c:pt idx="0">
                  <c:v>100481</c:v>
                </c:pt>
                <c:pt idx="1">
                  <c:v>107368</c:v>
                </c:pt>
                <c:pt idx="2">
                  <c:v>115988</c:v>
                </c:pt>
                <c:pt idx="3">
                  <c:v>124397</c:v>
                </c:pt>
                <c:pt idx="4">
                  <c:v>138174</c:v>
                </c:pt>
                <c:pt idx="5">
                  <c:v>150007</c:v>
                </c:pt>
                <c:pt idx="6">
                  <c:v>159460</c:v>
                </c:pt>
                <c:pt idx="7">
                  <c:v>165394</c:v>
                </c:pt>
                <c:pt idx="8">
                  <c:v>170971</c:v>
                </c:pt>
                <c:pt idx="9">
                  <c:v>179142.68</c:v>
                </c:pt>
                <c:pt idx="10">
                  <c:v>184815.95</c:v>
                </c:pt>
              </c:numCache>
            </c:numRef>
          </c:val>
          <c:smooth val="0"/>
        </c:ser>
        <c:ser>
          <c:idx val="1"/>
          <c:order val="1"/>
          <c:tx>
            <c:strRef>
              <c:f>'Fig4'!$A$6</c:f>
              <c:strCache>
                <c:ptCount val="1"/>
                <c:pt idx="0">
                  <c:v>Public (2016 Dollars)</c:v>
                </c:pt>
              </c:strCache>
            </c:strRef>
          </c:tx>
          <c:spPr>
            <a:ln w="38100" cap="flat" cmpd="dbl" algn="ctr">
              <a:solidFill>
                <a:srgbClr val="7F7770"/>
              </a:solidFill>
              <a:prstDash val="sysDot"/>
              <a:miter lim="800000"/>
            </a:ln>
            <a:effectLst/>
          </c:spPr>
          <c:marker>
            <c:symbol val="none"/>
          </c:marker>
          <c:dPt>
            <c:idx val="0"/>
            <c:marker>
              <c:symbol val="none"/>
            </c:marker>
            <c:bubble3D val="0"/>
          </c:dPt>
          <c:cat>
            <c:strRef>
              <c:f>'Fig4'!$B$4:$L$4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'Fig4'!$B$6:$L$6</c:f>
              <c:numCache>
                <c:formatCode>General</c:formatCode>
                <c:ptCount val="11"/>
                <c:pt idx="0" formatCode="0">
                  <c:v>119561</c:v>
                </c:pt>
                <c:pt idx="1">
                  <c:v>124330.38</c:v>
                </c:pt>
                <c:pt idx="2">
                  <c:v>127993.27</c:v>
                </c:pt>
                <c:pt idx="3">
                  <c:v>139061.25</c:v>
                </c:pt>
                <c:pt idx="4">
                  <c:v>152715.74</c:v>
                </c:pt>
                <c:pt idx="5">
                  <c:v>159619.42000000001</c:v>
                </c:pt>
                <c:pt idx="6">
                  <c:v>166354.35999999999</c:v>
                </c:pt>
                <c:pt idx="7">
                  <c:v>170535.61</c:v>
                </c:pt>
                <c:pt idx="8">
                  <c:v>173410.97</c:v>
                </c:pt>
                <c:pt idx="9">
                  <c:v>181765.27</c:v>
                </c:pt>
                <c:pt idx="10">
                  <c:v>184815.95</c:v>
                </c:pt>
              </c:numCache>
            </c:numRef>
          </c:val>
          <c:smooth val="0"/>
        </c:ser>
        <c:ser>
          <c:idx val="2"/>
          <c:order val="2"/>
          <c:tx>
            <c:strRef>
              <c:f>'Fig4'!$A$7</c:f>
              <c:strCache>
                <c:ptCount val="1"/>
                <c:pt idx="0">
                  <c:v>Private</c:v>
                </c:pt>
              </c:strCache>
            </c:strRef>
          </c:tx>
          <c:spPr>
            <a:ln w="38100" cap="flat" cmpd="sng" algn="ctr">
              <a:solidFill>
                <a:srgbClr val="F26522"/>
              </a:solidFill>
              <a:prstDash val="solid"/>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'Fig4'!$B$7:$L$7</c:f>
              <c:numCache>
                <c:formatCode>General</c:formatCode>
                <c:ptCount val="11"/>
                <c:pt idx="0">
                  <c:v>188180</c:v>
                </c:pt>
                <c:pt idx="1">
                  <c:v>199952</c:v>
                </c:pt>
                <c:pt idx="2">
                  <c:v>208597</c:v>
                </c:pt>
                <c:pt idx="3">
                  <c:v>223788</c:v>
                </c:pt>
                <c:pt idx="4">
                  <c:v>234992</c:v>
                </c:pt>
                <c:pt idx="5">
                  <c:v>251290</c:v>
                </c:pt>
                <c:pt idx="6">
                  <c:v>264810</c:v>
                </c:pt>
                <c:pt idx="7">
                  <c:v>274811</c:v>
                </c:pt>
                <c:pt idx="8">
                  <c:v>294169</c:v>
                </c:pt>
                <c:pt idx="9">
                  <c:v>297246.03999999998</c:v>
                </c:pt>
                <c:pt idx="10">
                  <c:v>306475.19</c:v>
                </c:pt>
              </c:numCache>
            </c:numRef>
          </c:val>
          <c:smooth val="0"/>
        </c:ser>
        <c:ser>
          <c:idx val="3"/>
          <c:order val="3"/>
          <c:tx>
            <c:strRef>
              <c:f>'Fig4'!$A$8</c:f>
              <c:strCache>
                <c:ptCount val="1"/>
                <c:pt idx="0">
                  <c:v>Private (2016 Dollars)</c:v>
                </c:pt>
              </c:strCache>
            </c:strRef>
          </c:tx>
          <c:spPr>
            <a:ln w="38100" cap="flat" cmpd="dbl" algn="ctr">
              <a:solidFill>
                <a:srgbClr val="7F7770"/>
              </a:solidFill>
              <a:miter lim="800000"/>
            </a:ln>
            <a:effectLst/>
          </c:spPr>
          <c:marker>
            <c:symbol val="none"/>
          </c:marker>
          <c:cat>
            <c:strRef>
              <c:f>'Fig4'!$B$4:$L$4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'Fig4'!$B$8:$L$8</c:f>
              <c:numCache>
                <c:formatCode>General</c:formatCode>
                <c:ptCount val="11"/>
                <c:pt idx="0" formatCode="0">
                  <c:v>223912.87</c:v>
                </c:pt>
                <c:pt idx="1">
                  <c:v>231541.14</c:v>
                </c:pt>
                <c:pt idx="2">
                  <c:v>230187.7</c:v>
                </c:pt>
                <c:pt idx="3">
                  <c:v>250168.72</c:v>
                </c:pt>
                <c:pt idx="4">
                  <c:v>259723.07</c:v>
                </c:pt>
                <c:pt idx="5">
                  <c:v>267392.61</c:v>
                </c:pt>
                <c:pt idx="6">
                  <c:v>276277.51</c:v>
                </c:pt>
                <c:pt idx="7">
                  <c:v>283354.06</c:v>
                </c:pt>
                <c:pt idx="8">
                  <c:v>298367.15999999997</c:v>
                </c:pt>
                <c:pt idx="9">
                  <c:v>301597.03999999998</c:v>
                </c:pt>
                <c:pt idx="10">
                  <c:v>306475.19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80201040"/>
        <c:axId val="180195040"/>
      </c:lineChart>
      <c:catAx>
        <c:axId val="18020104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195040"/>
        <c:crosses val="autoZero"/>
        <c:auto val="1"/>
        <c:lblAlgn val="ctr"/>
        <c:lblOffset val="100"/>
        <c:noMultiLvlLbl val="0"/>
      </c:catAx>
      <c:valAx>
        <c:axId val="18019504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201040"/>
        <c:crosses val="autoZero"/>
        <c:crossBetween val="between"/>
      </c:valAx>
      <c:spPr>
        <a:gradFill>
          <a:gsLst>
            <a:gs pos="0">
              <a:srgbClr val="5B9BD5">
                <a:lumMod val="3000"/>
                <a:lumOff val="97000"/>
              </a:srgbClr>
            </a:gs>
            <a:gs pos="100000">
              <a:srgbClr val="5B9BD5">
                <a:lumMod val="45000"/>
                <a:lumOff val="55000"/>
              </a:srgbClr>
            </a:gs>
            <a:gs pos="100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2825231481481475"/>
          <c:y val="5.5262831729367141E-2"/>
          <c:w val="0.22614588801399824"/>
          <c:h val="0.15799285505978419"/>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7018497687789"/>
          <c:y val="2.5462962962962962E-2"/>
          <c:w val="0.88211296504603587"/>
          <c:h val="0.87021580635753859"/>
        </c:manualLayout>
      </c:layout>
      <c:lineChart>
        <c:grouping val="standard"/>
        <c:varyColors val="0"/>
        <c:ser>
          <c:idx val="0"/>
          <c:order val="0"/>
          <c:tx>
            <c:strRef>
              <c:f>'Fig5'!$A$5</c:f>
              <c:strCache>
                <c:ptCount val="1"/>
                <c:pt idx="0">
                  <c:v>Public</c:v>
                </c:pt>
              </c:strCache>
            </c:strRef>
          </c:tx>
          <c:spPr>
            <a:ln w="38100" cap="flat" cmpd="dbl" algn="ctr">
              <a:solidFill>
                <a:srgbClr val="0076BE"/>
              </a:solidFill>
              <a:miter lim="800000"/>
            </a:ln>
            <a:effectLst/>
          </c:spPr>
          <c:marker>
            <c:symbol val="none"/>
          </c:marker>
          <c:dLbls>
            <c:dLbl>
              <c:idx val="8"/>
              <c:layout>
                <c:manualLayout>
                  <c:x val="-3.8181227355441189E-2"/>
                  <c:y val="3.68055555555555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9424276224106929E-2"/>
                  <c:y val="3.1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0732748717439482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'Fig5'!$B$5:$L$5</c:f>
              <c:numCache>
                <c:formatCode>General</c:formatCode>
                <c:ptCount val="11"/>
                <c:pt idx="0">
                  <c:v>194599</c:v>
                </c:pt>
                <c:pt idx="1">
                  <c:v>206549</c:v>
                </c:pt>
                <c:pt idx="2">
                  <c:v>215611</c:v>
                </c:pt>
                <c:pt idx="3">
                  <c:v>230665</c:v>
                </c:pt>
                <c:pt idx="4">
                  <c:v>242081</c:v>
                </c:pt>
                <c:pt idx="5">
                  <c:v>257614</c:v>
                </c:pt>
                <c:pt idx="6">
                  <c:v>269868</c:v>
                </c:pt>
                <c:pt idx="7">
                  <c:v>279547</c:v>
                </c:pt>
                <c:pt idx="8">
                  <c:v>283356</c:v>
                </c:pt>
                <c:pt idx="9">
                  <c:v>292103.96999999997</c:v>
                </c:pt>
                <c:pt idx="10">
                  <c:v>300252.49</c:v>
                </c:pt>
              </c:numCache>
            </c:numRef>
          </c:val>
          <c:smooth val="0"/>
        </c:ser>
        <c:ser>
          <c:idx val="1"/>
          <c:order val="1"/>
          <c:tx>
            <c:strRef>
              <c:f>'Fig5'!$A$6</c:f>
              <c:strCache>
                <c:ptCount val="1"/>
                <c:pt idx="0">
                  <c:v>Private</c:v>
                </c:pt>
              </c:strCache>
            </c:strRef>
          </c:tx>
          <c:spPr>
            <a:ln w="38100" cap="flat" cmpd="sng" algn="ctr">
              <a:solidFill>
                <a:srgbClr val="F26522"/>
              </a:solidFill>
              <a:miter lim="800000"/>
            </a:ln>
            <a:effectLst/>
          </c:spPr>
          <c:marker>
            <c:symbol val="none"/>
          </c:marker>
          <c:dPt>
            <c:idx val="0"/>
            <c:marker>
              <c:symbol val="none"/>
            </c:marker>
            <c:bubble3D val="0"/>
          </c:dPt>
          <c:dLbls>
            <c:dLbl>
              <c:idx val="8"/>
              <c:layout>
                <c:manualLayout>
                  <c:x val="-4.0798172342106101E-2"/>
                  <c:y val="-3.47430008748906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0399139746304699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1707612239637155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'Fig5'!$B$6:$L$6</c:f>
              <c:numCache>
                <c:formatCode>General</c:formatCode>
                <c:ptCount val="11"/>
                <c:pt idx="0">
                  <c:v>171510</c:v>
                </c:pt>
                <c:pt idx="1">
                  <c:v>188283</c:v>
                </c:pt>
                <c:pt idx="2">
                  <c:v>201704</c:v>
                </c:pt>
                <c:pt idx="3">
                  <c:v>209744</c:v>
                </c:pt>
                <c:pt idx="4">
                  <c:v>229560</c:v>
                </c:pt>
                <c:pt idx="5">
                  <c:v>248129</c:v>
                </c:pt>
                <c:pt idx="6">
                  <c:v>265237</c:v>
                </c:pt>
                <c:pt idx="7">
                  <c:v>277463</c:v>
                </c:pt>
                <c:pt idx="8">
                  <c:v>298438</c:v>
                </c:pt>
                <c:pt idx="9">
                  <c:v>301337.21000000002</c:v>
                </c:pt>
                <c:pt idx="10">
                  <c:v>310151.65000000002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0219744"/>
        <c:axId val="190251440"/>
      </c:lineChart>
      <c:catAx>
        <c:axId val="19021974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251440"/>
        <c:crosses val="autoZero"/>
        <c:auto val="1"/>
        <c:lblAlgn val="ctr"/>
        <c:lblOffset val="100"/>
        <c:noMultiLvlLbl val="0"/>
      </c:catAx>
      <c:valAx>
        <c:axId val="19025144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219744"/>
        <c:crosses val="autoZero"/>
        <c:crossBetween val="between"/>
      </c:valAx>
      <c:spPr>
        <a:gradFill>
          <a:gsLst>
            <a:gs pos="0">
              <a:srgbClr val="5B9BD5">
                <a:lumMod val="3000"/>
                <a:lumOff val="97000"/>
              </a:srgbClr>
            </a:gs>
            <a:gs pos="100000">
              <a:srgbClr val="5B9BD5">
                <a:lumMod val="45000"/>
                <a:lumOff val="55000"/>
              </a:srgbClr>
            </a:gs>
            <a:gs pos="100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688425925925926"/>
          <c:y val="0.10170548993875765"/>
          <c:w val="9.6203703703703722E-2"/>
          <c:h val="9.7514946048410614E-2"/>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United States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'Fig6'!$D$7</c:f>
              <c:strCache>
                <c:ptCount val="1"/>
                <c:pt idx="0">
                  <c:v>United States </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'Fig6'!$C$8:$C$10</c:f>
              <c:strCache>
                <c:ptCount val="3"/>
                <c:pt idx="0">
                  <c:v>Male</c:v>
                </c:pt>
                <c:pt idx="1">
                  <c:v>Female</c:v>
                </c:pt>
                <c:pt idx="2">
                  <c:v>Other</c:v>
                </c:pt>
              </c:strCache>
            </c:strRef>
          </c:cat>
          <c:val>
            <c:numRef>
              <c:f>'Fig6'!$D$8:$D$10</c:f>
              <c:numCache>
                <c:formatCode>0.0%</c:formatCode>
                <c:ptCount val="3"/>
                <c:pt idx="0">
                  <c:v>0.50670174018615943</c:v>
                </c:pt>
                <c:pt idx="1">
                  <c:v>0.48296236341562121</c:v>
                </c:pt>
                <c:pt idx="2">
                  <c:v>1.0335896398219344E-2</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Canada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363471807403391E-2"/>
          <c:y val="0.1804443032517189"/>
          <c:w val="0.8060263515936712"/>
          <c:h val="0.69103495739125154"/>
        </c:manualLayout>
      </c:layout>
      <c:doughnutChart>
        <c:varyColors val="1"/>
        <c:ser>
          <c:idx val="0"/>
          <c:order val="0"/>
          <c:tx>
            <c:strRef>
              <c:f>'Fig6'!$I$7</c:f>
              <c:strCache>
                <c:ptCount val="1"/>
                <c:pt idx="0">
                  <c:v>Canada</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'Fig6'!$H$8:$H$10</c:f>
              <c:strCache>
                <c:ptCount val="3"/>
                <c:pt idx="0">
                  <c:v>Male</c:v>
                </c:pt>
                <c:pt idx="1">
                  <c:v>Female</c:v>
                </c:pt>
                <c:pt idx="2">
                  <c:v>Other</c:v>
                </c:pt>
              </c:strCache>
            </c:strRef>
          </c:cat>
          <c:val>
            <c:numRef>
              <c:f>'Fig6'!$I$8:$I$10</c:f>
              <c:numCache>
                <c:formatCode>0.0%</c:formatCode>
                <c:ptCount val="3"/>
                <c:pt idx="0">
                  <c:v>0.37878787878787878</c:v>
                </c:pt>
                <c:pt idx="1">
                  <c:v>0.50979020979020984</c:v>
                </c:pt>
                <c:pt idx="2">
                  <c:v>0.11142191142191142</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tx>
            <c:strRef>
              <c:f>'Fig7-8'!$B$5</c:f>
              <c:strCache>
                <c:ptCount val="1"/>
                <c:pt idx="0">
                  <c:v>Academic Average</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'Fig7-8'!$D$4:$N$4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'Fig7-8'!$D$5:$N$5</c:f>
              <c:numCache>
                <c:formatCode>General</c:formatCode>
                <c:ptCount val="11"/>
                <c:pt idx="0">
                  <c:v>19.3</c:v>
                </c:pt>
                <c:pt idx="1">
                  <c:v>19.399999999999999</c:v>
                </c:pt>
                <c:pt idx="2">
                  <c:v>18.8</c:v>
                </c:pt>
                <c:pt idx="3">
                  <c:v>18.899999999999999</c:v>
                </c:pt>
                <c:pt idx="4">
                  <c:v>19.2</c:v>
                </c:pt>
                <c:pt idx="5">
                  <c:v>19.5</c:v>
                </c:pt>
                <c:pt idx="6">
                  <c:v>19.8</c:v>
                </c:pt>
                <c:pt idx="7">
                  <c:v>19.8</c:v>
                </c:pt>
                <c:pt idx="8">
                  <c:v>19.899999999999999</c:v>
                </c:pt>
                <c:pt idx="9" formatCode="0.0">
                  <c:v>20.100000000000001</c:v>
                </c:pt>
                <c:pt idx="10">
                  <c:v>20.2</c:v>
                </c:pt>
              </c:numCache>
            </c:numRef>
          </c:val>
        </c:ser>
        <c:ser>
          <c:idx val="1"/>
          <c:order val="1"/>
          <c:tx>
            <c:strRef>
              <c:f>'Fig7-8'!$B$6</c:f>
              <c:strCache>
                <c:ptCount val="1"/>
                <c:pt idx="0">
                  <c:v>Perceptual Ability</c:v>
                </c:pt>
              </c:strCache>
            </c:strRef>
          </c:tx>
          <c:spPr>
            <a:solidFill>
              <a:srgbClr val="F26522"/>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'Fig7-8'!$D$4:$N$4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'Fig7-8'!$D$6:$N$6</c:f>
              <c:numCache>
                <c:formatCode>General</c:formatCode>
                <c:ptCount val="11"/>
                <c:pt idx="0">
                  <c:v>18.3</c:v>
                </c:pt>
                <c:pt idx="1">
                  <c:v>18.7</c:v>
                </c:pt>
                <c:pt idx="2">
                  <c:v>19.2</c:v>
                </c:pt>
                <c:pt idx="3">
                  <c:v>19.3</c:v>
                </c:pt>
                <c:pt idx="4">
                  <c:v>19.399999999999999</c:v>
                </c:pt>
                <c:pt idx="5">
                  <c:v>19.899999999999999</c:v>
                </c:pt>
                <c:pt idx="6">
                  <c:v>20.100000000000001</c:v>
                </c:pt>
                <c:pt idx="7">
                  <c:v>19.899999999999999</c:v>
                </c:pt>
                <c:pt idx="8">
                  <c:v>19.899999999999999</c:v>
                </c:pt>
                <c:pt idx="9" formatCode="0.0">
                  <c:v>20.100000000000001</c:v>
                </c:pt>
                <c:pt idx="10">
                  <c:v>20.3</c:v>
                </c:pt>
              </c:numCache>
            </c:numRef>
          </c:val>
        </c:ser>
        <c:dLbls>
          <c:dLblPos val="inEnd"/>
          <c:showLegendKey val="0"/>
          <c:showVal val="1"/>
          <c:showCatName val="0"/>
          <c:showSerName val="0"/>
          <c:showPercent val="0"/>
          <c:showBubbleSize val="0"/>
        </c:dLbls>
        <c:gapWidth val="65"/>
        <c:axId val="190253008"/>
        <c:axId val="190253400"/>
      </c:barChart>
      <c:catAx>
        <c:axId val="1902530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sz="1000"/>
                  <a:t>Academic Year</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190253400"/>
        <c:crosses val="autoZero"/>
        <c:auto val="1"/>
        <c:lblAlgn val="ctr"/>
        <c:lblOffset val="100"/>
        <c:noMultiLvlLbl val="0"/>
      </c:catAx>
      <c:valAx>
        <c:axId val="1902534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sz="1000"/>
                  <a:t>Average DAT Score</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190253008"/>
        <c:crosses val="autoZero"/>
        <c:crossBetween val="between"/>
        <c:majorUnit val="1"/>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legend>
      <c:legendPos val="b"/>
      <c:layout>
        <c:manualLayout>
          <c:xMode val="edge"/>
          <c:yMode val="edge"/>
          <c:x val="0.1150094050743657"/>
          <c:y val="6.9791338582677165E-2"/>
          <c:w val="0.14432195975503062"/>
          <c:h val="0.11193241469816273"/>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526902887139098E-2"/>
          <c:y val="8.7625890972263851E-2"/>
          <c:w val="0.88847769028871404"/>
          <c:h val="0.76766465874715883"/>
        </c:manualLayout>
      </c:layout>
      <c:lineChart>
        <c:grouping val="standard"/>
        <c:varyColors val="0"/>
        <c:ser>
          <c:idx val="0"/>
          <c:order val="0"/>
          <c:tx>
            <c:strRef>
              <c:f>'Fig7-8'!$B$43</c:f>
              <c:strCache>
                <c:ptCount val="1"/>
                <c:pt idx="0">
                  <c:v>Science</c:v>
                </c:pt>
              </c:strCache>
            </c:strRef>
          </c:tx>
          <c:spPr>
            <a:ln w="38100" cap="flat" cmpd="dbl" algn="ctr">
              <a:solidFill>
                <a:srgbClr val="0076BE"/>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'Fig7-8'!$D$42:$N$42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'Fig7-8'!$D$43:$N$43</c:f>
              <c:numCache>
                <c:formatCode>_(* #,##0.00_);_(* \(#,##0.00\);_(* "-"??_);_(@_)</c:formatCode>
                <c:ptCount val="11"/>
                <c:pt idx="0">
                  <c:v>3.45</c:v>
                </c:pt>
                <c:pt idx="1">
                  <c:v>3.47</c:v>
                </c:pt>
                <c:pt idx="2">
                  <c:v>3.48</c:v>
                </c:pt>
                <c:pt idx="3">
                  <c:v>3.48</c:v>
                </c:pt>
                <c:pt idx="4">
                  <c:v>3.47</c:v>
                </c:pt>
                <c:pt idx="5">
                  <c:v>3.47</c:v>
                </c:pt>
                <c:pt idx="6">
                  <c:v>3.48</c:v>
                </c:pt>
                <c:pt idx="7">
                  <c:v>3.46</c:v>
                </c:pt>
                <c:pt idx="8">
                  <c:v>3.49</c:v>
                </c:pt>
                <c:pt idx="9">
                  <c:v>3.48</c:v>
                </c:pt>
                <c:pt idx="10" formatCode="General">
                  <c:v>3.48</c:v>
                </c:pt>
              </c:numCache>
            </c:numRef>
          </c:val>
          <c:smooth val="0"/>
        </c:ser>
        <c:ser>
          <c:idx val="1"/>
          <c:order val="1"/>
          <c:tx>
            <c:strRef>
              <c:f>'Fig7-8'!$B$44</c:f>
              <c:strCache>
                <c:ptCount val="1"/>
                <c:pt idx="0">
                  <c:v>Overall</c:v>
                </c:pt>
              </c:strCache>
            </c:strRef>
          </c:tx>
          <c:spPr>
            <a:ln w="38100" cap="flat" cmpd="sng" algn="ctr">
              <a:solidFill>
                <a:srgbClr val="F26522"/>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'Fig7-8'!$D$42:$N$42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'Fig7-8'!$D$44:$N$44</c:f>
              <c:numCache>
                <c:formatCode>_(* #,##0.00_);_(* \(#,##0.00\);_(* "-"??_);_(@_)</c:formatCode>
                <c:ptCount val="11"/>
                <c:pt idx="0">
                  <c:v>3.52</c:v>
                </c:pt>
                <c:pt idx="1">
                  <c:v>3.55</c:v>
                </c:pt>
                <c:pt idx="2">
                  <c:v>3.54</c:v>
                </c:pt>
                <c:pt idx="3">
                  <c:v>3.56</c:v>
                </c:pt>
                <c:pt idx="4">
                  <c:v>3.55</c:v>
                </c:pt>
                <c:pt idx="5">
                  <c:v>3.55</c:v>
                </c:pt>
                <c:pt idx="6">
                  <c:v>3.55</c:v>
                </c:pt>
                <c:pt idx="7">
                  <c:v>3.54</c:v>
                </c:pt>
                <c:pt idx="8">
                  <c:v>3.56</c:v>
                </c:pt>
                <c:pt idx="9">
                  <c:v>3.56</c:v>
                </c:pt>
                <c:pt idx="10" formatCode="General">
                  <c:v>3.55</c:v>
                </c:pt>
              </c:numCache>
            </c:numRef>
          </c:val>
          <c:smooth val="0"/>
        </c:ser>
        <c:dLbls>
          <c:showLegendKey val="0"/>
          <c:showVal val="0"/>
          <c:showCatName val="0"/>
          <c:showSerName val="0"/>
          <c:showPercent val="0"/>
          <c:showBubbleSize val="0"/>
        </c:dLbls>
        <c:smooth val="0"/>
        <c:axId val="190254184"/>
        <c:axId val="190254576"/>
      </c:lineChart>
      <c:catAx>
        <c:axId val="190254184"/>
        <c:scaling>
          <c:orientation val="minMax"/>
        </c:scaling>
        <c:delete val="0"/>
        <c:axPos val="b"/>
        <c:majorGridlines>
          <c:spPr>
            <a:ln w="9525" cap="flat" cmpd="sng" algn="ctr">
              <a:solidFill>
                <a:schemeClr val="tx1">
                  <a:lumMod val="15000"/>
                  <a:lumOff val="85000"/>
                  <a:alpha val="32000"/>
                </a:schemeClr>
              </a:solidFill>
              <a:round/>
            </a:ln>
            <a:effectLst/>
          </c:spPr>
        </c:majorGridlines>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51854079177602797"/>
              <c:y val="0.93899168853893267"/>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254576"/>
        <c:crosses val="autoZero"/>
        <c:auto val="1"/>
        <c:lblAlgn val="ctr"/>
        <c:lblOffset val="100"/>
        <c:noMultiLvlLbl val="0"/>
      </c:catAx>
      <c:valAx>
        <c:axId val="190254576"/>
        <c:scaling>
          <c:orientation val="minMax"/>
          <c:min val="3.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Grade Point Average</a:t>
                </a:r>
              </a:p>
            </c:rich>
          </c:tx>
          <c:layout>
            <c:manualLayout>
              <c:xMode val="edge"/>
              <c:yMode val="edge"/>
              <c:x val="6.0781933508311471E-3"/>
              <c:y val="0.30643110236220472"/>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25418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t"/>
      <c:layout>
        <c:manualLayout>
          <c:xMode val="edge"/>
          <c:yMode val="edge"/>
          <c:x val="0.69986493875765532"/>
          <c:y val="0.55833333333333335"/>
          <c:w val="0.10999223534558181"/>
          <c:h val="0.10915463692038496"/>
        </c:manualLayout>
      </c:layout>
      <c:overlay val="0"/>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104774</xdr:rowOff>
    </xdr:from>
    <xdr:to>
      <xdr:col>14</xdr:col>
      <xdr:colOff>257175</xdr:colOff>
      <xdr:row>30</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57148</xdr:rowOff>
    </xdr:from>
    <xdr:to>
      <xdr:col>15</xdr:col>
      <xdr:colOff>0</xdr:colOff>
      <xdr:row>30</xdr:row>
      <xdr:rowOff>95248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95249</xdr:rowOff>
    </xdr:from>
    <xdr:to>
      <xdr:col>12</xdr:col>
      <xdr:colOff>104775</xdr:colOff>
      <xdr:row>30</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95250</xdr:rowOff>
    </xdr:from>
    <xdr:to>
      <xdr:col>16</xdr:col>
      <xdr:colOff>76200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123823</xdr:rowOff>
    </xdr:from>
    <xdr:to>
      <xdr:col>11</xdr:col>
      <xdr:colOff>800100</xdr:colOff>
      <xdr:row>31</xdr:row>
      <xdr:rowOff>66673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28573</xdr:rowOff>
    </xdr:from>
    <xdr:to>
      <xdr:col>8</xdr:col>
      <xdr:colOff>152400</xdr:colOff>
      <xdr:row>30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238125</xdr:colOff>
      <xdr:row>2</xdr:row>
      <xdr:rowOff>38098</xdr:rowOff>
    </xdr:from>
    <xdr:to>
      <xdr:col>16</xdr:col>
      <xdr:colOff>390525</xdr:colOff>
      <xdr:row>31</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57148</xdr:colOff>
      <xdr:row>2</xdr:row>
      <xdr:rowOff>114300</xdr:rowOff>
    </xdr:from>
    <xdr:to>
      <xdr:col>15</xdr:col>
      <xdr:colOff>57148</xdr:colOff>
      <xdr:row>30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39</xdr:row>
      <xdr:rowOff>66673</xdr:rowOff>
    </xdr:from>
    <xdr:to>
      <xdr:col>15</xdr:col>
      <xdr:colOff>85725</xdr:colOff>
      <xdr:row>67</xdr:row>
      <xdr:rowOff>104773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47623</xdr:rowOff>
    </xdr:from>
    <xdr:to>
      <xdr:col>24</xdr:col>
      <xdr:colOff>66676</xdr:colOff>
      <xdr:row>61</xdr:row>
      <xdr:rowOff>38099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19050</xdr:rowOff>
    </xdr:from>
    <xdr:to>
      <xdr:col>21</xdr:col>
      <xdr:colOff>9525</xdr:colOff>
      <xdr:row>38</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abSelected="1" zoomScaleNormal="100" workbookViewId="0">
      <pane ySplit="3" topLeftCell="A4" activePane="bottomLeft" state="frozen"/>
      <selection pane="bottomLeft"/>
    </sheetView>
  </sheetViews>
  <sheetFormatPr defaultColWidth="9.33203125" defaultRowHeight="13.2" x14ac:dyDescent="0.25"/>
  <cols>
    <col min="1" max="1" width="143.109375" style="102" customWidth="1"/>
    <col min="2" max="16384" width="9.33203125" style="102"/>
  </cols>
  <sheetData>
    <row r="1" spans="1:1" ht="15" customHeight="1" x14ac:dyDescent="0.25">
      <c r="A1" s="502" t="s">
        <v>537</v>
      </c>
    </row>
    <row r="2" spans="1:1" ht="15" customHeight="1" x14ac:dyDescent="0.25">
      <c r="A2" s="502" t="s">
        <v>538</v>
      </c>
    </row>
    <row r="3" spans="1:1" ht="15" customHeight="1" x14ac:dyDescent="0.25">
      <c r="A3" s="502" t="s">
        <v>408</v>
      </c>
    </row>
    <row r="4" spans="1:1" ht="15" customHeight="1" x14ac:dyDescent="0.25">
      <c r="A4" s="581"/>
    </row>
    <row r="5" spans="1:1" ht="15" customHeight="1" x14ac:dyDescent="0.25">
      <c r="A5" s="582" t="s">
        <v>409</v>
      </c>
    </row>
    <row r="6" spans="1:1" ht="15" customHeight="1" x14ac:dyDescent="0.25">
      <c r="A6" s="583" t="s">
        <v>416</v>
      </c>
    </row>
    <row r="7" spans="1:1" ht="15" customHeight="1" x14ac:dyDescent="0.25">
      <c r="A7" s="584" t="s">
        <v>410</v>
      </c>
    </row>
    <row r="8" spans="1:1" ht="15" customHeight="1" x14ac:dyDescent="0.25">
      <c r="A8" s="582" t="s">
        <v>0</v>
      </c>
    </row>
    <row r="9" spans="1:1" ht="15" customHeight="1" x14ac:dyDescent="0.25">
      <c r="A9" s="582" t="s">
        <v>445</v>
      </c>
    </row>
    <row r="10" spans="1:1" ht="15" customHeight="1" x14ac:dyDescent="0.25">
      <c r="A10" s="582" t="s">
        <v>612</v>
      </c>
    </row>
    <row r="11" spans="1:1" ht="15" customHeight="1" x14ac:dyDescent="0.25">
      <c r="A11" s="582" t="s">
        <v>441</v>
      </c>
    </row>
    <row r="12" spans="1:1" ht="15" customHeight="1" x14ac:dyDescent="0.25">
      <c r="A12" s="582" t="s">
        <v>153</v>
      </c>
    </row>
    <row r="13" spans="1:1" ht="15" customHeight="1" x14ac:dyDescent="0.25">
      <c r="A13" s="582" t="s">
        <v>614</v>
      </c>
    </row>
    <row r="14" spans="1:1" ht="15" customHeight="1" x14ac:dyDescent="0.25">
      <c r="A14" s="582" t="s">
        <v>446</v>
      </c>
    </row>
    <row r="15" spans="1:1" ht="15" customHeight="1" x14ac:dyDescent="0.25">
      <c r="A15" s="582" t="s">
        <v>447</v>
      </c>
    </row>
    <row r="16" spans="1:1" ht="15" customHeight="1" x14ac:dyDescent="0.25">
      <c r="A16" s="582" t="s">
        <v>448</v>
      </c>
    </row>
    <row r="17" spans="1:15" ht="15" customHeight="1" x14ac:dyDescent="0.25">
      <c r="A17" s="582" t="s">
        <v>615</v>
      </c>
    </row>
    <row r="18" spans="1:15" ht="15" customHeight="1" x14ac:dyDescent="0.25">
      <c r="A18" s="582" t="s">
        <v>616</v>
      </c>
      <c r="B18" s="103"/>
    </row>
    <row r="19" spans="1:15" ht="15" customHeight="1" x14ac:dyDescent="0.25">
      <c r="A19" s="582" t="s">
        <v>442</v>
      </c>
    </row>
    <row r="20" spans="1:15" ht="15" customHeight="1" x14ac:dyDescent="0.25">
      <c r="A20" s="584" t="s">
        <v>411</v>
      </c>
    </row>
    <row r="21" spans="1:15" ht="15" customHeight="1" x14ac:dyDescent="0.25">
      <c r="A21" s="582" t="s">
        <v>449</v>
      </c>
    </row>
    <row r="22" spans="1:15" ht="15" customHeight="1" x14ac:dyDescent="0.25">
      <c r="A22" s="582" t="s">
        <v>172</v>
      </c>
      <c r="O22" s="146"/>
    </row>
    <row r="23" spans="1:15" ht="15" customHeight="1" x14ac:dyDescent="0.25">
      <c r="A23" s="582" t="s">
        <v>180</v>
      </c>
    </row>
    <row r="24" spans="1:15" ht="15" customHeight="1" x14ac:dyDescent="0.25">
      <c r="A24" s="582" t="s">
        <v>450</v>
      </c>
    </row>
    <row r="25" spans="1:15" ht="15" customHeight="1" x14ac:dyDescent="0.25">
      <c r="A25" s="582" t="s">
        <v>199</v>
      </c>
      <c r="M25" s="103"/>
    </row>
    <row r="26" spans="1:15" ht="15" customHeight="1" x14ac:dyDescent="0.25">
      <c r="A26" s="582" t="s">
        <v>451</v>
      </c>
      <c r="M26" s="103"/>
    </row>
    <row r="27" spans="1:15" ht="15" customHeight="1" x14ac:dyDescent="0.25">
      <c r="A27" s="582" t="s">
        <v>452</v>
      </c>
      <c r="M27" s="103"/>
    </row>
    <row r="28" spans="1:15" ht="15" customHeight="1" x14ac:dyDescent="0.25">
      <c r="A28" s="582" t="s">
        <v>506</v>
      </c>
    </row>
    <row r="29" spans="1:15" ht="15" customHeight="1" x14ac:dyDescent="0.25">
      <c r="A29" s="582" t="s">
        <v>277</v>
      </c>
      <c r="L29" s="103"/>
    </row>
    <row r="30" spans="1:15" ht="15" customHeight="1" x14ac:dyDescent="0.25">
      <c r="A30" s="582" t="s">
        <v>291</v>
      </c>
      <c r="L30" s="103"/>
    </row>
    <row r="31" spans="1:15" ht="15" customHeight="1" x14ac:dyDescent="0.25">
      <c r="A31" s="582" t="s">
        <v>319</v>
      </c>
    </row>
    <row r="32" spans="1:15" ht="15" customHeight="1" x14ac:dyDescent="0.25">
      <c r="A32" s="582" t="s">
        <v>443</v>
      </c>
    </row>
    <row r="33" spans="1:1" ht="15" customHeight="1" x14ac:dyDescent="0.25">
      <c r="A33" s="582" t="s">
        <v>444</v>
      </c>
    </row>
    <row r="34" spans="1:1" ht="15" customHeight="1" x14ac:dyDescent="0.25">
      <c r="A34" s="582" t="s">
        <v>320</v>
      </c>
    </row>
    <row r="35" spans="1:1" ht="15" customHeight="1" x14ac:dyDescent="0.25">
      <c r="A35" s="584" t="s">
        <v>412</v>
      </c>
    </row>
    <row r="36" spans="1:1" ht="15" customHeight="1" x14ac:dyDescent="0.25">
      <c r="A36" s="582" t="s">
        <v>453</v>
      </c>
    </row>
    <row r="37" spans="1:1" ht="15" customHeight="1" x14ac:dyDescent="0.25">
      <c r="A37" s="582" t="s">
        <v>454</v>
      </c>
    </row>
    <row r="38" spans="1:1" ht="15" customHeight="1" x14ac:dyDescent="0.25">
      <c r="A38" s="582" t="s">
        <v>584</v>
      </c>
    </row>
    <row r="39" spans="1:1" ht="15.75" customHeight="1" x14ac:dyDescent="0.25">
      <c r="A39" s="585" t="s">
        <v>598</v>
      </c>
    </row>
    <row r="41" spans="1:1" x14ac:dyDescent="0.25">
      <c r="A41" s="652" t="s">
        <v>620</v>
      </c>
    </row>
  </sheetData>
  <conditionalFormatting sqref="A8:A19 A21:A34">
    <cfRule type="expression" dxfId="4" priority="5">
      <formula>MOD( ROW( ), 2) =0</formula>
    </cfRule>
  </conditionalFormatting>
  <conditionalFormatting sqref="A36:A37">
    <cfRule type="expression" dxfId="3" priority="4">
      <formula>MOD( ROW( ), 2) =0</formula>
    </cfRule>
  </conditionalFormatting>
  <conditionalFormatting sqref="A6">
    <cfRule type="expression" dxfId="2" priority="2">
      <formula>MOD( ROW( ), 2) =0</formula>
    </cfRule>
  </conditionalFormatting>
  <conditionalFormatting sqref="A38">
    <cfRule type="expression" dxfId="1" priority="1">
      <formula>MOD( ROW( ), 2) =0</formula>
    </cfRule>
  </conditionalFormatting>
  <hyperlinks>
    <hyperlink ref="A5" location="Notes!A1" display="Notes to the Reader"/>
    <hyperlink ref="A6" location="Glossary!A1" display="Glossary"/>
    <hyperlink ref="A8" location="'Tab1'!A1" display="Table 1: Resident and Non-Resident Tuition by Class, 2016-17"/>
    <hyperlink ref="A9" location="'Tab2'!A1" display="Table 2: First-Year Tuition and Annual Related Educational Costs in the United States and Canada, 2016-17"/>
    <hyperlink ref="A10" location="'Fig1'!A1" display="Figure 1: Average United States Dental School Tuition and Fees for Resident and Non-Resident First Year Students, 2006-07 to 2016-17"/>
    <hyperlink ref="A11" location="'Tab3'!A1" display="Table 3: First Year United States Dental School Tuition and Fees for Residents and Non-Residents, 2006-07 to 2016-17 "/>
    <hyperlink ref="A12" location="'Tab4'!A1" display="Table 4: Mandatory General Fees, Instrument, Textbook, and Health Services Costs by Class, 2016-17"/>
    <hyperlink ref="A13" location="'Fig2'!A1" display="Figure 2: Average First-Year Resident Tuition and Fees by Type of Institutional Sponsor, 2006-07 to 2016-17"/>
    <hyperlink ref="A14" location="'Tab5'!A1" display="Table 5: United States Dental Schools Ranked by Total Resident First-Year Costs, 2016-17 "/>
    <hyperlink ref="A15" location="'Tab6'!A1" display="Table 6: United States Dental Schools Ranked by Total Resident Costs for All Four Years, 2016-17 "/>
    <hyperlink ref="A16" location="'Tab7'!A1" display="Table 7: United States Dental Schools Ranked by Total Non-Resident Costs for All Four Years, 2016-17 "/>
    <hyperlink ref="A17" location="'Fig3'!A1" display="Figure 3: Average Total Resident and Non-Resident Costs for All Four Years, 2006-07 to 2016-17"/>
    <hyperlink ref="A18" location="'Fig4'!A1" display="Figure 4: Average Total Resident Costs for All Four Years by Type of Institutional Sponsor, 2006-07 to 2016-17"/>
    <hyperlink ref="A19" location="'Fig5'!A1" display="Figure 5: Average Total Non-Resident Costs for All Four Years by Type of Institutional Sponsor, 2006-07 to 2016-17"/>
    <hyperlink ref="A21" location="'Fig6'!A1" display="Figure 6: Applications Received by Dental Schools by Gender, 2016-17"/>
    <hyperlink ref="A22" location="'Tab8'!A1" display="Table 8: Number of Applications Received and Examined, and Applicants Offered Positions in Dental Schools in the United States and Canada, 2016-17"/>
    <hyperlink ref="A23" location="'Tab9'!A1" display="Table 9: Applications Received by Dental Schools in the United States and Canada, 2016-17"/>
    <hyperlink ref="A24" location="'Tab10'!A1" display="Table 10: Applications Received by Dental Schools in the United States and Canada by Ethnicity/Race and Gender, 2016-17"/>
    <hyperlink ref="A25" location="'Tab11'!A1" display="Table 11: Importance of DAT Scores Used as Admissions Criteria by Dental Schools in the United States and Canada, 2016-17"/>
    <hyperlink ref="A28" location="'Tab14'!A1" display="Table 14: Number of International Dental School Graduates Admitted with Advanced Standing in the United States and Canada, 2016-17"/>
    <hyperlink ref="A26" location="'Tab12'!A1" display="Table 12: Importance of College Grades and Other Factors Used as Admissions Criteria by Dental Schools in the United States and Canada, 2016-17"/>
    <hyperlink ref="A27" location="'Tab13'!A1" display="Table 13: Dental Schools Admitting Transfer Students from Programs in the United States and Canada, 2016-17 "/>
    <hyperlink ref="A29" location="'Tab15'!A1" display="Table 15: Number of Students Receiving Credit for Previous Academic Work in the United States and Canada, 2016-17"/>
    <hyperlink ref="A30" location="'Tab16'!A1" display="Table 16: Number of United States and Canadian Dental Schools Offering Combined Degree Programs, 2016-17"/>
    <hyperlink ref="A31" location="'Tab17'!A1" display="Table 17: Average DAT Scores and Pre-Dental GPA of First-Year Students, 2016-17"/>
    <hyperlink ref="A32" location="'Fig7-8'!A1" display="Figure 7: Average DAT Scores of First-Year Students, 2006-07 to 2016-17"/>
    <hyperlink ref="A33" location="'Fig7-8'!A1" display="Figure 8: Average Pre-Dental GPA of First-Year Students, 2006-07 to 2016-17"/>
    <hyperlink ref="A34" location="'Tab18'!A1" display="Table 18: Citizenship of First-Year Students, 2016-17"/>
    <hyperlink ref="A36" location="'Tab19'!A1" display="Table 19: United States Dental School First-Year Enrollment and Withdrawals with Attrition by Class, 2005-06 to 2015-16"/>
    <hyperlink ref="A37" location="'Tab20'!A1" display="Table 20: Withdrawal in the United States Dental Schools by Class, 2015-16"/>
    <hyperlink ref="A38" location="'Fig9'!A1" display="Figure 9: United States Dental Schol First-Year Enrollment and Withdrawals, 1975-76 to 2015-16"/>
    <hyperlink ref="A39" location="'Fig10'!A1" display="Figure 10: Reason for United States Dental School First-Year Attrition, 1995-96 to 2015-16"/>
  </hyperlinks>
  <pageMargins left="0.25" right="0.25" top="0.75" bottom="0.75" header="0.3" footer="0.3"/>
  <pageSetup scale="7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workbookViewId="0">
      <pane xSplit="2" ySplit="3" topLeftCell="C4" activePane="bottomRight" state="frozen"/>
      <selection pane="topRight" activeCell="C1" sqref="C1"/>
      <selection pane="bottomLeft" activeCell="A4" sqref="A4"/>
      <selection pane="bottomRight"/>
    </sheetView>
  </sheetViews>
  <sheetFormatPr defaultColWidth="9.109375" defaultRowHeight="13.2" x14ac:dyDescent="0.25"/>
  <cols>
    <col min="1" max="1" width="7.88671875" style="1" customWidth="1"/>
    <col min="2" max="2" width="51.88671875" style="1" customWidth="1"/>
    <col min="3" max="3" width="22.33203125" style="1" customWidth="1"/>
    <col min="4" max="6" width="13.6640625" style="1" customWidth="1"/>
    <col min="7" max="7" width="15.109375" style="1" customWidth="1"/>
    <col min="8" max="11" width="13.6640625" style="1" customWidth="1"/>
    <col min="12" max="16384" width="9.109375" style="1"/>
  </cols>
  <sheetData>
    <row r="1" spans="1:11" x14ac:dyDescent="0.25">
      <c r="A1" s="2" t="s">
        <v>159</v>
      </c>
    </row>
    <row r="2" spans="1:11" ht="13.8" thickBot="1" x14ac:dyDescent="0.3">
      <c r="A2" s="669" t="s">
        <v>1</v>
      </c>
      <c r="B2" s="669"/>
    </row>
    <row r="3" spans="1:11" ht="39.6" x14ac:dyDescent="0.25">
      <c r="A3" s="160" t="s">
        <v>160</v>
      </c>
      <c r="B3" s="161" t="s">
        <v>8</v>
      </c>
      <c r="C3" s="162" t="s">
        <v>161</v>
      </c>
      <c r="D3" s="163" t="s">
        <v>162</v>
      </c>
      <c r="E3" s="163" t="s">
        <v>154</v>
      </c>
      <c r="F3" s="163" t="s">
        <v>163</v>
      </c>
      <c r="G3" s="163" t="s">
        <v>164</v>
      </c>
      <c r="H3" s="163" t="s">
        <v>156</v>
      </c>
      <c r="I3" s="163" t="s">
        <v>165</v>
      </c>
      <c r="J3" s="163" t="s">
        <v>158</v>
      </c>
      <c r="K3" s="164" t="s">
        <v>166</v>
      </c>
    </row>
    <row r="4" spans="1:11" x14ac:dyDescent="0.25">
      <c r="A4" s="27">
        <v>1</v>
      </c>
      <c r="B4" s="165" t="s">
        <v>113</v>
      </c>
      <c r="C4" s="166" t="s">
        <v>167</v>
      </c>
      <c r="D4" s="539">
        <v>9283</v>
      </c>
      <c r="E4" s="539">
        <v>900</v>
      </c>
      <c r="F4" s="539">
        <v>10183</v>
      </c>
      <c r="G4" s="539">
        <v>13430</v>
      </c>
      <c r="H4" s="539">
        <v>1153</v>
      </c>
      <c r="I4" s="539">
        <v>198</v>
      </c>
      <c r="J4" s="539">
        <v>2759</v>
      </c>
      <c r="K4" s="546">
        <v>27723</v>
      </c>
    </row>
    <row r="5" spans="1:11" x14ac:dyDescent="0.25">
      <c r="A5" s="32">
        <v>2</v>
      </c>
      <c r="B5" s="167" t="s">
        <v>603</v>
      </c>
      <c r="C5" s="168" t="s">
        <v>167</v>
      </c>
      <c r="D5" s="507">
        <v>18288</v>
      </c>
      <c r="E5" s="507">
        <v>1004</v>
      </c>
      <c r="F5" s="507">
        <v>19292</v>
      </c>
      <c r="G5" s="507">
        <v>5750</v>
      </c>
      <c r="H5" s="507">
        <v>3410</v>
      </c>
      <c r="I5" s="507">
        <v>160</v>
      </c>
      <c r="J5" s="507">
        <v>235</v>
      </c>
      <c r="K5" s="543">
        <v>28847</v>
      </c>
    </row>
    <row r="6" spans="1:11" x14ac:dyDescent="0.25">
      <c r="A6" s="27">
        <v>3</v>
      </c>
      <c r="B6" s="165" t="s">
        <v>80</v>
      </c>
      <c r="C6" s="166" t="s">
        <v>167</v>
      </c>
      <c r="D6" s="511">
        <v>26851</v>
      </c>
      <c r="E6" s="511">
        <v>3786</v>
      </c>
      <c r="F6" s="511">
        <v>30637</v>
      </c>
      <c r="G6" s="511">
        <v>3525</v>
      </c>
      <c r="H6" s="511">
        <v>730</v>
      </c>
      <c r="I6" s="511">
        <v>50</v>
      </c>
      <c r="J6" s="511">
        <v>255</v>
      </c>
      <c r="K6" s="544">
        <v>35197</v>
      </c>
    </row>
    <row r="7" spans="1:11" x14ac:dyDescent="0.25">
      <c r="A7" s="32">
        <v>4</v>
      </c>
      <c r="B7" s="167" t="s">
        <v>61</v>
      </c>
      <c r="C7" s="168" t="s">
        <v>167</v>
      </c>
      <c r="D7" s="507">
        <v>26800</v>
      </c>
      <c r="E7" s="507">
        <v>0</v>
      </c>
      <c r="F7" s="507">
        <v>26800</v>
      </c>
      <c r="G7" s="507">
        <v>2750</v>
      </c>
      <c r="H7" s="507">
        <v>1200</v>
      </c>
      <c r="I7" s="507">
        <v>3360</v>
      </c>
      <c r="J7" s="507">
        <v>2633</v>
      </c>
      <c r="K7" s="543">
        <v>36743</v>
      </c>
    </row>
    <row r="8" spans="1:11" x14ac:dyDescent="0.25">
      <c r="A8" s="27">
        <v>5</v>
      </c>
      <c r="B8" s="165" t="s">
        <v>85</v>
      </c>
      <c r="C8" s="166" t="s">
        <v>167</v>
      </c>
      <c r="D8" s="511">
        <v>22916</v>
      </c>
      <c r="E8" s="511">
        <v>3013</v>
      </c>
      <c r="F8" s="511">
        <v>25929</v>
      </c>
      <c r="G8" s="511">
        <v>7440</v>
      </c>
      <c r="H8" s="511">
        <v>845</v>
      </c>
      <c r="I8" s="511">
        <v>2907</v>
      </c>
      <c r="J8" s="511">
        <v>365</v>
      </c>
      <c r="K8" s="544">
        <v>37486</v>
      </c>
    </row>
    <row r="9" spans="1:11" x14ac:dyDescent="0.25">
      <c r="A9" s="32">
        <v>6</v>
      </c>
      <c r="B9" s="167" t="s">
        <v>57</v>
      </c>
      <c r="C9" s="168" t="s">
        <v>167</v>
      </c>
      <c r="D9" s="507">
        <v>31510</v>
      </c>
      <c r="E9" s="507">
        <v>1235</v>
      </c>
      <c r="F9" s="507">
        <v>32745</v>
      </c>
      <c r="G9" s="507">
        <v>3490</v>
      </c>
      <c r="H9" s="507">
        <v>3349</v>
      </c>
      <c r="I9" s="507">
        <v>0</v>
      </c>
      <c r="J9" s="507">
        <v>0</v>
      </c>
      <c r="K9" s="543">
        <v>39584</v>
      </c>
    </row>
    <row r="10" spans="1:11" x14ac:dyDescent="0.25">
      <c r="A10" s="27">
        <v>7</v>
      </c>
      <c r="B10" s="165" t="s">
        <v>44</v>
      </c>
      <c r="C10" s="166" t="s">
        <v>167</v>
      </c>
      <c r="D10" s="511">
        <v>30544</v>
      </c>
      <c r="E10" s="511">
        <v>1486</v>
      </c>
      <c r="F10" s="511">
        <v>32030</v>
      </c>
      <c r="G10" s="511">
        <v>4882</v>
      </c>
      <c r="H10" s="511">
        <v>1632</v>
      </c>
      <c r="I10" s="511">
        <v>1872</v>
      </c>
      <c r="J10" s="511">
        <v>0</v>
      </c>
      <c r="K10" s="544">
        <v>40416</v>
      </c>
    </row>
    <row r="11" spans="1:11" x14ac:dyDescent="0.25">
      <c r="A11" s="32">
        <v>8</v>
      </c>
      <c r="B11" s="167" t="s">
        <v>63</v>
      </c>
      <c r="C11" s="168" t="s">
        <v>167</v>
      </c>
      <c r="D11" s="507">
        <v>30076</v>
      </c>
      <c r="E11" s="507">
        <v>1546</v>
      </c>
      <c r="F11" s="507">
        <v>31622</v>
      </c>
      <c r="G11" s="507">
        <v>6375</v>
      </c>
      <c r="H11" s="507">
        <v>2100</v>
      </c>
      <c r="I11" s="507">
        <v>500</v>
      </c>
      <c r="J11" s="507">
        <v>0</v>
      </c>
      <c r="K11" s="543">
        <v>40597</v>
      </c>
    </row>
    <row r="12" spans="1:11" x14ac:dyDescent="0.25">
      <c r="A12" s="27">
        <v>9</v>
      </c>
      <c r="B12" s="165" t="s">
        <v>100</v>
      </c>
      <c r="C12" s="166" t="s">
        <v>167</v>
      </c>
      <c r="D12" s="511">
        <v>24150</v>
      </c>
      <c r="E12" s="511">
        <v>4191</v>
      </c>
      <c r="F12" s="511">
        <v>28341</v>
      </c>
      <c r="G12" s="511">
        <v>4485</v>
      </c>
      <c r="H12" s="511">
        <v>2134</v>
      </c>
      <c r="I12" s="511">
        <v>3486</v>
      </c>
      <c r="J12" s="511">
        <v>2185</v>
      </c>
      <c r="K12" s="544">
        <v>40631</v>
      </c>
    </row>
    <row r="13" spans="1:11" x14ac:dyDescent="0.25">
      <c r="A13" s="32">
        <v>10</v>
      </c>
      <c r="B13" s="167" t="s">
        <v>82</v>
      </c>
      <c r="C13" s="168" t="s">
        <v>167</v>
      </c>
      <c r="D13" s="507">
        <v>33934</v>
      </c>
      <c r="E13" s="507">
        <v>2952</v>
      </c>
      <c r="F13" s="507">
        <v>36886</v>
      </c>
      <c r="G13" s="507">
        <v>0</v>
      </c>
      <c r="H13" s="507">
        <v>1385</v>
      </c>
      <c r="I13" s="507">
        <v>0</v>
      </c>
      <c r="J13" s="507">
        <v>2754</v>
      </c>
      <c r="K13" s="543">
        <v>41025</v>
      </c>
    </row>
    <row r="14" spans="1:11" x14ac:dyDescent="0.25">
      <c r="A14" s="27">
        <v>11</v>
      </c>
      <c r="B14" s="165" t="s">
        <v>12</v>
      </c>
      <c r="C14" s="166" t="s">
        <v>167</v>
      </c>
      <c r="D14" s="511">
        <v>26430</v>
      </c>
      <c r="E14" s="511">
        <v>1214</v>
      </c>
      <c r="F14" s="511">
        <v>27644</v>
      </c>
      <c r="G14" s="511">
        <v>8905</v>
      </c>
      <c r="H14" s="511">
        <v>1544</v>
      </c>
      <c r="I14" s="511">
        <v>500</v>
      </c>
      <c r="J14" s="511">
        <v>2442</v>
      </c>
      <c r="K14" s="544">
        <v>41035</v>
      </c>
    </row>
    <row r="15" spans="1:11" x14ac:dyDescent="0.25">
      <c r="A15" s="32">
        <v>12</v>
      </c>
      <c r="B15" s="167" t="s">
        <v>99</v>
      </c>
      <c r="C15" s="168" t="s">
        <v>167</v>
      </c>
      <c r="D15" s="507">
        <v>25382</v>
      </c>
      <c r="E15" s="507">
        <v>2701</v>
      </c>
      <c r="F15" s="507">
        <v>28083</v>
      </c>
      <c r="G15" s="507">
        <v>7284</v>
      </c>
      <c r="H15" s="507">
        <v>2138</v>
      </c>
      <c r="I15" s="507">
        <v>1365</v>
      </c>
      <c r="J15" s="507">
        <v>2185</v>
      </c>
      <c r="K15" s="543">
        <v>41055</v>
      </c>
    </row>
    <row r="16" spans="1:11" x14ac:dyDescent="0.25">
      <c r="A16" s="27">
        <v>13</v>
      </c>
      <c r="B16" s="165" t="s">
        <v>45</v>
      </c>
      <c r="C16" s="166" t="s">
        <v>167</v>
      </c>
      <c r="D16" s="511">
        <v>32412</v>
      </c>
      <c r="E16" s="511">
        <v>196</v>
      </c>
      <c r="F16" s="511">
        <v>32608</v>
      </c>
      <c r="G16" s="511">
        <v>7000</v>
      </c>
      <c r="H16" s="511">
        <v>1500</v>
      </c>
      <c r="I16" s="511">
        <v>0</v>
      </c>
      <c r="J16" s="511">
        <v>105</v>
      </c>
      <c r="K16" s="544">
        <v>41213</v>
      </c>
    </row>
    <row r="17" spans="1:11" x14ac:dyDescent="0.25">
      <c r="A17" s="32">
        <v>14</v>
      </c>
      <c r="B17" s="167" t="s">
        <v>36</v>
      </c>
      <c r="C17" s="168" t="s">
        <v>167</v>
      </c>
      <c r="D17" s="507">
        <v>29124</v>
      </c>
      <c r="E17" s="507">
        <v>1788</v>
      </c>
      <c r="F17" s="507">
        <v>30912</v>
      </c>
      <c r="G17" s="507">
        <v>8278</v>
      </c>
      <c r="H17" s="507">
        <v>2517</v>
      </c>
      <c r="I17" s="507">
        <v>0</v>
      </c>
      <c r="J17" s="507">
        <v>0</v>
      </c>
      <c r="K17" s="543">
        <v>41707</v>
      </c>
    </row>
    <row r="18" spans="1:11" x14ac:dyDescent="0.25">
      <c r="A18" s="27">
        <v>15</v>
      </c>
      <c r="B18" s="165" t="s">
        <v>67</v>
      </c>
      <c r="C18" s="166" t="s">
        <v>167</v>
      </c>
      <c r="D18" s="511">
        <v>29924</v>
      </c>
      <c r="E18" s="511">
        <v>1456</v>
      </c>
      <c r="F18" s="511">
        <v>31380</v>
      </c>
      <c r="G18" s="511">
        <v>6961</v>
      </c>
      <c r="H18" s="511">
        <v>989</v>
      </c>
      <c r="I18" s="511">
        <v>2750</v>
      </c>
      <c r="J18" s="511">
        <v>0</v>
      </c>
      <c r="K18" s="544">
        <v>42080</v>
      </c>
    </row>
    <row r="19" spans="1:11" x14ac:dyDescent="0.25">
      <c r="A19" s="32">
        <v>16</v>
      </c>
      <c r="B19" s="167" t="s">
        <v>607</v>
      </c>
      <c r="C19" s="168" t="s">
        <v>167</v>
      </c>
      <c r="D19" s="507">
        <v>27900</v>
      </c>
      <c r="E19" s="507">
        <v>2280</v>
      </c>
      <c r="F19" s="507">
        <v>30180</v>
      </c>
      <c r="G19" s="507">
        <v>6549</v>
      </c>
      <c r="H19" s="507">
        <v>2840</v>
      </c>
      <c r="I19" s="507">
        <v>365</v>
      </c>
      <c r="J19" s="507">
        <v>2606</v>
      </c>
      <c r="K19" s="543">
        <v>42540</v>
      </c>
    </row>
    <row r="20" spans="1:11" x14ac:dyDescent="0.25">
      <c r="A20" s="27">
        <v>17</v>
      </c>
      <c r="B20" s="165" t="s">
        <v>606</v>
      </c>
      <c r="C20" s="166" t="s">
        <v>167</v>
      </c>
      <c r="D20" s="511">
        <v>28418</v>
      </c>
      <c r="E20" s="511">
        <v>1498</v>
      </c>
      <c r="F20" s="511">
        <v>29916</v>
      </c>
      <c r="G20" s="511">
        <v>6775</v>
      </c>
      <c r="H20" s="511">
        <v>1110</v>
      </c>
      <c r="I20" s="511">
        <v>1874</v>
      </c>
      <c r="J20" s="511">
        <v>3462</v>
      </c>
      <c r="K20" s="544">
        <v>43137</v>
      </c>
    </row>
    <row r="21" spans="1:11" x14ac:dyDescent="0.25">
      <c r="A21" s="32">
        <v>18</v>
      </c>
      <c r="B21" s="167" t="s">
        <v>59</v>
      </c>
      <c r="C21" s="168" t="s">
        <v>167</v>
      </c>
      <c r="D21" s="507">
        <v>34540</v>
      </c>
      <c r="E21" s="507">
        <v>2995</v>
      </c>
      <c r="F21" s="507">
        <v>37535</v>
      </c>
      <c r="G21" s="507">
        <v>4150</v>
      </c>
      <c r="H21" s="507">
        <v>1080</v>
      </c>
      <c r="I21" s="507">
        <v>255</v>
      </c>
      <c r="J21" s="507">
        <v>1998</v>
      </c>
      <c r="K21" s="543">
        <v>45018</v>
      </c>
    </row>
    <row r="22" spans="1:11" x14ac:dyDescent="0.25">
      <c r="A22" s="27">
        <v>19</v>
      </c>
      <c r="B22" s="165" t="s">
        <v>109</v>
      </c>
      <c r="C22" s="166" t="s">
        <v>167</v>
      </c>
      <c r="D22" s="511">
        <v>30078</v>
      </c>
      <c r="E22" s="511">
        <v>1917</v>
      </c>
      <c r="F22" s="511">
        <v>31995</v>
      </c>
      <c r="G22" s="511">
        <v>10023</v>
      </c>
      <c r="H22" s="511">
        <v>1650</v>
      </c>
      <c r="I22" s="511">
        <v>0</v>
      </c>
      <c r="J22" s="511">
        <v>1582</v>
      </c>
      <c r="K22" s="544">
        <v>45250</v>
      </c>
    </row>
    <row r="23" spans="1:11" x14ac:dyDescent="0.25">
      <c r="A23" s="32">
        <v>20</v>
      </c>
      <c r="B23" s="167" t="s">
        <v>103</v>
      </c>
      <c r="C23" s="168" t="s">
        <v>167</v>
      </c>
      <c r="D23" s="507">
        <v>36387</v>
      </c>
      <c r="E23" s="507">
        <v>1674</v>
      </c>
      <c r="F23" s="507">
        <v>38061</v>
      </c>
      <c r="G23" s="507">
        <v>7725</v>
      </c>
      <c r="H23" s="507">
        <v>0</v>
      </c>
      <c r="I23" s="507">
        <v>0</v>
      </c>
      <c r="J23" s="507">
        <v>0</v>
      </c>
      <c r="K23" s="543">
        <v>45786</v>
      </c>
    </row>
    <row r="24" spans="1:11" x14ac:dyDescent="0.25">
      <c r="A24" s="27">
        <v>21</v>
      </c>
      <c r="B24" s="165" t="s">
        <v>27</v>
      </c>
      <c r="C24" s="166" t="s">
        <v>167</v>
      </c>
      <c r="D24" s="511">
        <v>30667</v>
      </c>
      <c r="E24" s="511">
        <v>3341</v>
      </c>
      <c r="F24" s="511">
        <v>34008</v>
      </c>
      <c r="G24" s="511">
        <v>4550</v>
      </c>
      <c r="H24" s="511">
        <v>2348</v>
      </c>
      <c r="I24" s="511">
        <v>3165</v>
      </c>
      <c r="J24" s="511">
        <v>3340</v>
      </c>
      <c r="K24" s="544">
        <v>47411</v>
      </c>
    </row>
    <row r="25" spans="1:11" x14ac:dyDescent="0.25">
      <c r="A25" s="32">
        <v>22</v>
      </c>
      <c r="B25" s="167" t="s">
        <v>96</v>
      </c>
      <c r="C25" s="168" t="s">
        <v>167</v>
      </c>
      <c r="D25" s="507">
        <v>29016</v>
      </c>
      <c r="E25" s="507">
        <v>2421</v>
      </c>
      <c r="F25" s="507">
        <v>31437</v>
      </c>
      <c r="G25" s="507">
        <v>14953</v>
      </c>
      <c r="H25" s="507">
        <v>1746</v>
      </c>
      <c r="I25" s="507">
        <v>0</v>
      </c>
      <c r="J25" s="507">
        <v>0</v>
      </c>
      <c r="K25" s="543">
        <v>48136</v>
      </c>
    </row>
    <row r="26" spans="1:11" x14ac:dyDescent="0.25">
      <c r="A26" s="27">
        <v>23</v>
      </c>
      <c r="B26" s="165" t="s">
        <v>37</v>
      </c>
      <c r="C26" s="166" t="s">
        <v>167</v>
      </c>
      <c r="D26" s="511">
        <v>32730</v>
      </c>
      <c r="E26" s="511">
        <v>4062</v>
      </c>
      <c r="F26" s="511">
        <v>36792</v>
      </c>
      <c r="G26" s="511">
        <v>7488</v>
      </c>
      <c r="H26" s="511">
        <v>4000</v>
      </c>
      <c r="I26" s="511">
        <v>0</v>
      </c>
      <c r="J26" s="511">
        <v>184</v>
      </c>
      <c r="K26" s="544">
        <v>48464</v>
      </c>
    </row>
    <row r="27" spans="1:11" x14ac:dyDescent="0.25">
      <c r="A27" s="32">
        <v>24</v>
      </c>
      <c r="B27" s="167" t="s">
        <v>25</v>
      </c>
      <c r="C27" s="168" t="s">
        <v>167</v>
      </c>
      <c r="D27" s="507">
        <v>34580</v>
      </c>
      <c r="E27" s="507">
        <v>619</v>
      </c>
      <c r="F27" s="507">
        <v>35199</v>
      </c>
      <c r="G27" s="507">
        <v>4210</v>
      </c>
      <c r="H27" s="507">
        <v>1300</v>
      </c>
      <c r="I27" s="507">
        <v>4350</v>
      </c>
      <c r="J27" s="507">
        <v>4559</v>
      </c>
      <c r="K27" s="543">
        <v>49618</v>
      </c>
    </row>
    <row r="28" spans="1:11" x14ac:dyDescent="0.25">
      <c r="A28" s="27">
        <v>25</v>
      </c>
      <c r="B28" s="165" t="s">
        <v>31</v>
      </c>
      <c r="C28" s="166" t="s">
        <v>167</v>
      </c>
      <c r="D28" s="511">
        <v>37564</v>
      </c>
      <c r="E28" s="511">
        <v>4156</v>
      </c>
      <c r="F28" s="511">
        <v>41720</v>
      </c>
      <c r="G28" s="511">
        <v>5725</v>
      </c>
      <c r="H28" s="511">
        <v>2215</v>
      </c>
      <c r="I28" s="511">
        <v>0</v>
      </c>
      <c r="J28" s="511">
        <v>0</v>
      </c>
      <c r="K28" s="544">
        <v>49660</v>
      </c>
    </row>
    <row r="29" spans="1:11" x14ac:dyDescent="0.25">
      <c r="A29" s="32">
        <v>26</v>
      </c>
      <c r="B29" s="167" t="s">
        <v>71</v>
      </c>
      <c r="C29" s="168" t="s">
        <v>167</v>
      </c>
      <c r="D29" s="507">
        <v>39661</v>
      </c>
      <c r="E29" s="507">
        <v>1170</v>
      </c>
      <c r="F29" s="507">
        <v>40831</v>
      </c>
      <c r="G29" s="507">
        <v>4845</v>
      </c>
      <c r="H29" s="507">
        <v>4717</v>
      </c>
      <c r="I29" s="507">
        <v>50</v>
      </c>
      <c r="J29" s="507">
        <v>1963</v>
      </c>
      <c r="K29" s="543">
        <v>52406</v>
      </c>
    </row>
    <row r="30" spans="1:11" x14ac:dyDescent="0.25">
      <c r="A30" s="27">
        <v>27</v>
      </c>
      <c r="B30" s="165" t="s">
        <v>79</v>
      </c>
      <c r="C30" s="166" t="s">
        <v>167</v>
      </c>
      <c r="D30" s="511">
        <v>35040</v>
      </c>
      <c r="E30" s="511">
        <v>9679</v>
      </c>
      <c r="F30" s="511">
        <v>44719</v>
      </c>
      <c r="G30" s="511">
        <v>4900</v>
      </c>
      <c r="H30" s="511">
        <v>1000</v>
      </c>
      <c r="I30" s="511">
        <v>0</v>
      </c>
      <c r="J30" s="511">
        <v>2250</v>
      </c>
      <c r="K30" s="544">
        <v>52869</v>
      </c>
    </row>
    <row r="31" spans="1:11" x14ac:dyDescent="0.25">
      <c r="A31" s="32">
        <v>28</v>
      </c>
      <c r="B31" s="167" t="s">
        <v>40</v>
      </c>
      <c r="C31" s="168" t="s">
        <v>167</v>
      </c>
      <c r="D31" s="507">
        <v>34932</v>
      </c>
      <c r="E31" s="507">
        <v>330</v>
      </c>
      <c r="F31" s="507">
        <v>35262</v>
      </c>
      <c r="G31" s="507">
        <v>12294</v>
      </c>
      <c r="H31" s="507">
        <v>1800</v>
      </c>
      <c r="I31" s="507">
        <v>0</v>
      </c>
      <c r="J31" s="507">
        <v>4263</v>
      </c>
      <c r="K31" s="543">
        <v>53619</v>
      </c>
    </row>
    <row r="32" spans="1:11" x14ac:dyDescent="0.25">
      <c r="A32" s="27">
        <v>29</v>
      </c>
      <c r="B32" s="165" t="s">
        <v>29</v>
      </c>
      <c r="C32" s="166" t="s">
        <v>168</v>
      </c>
      <c r="D32" s="511">
        <v>42631</v>
      </c>
      <c r="E32" s="511">
        <v>1489</v>
      </c>
      <c r="F32" s="511">
        <v>44120</v>
      </c>
      <c r="G32" s="511">
        <v>11204</v>
      </c>
      <c r="H32" s="511">
        <v>0</v>
      </c>
      <c r="I32" s="511">
        <v>668</v>
      </c>
      <c r="J32" s="511">
        <v>0</v>
      </c>
      <c r="K32" s="544">
        <v>55992</v>
      </c>
    </row>
    <row r="33" spans="1:11" x14ac:dyDescent="0.25">
      <c r="A33" s="32">
        <v>30</v>
      </c>
      <c r="B33" s="167" t="s">
        <v>50</v>
      </c>
      <c r="C33" s="168" t="s">
        <v>167</v>
      </c>
      <c r="D33" s="507">
        <v>35363</v>
      </c>
      <c r="E33" s="507">
        <v>1906</v>
      </c>
      <c r="F33" s="507">
        <v>37269</v>
      </c>
      <c r="G33" s="507">
        <v>8918</v>
      </c>
      <c r="H33" s="507">
        <v>3968</v>
      </c>
      <c r="I33" s="507">
        <v>2462</v>
      </c>
      <c r="J33" s="507">
        <v>3600</v>
      </c>
      <c r="K33" s="543">
        <v>56217</v>
      </c>
    </row>
    <row r="34" spans="1:11" x14ac:dyDescent="0.25">
      <c r="A34" s="27">
        <v>31</v>
      </c>
      <c r="B34" s="165" t="s">
        <v>77</v>
      </c>
      <c r="C34" s="166" t="s">
        <v>167</v>
      </c>
      <c r="D34" s="511">
        <v>34440</v>
      </c>
      <c r="E34" s="511">
        <v>11435</v>
      </c>
      <c r="F34" s="511">
        <v>45875</v>
      </c>
      <c r="G34" s="511">
        <v>4506</v>
      </c>
      <c r="H34" s="511">
        <v>4427</v>
      </c>
      <c r="I34" s="511">
        <v>0</v>
      </c>
      <c r="J34" s="511">
        <v>1903</v>
      </c>
      <c r="K34" s="544">
        <v>56711</v>
      </c>
    </row>
    <row r="35" spans="1:11" x14ac:dyDescent="0.25">
      <c r="A35" s="32">
        <v>32</v>
      </c>
      <c r="B35" s="167" t="s">
        <v>105</v>
      </c>
      <c r="C35" s="168" t="s">
        <v>167</v>
      </c>
      <c r="D35" s="507">
        <v>34955</v>
      </c>
      <c r="E35" s="507">
        <v>8761</v>
      </c>
      <c r="F35" s="507">
        <v>43716</v>
      </c>
      <c r="G35" s="507">
        <v>5210</v>
      </c>
      <c r="H35" s="507">
        <v>4000</v>
      </c>
      <c r="I35" s="507">
        <v>0</v>
      </c>
      <c r="J35" s="507">
        <v>3900</v>
      </c>
      <c r="K35" s="543">
        <v>56826</v>
      </c>
    </row>
    <row r="36" spans="1:11" x14ac:dyDescent="0.25">
      <c r="A36" s="27">
        <v>33</v>
      </c>
      <c r="B36" s="165" t="s">
        <v>75</v>
      </c>
      <c r="C36" s="166" t="s">
        <v>167</v>
      </c>
      <c r="D36" s="511">
        <v>34440</v>
      </c>
      <c r="E36" s="511">
        <v>1639</v>
      </c>
      <c r="F36" s="511">
        <v>36079</v>
      </c>
      <c r="G36" s="511">
        <v>10125</v>
      </c>
      <c r="H36" s="511">
        <v>1003</v>
      </c>
      <c r="I36" s="511">
        <v>11408</v>
      </c>
      <c r="J36" s="511">
        <v>338</v>
      </c>
      <c r="K36" s="544">
        <v>58953</v>
      </c>
    </row>
    <row r="37" spans="1:11" x14ac:dyDescent="0.25">
      <c r="A37" s="32">
        <v>34</v>
      </c>
      <c r="B37" s="167" t="s">
        <v>19</v>
      </c>
      <c r="C37" s="168" t="s">
        <v>167</v>
      </c>
      <c r="D37" s="507">
        <v>40473</v>
      </c>
      <c r="E37" s="507">
        <v>1329</v>
      </c>
      <c r="F37" s="507">
        <v>41802</v>
      </c>
      <c r="G37" s="507">
        <v>12588</v>
      </c>
      <c r="H37" s="507">
        <v>0</v>
      </c>
      <c r="I37" s="507">
        <v>0</v>
      </c>
      <c r="J37" s="507">
        <v>4804</v>
      </c>
      <c r="K37" s="543">
        <v>59194</v>
      </c>
    </row>
    <row r="38" spans="1:11" x14ac:dyDescent="0.25">
      <c r="A38" s="27">
        <v>35</v>
      </c>
      <c r="B38" s="165" t="s">
        <v>87</v>
      </c>
      <c r="C38" s="166" t="s">
        <v>167</v>
      </c>
      <c r="D38" s="511">
        <v>43884</v>
      </c>
      <c r="E38" s="511">
        <v>2120</v>
      </c>
      <c r="F38" s="511">
        <v>46004</v>
      </c>
      <c r="G38" s="511">
        <v>8082</v>
      </c>
      <c r="H38" s="511">
        <v>0</v>
      </c>
      <c r="I38" s="511">
        <v>1310</v>
      </c>
      <c r="J38" s="511">
        <v>4396</v>
      </c>
      <c r="K38" s="544">
        <v>59792</v>
      </c>
    </row>
    <row r="39" spans="1:11" ht="26.4" x14ac:dyDescent="0.25">
      <c r="A39" s="32">
        <v>36</v>
      </c>
      <c r="B39" s="167" t="s">
        <v>111</v>
      </c>
      <c r="C39" s="168" t="s">
        <v>169</v>
      </c>
      <c r="D39" s="507">
        <v>50000</v>
      </c>
      <c r="E39" s="507">
        <v>90</v>
      </c>
      <c r="F39" s="507">
        <v>50090</v>
      </c>
      <c r="G39" s="507">
        <v>10150</v>
      </c>
      <c r="H39" s="507">
        <v>0</v>
      </c>
      <c r="I39" s="507">
        <v>0</v>
      </c>
      <c r="J39" s="507">
        <v>0</v>
      </c>
      <c r="K39" s="543">
        <v>60240</v>
      </c>
    </row>
    <row r="40" spans="1:11" x14ac:dyDescent="0.25">
      <c r="A40" s="27">
        <v>37</v>
      </c>
      <c r="B40" s="165" t="s">
        <v>33</v>
      </c>
      <c r="C40" s="166" t="s">
        <v>168</v>
      </c>
      <c r="D40" s="511">
        <v>49700</v>
      </c>
      <c r="E40" s="511">
        <v>900</v>
      </c>
      <c r="F40" s="511">
        <v>50600</v>
      </c>
      <c r="G40" s="511">
        <v>8820</v>
      </c>
      <c r="H40" s="511">
        <v>1008</v>
      </c>
      <c r="I40" s="511">
        <v>0</v>
      </c>
      <c r="J40" s="511">
        <v>0</v>
      </c>
      <c r="K40" s="544">
        <v>60428</v>
      </c>
    </row>
    <row r="41" spans="1:11" x14ac:dyDescent="0.25">
      <c r="A41" s="32">
        <v>38</v>
      </c>
      <c r="B41" s="167" t="s">
        <v>42</v>
      </c>
      <c r="C41" s="168" t="s">
        <v>167</v>
      </c>
      <c r="D41" s="507">
        <v>42813</v>
      </c>
      <c r="E41" s="507">
        <v>434</v>
      </c>
      <c r="F41" s="507">
        <v>43247</v>
      </c>
      <c r="G41" s="507">
        <v>7900</v>
      </c>
      <c r="H41" s="507">
        <v>6988</v>
      </c>
      <c r="I41" s="507">
        <v>500</v>
      </c>
      <c r="J41" s="507">
        <v>1980</v>
      </c>
      <c r="K41" s="543">
        <v>60615</v>
      </c>
    </row>
    <row r="42" spans="1:11" ht="26.4" x14ac:dyDescent="0.25">
      <c r="A42" s="27">
        <v>39</v>
      </c>
      <c r="B42" s="165" t="s">
        <v>89</v>
      </c>
      <c r="C42" s="166" t="s">
        <v>169</v>
      </c>
      <c r="D42" s="511">
        <v>53044</v>
      </c>
      <c r="E42" s="511">
        <v>980</v>
      </c>
      <c r="F42" s="511">
        <v>54024</v>
      </c>
      <c r="G42" s="511">
        <v>0</v>
      </c>
      <c r="H42" s="511">
        <v>0</v>
      </c>
      <c r="I42" s="511">
        <v>7500</v>
      </c>
      <c r="J42" s="511">
        <v>0</v>
      </c>
      <c r="K42" s="544">
        <v>61524</v>
      </c>
    </row>
    <row r="43" spans="1:11" x14ac:dyDescent="0.25">
      <c r="A43" s="32">
        <v>40</v>
      </c>
      <c r="B43" s="167" t="s">
        <v>76</v>
      </c>
      <c r="C43" s="168" t="s">
        <v>168</v>
      </c>
      <c r="D43" s="507">
        <v>50000</v>
      </c>
      <c r="E43" s="507">
        <v>10000</v>
      </c>
      <c r="F43" s="507">
        <v>60000</v>
      </c>
      <c r="G43" s="507">
        <v>0</v>
      </c>
      <c r="H43" s="507">
        <v>2500</v>
      </c>
      <c r="I43" s="507">
        <v>0</v>
      </c>
      <c r="J43" s="507">
        <v>0</v>
      </c>
      <c r="K43" s="543">
        <v>62500</v>
      </c>
    </row>
    <row r="44" spans="1:11" x14ac:dyDescent="0.25">
      <c r="A44" s="27">
        <v>41</v>
      </c>
      <c r="B44" s="165" t="s">
        <v>95</v>
      </c>
      <c r="C44" s="166" t="s">
        <v>168</v>
      </c>
      <c r="D44" s="511">
        <v>52407</v>
      </c>
      <c r="E44" s="511">
        <v>2038</v>
      </c>
      <c r="F44" s="511">
        <v>54445</v>
      </c>
      <c r="G44" s="511">
        <v>5225</v>
      </c>
      <c r="H44" s="511">
        <v>0</v>
      </c>
      <c r="I44" s="511">
        <v>0</v>
      </c>
      <c r="J44" s="511">
        <v>3367</v>
      </c>
      <c r="K44" s="544">
        <v>63037</v>
      </c>
    </row>
    <row r="45" spans="1:11" x14ac:dyDescent="0.25">
      <c r="A45" s="32">
        <v>42</v>
      </c>
      <c r="B45" s="167" t="s">
        <v>52</v>
      </c>
      <c r="C45" s="168" t="s">
        <v>168</v>
      </c>
      <c r="D45" s="507">
        <v>59058</v>
      </c>
      <c r="E45" s="507">
        <v>557</v>
      </c>
      <c r="F45" s="507">
        <v>59615</v>
      </c>
      <c r="G45" s="507">
        <v>750</v>
      </c>
      <c r="H45" s="507">
        <v>2923</v>
      </c>
      <c r="I45" s="507">
        <v>0</v>
      </c>
      <c r="J45" s="507">
        <v>1088</v>
      </c>
      <c r="K45" s="543">
        <v>64376</v>
      </c>
    </row>
    <row r="46" spans="1:11" x14ac:dyDescent="0.25">
      <c r="A46" s="27">
        <v>43</v>
      </c>
      <c r="B46" s="165" t="s">
        <v>107</v>
      </c>
      <c r="C46" s="166" t="s">
        <v>167</v>
      </c>
      <c r="D46" s="511">
        <v>52342</v>
      </c>
      <c r="E46" s="511">
        <v>916</v>
      </c>
      <c r="F46" s="511">
        <v>53258</v>
      </c>
      <c r="G46" s="511">
        <v>8052</v>
      </c>
      <c r="H46" s="511">
        <v>3003</v>
      </c>
      <c r="I46" s="511">
        <v>135</v>
      </c>
      <c r="J46" s="511">
        <v>220</v>
      </c>
      <c r="K46" s="544">
        <v>64668</v>
      </c>
    </row>
    <row r="47" spans="1:11" ht="26.4" x14ac:dyDescent="0.25">
      <c r="A47" s="32">
        <v>44</v>
      </c>
      <c r="B47" s="167" t="s">
        <v>91</v>
      </c>
      <c r="C47" s="168" t="s">
        <v>169</v>
      </c>
      <c r="D47" s="507">
        <v>45230</v>
      </c>
      <c r="E47" s="507">
        <v>1110</v>
      </c>
      <c r="F47" s="507">
        <v>46340</v>
      </c>
      <c r="G47" s="507">
        <v>12116</v>
      </c>
      <c r="H47" s="507">
        <v>2484</v>
      </c>
      <c r="I47" s="507">
        <v>0</v>
      </c>
      <c r="J47" s="507">
        <v>4150</v>
      </c>
      <c r="K47" s="543">
        <v>65090</v>
      </c>
    </row>
    <row r="48" spans="1:11" x14ac:dyDescent="0.25">
      <c r="A48" s="27">
        <v>45</v>
      </c>
      <c r="B48" s="165" t="s">
        <v>20</v>
      </c>
      <c r="C48" s="166" t="s">
        <v>167</v>
      </c>
      <c r="D48" s="511">
        <v>41748</v>
      </c>
      <c r="E48" s="511">
        <v>0</v>
      </c>
      <c r="F48" s="511">
        <v>41748</v>
      </c>
      <c r="G48" s="511">
        <v>13547</v>
      </c>
      <c r="H48" s="511">
        <v>1600</v>
      </c>
      <c r="I48" s="511">
        <v>5080</v>
      </c>
      <c r="J48" s="511">
        <v>3642</v>
      </c>
      <c r="K48" s="544">
        <v>65617</v>
      </c>
    </row>
    <row r="49" spans="1:11" x14ac:dyDescent="0.25">
      <c r="A49" s="32">
        <v>46</v>
      </c>
      <c r="B49" s="167" t="s">
        <v>69</v>
      </c>
      <c r="C49" s="168" t="s">
        <v>167</v>
      </c>
      <c r="D49" s="507">
        <v>55521</v>
      </c>
      <c r="E49" s="507">
        <v>0</v>
      </c>
      <c r="F49" s="507">
        <v>55521</v>
      </c>
      <c r="G49" s="507">
        <v>8218</v>
      </c>
      <c r="H49" s="507">
        <v>0</v>
      </c>
      <c r="I49" s="507">
        <v>0</v>
      </c>
      <c r="J49" s="507">
        <v>2254</v>
      </c>
      <c r="K49" s="543">
        <v>65993</v>
      </c>
    </row>
    <row r="50" spans="1:11" x14ac:dyDescent="0.25">
      <c r="A50" s="27">
        <v>47</v>
      </c>
      <c r="B50" s="165" t="s">
        <v>66</v>
      </c>
      <c r="C50" s="166" t="s">
        <v>168</v>
      </c>
      <c r="D50" s="511">
        <v>57512</v>
      </c>
      <c r="E50" s="511">
        <v>1246</v>
      </c>
      <c r="F50" s="511">
        <v>58758</v>
      </c>
      <c r="G50" s="511">
        <v>6216</v>
      </c>
      <c r="H50" s="511">
        <v>1900</v>
      </c>
      <c r="I50" s="511">
        <v>0</v>
      </c>
      <c r="J50" s="511">
        <v>2400</v>
      </c>
      <c r="K50" s="544">
        <v>69274</v>
      </c>
    </row>
    <row r="51" spans="1:11" x14ac:dyDescent="0.25">
      <c r="A51" s="32">
        <v>48</v>
      </c>
      <c r="B51" s="167" t="s">
        <v>93</v>
      </c>
      <c r="C51" s="168" t="s">
        <v>167</v>
      </c>
      <c r="D51" s="507">
        <v>47150</v>
      </c>
      <c r="E51" s="507">
        <v>16345</v>
      </c>
      <c r="F51" s="507">
        <v>63495</v>
      </c>
      <c r="G51" s="507">
        <v>4950</v>
      </c>
      <c r="H51" s="507">
        <v>1837</v>
      </c>
      <c r="I51" s="507">
        <v>2815</v>
      </c>
      <c r="J51" s="507">
        <v>0</v>
      </c>
      <c r="K51" s="543">
        <v>73097</v>
      </c>
    </row>
    <row r="52" spans="1:11" x14ac:dyDescent="0.25">
      <c r="A52" s="27">
        <v>49</v>
      </c>
      <c r="B52" s="165" t="s">
        <v>48</v>
      </c>
      <c r="C52" s="166" t="s">
        <v>168</v>
      </c>
      <c r="D52" s="511">
        <v>61200</v>
      </c>
      <c r="E52" s="511">
        <v>11840</v>
      </c>
      <c r="F52" s="511">
        <v>73040</v>
      </c>
      <c r="G52" s="511">
        <v>0</v>
      </c>
      <c r="H52" s="511">
        <v>0</v>
      </c>
      <c r="I52" s="511">
        <v>255</v>
      </c>
      <c r="J52" s="511">
        <v>0</v>
      </c>
      <c r="K52" s="544">
        <v>73295</v>
      </c>
    </row>
    <row r="53" spans="1:11" x14ac:dyDescent="0.25">
      <c r="A53" s="32">
        <v>50</v>
      </c>
      <c r="B53" s="167" t="s">
        <v>83</v>
      </c>
      <c r="C53" s="168" t="s">
        <v>168</v>
      </c>
      <c r="D53" s="507">
        <v>64660</v>
      </c>
      <c r="E53" s="507">
        <v>113</v>
      </c>
      <c r="F53" s="507">
        <v>64773</v>
      </c>
      <c r="G53" s="507">
        <v>10067</v>
      </c>
      <c r="H53" s="507">
        <v>2904</v>
      </c>
      <c r="I53" s="507">
        <v>155</v>
      </c>
      <c r="J53" s="507">
        <v>1972</v>
      </c>
      <c r="K53" s="543">
        <v>79871</v>
      </c>
    </row>
    <row r="54" spans="1:11" x14ac:dyDescent="0.25">
      <c r="A54" s="27">
        <v>51</v>
      </c>
      <c r="B54" s="165" t="s">
        <v>64</v>
      </c>
      <c r="C54" s="166" t="s">
        <v>168</v>
      </c>
      <c r="D54" s="511">
        <v>68332</v>
      </c>
      <c r="E54" s="511">
        <v>1050</v>
      </c>
      <c r="F54" s="511">
        <v>69382</v>
      </c>
      <c r="G54" s="511">
        <v>9183</v>
      </c>
      <c r="H54" s="511">
        <v>1724</v>
      </c>
      <c r="I54" s="511">
        <v>0</v>
      </c>
      <c r="J54" s="511">
        <v>0</v>
      </c>
      <c r="K54" s="544">
        <v>80289</v>
      </c>
    </row>
    <row r="55" spans="1:11" x14ac:dyDescent="0.25">
      <c r="A55" s="32">
        <v>52</v>
      </c>
      <c r="B55" s="167" t="s">
        <v>56</v>
      </c>
      <c r="C55" s="168" t="s">
        <v>168</v>
      </c>
      <c r="D55" s="507">
        <v>68828</v>
      </c>
      <c r="E55" s="507">
        <v>360</v>
      </c>
      <c r="F55" s="507">
        <v>69188</v>
      </c>
      <c r="G55" s="507">
        <v>9115</v>
      </c>
      <c r="H55" s="507">
        <v>1200</v>
      </c>
      <c r="I55" s="507">
        <v>0</v>
      </c>
      <c r="J55" s="507">
        <v>2185</v>
      </c>
      <c r="K55" s="543">
        <v>81688</v>
      </c>
    </row>
    <row r="56" spans="1:11" x14ac:dyDescent="0.25">
      <c r="A56" s="27">
        <v>53</v>
      </c>
      <c r="B56" s="165" t="s">
        <v>22</v>
      </c>
      <c r="C56" s="166" t="s">
        <v>168</v>
      </c>
      <c r="D56" s="511">
        <v>61284</v>
      </c>
      <c r="E56" s="511">
        <v>2421</v>
      </c>
      <c r="F56" s="511">
        <v>63705</v>
      </c>
      <c r="G56" s="511">
        <v>13346</v>
      </c>
      <c r="H56" s="511">
        <v>1157</v>
      </c>
      <c r="I56" s="511">
        <v>4143</v>
      </c>
      <c r="J56" s="511">
        <v>0</v>
      </c>
      <c r="K56" s="544">
        <v>82351</v>
      </c>
    </row>
    <row r="57" spans="1:11" x14ac:dyDescent="0.25">
      <c r="A57" s="32">
        <v>54</v>
      </c>
      <c r="B57" s="167" t="s">
        <v>23</v>
      </c>
      <c r="C57" s="168" t="s">
        <v>168</v>
      </c>
      <c r="D57" s="507">
        <v>68975</v>
      </c>
      <c r="E57" s="507">
        <v>40</v>
      </c>
      <c r="F57" s="507">
        <v>69015</v>
      </c>
      <c r="G57" s="507">
        <v>9033</v>
      </c>
      <c r="H57" s="507">
        <v>1147</v>
      </c>
      <c r="I57" s="507">
        <v>298</v>
      </c>
      <c r="J57" s="507">
        <v>3197</v>
      </c>
      <c r="K57" s="543">
        <v>82690</v>
      </c>
    </row>
    <row r="58" spans="1:11" x14ac:dyDescent="0.25">
      <c r="A58" s="27">
        <v>55</v>
      </c>
      <c r="B58" s="165" t="s">
        <v>32</v>
      </c>
      <c r="C58" s="166" t="s">
        <v>168</v>
      </c>
      <c r="D58" s="511">
        <v>63597</v>
      </c>
      <c r="E58" s="511">
        <v>1195</v>
      </c>
      <c r="F58" s="511">
        <v>64792</v>
      </c>
      <c r="G58" s="511">
        <v>14800</v>
      </c>
      <c r="H58" s="511">
        <v>2000</v>
      </c>
      <c r="I58" s="511">
        <v>400</v>
      </c>
      <c r="J58" s="511">
        <v>1998</v>
      </c>
      <c r="K58" s="544">
        <v>83990</v>
      </c>
    </row>
    <row r="59" spans="1:11" x14ac:dyDescent="0.25">
      <c r="A59" s="32">
        <v>56</v>
      </c>
      <c r="B59" s="167" t="s">
        <v>14</v>
      </c>
      <c r="C59" s="168" t="s">
        <v>168</v>
      </c>
      <c r="D59" s="507">
        <v>73347</v>
      </c>
      <c r="E59" s="507">
        <v>2670</v>
      </c>
      <c r="F59" s="507">
        <v>76017</v>
      </c>
      <c r="G59" s="507">
        <v>5841</v>
      </c>
      <c r="H59" s="507">
        <v>3728</v>
      </c>
      <c r="I59" s="507">
        <v>115</v>
      </c>
      <c r="J59" s="507">
        <v>0</v>
      </c>
      <c r="K59" s="543">
        <v>85701</v>
      </c>
    </row>
    <row r="60" spans="1:11" x14ac:dyDescent="0.25">
      <c r="A60" s="27">
        <v>57</v>
      </c>
      <c r="B60" s="165" t="s">
        <v>74</v>
      </c>
      <c r="C60" s="166" t="s">
        <v>168</v>
      </c>
      <c r="D60" s="511">
        <v>72904</v>
      </c>
      <c r="E60" s="511">
        <v>4816</v>
      </c>
      <c r="F60" s="511">
        <v>77720</v>
      </c>
      <c r="G60" s="511">
        <v>5824</v>
      </c>
      <c r="H60" s="511">
        <v>0</v>
      </c>
      <c r="I60" s="511">
        <v>0</v>
      </c>
      <c r="J60" s="511">
        <v>3354</v>
      </c>
      <c r="K60" s="544">
        <v>86898</v>
      </c>
    </row>
    <row r="61" spans="1:11" x14ac:dyDescent="0.25">
      <c r="A61" s="32">
        <v>58</v>
      </c>
      <c r="B61" s="167" t="s">
        <v>53</v>
      </c>
      <c r="C61" s="168" t="s">
        <v>168</v>
      </c>
      <c r="D61" s="507">
        <v>72000</v>
      </c>
      <c r="E61" s="507">
        <v>1200</v>
      </c>
      <c r="F61" s="507">
        <v>73200</v>
      </c>
      <c r="G61" s="507">
        <v>7822</v>
      </c>
      <c r="H61" s="507">
        <v>2310</v>
      </c>
      <c r="I61" s="507">
        <v>174</v>
      </c>
      <c r="J61" s="507">
        <v>3404</v>
      </c>
      <c r="K61" s="543">
        <v>86910</v>
      </c>
    </row>
    <row r="62" spans="1:11" x14ac:dyDescent="0.25">
      <c r="A62" s="27">
        <v>59</v>
      </c>
      <c r="B62" s="165" t="s">
        <v>73</v>
      </c>
      <c r="C62" s="166" t="s">
        <v>168</v>
      </c>
      <c r="D62" s="511">
        <v>73378</v>
      </c>
      <c r="E62" s="511">
        <v>2901</v>
      </c>
      <c r="F62" s="511">
        <v>76279</v>
      </c>
      <c r="G62" s="511">
        <v>3752</v>
      </c>
      <c r="H62" s="511">
        <v>1550</v>
      </c>
      <c r="I62" s="511">
        <v>0</v>
      </c>
      <c r="J62" s="511">
        <v>5439</v>
      </c>
      <c r="K62" s="544">
        <v>87020</v>
      </c>
    </row>
    <row r="63" spans="1:11" x14ac:dyDescent="0.25">
      <c r="A63" s="32">
        <v>60</v>
      </c>
      <c r="B63" s="167" t="s">
        <v>54</v>
      </c>
      <c r="C63" s="168" t="s">
        <v>168</v>
      </c>
      <c r="D63" s="507">
        <v>70712</v>
      </c>
      <c r="E63" s="507">
        <v>4349</v>
      </c>
      <c r="F63" s="507">
        <v>75061</v>
      </c>
      <c r="G63" s="507">
        <v>4375</v>
      </c>
      <c r="H63" s="507">
        <v>2275</v>
      </c>
      <c r="I63" s="507">
        <v>1400</v>
      </c>
      <c r="J63" s="507">
        <v>4661</v>
      </c>
      <c r="K63" s="543">
        <v>87772</v>
      </c>
    </row>
    <row r="64" spans="1:11" x14ac:dyDescent="0.25">
      <c r="A64" s="27">
        <v>61</v>
      </c>
      <c r="B64" s="165" t="s">
        <v>102</v>
      </c>
      <c r="C64" s="166" t="s">
        <v>168</v>
      </c>
      <c r="D64" s="511">
        <v>70560</v>
      </c>
      <c r="E64" s="511">
        <v>580</v>
      </c>
      <c r="F64" s="511">
        <v>71140</v>
      </c>
      <c r="G64" s="511">
        <v>11388</v>
      </c>
      <c r="H64" s="511">
        <v>1530</v>
      </c>
      <c r="I64" s="511">
        <v>2046</v>
      </c>
      <c r="J64" s="511">
        <v>2694</v>
      </c>
      <c r="K64" s="544">
        <v>88798</v>
      </c>
    </row>
    <row r="65" spans="1:11" x14ac:dyDescent="0.25">
      <c r="A65" s="32">
        <v>62</v>
      </c>
      <c r="B65" s="167" t="s">
        <v>15</v>
      </c>
      <c r="C65" s="168" t="s">
        <v>168</v>
      </c>
      <c r="D65" s="507">
        <v>71191</v>
      </c>
      <c r="E65" s="507">
        <v>628</v>
      </c>
      <c r="F65" s="507">
        <v>71819</v>
      </c>
      <c r="G65" s="507">
        <v>3153</v>
      </c>
      <c r="H65" s="507">
        <v>2295</v>
      </c>
      <c r="I65" s="507">
        <v>11841</v>
      </c>
      <c r="J65" s="507">
        <v>3423</v>
      </c>
      <c r="K65" s="543">
        <v>92531</v>
      </c>
    </row>
    <row r="66" spans="1:11" x14ac:dyDescent="0.25">
      <c r="A66" s="27">
        <v>63</v>
      </c>
      <c r="B66" s="165" t="s">
        <v>90</v>
      </c>
      <c r="C66" s="166" t="s">
        <v>168</v>
      </c>
      <c r="D66" s="511">
        <v>71700</v>
      </c>
      <c r="E66" s="511">
        <v>2788</v>
      </c>
      <c r="F66" s="511">
        <v>74488</v>
      </c>
      <c r="G66" s="511">
        <v>11930</v>
      </c>
      <c r="H66" s="511">
        <v>1320</v>
      </c>
      <c r="I66" s="511">
        <v>1534</v>
      </c>
      <c r="J66" s="511">
        <v>3348</v>
      </c>
      <c r="K66" s="544">
        <v>92620</v>
      </c>
    </row>
    <row r="67" spans="1:11" x14ac:dyDescent="0.25">
      <c r="A67" s="32">
        <v>64</v>
      </c>
      <c r="B67" s="167" t="s">
        <v>38</v>
      </c>
      <c r="C67" s="168" t="s">
        <v>168</v>
      </c>
      <c r="D67" s="507">
        <v>72995</v>
      </c>
      <c r="E67" s="507">
        <v>640</v>
      </c>
      <c r="F67" s="507">
        <v>73635</v>
      </c>
      <c r="G67" s="507">
        <v>3970</v>
      </c>
      <c r="H67" s="507">
        <v>3349</v>
      </c>
      <c r="I67" s="507">
        <v>11841</v>
      </c>
      <c r="J67" s="507">
        <v>2865</v>
      </c>
      <c r="K67" s="543">
        <v>95660</v>
      </c>
    </row>
    <row r="68" spans="1:11" x14ac:dyDescent="0.25">
      <c r="A68" s="27">
        <v>65</v>
      </c>
      <c r="B68" s="165" t="s">
        <v>21</v>
      </c>
      <c r="C68" s="166" t="s">
        <v>168</v>
      </c>
      <c r="D68" s="511">
        <v>87804</v>
      </c>
      <c r="E68" s="511">
        <v>2825</v>
      </c>
      <c r="F68" s="511">
        <v>90629</v>
      </c>
      <c r="G68" s="511">
        <v>13819</v>
      </c>
      <c r="H68" s="511">
        <v>3130</v>
      </c>
      <c r="I68" s="511">
        <v>710</v>
      </c>
      <c r="J68" s="511">
        <v>2701</v>
      </c>
      <c r="K68" s="544">
        <v>110989</v>
      </c>
    </row>
    <row r="69" spans="1:11" ht="13.8" thickBot="1" x14ac:dyDescent="0.3">
      <c r="A69" s="90">
        <v>66</v>
      </c>
      <c r="B69" s="173" t="s">
        <v>17</v>
      </c>
      <c r="C69" s="174" t="s">
        <v>168</v>
      </c>
      <c r="D69" s="533">
        <v>104585</v>
      </c>
      <c r="E69" s="533">
        <v>3310</v>
      </c>
      <c r="F69" s="533">
        <v>107895</v>
      </c>
      <c r="G69" s="533">
        <v>13130</v>
      </c>
      <c r="H69" s="533">
        <v>620</v>
      </c>
      <c r="I69" s="533">
        <v>294</v>
      </c>
      <c r="J69" s="533">
        <v>812</v>
      </c>
      <c r="K69" s="545">
        <v>122751</v>
      </c>
    </row>
    <row r="70" spans="1:11" x14ac:dyDescent="0.25">
      <c r="A70" s="27"/>
      <c r="B70" s="169" t="s">
        <v>115</v>
      </c>
      <c r="C70" s="170"/>
      <c r="D70" s="128">
        <v>66</v>
      </c>
      <c r="E70" s="128">
        <v>63</v>
      </c>
      <c r="F70" s="128">
        <v>66</v>
      </c>
      <c r="G70" s="128">
        <v>62</v>
      </c>
      <c r="H70" s="128">
        <v>56</v>
      </c>
      <c r="I70" s="128">
        <v>40</v>
      </c>
      <c r="J70" s="128">
        <v>48</v>
      </c>
      <c r="K70" s="31">
        <v>66</v>
      </c>
    </row>
    <row r="71" spans="1:11" x14ac:dyDescent="0.25">
      <c r="A71" s="32"/>
      <c r="B71" s="171" t="s">
        <v>116</v>
      </c>
      <c r="C71" s="172"/>
      <c r="D71" s="133">
        <v>46211</v>
      </c>
      <c r="E71" s="133">
        <v>2708</v>
      </c>
      <c r="F71" s="133">
        <v>48796</v>
      </c>
      <c r="G71" s="133">
        <v>7772</v>
      </c>
      <c r="H71" s="133">
        <v>2184</v>
      </c>
      <c r="I71" s="133">
        <v>2357</v>
      </c>
      <c r="J71" s="133">
        <v>2546</v>
      </c>
      <c r="K71" s="36">
        <v>61231</v>
      </c>
    </row>
    <row r="72" spans="1:11" ht="13.8" thickBot="1" x14ac:dyDescent="0.3">
      <c r="A72" s="38"/>
      <c r="B72" s="175" t="s">
        <v>117</v>
      </c>
      <c r="C72" s="176"/>
      <c r="D72" s="69">
        <v>19085</v>
      </c>
      <c r="E72" s="69">
        <v>3147</v>
      </c>
      <c r="F72" s="69">
        <v>19280</v>
      </c>
      <c r="G72" s="69">
        <v>3390</v>
      </c>
      <c r="H72" s="69">
        <v>1201</v>
      </c>
      <c r="I72" s="69">
        <v>3168</v>
      </c>
      <c r="J72" s="69">
        <v>1357</v>
      </c>
      <c r="K72" s="42">
        <v>20427</v>
      </c>
    </row>
    <row r="73" spans="1:11" x14ac:dyDescent="0.25">
      <c r="A73" s="177" t="s">
        <v>457</v>
      </c>
    </row>
    <row r="74" spans="1:11" x14ac:dyDescent="0.25">
      <c r="A74" s="79"/>
    </row>
    <row r="75" spans="1:11" x14ac:dyDescent="0.25">
      <c r="A75" s="670" t="s">
        <v>458</v>
      </c>
      <c r="B75" s="670"/>
    </row>
    <row r="76" spans="1:11" x14ac:dyDescent="0.25">
      <c r="A76" s="670"/>
      <c r="B76" s="670"/>
    </row>
    <row r="77" spans="1:11" x14ac:dyDescent="0.25">
      <c r="A77" s="43" t="s">
        <v>353</v>
      </c>
    </row>
  </sheetData>
  <mergeCells count="2">
    <mergeCell ref="A2:B2"/>
    <mergeCell ref="A75:B76"/>
  </mergeCells>
  <hyperlinks>
    <hyperlink ref="A2:B2" location="TOC!A1" display="Return to Table of Contents"/>
  </hyperlinks>
  <pageMargins left="0.25" right="0.25" top="0.75" bottom="0.75" header="0.3" footer="0.3"/>
  <pageSetup scale="69" fitToWidth="0" orientation="portrait" r:id="rId1"/>
  <headerFooter>
    <oddHeader>&amp;L2016-17 Survey of Dental Education
Report 2 - Tuition, Admission, and Attrition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workbookViewId="0">
      <pane ySplit="2" topLeftCell="A3" activePane="bottomLeft" state="frozen"/>
      <selection pane="bottomLeft" sqref="A1:B1"/>
    </sheetView>
  </sheetViews>
  <sheetFormatPr defaultColWidth="9.109375" defaultRowHeight="13.2" x14ac:dyDescent="0.25"/>
  <cols>
    <col min="1" max="1" width="7.88671875" style="1" customWidth="1"/>
    <col min="2" max="2" width="54.5546875" style="1" customWidth="1"/>
    <col min="3" max="3" width="26.88671875" style="1" customWidth="1"/>
    <col min="4" max="6" width="13.6640625" style="1" customWidth="1"/>
    <col min="7" max="7" width="15" style="1" customWidth="1"/>
    <col min="8" max="11" width="13.6640625" style="1" customWidth="1"/>
    <col min="12" max="16384" width="9.109375" style="1"/>
  </cols>
  <sheetData>
    <row r="1" spans="1:11" ht="27.75" customHeight="1" x14ac:dyDescent="0.25">
      <c r="A1" s="667" t="s">
        <v>170</v>
      </c>
      <c r="B1" s="667"/>
    </row>
    <row r="2" spans="1:11" ht="13.8" thickBot="1" x14ac:dyDescent="0.3">
      <c r="A2" s="655" t="s">
        <v>1</v>
      </c>
      <c r="B2" s="655"/>
    </row>
    <row r="3" spans="1:11" ht="39.6" x14ac:dyDescent="0.25">
      <c r="A3" s="160" t="s">
        <v>160</v>
      </c>
      <c r="B3" s="161" t="s">
        <v>8</v>
      </c>
      <c r="C3" s="162" t="s">
        <v>161</v>
      </c>
      <c r="D3" s="163" t="s">
        <v>162</v>
      </c>
      <c r="E3" s="163" t="s">
        <v>154</v>
      </c>
      <c r="F3" s="163" t="s">
        <v>163</v>
      </c>
      <c r="G3" s="163" t="s">
        <v>164</v>
      </c>
      <c r="H3" s="163" t="s">
        <v>156</v>
      </c>
      <c r="I3" s="163" t="s">
        <v>165</v>
      </c>
      <c r="J3" s="163" t="s">
        <v>158</v>
      </c>
      <c r="K3" s="164" t="s">
        <v>166</v>
      </c>
    </row>
    <row r="4" spans="1:11" x14ac:dyDescent="0.25">
      <c r="A4" s="27">
        <v>1</v>
      </c>
      <c r="B4" s="165" t="s">
        <v>113</v>
      </c>
      <c r="C4" s="166" t="s">
        <v>167</v>
      </c>
      <c r="D4" s="541">
        <v>36586</v>
      </c>
      <c r="E4" s="541">
        <v>3600</v>
      </c>
      <c r="F4" s="541">
        <v>40186</v>
      </c>
      <c r="G4" s="541">
        <v>28162</v>
      </c>
      <c r="H4" s="541">
        <v>4275</v>
      </c>
      <c r="I4" s="541">
        <v>429</v>
      </c>
      <c r="J4" s="541">
        <v>11036</v>
      </c>
      <c r="K4" s="542">
        <v>84088</v>
      </c>
    </row>
    <row r="5" spans="1:11" x14ac:dyDescent="0.25">
      <c r="A5" s="32">
        <v>2</v>
      </c>
      <c r="B5" s="167" t="s">
        <v>603</v>
      </c>
      <c r="C5" s="168" t="s">
        <v>167</v>
      </c>
      <c r="D5" s="507">
        <v>73152</v>
      </c>
      <c r="E5" s="507">
        <v>4016</v>
      </c>
      <c r="F5" s="507">
        <v>77168</v>
      </c>
      <c r="G5" s="507">
        <v>23000</v>
      </c>
      <c r="H5" s="507">
        <v>13743</v>
      </c>
      <c r="I5" s="507">
        <v>740</v>
      </c>
      <c r="J5" s="507">
        <v>1003</v>
      </c>
      <c r="K5" s="543">
        <v>115654</v>
      </c>
    </row>
    <row r="6" spans="1:11" x14ac:dyDescent="0.25">
      <c r="A6" s="27">
        <v>3</v>
      </c>
      <c r="B6" s="165" t="s">
        <v>80</v>
      </c>
      <c r="C6" s="166" t="s">
        <v>167</v>
      </c>
      <c r="D6" s="511">
        <v>98454</v>
      </c>
      <c r="E6" s="511">
        <v>13918</v>
      </c>
      <c r="F6" s="511">
        <v>112372</v>
      </c>
      <c r="G6" s="511">
        <v>12925</v>
      </c>
      <c r="H6" s="511">
        <v>2677</v>
      </c>
      <c r="I6" s="511">
        <v>200</v>
      </c>
      <c r="J6" s="511">
        <v>935</v>
      </c>
      <c r="K6" s="544">
        <v>129109</v>
      </c>
    </row>
    <row r="7" spans="1:11" x14ac:dyDescent="0.25">
      <c r="A7" s="32">
        <v>4</v>
      </c>
      <c r="B7" s="167" t="s">
        <v>100</v>
      </c>
      <c r="C7" s="168" t="s">
        <v>167</v>
      </c>
      <c r="D7" s="507">
        <v>84600</v>
      </c>
      <c r="E7" s="507">
        <v>13336</v>
      </c>
      <c r="F7" s="507">
        <v>97936</v>
      </c>
      <c r="G7" s="507">
        <v>12710</v>
      </c>
      <c r="H7" s="507">
        <v>7984</v>
      </c>
      <c r="I7" s="507">
        <v>3486</v>
      </c>
      <c r="J7" s="507">
        <v>8740</v>
      </c>
      <c r="K7" s="543">
        <v>130856</v>
      </c>
    </row>
    <row r="8" spans="1:11" x14ac:dyDescent="0.25">
      <c r="A8" s="27">
        <v>5</v>
      </c>
      <c r="B8" s="165" t="s">
        <v>99</v>
      </c>
      <c r="C8" s="166" t="s">
        <v>167</v>
      </c>
      <c r="D8" s="511">
        <v>89528</v>
      </c>
      <c r="E8" s="511">
        <v>9279</v>
      </c>
      <c r="F8" s="511">
        <v>98807</v>
      </c>
      <c r="G8" s="511">
        <v>18077</v>
      </c>
      <c r="H8" s="511">
        <v>3967</v>
      </c>
      <c r="I8" s="511">
        <v>2895</v>
      </c>
      <c r="J8" s="511">
        <v>8740</v>
      </c>
      <c r="K8" s="544">
        <v>132486</v>
      </c>
    </row>
    <row r="9" spans="1:11" x14ac:dyDescent="0.25">
      <c r="A9" s="32">
        <v>6</v>
      </c>
      <c r="B9" s="167" t="s">
        <v>85</v>
      </c>
      <c r="C9" s="168" t="s">
        <v>167</v>
      </c>
      <c r="D9" s="507">
        <v>91664</v>
      </c>
      <c r="E9" s="507">
        <v>11576</v>
      </c>
      <c r="F9" s="507">
        <v>103240</v>
      </c>
      <c r="G9" s="507">
        <v>14837</v>
      </c>
      <c r="H9" s="507">
        <v>2654</v>
      </c>
      <c r="I9" s="507">
        <v>11628</v>
      </c>
      <c r="J9" s="507">
        <v>1314</v>
      </c>
      <c r="K9" s="543">
        <v>133673</v>
      </c>
    </row>
    <row r="10" spans="1:11" x14ac:dyDescent="0.25">
      <c r="A10" s="27">
        <v>7</v>
      </c>
      <c r="B10" s="165" t="s">
        <v>61</v>
      </c>
      <c r="C10" s="166" t="s">
        <v>167</v>
      </c>
      <c r="D10" s="511">
        <v>107200</v>
      </c>
      <c r="E10" s="511">
        <v>0</v>
      </c>
      <c r="F10" s="511">
        <v>107200</v>
      </c>
      <c r="G10" s="511">
        <v>4680</v>
      </c>
      <c r="H10" s="511">
        <v>4800</v>
      </c>
      <c r="I10" s="511">
        <v>7120</v>
      </c>
      <c r="J10" s="511">
        <v>10532</v>
      </c>
      <c r="K10" s="544">
        <v>134332</v>
      </c>
    </row>
    <row r="11" spans="1:11" x14ac:dyDescent="0.25">
      <c r="A11" s="32">
        <v>8</v>
      </c>
      <c r="B11" s="167" t="s">
        <v>607</v>
      </c>
      <c r="C11" s="168" t="s">
        <v>167</v>
      </c>
      <c r="D11" s="507">
        <v>102300</v>
      </c>
      <c r="E11" s="507">
        <v>8360</v>
      </c>
      <c r="F11" s="507">
        <v>110660</v>
      </c>
      <c r="G11" s="507">
        <v>20341</v>
      </c>
      <c r="H11" s="507">
        <v>5745</v>
      </c>
      <c r="I11" s="507">
        <v>1370</v>
      </c>
      <c r="J11" s="507">
        <v>9876</v>
      </c>
      <c r="K11" s="543">
        <v>147992</v>
      </c>
    </row>
    <row r="12" spans="1:11" x14ac:dyDescent="0.25">
      <c r="A12" s="27">
        <v>9</v>
      </c>
      <c r="B12" s="165" t="s">
        <v>12</v>
      </c>
      <c r="C12" s="166" t="s">
        <v>167</v>
      </c>
      <c r="D12" s="511">
        <v>109280</v>
      </c>
      <c r="E12" s="511">
        <v>4558</v>
      </c>
      <c r="F12" s="511">
        <v>113838</v>
      </c>
      <c r="G12" s="511">
        <v>20754</v>
      </c>
      <c r="H12" s="511">
        <v>6626</v>
      </c>
      <c r="I12" s="511">
        <v>2000</v>
      </c>
      <c r="J12" s="511">
        <v>9768</v>
      </c>
      <c r="K12" s="544">
        <v>152986</v>
      </c>
    </row>
    <row r="13" spans="1:11" x14ac:dyDescent="0.25">
      <c r="A13" s="32">
        <v>10</v>
      </c>
      <c r="B13" s="167" t="s">
        <v>44</v>
      </c>
      <c r="C13" s="168" t="s">
        <v>167</v>
      </c>
      <c r="D13" s="507">
        <v>122176</v>
      </c>
      <c r="E13" s="507">
        <v>5944</v>
      </c>
      <c r="F13" s="507">
        <v>128120</v>
      </c>
      <c r="G13" s="507">
        <v>8518</v>
      </c>
      <c r="H13" s="507">
        <v>6768</v>
      </c>
      <c r="I13" s="507">
        <v>11330</v>
      </c>
      <c r="J13" s="507">
        <v>0</v>
      </c>
      <c r="K13" s="543">
        <v>154736</v>
      </c>
    </row>
    <row r="14" spans="1:11" x14ac:dyDescent="0.25">
      <c r="A14" s="27">
        <v>11</v>
      </c>
      <c r="B14" s="165" t="s">
        <v>606</v>
      </c>
      <c r="C14" s="166" t="s">
        <v>167</v>
      </c>
      <c r="D14" s="511">
        <v>113672</v>
      </c>
      <c r="E14" s="511">
        <v>6260</v>
      </c>
      <c r="F14" s="511">
        <v>119932</v>
      </c>
      <c r="G14" s="511">
        <v>15766</v>
      </c>
      <c r="H14" s="511">
        <v>4687</v>
      </c>
      <c r="I14" s="511">
        <v>3799</v>
      </c>
      <c r="J14" s="511">
        <v>13848</v>
      </c>
      <c r="K14" s="544">
        <v>158032</v>
      </c>
    </row>
    <row r="15" spans="1:11" x14ac:dyDescent="0.25">
      <c r="A15" s="32">
        <v>12</v>
      </c>
      <c r="B15" s="167" t="s">
        <v>67</v>
      </c>
      <c r="C15" s="168" t="s">
        <v>167</v>
      </c>
      <c r="D15" s="507">
        <v>113712</v>
      </c>
      <c r="E15" s="507">
        <v>5590</v>
      </c>
      <c r="F15" s="507">
        <v>119302</v>
      </c>
      <c r="G15" s="507">
        <v>27514</v>
      </c>
      <c r="H15" s="507">
        <v>3956</v>
      </c>
      <c r="I15" s="507">
        <v>10899</v>
      </c>
      <c r="J15" s="507">
        <v>0</v>
      </c>
      <c r="K15" s="543">
        <v>161671</v>
      </c>
    </row>
    <row r="16" spans="1:11" x14ac:dyDescent="0.25">
      <c r="A16" s="27">
        <v>13</v>
      </c>
      <c r="B16" s="165" t="s">
        <v>45</v>
      </c>
      <c r="C16" s="166" t="s">
        <v>167</v>
      </c>
      <c r="D16" s="511">
        <v>129648</v>
      </c>
      <c r="E16" s="511">
        <v>784</v>
      </c>
      <c r="F16" s="511">
        <v>130432</v>
      </c>
      <c r="G16" s="511">
        <v>28000</v>
      </c>
      <c r="H16" s="511">
        <v>4934</v>
      </c>
      <c r="I16" s="511">
        <v>0</v>
      </c>
      <c r="J16" s="511">
        <v>420</v>
      </c>
      <c r="K16" s="544">
        <v>163786</v>
      </c>
    </row>
    <row r="17" spans="1:11" x14ac:dyDescent="0.25">
      <c r="A17" s="32">
        <v>14</v>
      </c>
      <c r="B17" s="167" t="s">
        <v>36</v>
      </c>
      <c r="C17" s="168" t="s">
        <v>167</v>
      </c>
      <c r="D17" s="507">
        <v>129440</v>
      </c>
      <c r="E17" s="507">
        <v>8810</v>
      </c>
      <c r="F17" s="507">
        <v>138250</v>
      </c>
      <c r="G17" s="507">
        <v>15854</v>
      </c>
      <c r="H17" s="507">
        <v>10068</v>
      </c>
      <c r="I17" s="507">
        <v>0</v>
      </c>
      <c r="J17" s="507">
        <v>0</v>
      </c>
      <c r="K17" s="543">
        <v>164172</v>
      </c>
    </row>
    <row r="18" spans="1:11" x14ac:dyDescent="0.25">
      <c r="A18" s="27">
        <v>15</v>
      </c>
      <c r="B18" s="165" t="s">
        <v>109</v>
      </c>
      <c r="C18" s="166" t="s">
        <v>167</v>
      </c>
      <c r="D18" s="511">
        <v>120312</v>
      </c>
      <c r="E18" s="511">
        <v>7668</v>
      </c>
      <c r="F18" s="511">
        <v>127980</v>
      </c>
      <c r="G18" s="511">
        <v>26503</v>
      </c>
      <c r="H18" s="511">
        <v>3400</v>
      </c>
      <c r="I18" s="511">
        <v>3080</v>
      </c>
      <c r="J18" s="511">
        <v>6328</v>
      </c>
      <c r="K18" s="544">
        <v>167291</v>
      </c>
    </row>
    <row r="19" spans="1:11" x14ac:dyDescent="0.25">
      <c r="A19" s="32">
        <v>16</v>
      </c>
      <c r="B19" s="167" t="s">
        <v>96</v>
      </c>
      <c r="C19" s="168" t="s">
        <v>167</v>
      </c>
      <c r="D19" s="507">
        <v>116064</v>
      </c>
      <c r="E19" s="507">
        <v>9684</v>
      </c>
      <c r="F19" s="507">
        <v>125748</v>
      </c>
      <c r="G19" s="507">
        <v>37377</v>
      </c>
      <c r="H19" s="507">
        <v>3984</v>
      </c>
      <c r="I19" s="507">
        <v>3560</v>
      </c>
      <c r="J19" s="507">
        <v>0</v>
      </c>
      <c r="K19" s="543">
        <v>170669</v>
      </c>
    </row>
    <row r="20" spans="1:11" x14ac:dyDescent="0.25">
      <c r="A20" s="27">
        <v>17</v>
      </c>
      <c r="B20" s="165" t="s">
        <v>27</v>
      </c>
      <c r="C20" s="166" t="s">
        <v>167</v>
      </c>
      <c r="D20" s="511">
        <v>122668</v>
      </c>
      <c r="E20" s="511">
        <v>13364</v>
      </c>
      <c r="F20" s="511">
        <v>136032</v>
      </c>
      <c r="G20" s="511">
        <v>8744</v>
      </c>
      <c r="H20" s="511">
        <v>4598</v>
      </c>
      <c r="I20" s="511">
        <v>10020</v>
      </c>
      <c r="J20" s="511">
        <v>13360</v>
      </c>
      <c r="K20" s="544">
        <v>172754</v>
      </c>
    </row>
    <row r="21" spans="1:11" x14ac:dyDescent="0.25">
      <c r="A21" s="32">
        <v>18</v>
      </c>
      <c r="B21" s="167" t="s">
        <v>57</v>
      </c>
      <c r="C21" s="168" t="s">
        <v>167</v>
      </c>
      <c r="D21" s="507">
        <v>144337</v>
      </c>
      <c r="E21" s="507">
        <v>5186</v>
      </c>
      <c r="F21" s="507">
        <v>149523</v>
      </c>
      <c r="G21" s="507">
        <v>12760</v>
      </c>
      <c r="H21" s="507">
        <v>10630</v>
      </c>
      <c r="I21" s="507">
        <v>0</v>
      </c>
      <c r="J21" s="507">
        <v>0</v>
      </c>
      <c r="K21" s="543">
        <v>172913</v>
      </c>
    </row>
    <row r="22" spans="1:11" x14ac:dyDescent="0.25">
      <c r="A22" s="27">
        <v>19</v>
      </c>
      <c r="B22" s="165" t="s">
        <v>63</v>
      </c>
      <c r="C22" s="166" t="s">
        <v>167</v>
      </c>
      <c r="D22" s="511">
        <v>134904</v>
      </c>
      <c r="E22" s="511">
        <v>7081</v>
      </c>
      <c r="F22" s="511">
        <v>141985</v>
      </c>
      <c r="G22" s="511">
        <v>28133</v>
      </c>
      <c r="H22" s="511">
        <v>5370</v>
      </c>
      <c r="I22" s="511">
        <v>500</v>
      </c>
      <c r="J22" s="511">
        <v>0</v>
      </c>
      <c r="K22" s="544">
        <v>175988</v>
      </c>
    </row>
    <row r="23" spans="1:11" x14ac:dyDescent="0.25">
      <c r="A23" s="32">
        <v>20</v>
      </c>
      <c r="B23" s="167" t="s">
        <v>103</v>
      </c>
      <c r="C23" s="168" t="s">
        <v>167</v>
      </c>
      <c r="D23" s="507">
        <v>145548</v>
      </c>
      <c r="E23" s="507">
        <v>6696</v>
      </c>
      <c r="F23" s="507">
        <v>152244</v>
      </c>
      <c r="G23" s="507">
        <v>30900</v>
      </c>
      <c r="H23" s="507">
        <v>0</v>
      </c>
      <c r="I23" s="507">
        <v>0</v>
      </c>
      <c r="J23" s="507">
        <v>0</v>
      </c>
      <c r="K23" s="543">
        <v>183144</v>
      </c>
    </row>
    <row r="24" spans="1:11" x14ac:dyDescent="0.25">
      <c r="A24" s="27">
        <v>21</v>
      </c>
      <c r="B24" s="165" t="s">
        <v>25</v>
      </c>
      <c r="C24" s="166" t="s">
        <v>167</v>
      </c>
      <c r="D24" s="511">
        <v>138320</v>
      </c>
      <c r="E24" s="511">
        <v>1831</v>
      </c>
      <c r="F24" s="511">
        <v>140151</v>
      </c>
      <c r="G24" s="511">
        <v>16840</v>
      </c>
      <c r="H24" s="511">
        <v>5200</v>
      </c>
      <c r="I24" s="511">
        <v>4650</v>
      </c>
      <c r="J24" s="511">
        <v>18236</v>
      </c>
      <c r="K24" s="544">
        <v>185077</v>
      </c>
    </row>
    <row r="25" spans="1:11" x14ac:dyDescent="0.25">
      <c r="A25" s="32">
        <v>22</v>
      </c>
      <c r="B25" s="167" t="s">
        <v>40</v>
      </c>
      <c r="C25" s="168" t="s">
        <v>167</v>
      </c>
      <c r="D25" s="507">
        <v>138033</v>
      </c>
      <c r="E25" s="507">
        <v>1320</v>
      </c>
      <c r="F25" s="507">
        <v>139353</v>
      </c>
      <c r="G25" s="507">
        <v>29074</v>
      </c>
      <c r="H25" s="507">
        <v>4450</v>
      </c>
      <c r="I25" s="507">
        <v>0</v>
      </c>
      <c r="J25" s="507">
        <v>17052</v>
      </c>
      <c r="K25" s="543">
        <v>189929</v>
      </c>
    </row>
    <row r="26" spans="1:11" x14ac:dyDescent="0.25">
      <c r="A26" s="27">
        <v>23</v>
      </c>
      <c r="B26" s="165" t="s">
        <v>71</v>
      </c>
      <c r="C26" s="166" t="s">
        <v>167</v>
      </c>
      <c r="D26" s="511">
        <v>158644</v>
      </c>
      <c r="E26" s="511">
        <v>5880</v>
      </c>
      <c r="F26" s="511">
        <v>164524</v>
      </c>
      <c r="G26" s="511">
        <v>14158</v>
      </c>
      <c r="H26" s="511">
        <v>8319</v>
      </c>
      <c r="I26" s="511">
        <v>200</v>
      </c>
      <c r="J26" s="511">
        <v>7852</v>
      </c>
      <c r="K26" s="544">
        <v>195053</v>
      </c>
    </row>
    <row r="27" spans="1:11" x14ac:dyDescent="0.25">
      <c r="A27" s="32">
        <v>24</v>
      </c>
      <c r="B27" s="167" t="s">
        <v>82</v>
      </c>
      <c r="C27" s="168" t="s">
        <v>167</v>
      </c>
      <c r="D27" s="507">
        <v>168511</v>
      </c>
      <c r="E27" s="507">
        <v>14733</v>
      </c>
      <c r="F27" s="507">
        <v>183244</v>
      </c>
      <c r="G27" s="507">
        <v>0</v>
      </c>
      <c r="H27" s="507">
        <v>4048</v>
      </c>
      <c r="I27" s="507">
        <v>885</v>
      </c>
      <c r="J27" s="507">
        <v>11016</v>
      </c>
      <c r="K27" s="543">
        <v>199193</v>
      </c>
    </row>
    <row r="28" spans="1:11" x14ac:dyDescent="0.25">
      <c r="A28" s="27">
        <v>25</v>
      </c>
      <c r="B28" s="165" t="s">
        <v>79</v>
      </c>
      <c r="C28" s="166" t="s">
        <v>167</v>
      </c>
      <c r="D28" s="511">
        <v>137908</v>
      </c>
      <c r="E28" s="511">
        <v>33624</v>
      </c>
      <c r="F28" s="511">
        <v>171532</v>
      </c>
      <c r="G28" s="511">
        <v>12400</v>
      </c>
      <c r="H28" s="511">
        <v>4000</v>
      </c>
      <c r="I28" s="511">
        <v>2290</v>
      </c>
      <c r="J28" s="511">
        <v>9000</v>
      </c>
      <c r="K28" s="544">
        <v>199222</v>
      </c>
    </row>
    <row r="29" spans="1:11" x14ac:dyDescent="0.25">
      <c r="A29" s="32">
        <v>26</v>
      </c>
      <c r="B29" s="167" t="s">
        <v>31</v>
      </c>
      <c r="C29" s="168" t="s">
        <v>167</v>
      </c>
      <c r="D29" s="507">
        <v>150256</v>
      </c>
      <c r="E29" s="507">
        <v>16624</v>
      </c>
      <c r="F29" s="507">
        <v>166880</v>
      </c>
      <c r="G29" s="507">
        <v>28898</v>
      </c>
      <c r="H29" s="507">
        <v>6944</v>
      </c>
      <c r="I29" s="507">
        <v>0</v>
      </c>
      <c r="J29" s="507">
        <v>0</v>
      </c>
      <c r="K29" s="543">
        <v>202722</v>
      </c>
    </row>
    <row r="30" spans="1:11" x14ac:dyDescent="0.25">
      <c r="A30" s="27">
        <v>27</v>
      </c>
      <c r="B30" s="165" t="s">
        <v>59</v>
      </c>
      <c r="C30" s="166" t="s">
        <v>167</v>
      </c>
      <c r="D30" s="511">
        <v>166012</v>
      </c>
      <c r="E30" s="511">
        <v>13159</v>
      </c>
      <c r="F30" s="511">
        <v>179171</v>
      </c>
      <c r="G30" s="511">
        <v>19648</v>
      </c>
      <c r="H30" s="511">
        <v>3368</v>
      </c>
      <c r="I30" s="511">
        <v>255</v>
      </c>
      <c r="J30" s="511">
        <v>7992</v>
      </c>
      <c r="K30" s="544">
        <v>210434</v>
      </c>
    </row>
    <row r="31" spans="1:11" x14ac:dyDescent="0.25">
      <c r="A31" s="32">
        <v>28</v>
      </c>
      <c r="B31" s="167" t="s">
        <v>29</v>
      </c>
      <c r="C31" s="168" t="s">
        <v>168</v>
      </c>
      <c r="D31" s="507">
        <v>170524</v>
      </c>
      <c r="E31" s="507">
        <v>5956</v>
      </c>
      <c r="F31" s="507">
        <v>176480</v>
      </c>
      <c r="G31" s="507">
        <v>31111</v>
      </c>
      <c r="H31" s="507">
        <v>0</v>
      </c>
      <c r="I31" s="507">
        <v>3062</v>
      </c>
      <c r="J31" s="507">
        <v>0</v>
      </c>
      <c r="K31" s="543">
        <v>210653</v>
      </c>
    </row>
    <row r="32" spans="1:11" x14ac:dyDescent="0.25">
      <c r="A32" s="27">
        <v>29</v>
      </c>
      <c r="B32" s="165" t="s">
        <v>77</v>
      </c>
      <c r="C32" s="166" t="s">
        <v>167</v>
      </c>
      <c r="D32" s="511">
        <v>137760</v>
      </c>
      <c r="E32" s="511">
        <v>44651</v>
      </c>
      <c r="F32" s="511">
        <v>182411</v>
      </c>
      <c r="G32" s="511">
        <v>11686</v>
      </c>
      <c r="H32" s="511">
        <v>11737</v>
      </c>
      <c r="I32" s="511">
        <v>0</v>
      </c>
      <c r="J32" s="511">
        <v>7612</v>
      </c>
      <c r="K32" s="544">
        <v>213446</v>
      </c>
    </row>
    <row r="33" spans="1:11" x14ac:dyDescent="0.25">
      <c r="A33" s="32">
        <v>30</v>
      </c>
      <c r="B33" s="167" t="s">
        <v>50</v>
      </c>
      <c r="C33" s="168" t="s">
        <v>167</v>
      </c>
      <c r="D33" s="507">
        <v>141452</v>
      </c>
      <c r="E33" s="507">
        <v>7624</v>
      </c>
      <c r="F33" s="507">
        <v>149076</v>
      </c>
      <c r="G33" s="507">
        <v>30204</v>
      </c>
      <c r="H33" s="507">
        <v>13097</v>
      </c>
      <c r="I33" s="507">
        <v>7784</v>
      </c>
      <c r="J33" s="507">
        <v>14400</v>
      </c>
      <c r="K33" s="543">
        <v>214561</v>
      </c>
    </row>
    <row r="34" spans="1:11" x14ac:dyDescent="0.25">
      <c r="A34" s="27">
        <v>31</v>
      </c>
      <c r="B34" s="165" t="s">
        <v>105</v>
      </c>
      <c r="C34" s="166" t="s">
        <v>167</v>
      </c>
      <c r="D34" s="511">
        <v>139820</v>
      </c>
      <c r="E34" s="511">
        <v>27667</v>
      </c>
      <c r="F34" s="511">
        <v>167487</v>
      </c>
      <c r="G34" s="511">
        <v>20840</v>
      </c>
      <c r="H34" s="511">
        <v>12560</v>
      </c>
      <c r="I34" s="511">
        <v>0</v>
      </c>
      <c r="J34" s="511">
        <v>15600</v>
      </c>
      <c r="K34" s="544">
        <v>216487</v>
      </c>
    </row>
    <row r="35" spans="1:11" x14ac:dyDescent="0.25">
      <c r="A35" s="32">
        <v>32</v>
      </c>
      <c r="B35" s="167" t="s">
        <v>42</v>
      </c>
      <c r="C35" s="168" t="s">
        <v>167</v>
      </c>
      <c r="D35" s="507">
        <v>171252</v>
      </c>
      <c r="E35" s="507">
        <v>1061</v>
      </c>
      <c r="F35" s="507">
        <v>172313</v>
      </c>
      <c r="G35" s="507">
        <v>20225</v>
      </c>
      <c r="H35" s="507">
        <v>13110</v>
      </c>
      <c r="I35" s="507">
        <v>3699</v>
      </c>
      <c r="J35" s="507">
        <v>7920</v>
      </c>
      <c r="K35" s="543">
        <v>217267</v>
      </c>
    </row>
    <row r="36" spans="1:11" x14ac:dyDescent="0.25">
      <c r="A36" s="27">
        <v>33</v>
      </c>
      <c r="B36" s="165" t="s">
        <v>111</v>
      </c>
      <c r="C36" s="166" t="s">
        <v>169</v>
      </c>
      <c r="D36" s="511">
        <v>200000</v>
      </c>
      <c r="E36" s="511">
        <v>360</v>
      </c>
      <c r="F36" s="511">
        <v>200360</v>
      </c>
      <c r="G36" s="511">
        <v>20710</v>
      </c>
      <c r="H36" s="511">
        <v>0</v>
      </c>
      <c r="I36" s="511">
        <v>0</v>
      </c>
      <c r="J36" s="511">
        <v>0</v>
      </c>
      <c r="K36" s="544">
        <v>221070</v>
      </c>
    </row>
    <row r="37" spans="1:11" x14ac:dyDescent="0.25">
      <c r="A37" s="32">
        <v>34</v>
      </c>
      <c r="B37" s="167" t="s">
        <v>75</v>
      </c>
      <c r="C37" s="168" t="s">
        <v>167</v>
      </c>
      <c r="D37" s="507">
        <v>137760</v>
      </c>
      <c r="E37" s="507">
        <v>6705</v>
      </c>
      <c r="F37" s="507">
        <v>144465</v>
      </c>
      <c r="G37" s="507">
        <v>28458</v>
      </c>
      <c r="H37" s="507">
        <v>4154</v>
      </c>
      <c r="I37" s="507">
        <v>45416</v>
      </c>
      <c r="J37" s="507">
        <v>1352</v>
      </c>
      <c r="K37" s="543">
        <v>223845</v>
      </c>
    </row>
    <row r="38" spans="1:11" x14ac:dyDescent="0.25">
      <c r="A38" s="27">
        <v>35</v>
      </c>
      <c r="B38" s="165" t="s">
        <v>87</v>
      </c>
      <c r="C38" s="166" t="s">
        <v>167</v>
      </c>
      <c r="D38" s="511">
        <v>170551</v>
      </c>
      <c r="E38" s="511">
        <v>8480</v>
      </c>
      <c r="F38" s="511">
        <v>179031</v>
      </c>
      <c r="G38" s="511">
        <v>27878</v>
      </c>
      <c r="H38" s="511">
        <v>250</v>
      </c>
      <c r="I38" s="511">
        <v>1762</v>
      </c>
      <c r="J38" s="511">
        <v>15943</v>
      </c>
      <c r="K38" s="544">
        <v>224864</v>
      </c>
    </row>
    <row r="39" spans="1:11" x14ac:dyDescent="0.25">
      <c r="A39" s="32">
        <v>36</v>
      </c>
      <c r="B39" s="167" t="s">
        <v>19</v>
      </c>
      <c r="C39" s="168" t="s">
        <v>167</v>
      </c>
      <c r="D39" s="507">
        <v>171512</v>
      </c>
      <c r="E39" s="507">
        <v>5316</v>
      </c>
      <c r="F39" s="507">
        <v>176828</v>
      </c>
      <c r="G39" s="507">
        <v>34671</v>
      </c>
      <c r="H39" s="507">
        <v>0</v>
      </c>
      <c r="I39" s="507">
        <v>0</v>
      </c>
      <c r="J39" s="507">
        <v>19216</v>
      </c>
      <c r="K39" s="543">
        <v>230715</v>
      </c>
    </row>
    <row r="40" spans="1:11" x14ac:dyDescent="0.25">
      <c r="A40" s="27">
        <v>37</v>
      </c>
      <c r="B40" s="165" t="s">
        <v>33</v>
      </c>
      <c r="C40" s="166" t="s">
        <v>168</v>
      </c>
      <c r="D40" s="511">
        <v>198800</v>
      </c>
      <c r="E40" s="511">
        <v>3600</v>
      </c>
      <c r="F40" s="511">
        <v>202400</v>
      </c>
      <c r="G40" s="511">
        <v>24395</v>
      </c>
      <c r="H40" s="511">
        <v>3882</v>
      </c>
      <c r="I40" s="511">
        <v>872</v>
      </c>
      <c r="J40" s="511">
        <v>0</v>
      </c>
      <c r="K40" s="544">
        <v>231549</v>
      </c>
    </row>
    <row r="41" spans="1:11" x14ac:dyDescent="0.25">
      <c r="A41" s="32">
        <v>38</v>
      </c>
      <c r="B41" s="167" t="s">
        <v>20</v>
      </c>
      <c r="C41" s="168" t="s">
        <v>167</v>
      </c>
      <c r="D41" s="507">
        <v>178827</v>
      </c>
      <c r="E41" s="507">
        <v>0</v>
      </c>
      <c r="F41" s="507">
        <v>178827</v>
      </c>
      <c r="G41" s="507">
        <v>21685</v>
      </c>
      <c r="H41" s="507">
        <v>3500</v>
      </c>
      <c r="I41" s="507">
        <v>15445</v>
      </c>
      <c r="J41" s="507">
        <v>14568</v>
      </c>
      <c r="K41" s="543">
        <v>234025</v>
      </c>
    </row>
    <row r="42" spans="1:11" x14ac:dyDescent="0.25">
      <c r="A42" s="27">
        <v>39</v>
      </c>
      <c r="B42" s="165" t="s">
        <v>89</v>
      </c>
      <c r="C42" s="166" t="s">
        <v>169</v>
      </c>
      <c r="D42" s="511">
        <v>212176</v>
      </c>
      <c r="E42" s="511">
        <v>3920</v>
      </c>
      <c r="F42" s="511">
        <v>216096</v>
      </c>
      <c r="G42" s="511">
        <v>0</v>
      </c>
      <c r="H42" s="511">
        <v>0</v>
      </c>
      <c r="I42" s="511">
        <v>22480</v>
      </c>
      <c r="J42" s="511">
        <v>0</v>
      </c>
      <c r="K42" s="544">
        <v>238576</v>
      </c>
    </row>
    <row r="43" spans="1:11" x14ac:dyDescent="0.25">
      <c r="A43" s="32">
        <v>40</v>
      </c>
      <c r="B43" s="167" t="s">
        <v>91</v>
      </c>
      <c r="C43" s="168" t="s">
        <v>169</v>
      </c>
      <c r="D43" s="507">
        <v>180920</v>
      </c>
      <c r="E43" s="507">
        <v>4440</v>
      </c>
      <c r="F43" s="507">
        <v>185360</v>
      </c>
      <c r="G43" s="507">
        <v>30476</v>
      </c>
      <c r="H43" s="507">
        <v>4784</v>
      </c>
      <c r="I43" s="507">
        <v>2966</v>
      </c>
      <c r="J43" s="507">
        <v>16600</v>
      </c>
      <c r="K43" s="543">
        <v>240186</v>
      </c>
    </row>
    <row r="44" spans="1:11" x14ac:dyDescent="0.25">
      <c r="A44" s="27">
        <v>41</v>
      </c>
      <c r="B44" s="165" t="s">
        <v>95</v>
      </c>
      <c r="C44" s="166" t="s">
        <v>168</v>
      </c>
      <c r="D44" s="511">
        <v>200973</v>
      </c>
      <c r="E44" s="511">
        <v>6162</v>
      </c>
      <c r="F44" s="511">
        <v>207135</v>
      </c>
      <c r="G44" s="511">
        <v>21125</v>
      </c>
      <c r="H44" s="511">
        <v>0</v>
      </c>
      <c r="I44" s="511">
        <v>0</v>
      </c>
      <c r="J44" s="511">
        <v>13468</v>
      </c>
      <c r="K44" s="544">
        <v>241728</v>
      </c>
    </row>
    <row r="45" spans="1:11" x14ac:dyDescent="0.25">
      <c r="A45" s="32">
        <v>42</v>
      </c>
      <c r="B45" s="167" t="s">
        <v>69</v>
      </c>
      <c r="C45" s="168" t="s">
        <v>167</v>
      </c>
      <c r="D45" s="507">
        <v>203577</v>
      </c>
      <c r="E45" s="507">
        <v>0</v>
      </c>
      <c r="F45" s="507">
        <v>203577</v>
      </c>
      <c r="G45" s="507">
        <v>29266</v>
      </c>
      <c r="H45" s="507">
        <v>0</v>
      </c>
      <c r="I45" s="507">
        <v>0</v>
      </c>
      <c r="J45" s="507">
        <v>9016</v>
      </c>
      <c r="K45" s="543">
        <v>241859</v>
      </c>
    </row>
    <row r="46" spans="1:11" x14ac:dyDescent="0.25">
      <c r="A46" s="27">
        <v>43</v>
      </c>
      <c r="B46" s="165" t="s">
        <v>107</v>
      </c>
      <c r="C46" s="166" t="s">
        <v>167</v>
      </c>
      <c r="D46" s="511">
        <v>227666</v>
      </c>
      <c r="E46" s="511">
        <v>4045</v>
      </c>
      <c r="F46" s="511">
        <v>231711</v>
      </c>
      <c r="G46" s="511">
        <v>21084</v>
      </c>
      <c r="H46" s="511">
        <v>9303</v>
      </c>
      <c r="I46" s="511">
        <v>135</v>
      </c>
      <c r="J46" s="511">
        <v>880</v>
      </c>
      <c r="K46" s="544">
        <v>263113</v>
      </c>
    </row>
    <row r="47" spans="1:11" x14ac:dyDescent="0.25">
      <c r="A47" s="32">
        <v>44</v>
      </c>
      <c r="B47" s="167" t="s">
        <v>37</v>
      </c>
      <c r="C47" s="168" t="s">
        <v>167</v>
      </c>
      <c r="D47" s="507">
        <v>180015</v>
      </c>
      <c r="E47" s="507">
        <v>21285</v>
      </c>
      <c r="F47" s="507">
        <v>201300</v>
      </c>
      <c r="G47" s="507">
        <v>41184</v>
      </c>
      <c r="H47" s="507">
        <v>22000</v>
      </c>
      <c r="I47" s="507">
        <v>0</v>
      </c>
      <c r="J47" s="507">
        <v>907</v>
      </c>
      <c r="K47" s="543">
        <v>265391</v>
      </c>
    </row>
    <row r="48" spans="1:11" x14ac:dyDescent="0.25">
      <c r="A48" s="27">
        <v>45</v>
      </c>
      <c r="B48" s="165" t="s">
        <v>93</v>
      </c>
      <c r="C48" s="166" t="s">
        <v>167</v>
      </c>
      <c r="D48" s="511">
        <v>175750</v>
      </c>
      <c r="E48" s="511">
        <v>61710</v>
      </c>
      <c r="F48" s="511">
        <v>237460</v>
      </c>
      <c r="G48" s="511">
        <v>19800</v>
      </c>
      <c r="H48" s="511">
        <v>9037</v>
      </c>
      <c r="I48" s="511">
        <v>7990</v>
      </c>
      <c r="J48" s="511">
        <v>0</v>
      </c>
      <c r="K48" s="544">
        <v>274287</v>
      </c>
    </row>
    <row r="49" spans="1:11" x14ac:dyDescent="0.25">
      <c r="A49" s="32">
        <v>46</v>
      </c>
      <c r="B49" s="167" t="s">
        <v>66</v>
      </c>
      <c r="C49" s="168" t="s">
        <v>168</v>
      </c>
      <c r="D49" s="507">
        <v>230048</v>
      </c>
      <c r="E49" s="507">
        <v>4984</v>
      </c>
      <c r="F49" s="507">
        <v>235032</v>
      </c>
      <c r="G49" s="507">
        <v>24864</v>
      </c>
      <c r="H49" s="507">
        <v>6400</v>
      </c>
      <c r="I49" s="507">
        <v>0</v>
      </c>
      <c r="J49" s="507">
        <v>9600</v>
      </c>
      <c r="K49" s="543">
        <v>275896</v>
      </c>
    </row>
    <row r="50" spans="1:11" x14ac:dyDescent="0.25">
      <c r="A50" s="27">
        <v>47</v>
      </c>
      <c r="B50" s="165" t="s">
        <v>48</v>
      </c>
      <c r="C50" s="166" t="s">
        <v>168</v>
      </c>
      <c r="D50" s="511">
        <v>244800</v>
      </c>
      <c r="E50" s="511">
        <v>47360</v>
      </c>
      <c r="F50" s="511">
        <v>292160</v>
      </c>
      <c r="G50" s="511">
        <v>0</v>
      </c>
      <c r="H50" s="511">
        <v>0</v>
      </c>
      <c r="I50" s="511">
        <v>255</v>
      </c>
      <c r="J50" s="511">
        <v>0</v>
      </c>
      <c r="K50" s="544">
        <v>292415</v>
      </c>
    </row>
    <row r="51" spans="1:11" x14ac:dyDescent="0.25">
      <c r="A51" s="32">
        <v>48</v>
      </c>
      <c r="B51" s="167" t="s">
        <v>52</v>
      </c>
      <c r="C51" s="168" t="s">
        <v>168</v>
      </c>
      <c r="D51" s="507">
        <v>236232</v>
      </c>
      <c r="E51" s="507">
        <v>42608</v>
      </c>
      <c r="F51" s="507">
        <v>278840</v>
      </c>
      <c r="G51" s="507">
        <v>6091</v>
      </c>
      <c r="H51" s="507">
        <v>6073</v>
      </c>
      <c r="I51" s="507">
        <v>2955</v>
      </c>
      <c r="J51" s="507">
        <v>4352</v>
      </c>
      <c r="K51" s="543">
        <v>298311</v>
      </c>
    </row>
    <row r="52" spans="1:11" x14ac:dyDescent="0.25">
      <c r="A52" s="27">
        <v>49</v>
      </c>
      <c r="B52" s="165" t="s">
        <v>64</v>
      </c>
      <c r="C52" s="166" t="s">
        <v>168</v>
      </c>
      <c r="D52" s="511">
        <v>264707</v>
      </c>
      <c r="E52" s="511">
        <v>4200</v>
      </c>
      <c r="F52" s="511">
        <v>268907</v>
      </c>
      <c r="G52" s="511">
        <v>29575</v>
      </c>
      <c r="H52" s="511">
        <v>1724</v>
      </c>
      <c r="I52" s="511">
        <v>0</v>
      </c>
      <c r="J52" s="511">
        <v>0</v>
      </c>
      <c r="K52" s="544">
        <v>300206</v>
      </c>
    </row>
    <row r="53" spans="1:11" x14ac:dyDescent="0.25">
      <c r="A53" s="32">
        <v>50</v>
      </c>
      <c r="B53" s="167" t="s">
        <v>83</v>
      </c>
      <c r="C53" s="168" t="s">
        <v>168</v>
      </c>
      <c r="D53" s="507">
        <v>258640</v>
      </c>
      <c r="E53" s="507">
        <v>10120</v>
      </c>
      <c r="F53" s="507">
        <v>268760</v>
      </c>
      <c r="G53" s="507">
        <v>22863</v>
      </c>
      <c r="H53" s="507">
        <v>9999</v>
      </c>
      <c r="I53" s="507">
        <v>1425</v>
      </c>
      <c r="J53" s="507">
        <v>7888</v>
      </c>
      <c r="K53" s="543">
        <v>310935</v>
      </c>
    </row>
    <row r="54" spans="1:11" x14ac:dyDescent="0.25">
      <c r="A54" s="27">
        <v>51</v>
      </c>
      <c r="B54" s="165" t="s">
        <v>14</v>
      </c>
      <c r="C54" s="166" t="s">
        <v>168</v>
      </c>
      <c r="D54" s="511">
        <v>276858</v>
      </c>
      <c r="E54" s="511">
        <v>11606</v>
      </c>
      <c r="F54" s="511">
        <v>288464</v>
      </c>
      <c r="G54" s="511">
        <v>15295</v>
      </c>
      <c r="H54" s="511">
        <v>13429</v>
      </c>
      <c r="I54" s="511">
        <v>460</v>
      </c>
      <c r="J54" s="511">
        <v>0</v>
      </c>
      <c r="K54" s="544">
        <v>317648</v>
      </c>
    </row>
    <row r="55" spans="1:11" x14ac:dyDescent="0.25">
      <c r="A55" s="32">
        <v>52</v>
      </c>
      <c r="B55" s="167" t="s">
        <v>32</v>
      </c>
      <c r="C55" s="168" t="s">
        <v>168</v>
      </c>
      <c r="D55" s="507">
        <v>254388</v>
      </c>
      <c r="E55" s="507">
        <v>4780</v>
      </c>
      <c r="F55" s="507">
        <v>259168</v>
      </c>
      <c r="G55" s="507">
        <v>41900</v>
      </c>
      <c r="H55" s="507">
        <v>7100</v>
      </c>
      <c r="I55" s="507">
        <v>1600</v>
      </c>
      <c r="J55" s="507">
        <v>7992</v>
      </c>
      <c r="K55" s="543">
        <v>317760</v>
      </c>
    </row>
    <row r="56" spans="1:11" x14ac:dyDescent="0.25">
      <c r="A56" s="27">
        <v>53</v>
      </c>
      <c r="B56" s="165" t="s">
        <v>56</v>
      </c>
      <c r="C56" s="166" t="s">
        <v>168</v>
      </c>
      <c r="D56" s="511">
        <v>275312</v>
      </c>
      <c r="E56" s="511">
        <v>1440</v>
      </c>
      <c r="F56" s="511">
        <v>276752</v>
      </c>
      <c r="G56" s="511">
        <v>29290</v>
      </c>
      <c r="H56" s="511">
        <v>3910</v>
      </c>
      <c r="I56" s="511">
        <v>0</v>
      </c>
      <c r="J56" s="511">
        <v>8740</v>
      </c>
      <c r="K56" s="544">
        <v>318692</v>
      </c>
    </row>
    <row r="57" spans="1:11" x14ac:dyDescent="0.25">
      <c r="A57" s="32">
        <v>54</v>
      </c>
      <c r="B57" s="167" t="s">
        <v>23</v>
      </c>
      <c r="C57" s="168" t="s">
        <v>168</v>
      </c>
      <c r="D57" s="507">
        <v>275900</v>
      </c>
      <c r="E57" s="507">
        <v>510</v>
      </c>
      <c r="F57" s="507">
        <v>276410</v>
      </c>
      <c r="G57" s="507">
        <v>26799</v>
      </c>
      <c r="H57" s="507">
        <v>4065</v>
      </c>
      <c r="I57" s="507">
        <v>841</v>
      </c>
      <c r="J57" s="507">
        <v>12788</v>
      </c>
      <c r="K57" s="543">
        <v>320903</v>
      </c>
    </row>
    <row r="58" spans="1:11" x14ac:dyDescent="0.25">
      <c r="A58" s="27">
        <v>55</v>
      </c>
      <c r="B58" s="165" t="s">
        <v>53</v>
      </c>
      <c r="C58" s="166" t="s">
        <v>168</v>
      </c>
      <c r="D58" s="511">
        <v>288000</v>
      </c>
      <c r="E58" s="511">
        <v>5450</v>
      </c>
      <c r="F58" s="511">
        <v>293450</v>
      </c>
      <c r="G58" s="511">
        <v>16574</v>
      </c>
      <c r="H58" s="511">
        <v>5790</v>
      </c>
      <c r="I58" s="511">
        <v>696</v>
      </c>
      <c r="J58" s="511">
        <v>13013</v>
      </c>
      <c r="K58" s="544">
        <v>329523</v>
      </c>
    </row>
    <row r="59" spans="1:11" x14ac:dyDescent="0.25">
      <c r="A59" s="32">
        <v>56</v>
      </c>
      <c r="B59" s="167" t="s">
        <v>22</v>
      </c>
      <c r="C59" s="168" t="s">
        <v>168</v>
      </c>
      <c r="D59" s="507">
        <v>286152</v>
      </c>
      <c r="E59" s="507">
        <v>11897</v>
      </c>
      <c r="F59" s="507">
        <v>298049</v>
      </c>
      <c r="G59" s="507">
        <v>21416</v>
      </c>
      <c r="H59" s="507">
        <v>5128</v>
      </c>
      <c r="I59" s="507">
        <v>9423</v>
      </c>
      <c r="J59" s="507">
        <v>0</v>
      </c>
      <c r="K59" s="543">
        <v>334016</v>
      </c>
    </row>
    <row r="60" spans="1:11" x14ac:dyDescent="0.25">
      <c r="A60" s="27">
        <v>57</v>
      </c>
      <c r="B60" s="165" t="s">
        <v>73</v>
      </c>
      <c r="C60" s="166" t="s">
        <v>168</v>
      </c>
      <c r="D60" s="511">
        <v>281218</v>
      </c>
      <c r="E60" s="511">
        <v>11289</v>
      </c>
      <c r="F60" s="511">
        <v>292507</v>
      </c>
      <c r="G60" s="511">
        <v>15008</v>
      </c>
      <c r="H60" s="511">
        <v>4340</v>
      </c>
      <c r="I60" s="511">
        <v>3000</v>
      </c>
      <c r="J60" s="511">
        <v>21756</v>
      </c>
      <c r="K60" s="544">
        <v>336611</v>
      </c>
    </row>
    <row r="61" spans="1:11" x14ac:dyDescent="0.25">
      <c r="A61" s="32">
        <v>58</v>
      </c>
      <c r="B61" s="167" t="s">
        <v>102</v>
      </c>
      <c r="C61" s="168" t="s">
        <v>168</v>
      </c>
      <c r="D61" s="507">
        <v>282240</v>
      </c>
      <c r="E61" s="507">
        <v>18165</v>
      </c>
      <c r="F61" s="507">
        <v>300405</v>
      </c>
      <c r="G61" s="507">
        <v>21170</v>
      </c>
      <c r="H61" s="507">
        <v>5406</v>
      </c>
      <c r="I61" s="507">
        <v>2246</v>
      </c>
      <c r="J61" s="507">
        <v>10776</v>
      </c>
      <c r="K61" s="543">
        <v>340003</v>
      </c>
    </row>
    <row r="62" spans="1:11" x14ac:dyDescent="0.25">
      <c r="A62" s="27">
        <v>59</v>
      </c>
      <c r="B62" s="165" t="s">
        <v>17</v>
      </c>
      <c r="C62" s="166" t="s">
        <v>168</v>
      </c>
      <c r="D62" s="511">
        <v>313755</v>
      </c>
      <c r="E62" s="511">
        <v>7234</v>
      </c>
      <c r="F62" s="511">
        <v>320989</v>
      </c>
      <c r="G62" s="511">
        <v>15731</v>
      </c>
      <c r="H62" s="511">
        <v>1860</v>
      </c>
      <c r="I62" s="511">
        <v>882</v>
      </c>
      <c r="J62" s="511">
        <v>2436</v>
      </c>
      <c r="K62" s="544">
        <v>341898</v>
      </c>
    </row>
    <row r="63" spans="1:11" x14ac:dyDescent="0.25">
      <c r="A63" s="32">
        <v>60</v>
      </c>
      <c r="B63" s="167" t="s">
        <v>74</v>
      </c>
      <c r="C63" s="168" t="s">
        <v>168</v>
      </c>
      <c r="D63" s="507">
        <v>291616</v>
      </c>
      <c r="E63" s="507">
        <v>15212</v>
      </c>
      <c r="F63" s="507">
        <v>306828</v>
      </c>
      <c r="G63" s="507">
        <v>23296</v>
      </c>
      <c r="H63" s="507">
        <v>0</v>
      </c>
      <c r="I63" s="507">
        <v>0</v>
      </c>
      <c r="J63" s="507">
        <v>13416</v>
      </c>
      <c r="K63" s="543">
        <v>343540</v>
      </c>
    </row>
    <row r="64" spans="1:11" x14ac:dyDescent="0.25">
      <c r="A64" s="27">
        <v>61</v>
      </c>
      <c r="B64" s="165" t="s">
        <v>54</v>
      </c>
      <c r="C64" s="166" t="s">
        <v>168</v>
      </c>
      <c r="D64" s="511">
        <v>282848</v>
      </c>
      <c r="E64" s="511">
        <v>17396</v>
      </c>
      <c r="F64" s="511">
        <v>300244</v>
      </c>
      <c r="G64" s="511">
        <v>17500</v>
      </c>
      <c r="H64" s="511">
        <v>6225</v>
      </c>
      <c r="I64" s="511">
        <v>5000</v>
      </c>
      <c r="J64" s="511">
        <v>17657</v>
      </c>
      <c r="K64" s="544">
        <v>346626</v>
      </c>
    </row>
    <row r="65" spans="1:11" x14ac:dyDescent="0.25">
      <c r="A65" s="32">
        <v>62</v>
      </c>
      <c r="B65" s="167" t="s">
        <v>90</v>
      </c>
      <c r="C65" s="168" t="s">
        <v>168</v>
      </c>
      <c r="D65" s="507">
        <v>286800</v>
      </c>
      <c r="E65" s="507">
        <v>11152</v>
      </c>
      <c r="F65" s="507">
        <v>297952</v>
      </c>
      <c r="G65" s="507">
        <v>34384</v>
      </c>
      <c r="H65" s="507">
        <v>5280</v>
      </c>
      <c r="I65" s="507">
        <v>6136</v>
      </c>
      <c r="J65" s="507">
        <v>13392</v>
      </c>
      <c r="K65" s="543">
        <v>357144</v>
      </c>
    </row>
    <row r="66" spans="1:11" x14ac:dyDescent="0.25">
      <c r="A66" s="27">
        <v>63</v>
      </c>
      <c r="B66" s="165" t="s">
        <v>15</v>
      </c>
      <c r="C66" s="166" t="s">
        <v>168</v>
      </c>
      <c r="D66" s="511">
        <v>284764</v>
      </c>
      <c r="E66" s="511">
        <v>2512</v>
      </c>
      <c r="F66" s="511">
        <v>287276</v>
      </c>
      <c r="G66" s="511">
        <v>9657</v>
      </c>
      <c r="H66" s="511">
        <v>4569</v>
      </c>
      <c r="I66" s="511">
        <v>42864</v>
      </c>
      <c r="J66" s="511">
        <v>13120</v>
      </c>
      <c r="K66" s="544">
        <v>357486</v>
      </c>
    </row>
    <row r="67" spans="1:11" x14ac:dyDescent="0.25">
      <c r="A67" s="32">
        <v>64</v>
      </c>
      <c r="B67" s="167" t="s">
        <v>38</v>
      </c>
      <c r="C67" s="168" t="s">
        <v>168</v>
      </c>
      <c r="D67" s="507">
        <v>291980</v>
      </c>
      <c r="E67" s="507">
        <v>2560</v>
      </c>
      <c r="F67" s="507">
        <v>294540</v>
      </c>
      <c r="G67" s="507">
        <v>10474</v>
      </c>
      <c r="H67" s="507">
        <v>6024</v>
      </c>
      <c r="I67" s="507">
        <v>42864</v>
      </c>
      <c r="J67" s="507">
        <v>11460</v>
      </c>
      <c r="K67" s="543">
        <v>365362</v>
      </c>
    </row>
    <row r="68" spans="1:11" ht="13.8" thickBot="1" x14ac:dyDescent="0.3">
      <c r="A68" s="38">
        <v>65</v>
      </c>
      <c r="B68" s="178" t="s">
        <v>21</v>
      </c>
      <c r="C68" s="179" t="s">
        <v>168</v>
      </c>
      <c r="D68" s="547">
        <v>321948</v>
      </c>
      <c r="E68" s="547">
        <v>11005</v>
      </c>
      <c r="F68" s="547">
        <v>332953</v>
      </c>
      <c r="G68" s="547">
        <v>28601</v>
      </c>
      <c r="H68" s="547">
        <v>5985</v>
      </c>
      <c r="I68" s="547">
        <v>1570</v>
      </c>
      <c r="J68" s="547">
        <v>10509</v>
      </c>
      <c r="K68" s="548">
        <v>379618</v>
      </c>
    </row>
    <row r="69" spans="1:11" x14ac:dyDescent="0.25">
      <c r="A69" s="32"/>
      <c r="B69" s="171" t="s">
        <v>115</v>
      </c>
      <c r="C69" s="172"/>
      <c r="D69" s="133">
        <v>65</v>
      </c>
      <c r="E69" s="133">
        <v>62</v>
      </c>
      <c r="F69" s="133">
        <v>65</v>
      </c>
      <c r="G69" s="133">
        <v>62</v>
      </c>
      <c r="H69" s="133">
        <v>56</v>
      </c>
      <c r="I69" s="133">
        <v>48</v>
      </c>
      <c r="J69" s="133">
        <v>48</v>
      </c>
      <c r="K69" s="36">
        <v>65</v>
      </c>
    </row>
    <row r="70" spans="1:11" x14ac:dyDescent="0.25">
      <c r="A70" s="27"/>
      <c r="B70" s="169" t="s">
        <v>116</v>
      </c>
      <c r="C70" s="170"/>
      <c r="D70" s="128">
        <v>184161</v>
      </c>
      <c r="E70" s="128">
        <v>11086</v>
      </c>
      <c r="F70" s="128">
        <v>194736</v>
      </c>
      <c r="G70" s="128">
        <v>21965</v>
      </c>
      <c r="H70" s="128">
        <v>6391</v>
      </c>
      <c r="I70" s="128">
        <v>6566</v>
      </c>
      <c r="J70" s="128">
        <v>10071</v>
      </c>
      <c r="K70" s="31">
        <v>233480</v>
      </c>
    </row>
    <row r="71" spans="1:11" ht="13.8" thickBot="1" x14ac:dyDescent="0.3">
      <c r="A71" s="90"/>
      <c r="B71" s="180" t="s">
        <v>117</v>
      </c>
      <c r="C71" s="181"/>
      <c r="D71" s="182">
        <v>71442</v>
      </c>
      <c r="E71" s="182">
        <v>11987</v>
      </c>
      <c r="F71" s="182">
        <v>72837</v>
      </c>
      <c r="G71" s="182">
        <v>8382</v>
      </c>
      <c r="H71" s="182">
        <v>3799</v>
      </c>
      <c r="I71" s="182">
        <v>10700</v>
      </c>
      <c r="J71" s="182">
        <v>5360</v>
      </c>
      <c r="K71" s="183">
        <v>75160</v>
      </c>
    </row>
    <row r="72" spans="1:11" ht="27" customHeight="1" x14ac:dyDescent="0.25">
      <c r="A72" s="671" t="s">
        <v>599</v>
      </c>
      <c r="B72" s="671"/>
      <c r="C72" s="671"/>
      <c r="D72" s="651"/>
    </row>
    <row r="74" spans="1:11" x14ac:dyDescent="0.25">
      <c r="A74" s="43" t="s">
        <v>458</v>
      </c>
    </row>
    <row r="75" spans="1:11" x14ac:dyDescent="0.25">
      <c r="A75" s="43" t="s">
        <v>360</v>
      </c>
    </row>
  </sheetData>
  <mergeCells count="3">
    <mergeCell ref="A2:B2"/>
    <mergeCell ref="A1:B1"/>
    <mergeCell ref="A72:C72"/>
  </mergeCells>
  <hyperlinks>
    <hyperlink ref="A2:B2" location="TOC!A1" display="Return to Table of Contents"/>
  </hyperlinks>
  <pageMargins left="0.25" right="0.25" top="0.75" bottom="0.75" header="0.3" footer="0.3"/>
  <pageSetup scale="69" fitToWidth="0" orientation="portrait" r:id="rId1"/>
  <headerFooter>
    <oddHeader>&amp;L2016-17 Survey of Dental Education
Report 2 - Tuition, Admission, and Attrition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pane xSplit="2" ySplit="3" topLeftCell="C4" activePane="bottomRight" state="frozen"/>
      <selection pane="topRight" activeCell="C1" sqref="C1"/>
      <selection pane="bottomLeft" activeCell="A4" sqref="A4"/>
      <selection pane="bottomRight" sqref="A1:B1"/>
    </sheetView>
  </sheetViews>
  <sheetFormatPr defaultColWidth="9.109375" defaultRowHeight="13.2" x14ac:dyDescent="0.25"/>
  <cols>
    <col min="1" max="1" width="7.88671875" style="1" customWidth="1"/>
    <col min="2" max="2" width="56.109375" style="1" customWidth="1"/>
    <col min="3" max="3" width="29.44140625" style="1" customWidth="1"/>
    <col min="4" max="5" width="13.6640625" style="1" customWidth="1"/>
    <col min="6" max="6" width="15.109375" style="1" customWidth="1"/>
    <col min="7" max="7" width="16.6640625" style="1" customWidth="1"/>
    <col min="8" max="10" width="13.6640625" style="1" customWidth="1"/>
    <col min="11" max="11" width="14.33203125" style="1" bestFit="1" customWidth="1"/>
    <col min="12" max="16384" width="9.109375" style="1"/>
  </cols>
  <sheetData>
    <row r="1" spans="1:11" ht="27.75" customHeight="1" x14ac:dyDescent="0.25">
      <c r="A1" s="667" t="s">
        <v>460</v>
      </c>
      <c r="B1" s="667"/>
    </row>
    <row r="2" spans="1:11" ht="13.8" thickBot="1" x14ac:dyDescent="0.3">
      <c r="A2" s="655" t="s">
        <v>1</v>
      </c>
      <c r="B2" s="655"/>
    </row>
    <row r="3" spans="1:11" ht="39.6" x14ac:dyDescent="0.25">
      <c r="A3" s="160" t="s">
        <v>160</v>
      </c>
      <c r="B3" s="161" t="s">
        <v>8</v>
      </c>
      <c r="C3" s="162" t="s">
        <v>161</v>
      </c>
      <c r="D3" s="163" t="s">
        <v>171</v>
      </c>
      <c r="E3" s="163" t="s">
        <v>154</v>
      </c>
      <c r="F3" s="163" t="s">
        <v>163</v>
      </c>
      <c r="G3" s="163" t="s">
        <v>164</v>
      </c>
      <c r="H3" s="163" t="s">
        <v>156</v>
      </c>
      <c r="I3" s="163" t="s">
        <v>165</v>
      </c>
      <c r="J3" s="163" t="s">
        <v>158</v>
      </c>
      <c r="K3" s="164" t="s">
        <v>166</v>
      </c>
    </row>
    <row r="4" spans="1:11" x14ac:dyDescent="0.25">
      <c r="A4" s="27">
        <v>1</v>
      </c>
      <c r="B4" s="165" t="s">
        <v>113</v>
      </c>
      <c r="C4" s="166" t="s">
        <v>167</v>
      </c>
      <c r="D4" s="539">
        <v>76834</v>
      </c>
      <c r="E4" s="539">
        <v>3600</v>
      </c>
      <c r="F4" s="539">
        <v>80434</v>
      </c>
      <c r="G4" s="539">
        <v>28162</v>
      </c>
      <c r="H4" s="539">
        <v>4275</v>
      </c>
      <c r="I4" s="539">
        <v>429</v>
      </c>
      <c r="J4" s="539">
        <v>11036</v>
      </c>
      <c r="K4" s="546">
        <v>124336</v>
      </c>
    </row>
    <row r="5" spans="1:11" x14ac:dyDescent="0.25">
      <c r="A5" s="32">
        <v>2</v>
      </c>
      <c r="B5" s="167" t="s">
        <v>80</v>
      </c>
      <c r="C5" s="168" t="s">
        <v>167</v>
      </c>
      <c r="D5" s="507">
        <v>98454</v>
      </c>
      <c r="E5" s="507">
        <v>13918</v>
      </c>
      <c r="F5" s="507">
        <v>112372</v>
      </c>
      <c r="G5" s="507">
        <v>12925</v>
      </c>
      <c r="H5" s="507">
        <v>2677</v>
      </c>
      <c r="I5" s="507">
        <v>200</v>
      </c>
      <c r="J5" s="507">
        <v>935</v>
      </c>
      <c r="K5" s="543">
        <v>129109</v>
      </c>
    </row>
    <row r="6" spans="1:11" x14ac:dyDescent="0.25">
      <c r="A6" s="27">
        <v>3</v>
      </c>
      <c r="B6" s="165" t="s">
        <v>603</v>
      </c>
      <c r="C6" s="166" t="s">
        <v>167</v>
      </c>
      <c r="D6" s="511">
        <v>116352</v>
      </c>
      <c r="E6" s="511">
        <v>4016</v>
      </c>
      <c r="F6" s="511">
        <v>120368</v>
      </c>
      <c r="G6" s="511">
        <v>23000</v>
      </c>
      <c r="H6" s="511">
        <v>13743</v>
      </c>
      <c r="I6" s="511">
        <v>740</v>
      </c>
      <c r="J6" s="511">
        <v>1003</v>
      </c>
      <c r="K6" s="544">
        <v>158854</v>
      </c>
    </row>
    <row r="7" spans="1:11" x14ac:dyDescent="0.25">
      <c r="A7" s="32">
        <v>4</v>
      </c>
      <c r="B7" s="167" t="s">
        <v>100</v>
      </c>
      <c r="C7" s="168" t="s">
        <v>167</v>
      </c>
      <c r="D7" s="507">
        <v>127800</v>
      </c>
      <c r="E7" s="507">
        <v>13336</v>
      </c>
      <c r="F7" s="507">
        <v>141136</v>
      </c>
      <c r="G7" s="507">
        <v>12710</v>
      </c>
      <c r="H7" s="507">
        <v>7984</v>
      </c>
      <c r="I7" s="507">
        <v>3486</v>
      </c>
      <c r="J7" s="507">
        <v>8740</v>
      </c>
      <c r="K7" s="543">
        <v>174056</v>
      </c>
    </row>
    <row r="8" spans="1:11" x14ac:dyDescent="0.25">
      <c r="A8" s="27">
        <v>5</v>
      </c>
      <c r="B8" s="165" t="s">
        <v>99</v>
      </c>
      <c r="C8" s="166" t="s">
        <v>167</v>
      </c>
      <c r="D8" s="511">
        <v>135896</v>
      </c>
      <c r="E8" s="511">
        <v>9279</v>
      </c>
      <c r="F8" s="511">
        <v>145175</v>
      </c>
      <c r="G8" s="511">
        <v>18077</v>
      </c>
      <c r="H8" s="511">
        <v>3967</v>
      </c>
      <c r="I8" s="511">
        <v>2895</v>
      </c>
      <c r="J8" s="511">
        <v>8740</v>
      </c>
      <c r="K8" s="544">
        <v>178854</v>
      </c>
    </row>
    <row r="9" spans="1:11" x14ac:dyDescent="0.25">
      <c r="A9" s="32">
        <v>6</v>
      </c>
      <c r="B9" s="167" t="s">
        <v>29</v>
      </c>
      <c r="C9" s="168" t="s">
        <v>168</v>
      </c>
      <c r="D9" s="507">
        <v>170524</v>
      </c>
      <c r="E9" s="507">
        <v>5956</v>
      </c>
      <c r="F9" s="507">
        <v>176480</v>
      </c>
      <c r="G9" s="507">
        <v>31111</v>
      </c>
      <c r="H9" s="507">
        <v>0</v>
      </c>
      <c r="I9" s="507">
        <v>3062</v>
      </c>
      <c r="J9" s="507">
        <v>0</v>
      </c>
      <c r="K9" s="543">
        <v>210653</v>
      </c>
    </row>
    <row r="10" spans="1:11" x14ac:dyDescent="0.25">
      <c r="A10" s="27">
        <v>7</v>
      </c>
      <c r="B10" s="165" t="s">
        <v>33</v>
      </c>
      <c r="C10" s="166" t="s">
        <v>168</v>
      </c>
      <c r="D10" s="511">
        <v>198800</v>
      </c>
      <c r="E10" s="511">
        <v>3600</v>
      </c>
      <c r="F10" s="511">
        <v>202400</v>
      </c>
      <c r="G10" s="511">
        <v>24395</v>
      </c>
      <c r="H10" s="511">
        <v>3882</v>
      </c>
      <c r="I10" s="511">
        <v>872</v>
      </c>
      <c r="J10" s="511">
        <v>0</v>
      </c>
      <c r="K10" s="544">
        <v>231549</v>
      </c>
    </row>
    <row r="11" spans="1:11" x14ac:dyDescent="0.25">
      <c r="A11" s="32">
        <v>8</v>
      </c>
      <c r="B11" s="167" t="s">
        <v>95</v>
      </c>
      <c r="C11" s="168" t="s">
        <v>168</v>
      </c>
      <c r="D11" s="507">
        <v>200973</v>
      </c>
      <c r="E11" s="507">
        <v>6162</v>
      </c>
      <c r="F11" s="507">
        <v>207135</v>
      </c>
      <c r="G11" s="507">
        <v>21125</v>
      </c>
      <c r="H11" s="507">
        <v>0</v>
      </c>
      <c r="I11" s="507">
        <v>0</v>
      </c>
      <c r="J11" s="507">
        <v>13468</v>
      </c>
      <c r="K11" s="543">
        <v>241728</v>
      </c>
    </row>
    <row r="12" spans="1:11" x14ac:dyDescent="0.25">
      <c r="A12" s="27">
        <v>9</v>
      </c>
      <c r="B12" s="165" t="s">
        <v>57</v>
      </c>
      <c r="C12" s="166" t="s">
        <v>167</v>
      </c>
      <c r="D12" s="511">
        <v>225736</v>
      </c>
      <c r="E12" s="511">
        <v>5186</v>
      </c>
      <c r="F12" s="511">
        <v>230922</v>
      </c>
      <c r="G12" s="511">
        <v>12760</v>
      </c>
      <c r="H12" s="511">
        <v>10630</v>
      </c>
      <c r="I12" s="511">
        <v>0</v>
      </c>
      <c r="J12" s="511">
        <v>0</v>
      </c>
      <c r="K12" s="544">
        <v>254312</v>
      </c>
    </row>
    <row r="13" spans="1:11" x14ac:dyDescent="0.25">
      <c r="A13" s="32">
        <v>10</v>
      </c>
      <c r="B13" s="167" t="s">
        <v>111</v>
      </c>
      <c r="C13" s="168" t="s">
        <v>169</v>
      </c>
      <c r="D13" s="507">
        <v>234640</v>
      </c>
      <c r="E13" s="507">
        <v>360</v>
      </c>
      <c r="F13" s="507">
        <v>235000</v>
      </c>
      <c r="G13" s="507">
        <v>20710</v>
      </c>
      <c r="H13" s="507">
        <v>0</v>
      </c>
      <c r="I13" s="507">
        <v>0</v>
      </c>
      <c r="J13" s="507">
        <v>0</v>
      </c>
      <c r="K13" s="543">
        <v>255710</v>
      </c>
    </row>
    <row r="14" spans="1:11" x14ac:dyDescent="0.25">
      <c r="A14" s="27">
        <v>11</v>
      </c>
      <c r="B14" s="165" t="s">
        <v>85</v>
      </c>
      <c r="C14" s="166" t="s">
        <v>167</v>
      </c>
      <c r="D14" s="511">
        <v>217568</v>
      </c>
      <c r="E14" s="511">
        <v>11576</v>
      </c>
      <c r="F14" s="511">
        <v>229144</v>
      </c>
      <c r="G14" s="511">
        <v>14837</v>
      </c>
      <c r="H14" s="511">
        <v>2654</v>
      </c>
      <c r="I14" s="511">
        <v>11628</v>
      </c>
      <c r="J14" s="511">
        <v>1314</v>
      </c>
      <c r="K14" s="544">
        <v>259577</v>
      </c>
    </row>
    <row r="15" spans="1:11" x14ac:dyDescent="0.25">
      <c r="A15" s="32">
        <v>12</v>
      </c>
      <c r="B15" s="167" t="s">
        <v>89</v>
      </c>
      <c r="C15" s="168" t="s">
        <v>169</v>
      </c>
      <c r="D15" s="507">
        <v>240760</v>
      </c>
      <c r="E15" s="507">
        <v>3920</v>
      </c>
      <c r="F15" s="507">
        <v>244680</v>
      </c>
      <c r="G15" s="507">
        <v>0</v>
      </c>
      <c r="H15" s="507">
        <v>0</v>
      </c>
      <c r="I15" s="507">
        <v>22480</v>
      </c>
      <c r="J15" s="507">
        <v>0</v>
      </c>
      <c r="K15" s="543">
        <v>267160</v>
      </c>
    </row>
    <row r="16" spans="1:11" x14ac:dyDescent="0.25">
      <c r="A16" s="27">
        <v>13</v>
      </c>
      <c r="B16" s="165" t="s">
        <v>20</v>
      </c>
      <c r="C16" s="166" t="s">
        <v>167</v>
      </c>
      <c r="D16" s="511">
        <v>215027</v>
      </c>
      <c r="E16" s="511">
        <v>0</v>
      </c>
      <c r="F16" s="511">
        <v>215027</v>
      </c>
      <c r="G16" s="511">
        <v>21685</v>
      </c>
      <c r="H16" s="511">
        <v>3500</v>
      </c>
      <c r="I16" s="511">
        <v>15445</v>
      </c>
      <c r="J16" s="511">
        <v>14568</v>
      </c>
      <c r="K16" s="544">
        <v>270225</v>
      </c>
    </row>
    <row r="17" spans="1:11" x14ac:dyDescent="0.25">
      <c r="A17" s="32">
        <v>14</v>
      </c>
      <c r="B17" s="167" t="s">
        <v>91</v>
      </c>
      <c r="C17" s="168" t="s">
        <v>169</v>
      </c>
      <c r="D17" s="507">
        <v>211248</v>
      </c>
      <c r="E17" s="507">
        <v>4440</v>
      </c>
      <c r="F17" s="507">
        <v>215688</v>
      </c>
      <c r="G17" s="507">
        <v>30476</v>
      </c>
      <c r="H17" s="507">
        <v>4784</v>
      </c>
      <c r="I17" s="507">
        <v>2966</v>
      </c>
      <c r="J17" s="507">
        <v>16600</v>
      </c>
      <c r="K17" s="543">
        <v>270514</v>
      </c>
    </row>
    <row r="18" spans="1:11" x14ac:dyDescent="0.25">
      <c r="A18" s="27">
        <v>15</v>
      </c>
      <c r="B18" s="165" t="s">
        <v>66</v>
      </c>
      <c r="C18" s="166" t="s">
        <v>168</v>
      </c>
      <c r="D18" s="511">
        <v>230048</v>
      </c>
      <c r="E18" s="511">
        <v>4984</v>
      </c>
      <c r="F18" s="511">
        <v>235032</v>
      </c>
      <c r="G18" s="511">
        <v>24864</v>
      </c>
      <c r="H18" s="511">
        <v>6400</v>
      </c>
      <c r="I18" s="511">
        <v>0</v>
      </c>
      <c r="J18" s="511">
        <v>9600</v>
      </c>
      <c r="K18" s="544">
        <v>275896</v>
      </c>
    </row>
    <row r="19" spans="1:11" x14ac:dyDescent="0.25">
      <c r="A19" s="32">
        <v>16</v>
      </c>
      <c r="B19" s="167" t="s">
        <v>61</v>
      </c>
      <c r="C19" s="168" t="s">
        <v>167</v>
      </c>
      <c r="D19" s="507">
        <v>249800</v>
      </c>
      <c r="E19" s="507">
        <v>0</v>
      </c>
      <c r="F19" s="507">
        <v>249800</v>
      </c>
      <c r="G19" s="507">
        <v>4680</v>
      </c>
      <c r="H19" s="507">
        <v>4800</v>
      </c>
      <c r="I19" s="507">
        <v>7120</v>
      </c>
      <c r="J19" s="507">
        <v>10532</v>
      </c>
      <c r="K19" s="543">
        <v>276932</v>
      </c>
    </row>
    <row r="20" spans="1:11" x14ac:dyDescent="0.25">
      <c r="A20" s="27">
        <v>17</v>
      </c>
      <c r="B20" s="165" t="s">
        <v>19</v>
      </c>
      <c r="C20" s="166" t="s">
        <v>167</v>
      </c>
      <c r="D20" s="511">
        <v>220492</v>
      </c>
      <c r="E20" s="511">
        <v>5316</v>
      </c>
      <c r="F20" s="511">
        <v>225808</v>
      </c>
      <c r="G20" s="511">
        <v>34671</v>
      </c>
      <c r="H20" s="511">
        <v>0</v>
      </c>
      <c r="I20" s="511">
        <v>0</v>
      </c>
      <c r="J20" s="511">
        <v>19216</v>
      </c>
      <c r="K20" s="544">
        <v>279695</v>
      </c>
    </row>
    <row r="21" spans="1:11" x14ac:dyDescent="0.25">
      <c r="A21" s="32">
        <v>18</v>
      </c>
      <c r="B21" s="167" t="s">
        <v>25</v>
      </c>
      <c r="C21" s="168" t="s">
        <v>167</v>
      </c>
      <c r="D21" s="507">
        <v>239532</v>
      </c>
      <c r="E21" s="507">
        <v>1831</v>
      </c>
      <c r="F21" s="507">
        <v>241363</v>
      </c>
      <c r="G21" s="507">
        <v>16840</v>
      </c>
      <c r="H21" s="507">
        <v>5200</v>
      </c>
      <c r="I21" s="507">
        <v>4650</v>
      </c>
      <c r="J21" s="507">
        <v>18236</v>
      </c>
      <c r="K21" s="543">
        <v>286289</v>
      </c>
    </row>
    <row r="22" spans="1:11" x14ac:dyDescent="0.25">
      <c r="A22" s="27">
        <v>19</v>
      </c>
      <c r="B22" s="165" t="s">
        <v>44</v>
      </c>
      <c r="C22" s="166" t="s">
        <v>167</v>
      </c>
      <c r="D22" s="511">
        <v>255600</v>
      </c>
      <c r="E22" s="511">
        <v>5944</v>
      </c>
      <c r="F22" s="511">
        <v>261544</v>
      </c>
      <c r="G22" s="511">
        <v>8518</v>
      </c>
      <c r="H22" s="511">
        <v>6768</v>
      </c>
      <c r="I22" s="511">
        <v>11330</v>
      </c>
      <c r="J22" s="511">
        <v>0</v>
      </c>
      <c r="K22" s="544">
        <v>288160</v>
      </c>
    </row>
    <row r="23" spans="1:11" x14ac:dyDescent="0.25">
      <c r="A23" s="32">
        <v>20</v>
      </c>
      <c r="B23" s="167" t="s">
        <v>48</v>
      </c>
      <c r="C23" s="168" t="s">
        <v>168</v>
      </c>
      <c r="D23" s="507">
        <v>244800</v>
      </c>
      <c r="E23" s="507">
        <v>47360</v>
      </c>
      <c r="F23" s="507">
        <v>292160</v>
      </c>
      <c r="G23" s="507">
        <v>0</v>
      </c>
      <c r="H23" s="507">
        <v>0</v>
      </c>
      <c r="I23" s="507">
        <v>255</v>
      </c>
      <c r="J23" s="507">
        <v>0</v>
      </c>
      <c r="K23" s="543">
        <v>292415</v>
      </c>
    </row>
    <row r="24" spans="1:11" x14ac:dyDescent="0.25">
      <c r="A24" s="27">
        <v>21</v>
      </c>
      <c r="B24" s="165" t="s">
        <v>71</v>
      </c>
      <c r="C24" s="166" t="s">
        <v>167</v>
      </c>
      <c r="D24" s="511">
        <v>257044</v>
      </c>
      <c r="E24" s="511">
        <v>5880</v>
      </c>
      <c r="F24" s="511">
        <v>262924</v>
      </c>
      <c r="G24" s="511">
        <v>14158</v>
      </c>
      <c r="H24" s="511">
        <v>8319</v>
      </c>
      <c r="I24" s="511">
        <v>200</v>
      </c>
      <c r="J24" s="511">
        <v>7852</v>
      </c>
      <c r="K24" s="544">
        <v>293453</v>
      </c>
    </row>
    <row r="25" spans="1:11" x14ac:dyDescent="0.25">
      <c r="A25" s="32">
        <v>22</v>
      </c>
      <c r="B25" s="167" t="s">
        <v>606</v>
      </c>
      <c r="C25" s="168" t="s">
        <v>167</v>
      </c>
      <c r="D25" s="507">
        <v>249488</v>
      </c>
      <c r="E25" s="507">
        <v>6260</v>
      </c>
      <c r="F25" s="507">
        <v>255748</v>
      </c>
      <c r="G25" s="507">
        <v>15766</v>
      </c>
      <c r="H25" s="507">
        <v>4687</v>
      </c>
      <c r="I25" s="507">
        <v>3799</v>
      </c>
      <c r="J25" s="507">
        <v>13848</v>
      </c>
      <c r="K25" s="543">
        <v>293848</v>
      </c>
    </row>
    <row r="26" spans="1:11" x14ac:dyDescent="0.25">
      <c r="A26" s="27">
        <v>23</v>
      </c>
      <c r="B26" s="165" t="s">
        <v>12</v>
      </c>
      <c r="C26" s="166" t="s">
        <v>167</v>
      </c>
      <c r="D26" s="511">
        <v>251946</v>
      </c>
      <c r="E26" s="511">
        <v>4558</v>
      </c>
      <c r="F26" s="511">
        <v>256504</v>
      </c>
      <c r="G26" s="511">
        <v>20754</v>
      </c>
      <c r="H26" s="511">
        <v>6626</v>
      </c>
      <c r="I26" s="511">
        <v>2000</v>
      </c>
      <c r="J26" s="511">
        <v>9768</v>
      </c>
      <c r="K26" s="544">
        <v>295652</v>
      </c>
    </row>
    <row r="27" spans="1:11" x14ac:dyDescent="0.25">
      <c r="A27" s="32">
        <v>24</v>
      </c>
      <c r="B27" s="167" t="s">
        <v>607</v>
      </c>
      <c r="C27" s="168" t="s">
        <v>167</v>
      </c>
      <c r="D27" s="507">
        <v>251570</v>
      </c>
      <c r="E27" s="507">
        <v>8360</v>
      </c>
      <c r="F27" s="507">
        <v>259930</v>
      </c>
      <c r="G27" s="507">
        <v>20341</v>
      </c>
      <c r="H27" s="507">
        <v>5745</v>
      </c>
      <c r="I27" s="507">
        <v>1370</v>
      </c>
      <c r="J27" s="507">
        <v>9876</v>
      </c>
      <c r="K27" s="543">
        <v>297262</v>
      </c>
    </row>
    <row r="28" spans="1:11" x14ac:dyDescent="0.25">
      <c r="A28" s="27">
        <v>25</v>
      </c>
      <c r="B28" s="165" t="s">
        <v>52</v>
      </c>
      <c r="C28" s="166" t="s">
        <v>168</v>
      </c>
      <c r="D28" s="511">
        <v>236232</v>
      </c>
      <c r="E28" s="511">
        <v>42608</v>
      </c>
      <c r="F28" s="511">
        <v>278840</v>
      </c>
      <c r="G28" s="511">
        <v>6091</v>
      </c>
      <c r="H28" s="511">
        <v>6073</v>
      </c>
      <c r="I28" s="511">
        <v>2955</v>
      </c>
      <c r="J28" s="511">
        <v>4352</v>
      </c>
      <c r="K28" s="544">
        <v>298311</v>
      </c>
    </row>
    <row r="29" spans="1:11" x14ac:dyDescent="0.25">
      <c r="A29" s="32">
        <v>26</v>
      </c>
      <c r="B29" s="167" t="s">
        <v>64</v>
      </c>
      <c r="C29" s="168" t="s">
        <v>168</v>
      </c>
      <c r="D29" s="507">
        <v>264707</v>
      </c>
      <c r="E29" s="507">
        <v>4200</v>
      </c>
      <c r="F29" s="507">
        <v>268907</v>
      </c>
      <c r="G29" s="507">
        <v>29575</v>
      </c>
      <c r="H29" s="507">
        <v>1724</v>
      </c>
      <c r="I29" s="507">
        <v>0</v>
      </c>
      <c r="J29" s="507">
        <v>0</v>
      </c>
      <c r="K29" s="543">
        <v>300206</v>
      </c>
    </row>
    <row r="30" spans="1:11" x14ac:dyDescent="0.25">
      <c r="A30" s="27">
        <v>27</v>
      </c>
      <c r="B30" s="165" t="s">
        <v>45</v>
      </c>
      <c r="C30" s="166" t="s">
        <v>167</v>
      </c>
      <c r="D30" s="511">
        <v>270256</v>
      </c>
      <c r="E30" s="511">
        <v>784</v>
      </c>
      <c r="F30" s="511">
        <v>271040</v>
      </c>
      <c r="G30" s="511">
        <v>28000</v>
      </c>
      <c r="H30" s="511">
        <v>4934</v>
      </c>
      <c r="I30" s="511">
        <v>0</v>
      </c>
      <c r="J30" s="511">
        <v>420</v>
      </c>
      <c r="K30" s="544">
        <v>304394</v>
      </c>
    </row>
    <row r="31" spans="1:11" x14ac:dyDescent="0.25">
      <c r="A31" s="32">
        <v>28</v>
      </c>
      <c r="B31" s="167" t="s">
        <v>31</v>
      </c>
      <c r="C31" s="168" t="s">
        <v>167</v>
      </c>
      <c r="D31" s="507">
        <v>256184</v>
      </c>
      <c r="E31" s="507">
        <v>16624</v>
      </c>
      <c r="F31" s="507">
        <v>272808</v>
      </c>
      <c r="G31" s="507">
        <v>28898</v>
      </c>
      <c r="H31" s="507">
        <v>6944</v>
      </c>
      <c r="I31" s="507">
        <v>0</v>
      </c>
      <c r="J31" s="507">
        <v>0</v>
      </c>
      <c r="K31" s="543">
        <v>308650</v>
      </c>
    </row>
    <row r="32" spans="1:11" x14ac:dyDescent="0.25">
      <c r="A32" s="27">
        <v>29</v>
      </c>
      <c r="B32" s="165" t="s">
        <v>63</v>
      </c>
      <c r="C32" s="166" t="s">
        <v>167</v>
      </c>
      <c r="D32" s="511">
        <v>268858</v>
      </c>
      <c r="E32" s="511">
        <v>7081</v>
      </c>
      <c r="F32" s="511">
        <v>275939</v>
      </c>
      <c r="G32" s="511">
        <v>28133</v>
      </c>
      <c r="H32" s="511">
        <v>5370</v>
      </c>
      <c r="I32" s="511">
        <v>500</v>
      </c>
      <c r="J32" s="511">
        <v>0</v>
      </c>
      <c r="K32" s="544">
        <v>309942</v>
      </c>
    </row>
    <row r="33" spans="1:11" x14ac:dyDescent="0.25">
      <c r="A33" s="32">
        <v>30</v>
      </c>
      <c r="B33" s="167" t="s">
        <v>83</v>
      </c>
      <c r="C33" s="168" t="s">
        <v>168</v>
      </c>
      <c r="D33" s="507">
        <v>258640</v>
      </c>
      <c r="E33" s="507">
        <v>10120</v>
      </c>
      <c r="F33" s="507">
        <v>268760</v>
      </c>
      <c r="G33" s="507">
        <v>22863</v>
      </c>
      <c r="H33" s="507">
        <v>9999</v>
      </c>
      <c r="I33" s="507">
        <v>1425</v>
      </c>
      <c r="J33" s="507">
        <v>7888</v>
      </c>
      <c r="K33" s="543">
        <v>310935</v>
      </c>
    </row>
    <row r="34" spans="1:11" x14ac:dyDescent="0.25">
      <c r="A34" s="27">
        <v>31</v>
      </c>
      <c r="B34" s="165" t="s">
        <v>27</v>
      </c>
      <c r="C34" s="166" t="s">
        <v>167</v>
      </c>
      <c r="D34" s="511">
        <v>260956</v>
      </c>
      <c r="E34" s="511">
        <v>13364</v>
      </c>
      <c r="F34" s="511">
        <v>274320</v>
      </c>
      <c r="G34" s="511">
        <v>8744</v>
      </c>
      <c r="H34" s="511">
        <v>4598</v>
      </c>
      <c r="I34" s="511">
        <v>10020</v>
      </c>
      <c r="J34" s="511">
        <v>13360</v>
      </c>
      <c r="K34" s="544">
        <v>311042</v>
      </c>
    </row>
    <row r="35" spans="1:11" x14ac:dyDescent="0.25">
      <c r="A35" s="32">
        <v>32</v>
      </c>
      <c r="B35" s="167" t="s">
        <v>103</v>
      </c>
      <c r="C35" s="168" t="s">
        <v>167</v>
      </c>
      <c r="D35" s="507">
        <v>275548</v>
      </c>
      <c r="E35" s="507">
        <v>6696</v>
      </c>
      <c r="F35" s="507">
        <v>282244</v>
      </c>
      <c r="G35" s="507">
        <v>30900</v>
      </c>
      <c r="H35" s="507">
        <v>0</v>
      </c>
      <c r="I35" s="507">
        <v>0</v>
      </c>
      <c r="J35" s="507">
        <v>0</v>
      </c>
      <c r="K35" s="543">
        <v>313144</v>
      </c>
    </row>
    <row r="36" spans="1:11" x14ac:dyDescent="0.25">
      <c r="A36" s="27">
        <v>33</v>
      </c>
      <c r="B36" s="165" t="s">
        <v>42</v>
      </c>
      <c r="C36" s="166" t="s">
        <v>167</v>
      </c>
      <c r="D36" s="511">
        <v>267732</v>
      </c>
      <c r="E36" s="511">
        <v>1061</v>
      </c>
      <c r="F36" s="511">
        <v>268793</v>
      </c>
      <c r="G36" s="511">
        <v>20225</v>
      </c>
      <c r="H36" s="511">
        <v>13110</v>
      </c>
      <c r="I36" s="511">
        <v>3699</v>
      </c>
      <c r="J36" s="511">
        <v>7920</v>
      </c>
      <c r="K36" s="544">
        <v>313747</v>
      </c>
    </row>
    <row r="37" spans="1:11" x14ac:dyDescent="0.25">
      <c r="A37" s="32">
        <v>34</v>
      </c>
      <c r="B37" s="167" t="s">
        <v>14</v>
      </c>
      <c r="C37" s="168" t="s">
        <v>168</v>
      </c>
      <c r="D37" s="507">
        <v>276858</v>
      </c>
      <c r="E37" s="507">
        <v>11606</v>
      </c>
      <c r="F37" s="507">
        <v>288464</v>
      </c>
      <c r="G37" s="507">
        <v>15295</v>
      </c>
      <c r="H37" s="507">
        <v>13429</v>
      </c>
      <c r="I37" s="507">
        <v>460</v>
      </c>
      <c r="J37" s="507">
        <v>0</v>
      </c>
      <c r="K37" s="543">
        <v>317648</v>
      </c>
    </row>
    <row r="38" spans="1:11" x14ac:dyDescent="0.25">
      <c r="A38" s="27">
        <v>35</v>
      </c>
      <c r="B38" s="165" t="s">
        <v>56</v>
      </c>
      <c r="C38" s="166" t="s">
        <v>168</v>
      </c>
      <c r="D38" s="511">
        <v>275312</v>
      </c>
      <c r="E38" s="511">
        <v>1440</v>
      </c>
      <c r="F38" s="511">
        <v>276752</v>
      </c>
      <c r="G38" s="511">
        <v>29290</v>
      </c>
      <c r="H38" s="511">
        <v>3910</v>
      </c>
      <c r="I38" s="511">
        <v>0</v>
      </c>
      <c r="J38" s="511">
        <v>8740</v>
      </c>
      <c r="K38" s="544">
        <v>318692</v>
      </c>
    </row>
    <row r="39" spans="1:11" x14ac:dyDescent="0.25">
      <c r="A39" s="32">
        <v>36</v>
      </c>
      <c r="B39" s="167" t="s">
        <v>32</v>
      </c>
      <c r="C39" s="168" t="s">
        <v>168</v>
      </c>
      <c r="D39" s="507">
        <v>256424</v>
      </c>
      <c r="E39" s="507">
        <v>4780</v>
      </c>
      <c r="F39" s="507">
        <v>261204</v>
      </c>
      <c r="G39" s="507">
        <v>41900</v>
      </c>
      <c r="H39" s="507">
        <v>7100</v>
      </c>
      <c r="I39" s="507">
        <v>1600</v>
      </c>
      <c r="J39" s="507">
        <v>7992</v>
      </c>
      <c r="K39" s="543">
        <v>319796</v>
      </c>
    </row>
    <row r="40" spans="1:11" x14ac:dyDescent="0.25">
      <c r="A40" s="27">
        <v>37</v>
      </c>
      <c r="B40" s="165" t="s">
        <v>23</v>
      </c>
      <c r="C40" s="166" t="s">
        <v>168</v>
      </c>
      <c r="D40" s="511">
        <v>275900</v>
      </c>
      <c r="E40" s="511">
        <v>510</v>
      </c>
      <c r="F40" s="511">
        <v>276410</v>
      </c>
      <c r="G40" s="511">
        <v>26799</v>
      </c>
      <c r="H40" s="511">
        <v>4065</v>
      </c>
      <c r="I40" s="511">
        <v>841</v>
      </c>
      <c r="J40" s="511">
        <v>12788</v>
      </c>
      <c r="K40" s="544">
        <v>320903</v>
      </c>
    </row>
    <row r="41" spans="1:11" x14ac:dyDescent="0.25">
      <c r="A41" s="32">
        <v>38</v>
      </c>
      <c r="B41" s="167" t="s">
        <v>105</v>
      </c>
      <c r="C41" s="168" t="s">
        <v>167</v>
      </c>
      <c r="D41" s="507">
        <v>246376</v>
      </c>
      <c r="E41" s="507">
        <v>27667</v>
      </c>
      <c r="F41" s="507">
        <v>274043</v>
      </c>
      <c r="G41" s="507">
        <v>20840</v>
      </c>
      <c r="H41" s="507">
        <v>12560</v>
      </c>
      <c r="I41" s="507">
        <v>0</v>
      </c>
      <c r="J41" s="507">
        <v>15600</v>
      </c>
      <c r="K41" s="543">
        <v>323043</v>
      </c>
    </row>
    <row r="42" spans="1:11" x14ac:dyDescent="0.25">
      <c r="A42" s="27">
        <v>39</v>
      </c>
      <c r="B42" s="165" t="s">
        <v>79</v>
      </c>
      <c r="C42" s="166" t="s">
        <v>167</v>
      </c>
      <c r="D42" s="511">
        <v>264006</v>
      </c>
      <c r="E42" s="511">
        <v>33624</v>
      </c>
      <c r="F42" s="511">
        <v>297630</v>
      </c>
      <c r="G42" s="511">
        <v>12400</v>
      </c>
      <c r="H42" s="511">
        <v>4000</v>
      </c>
      <c r="I42" s="511">
        <v>2290</v>
      </c>
      <c r="J42" s="511">
        <v>9000</v>
      </c>
      <c r="K42" s="544">
        <v>325320</v>
      </c>
    </row>
    <row r="43" spans="1:11" x14ac:dyDescent="0.25">
      <c r="A43" s="32">
        <v>40</v>
      </c>
      <c r="B43" s="167" t="s">
        <v>77</v>
      </c>
      <c r="C43" s="168" t="s">
        <v>167</v>
      </c>
      <c r="D43" s="507">
        <v>250360</v>
      </c>
      <c r="E43" s="507">
        <v>44651</v>
      </c>
      <c r="F43" s="507">
        <v>295011</v>
      </c>
      <c r="G43" s="507">
        <v>11686</v>
      </c>
      <c r="H43" s="507">
        <v>11737</v>
      </c>
      <c r="I43" s="507">
        <v>0</v>
      </c>
      <c r="J43" s="507">
        <v>7612</v>
      </c>
      <c r="K43" s="543">
        <v>326046</v>
      </c>
    </row>
    <row r="44" spans="1:11" x14ac:dyDescent="0.25">
      <c r="A44" s="27">
        <v>41</v>
      </c>
      <c r="B44" s="165" t="s">
        <v>67</v>
      </c>
      <c r="C44" s="166" t="s">
        <v>167</v>
      </c>
      <c r="D44" s="511">
        <v>279015</v>
      </c>
      <c r="E44" s="511">
        <v>5590</v>
      </c>
      <c r="F44" s="511">
        <v>284605</v>
      </c>
      <c r="G44" s="511">
        <v>27514</v>
      </c>
      <c r="H44" s="511">
        <v>3956</v>
      </c>
      <c r="I44" s="511">
        <v>10899</v>
      </c>
      <c r="J44" s="511">
        <v>0</v>
      </c>
      <c r="K44" s="544">
        <v>326974</v>
      </c>
    </row>
    <row r="45" spans="1:11" x14ac:dyDescent="0.25">
      <c r="A45" s="32">
        <v>42</v>
      </c>
      <c r="B45" s="167" t="s">
        <v>96</v>
      </c>
      <c r="C45" s="168" t="s">
        <v>167</v>
      </c>
      <c r="D45" s="507">
        <v>274728</v>
      </c>
      <c r="E45" s="507">
        <v>9684</v>
      </c>
      <c r="F45" s="507">
        <v>284412</v>
      </c>
      <c r="G45" s="507">
        <v>37377</v>
      </c>
      <c r="H45" s="507">
        <v>3984</v>
      </c>
      <c r="I45" s="507">
        <v>3560</v>
      </c>
      <c r="J45" s="507">
        <v>0</v>
      </c>
      <c r="K45" s="543">
        <v>329333</v>
      </c>
    </row>
    <row r="46" spans="1:11" x14ac:dyDescent="0.25">
      <c r="A46" s="27">
        <v>43</v>
      </c>
      <c r="B46" s="165" t="s">
        <v>53</v>
      </c>
      <c r="C46" s="166" t="s">
        <v>168</v>
      </c>
      <c r="D46" s="511">
        <v>288000</v>
      </c>
      <c r="E46" s="511">
        <v>5450</v>
      </c>
      <c r="F46" s="511">
        <v>293450</v>
      </c>
      <c r="G46" s="511">
        <v>16574</v>
      </c>
      <c r="H46" s="511">
        <v>5790</v>
      </c>
      <c r="I46" s="511">
        <v>696</v>
      </c>
      <c r="J46" s="511">
        <v>13013</v>
      </c>
      <c r="K46" s="544">
        <v>329523</v>
      </c>
    </row>
    <row r="47" spans="1:11" x14ac:dyDescent="0.25">
      <c r="A47" s="32">
        <v>44</v>
      </c>
      <c r="B47" s="167" t="s">
        <v>87</v>
      </c>
      <c r="C47" s="168" t="s">
        <v>167</v>
      </c>
      <c r="D47" s="507">
        <v>275279</v>
      </c>
      <c r="E47" s="507">
        <v>8480</v>
      </c>
      <c r="F47" s="507">
        <v>283759</v>
      </c>
      <c r="G47" s="507">
        <v>27878</v>
      </c>
      <c r="H47" s="507">
        <v>250</v>
      </c>
      <c r="I47" s="507">
        <v>1762</v>
      </c>
      <c r="J47" s="507">
        <v>15943</v>
      </c>
      <c r="K47" s="543">
        <v>329592</v>
      </c>
    </row>
    <row r="48" spans="1:11" x14ac:dyDescent="0.25">
      <c r="A48" s="27">
        <v>45</v>
      </c>
      <c r="B48" s="165" t="s">
        <v>109</v>
      </c>
      <c r="C48" s="166" t="s">
        <v>167</v>
      </c>
      <c r="D48" s="511">
        <v>285228</v>
      </c>
      <c r="E48" s="511">
        <v>7668</v>
      </c>
      <c r="F48" s="511">
        <v>292896</v>
      </c>
      <c r="G48" s="511">
        <v>26503</v>
      </c>
      <c r="H48" s="511">
        <v>3400</v>
      </c>
      <c r="I48" s="511">
        <v>3080</v>
      </c>
      <c r="J48" s="511">
        <v>6328</v>
      </c>
      <c r="K48" s="544">
        <v>332207</v>
      </c>
    </row>
    <row r="49" spans="1:11" x14ac:dyDescent="0.25">
      <c r="A49" s="32">
        <v>46</v>
      </c>
      <c r="B49" s="167" t="s">
        <v>36</v>
      </c>
      <c r="C49" s="168" t="s">
        <v>167</v>
      </c>
      <c r="D49" s="507">
        <v>297716</v>
      </c>
      <c r="E49" s="507">
        <v>8810</v>
      </c>
      <c r="F49" s="507">
        <v>306526</v>
      </c>
      <c r="G49" s="507">
        <v>15854</v>
      </c>
      <c r="H49" s="507">
        <v>10068</v>
      </c>
      <c r="I49" s="507">
        <v>0</v>
      </c>
      <c r="J49" s="507">
        <v>0</v>
      </c>
      <c r="K49" s="543">
        <v>332448</v>
      </c>
    </row>
    <row r="50" spans="1:11" x14ac:dyDescent="0.25">
      <c r="A50" s="27">
        <v>47</v>
      </c>
      <c r="B50" s="165" t="s">
        <v>22</v>
      </c>
      <c r="C50" s="166" t="s">
        <v>168</v>
      </c>
      <c r="D50" s="511">
        <v>286152</v>
      </c>
      <c r="E50" s="511">
        <v>11897</v>
      </c>
      <c r="F50" s="511">
        <v>298049</v>
      </c>
      <c r="G50" s="511">
        <v>21416</v>
      </c>
      <c r="H50" s="511">
        <v>5128</v>
      </c>
      <c r="I50" s="511">
        <v>9423</v>
      </c>
      <c r="J50" s="511">
        <v>0</v>
      </c>
      <c r="K50" s="544">
        <v>334016</v>
      </c>
    </row>
    <row r="51" spans="1:11" x14ac:dyDescent="0.25">
      <c r="A51" s="32">
        <v>48</v>
      </c>
      <c r="B51" s="167" t="s">
        <v>50</v>
      </c>
      <c r="C51" s="168" t="s">
        <v>167</v>
      </c>
      <c r="D51" s="507">
        <v>262916</v>
      </c>
      <c r="E51" s="507">
        <v>7624</v>
      </c>
      <c r="F51" s="507">
        <v>270540</v>
      </c>
      <c r="G51" s="507">
        <v>30204</v>
      </c>
      <c r="H51" s="507">
        <v>13097</v>
      </c>
      <c r="I51" s="507">
        <v>7784</v>
      </c>
      <c r="J51" s="507">
        <v>14400</v>
      </c>
      <c r="K51" s="543">
        <v>336025</v>
      </c>
    </row>
    <row r="52" spans="1:11" x14ac:dyDescent="0.25">
      <c r="A52" s="27">
        <v>49</v>
      </c>
      <c r="B52" s="165" t="s">
        <v>73</v>
      </c>
      <c r="C52" s="166" t="s">
        <v>168</v>
      </c>
      <c r="D52" s="511">
        <v>281218</v>
      </c>
      <c r="E52" s="511">
        <v>11289</v>
      </c>
      <c r="F52" s="511">
        <v>292507</v>
      </c>
      <c r="G52" s="511">
        <v>15008</v>
      </c>
      <c r="H52" s="511">
        <v>4340</v>
      </c>
      <c r="I52" s="511">
        <v>3000</v>
      </c>
      <c r="J52" s="511">
        <v>21756</v>
      </c>
      <c r="K52" s="544">
        <v>336611</v>
      </c>
    </row>
    <row r="53" spans="1:11" x14ac:dyDescent="0.25">
      <c r="A53" s="32">
        <v>50</v>
      </c>
      <c r="B53" s="167" t="s">
        <v>75</v>
      </c>
      <c r="C53" s="168" t="s">
        <v>167</v>
      </c>
      <c r="D53" s="507">
        <v>251800</v>
      </c>
      <c r="E53" s="507">
        <v>6705</v>
      </c>
      <c r="F53" s="507">
        <v>258505</v>
      </c>
      <c r="G53" s="507">
        <v>28458</v>
      </c>
      <c r="H53" s="507">
        <v>4154</v>
      </c>
      <c r="I53" s="507">
        <v>45416</v>
      </c>
      <c r="J53" s="507">
        <v>1352</v>
      </c>
      <c r="K53" s="543">
        <v>337885</v>
      </c>
    </row>
    <row r="54" spans="1:11" x14ac:dyDescent="0.25">
      <c r="A54" s="27">
        <v>51</v>
      </c>
      <c r="B54" s="165" t="s">
        <v>102</v>
      </c>
      <c r="C54" s="166" t="s">
        <v>168</v>
      </c>
      <c r="D54" s="511">
        <v>282240</v>
      </c>
      <c r="E54" s="511">
        <v>18165</v>
      </c>
      <c r="F54" s="511">
        <v>300405</v>
      </c>
      <c r="G54" s="511">
        <v>21170</v>
      </c>
      <c r="H54" s="511">
        <v>5406</v>
      </c>
      <c r="I54" s="511">
        <v>2246</v>
      </c>
      <c r="J54" s="511">
        <v>10776</v>
      </c>
      <c r="K54" s="544">
        <v>340003</v>
      </c>
    </row>
    <row r="55" spans="1:11" x14ac:dyDescent="0.25">
      <c r="A55" s="32">
        <v>52</v>
      </c>
      <c r="B55" s="167" t="s">
        <v>17</v>
      </c>
      <c r="C55" s="168" t="s">
        <v>168</v>
      </c>
      <c r="D55" s="507">
        <v>313755</v>
      </c>
      <c r="E55" s="507">
        <v>7234</v>
      </c>
      <c r="F55" s="507">
        <v>320989</v>
      </c>
      <c r="G55" s="507">
        <v>15731</v>
      </c>
      <c r="H55" s="507">
        <v>1860</v>
      </c>
      <c r="I55" s="507">
        <v>882</v>
      </c>
      <c r="J55" s="507">
        <v>2436</v>
      </c>
      <c r="K55" s="543">
        <v>341898</v>
      </c>
    </row>
    <row r="56" spans="1:11" x14ac:dyDescent="0.25">
      <c r="A56" s="27">
        <v>53</v>
      </c>
      <c r="B56" s="165" t="s">
        <v>74</v>
      </c>
      <c r="C56" s="166" t="s">
        <v>168</v>
      </c>
      <c r="D56" s="511">
        <v>291616</v>
      </c>
      <c r="E56" s="511">
        <v>15212</v>
      </c>
      <c r="F56" s="511">
        <v>306828</v>
      </c>
      <c r="G56" s="511">
        <v>23296</v>
      </c>
      <c r="H56" s="511">
        <v>0</v>
      </c>
      <c r="I56" s="511">
        <v>0</v>
      </c>
      <c r="J56" s="511">
        <v>13416</v>
      </c>
      <c r="K56" s="544">
        <v>343540</v>
      </c>
    </row>
    <row r="57" spans="1:11" x14ac:dyDescent="0.25">
      <c r="A57" s="32">
        <v>54</v>
      </c>
      <c r="B57" s="167" t="s">
        <v>54</v>
      </c>
      <c r="C57" s="168" t="s">
        <v>168</v>
      </c>
      <c r="D57" s="507">
        <v>282848</v>
      </c>
      <c r="E57" s="507">
        <v>17396</v>
      </c>
      <c r="F57" s="507">
        <v>300244</v>
      </c>
      <c r="G57" s="507">
        <v>17500</v>
      </c>
      <c r="H57" s="507">
        <v>6225</v>
      </c>
      <c r="I57" s="507">
        <v>5000</v>
      </c>
      <c r="J57" s="507">
        <v>17657</v>
      </c>
      <c r="K57" s="543">
        <v>346626</v>
      </c>
    </row>
    <row r="58" spans="1:11" x14ac:dyDescent="0.25">
      <c r="A58" s="27">
        <v>55</v>
      </c>
      <c r="B58" s="165" t="s">
        <v>59</v>
      </c>
      <c r="C58" s="166" t="s">
        <v>167</v>
      </c>
      <c r="D58" s="511">
        <v>305945</v>
      </c>
      <c r="E58" s="511">
        <v>13159</v>
      </c>
      <c r="F58" s="511">
        <v>319104</v>
      </c>
      <c r="G58" s="511">
        <v>19648</v>
      </c>
      <c r="H58" s="511">
        <v>3368</v>
      </c>
      <c r="I58" s="511">
        <v>255</v>
      </c>
      <c r="J58" s="511">
        <v>7992</v>
      </c>
      <c r="K58" s="544">
        <v>350367</v>
      </c>
    </row>
    <row r="59" spans="1:11" x14ac:dyDescent="0.25">
      <c r="A59" s="32">
        <v>56</v>
      </c>
      <c r="B59" s="167" t="s">
        <v>40</v>
      </c>
      <c r="C59" s="168" t="s">
        <v>167</v>
      </c>
      <c r="D59" s="507">
        <v>300731</v>
      </c>
      <c r="E59" s="507">
        <v>1320</v>
      </c>
      <c r="F59" s="507">
        <v>302051</v>
      </c>
      <c r="G59" s="507">
        <v>29074</v>
      </c>
      <c r="H59" s="507">
        <v>4450</v>
      </c>
      <c r="I59" s="507">
        <v>0</v>
      </c>
      <c r="J59" s="507">
        <v>17052</v>
      </c>
      <c r="K59" s="543">
        <v>352627</v>
      </c>
    </row>
    <row r="60" spans="1:11" x14ac:dyDescent="0.25">
      <c r="A60" s="27">
        <v>57</v>
      </c>
      <c r="B60" s="165" t="s">
        <v>90</v>
      </c>
      <c r="C60" s="166" t="s">
        <v>168</v>
      </c>
      <c r="D60" s="511">
        <v>286800</v>
      </c>
      <c r="E60" s="511">
        <v>11152</v>
      </c>
      <c r="F60" s="511">
        <v>297952</v>
      </c>
      <c r="G60" s="511">
        <v>34384</v>
      </c>
      <c r="H60" s="511">
        <v>5280</v>
      </c>
      <c r="I60" s="511">
        <v>6136</v>
      </c>
      <c r="J60" s="511">
        <v>13392</v>
      </c>
      <c r="K60" s="544">
        <v>357144</v>
      </c>
    </row>
    <row r="61" spans="1:11" x14ac:dyDescent="0.25">
      <c r="A61" s="32">
        <v>58</v>
      </c>
      <c r="B61" s="167" t="s">
        <v>15</v>
      </c>
      <c r="C61" s="168" t="s">
        <v>168</v>
      </c>
      <c r="D61" s="507">
        <v>284764</v>
      </c>
      <c r="E61" s="507">
        <v>2512</v>
      </c>
      <c r="F61" s="507">
        <v>287276</v>
      </c>
      <c r="G61" s="507">
        <v>9657</v>
      </c>
      <c r="H61" s="507">
        <v>4569</v>
      </c>
      <c r="I61" s="507">
        <v>42864</v>
      </c>
      <c r="J61" s="507">
        <v>13120</v>
      </c>
      <c r="K61" s="543">
        <v>357486</v>
      </c>
    </row>
    <row r="62" spans="1:11" x14ac:dyDescent="0.25">
      <c r="A62" s="27">
        <v>59</v>
      </c>
      <c r="B62" s="165" t="s">
        <v>38</v>
      </c>
      <c r="C62" s="166" t="s">
        <v>168</v>
      </c>
      <c r="D62" s="511">
        <v>291980</v>
      </c>
      <c r="E62" s="511">
        <v>2560</v>
      </c>
      <c r="F62" s="511">
        <v>294540</v>
      </c>
      <c r="G62" s="511">
        <v>10474</v>
      </c>
      <c r="H62" s="511">
        <v>6024</v>
      </c>
      <c r="I62" s="511">
        <v>42864</v>
      </c>
      <c r="J62" s="511">
        <v>11460</v>
      </c>
      <c r="K62" s="544">
        <v>365362</v>
      </c>
    </row>
    <row r="63" spans="1:11" x14ac:dyDescent="0.25">
      <c r="A63" s="32">
        <v>60</v>
      </c>
      <c r="B63" s="167" t="s">
        <v>21</v>
      </c>
      <c r="C63" s="168" t="s">
        <v>168</v>
      </c>
      <c r="D63" s="507">
        <v>321948</v>
      </c>
      <c r="E63" s="507">
        <v>11005</v>
      </c>
      <c r="F63" s="507">
        <v>332953</v>
      </c>
      <c r="G63" s="507">
        <v>28601</v>
      </c>
      <c r="H63" s="507">
        <v>5985</v>
      </c>
      <c r="I63" s="507">
        <v>1570</v>
      </c>
      <c r="J63" s="507">
        <v>10509</v>
      </c>
      <c r="K63" s="543">
        <v>379618</v>
      </c>
    </row>
    <row r="64" spans="1:11" x14ac:dyDescent="0.25">
      <c r="A64" s="27">
        <v>61</v>
      </c>
      <c r="B64" s="165" t="s">
        <v>69</v>
      </c>
      <c r="C64" s="166" t="s">
        <v>167</v>
      </c>
      <c r="D64" s="511">
        <v>344553</v>
      </c>
      <c r="E64" s="511">
        <v>0</v>
      </c>
      <c r="F64" s="511">
        <v>344553</v>
      </c>
      <c r="G64" s="511">
        <v>29266</v>
      </c>
      <c r="H64" s="511">
        <v>0</v>
      </c>
      <c r="I64" s="511">
        <v>0</v>
      </c>
      <c r="J64" s="511">
        <v>9016</v>
      </c>
      <c r="K64" s="544">
        <v>382835</v>
      </c>
    </row>
    <row r="65" spans="1:11" x14ac:dyDescent="0.25">
      <c r="A65" s="32">
        <v>62</v>
      </c>
      <c r="B65" s="167" t="s">
        <v>107</v>
      </c>
      <c r="C65" s="168" t="s">
        <v>167</v>
      </c>
      <c r="D65" s="507">
        <v>358054</v>
      </c>
      <c r="E65" s="507">
        <v>4045</v>
      </c>
      <c r="F65" s="507">
        <v>362099</v>
      </c>
      <c r="G65" s="507">
        <v>21084</v>
      </c>
      <c r="H65" s="507">
        <v>9303</v>
      </c>
      <c r="I65" s="507">
        <v>135</v>
      </c>
      <c r="J65" s="507">
        <v>880</v>
      </c>
      <c r="K65" s="543">
        <v>393501</v>
      </c>
    </row>
    <row r="66" spans="1:11" x14ac:dyDescent="0.25">
      <c r="A66" s="27">
        <v>63</v>
      </c>
      <c r="B66" s="165" t="s">
        <v>82</v>
      </c>
      <c r="C66" s="166" t="s">
        <v>167</v>
      </c>
      <c r="D66" s="511">
        <v>363113</v>
      </c>
      <c r="E66" s="511">
        <v>14733</v>
      </c>
      <c r="F66" s="511">
        <v>377846</v>
      </c>
      <c r="G66" s="511">
        <v>0</v>
      </c>
      <c r="H66" s="511">
        <v>4048</v>
      </c>
      <c r="I66" s="511">
        <v>885</v>
      </c>
      <c r="J66" s="511">
        <v>11016</v>
      </c>
      <c r="K66" s="544">
        <v>393795</v>
      </c>
    </row>
    <row r="67" spans="1:11" x14ac:dyDescent="0.25">
      <c r="A67" s="32">
        <v>64</v>
      </c>
      <c r="B67" s="167" t="s">
        <v>93</v>
      </c>
      <c r="C67" s="168" t="s">
        <v>167</v>
      </c>
      <c r="D67" s="507">
        <v>308475</v>
      </c>
      <c r="E67" s="507">
        <v>61710</v>
      </c>
      <c r="F67" s="507">
        <v>370185</v>
      </c>
      <c r="G67" s="507">
        <v>19800</v>
      </c>
      <c r="H67" s="507">
        <v>9037</v>
      </c>
      <c r="I67" s="507">
        <v>7990</v>
      </c>
      <c r="J67" s="507">
        <v>0</v>
      </c>
      <c r="K67" s="543">
        <v>407012</v>
      </c>
    </row>
    <row r="68" spans="1:11" ht="13.8" thickBot="1" x14ac:dyDescent="0.3">
      <c r="A68" s="38">
        <v>65</v>
      </c>
      <c r="B68" s="178" t="s">
        <v>37</v>
      </c>
      <c r="C68" s="179" t="s">
        <v>167</v>
      </c>
      <c r="D68" s="547">
        <v>323928</v>
      </c>
      <c r="E68" s="547">
        <v>21285</v>
      </c>
      <c r="F68" s="547">
        <v>345213</v>
      </c>
      <c r="G68" s="547">
        <v>41184</v>
      </c>
      <c r="H68" s="547">
        <v>22000</v>
      </c>
      <c r="I68" s="547">
        <v>0</v>
      </c>
      <c r="J68" s="547">
        <v>907</v>
      </c>
      <c r="K68" s="548">
        <v>409304</v>
      </c>
    </row>
    <row r="69" spans="1:11" x14ac:dyDescent="0.25">
      <c r="A69" s="27"/>
      <c r="B69" s="169" t="s">
        <v>115</v>
      </c>
      <c r="C69" s="170"/>
      <c r="D69" s="128">
        <v>65</v>
      </c>
      <c r="E69" s="128">
        <v>62</v>
      </c>
      <c r="F69" s="128">
        <v>65</v>
      </c>
      <c r="G69" s="128">
        <v>62</v>
      </c>
      <c r="H69" s="128">
        <v>56</v>
      </c>
      <c r="I69" s="128">
        <v>48</v>
      </c>
      <c r="J69" s="128">
        <v>48</v>
      </c>
      <c r="K69" s="31">
        <v>65</v>
      </c>
    </row>
    <row r="70" spans="1:11" x14ac:dyDescent="0.25">
      <c r="A70" s="32"/>
      <c r="B70" s="171" t="s">
        <v>116</v>
      </c>
      <c r="C70" s="172"/>
      <c r="D70" s="133">
        <v>254894</v>
      </c>
      <c r="E70" s="133">
        <v>11086</v>
      </c>
      <c r="F70" s="133">
        <v>265468</v>
      </c>
      <c r="G70" s="133">
        <v>21965</v>
      </c>
      <c r="H70" s="133">
        <v>6391</v>
      </c>
      <c r="I70" s="133">
        <v>6566</v>
      </c>
      <c r="J70" s="133">
        <v>10071</v>
      </c>
      <c r="K70" s="36">
        <v>304212</v>
      </c>
    </row>
    <row r="71" spans="1:11" ht="13.8" thickBot="1" x14ac:dyDescent="0.3">
      <c r="A71" s="38"/>
      <c r="B71" s="175" t="s">
        <v>117</v>
      </c>
      <c r="C71" s="176"/>
      <c r="D71" s="69">
        <v>55100</v>
      </c>
      <c r="E71" s="69">
        <v>11987</v>
      </c>
      <c r="F71" s="69">
        <v>57381</v>
      </c>
      <c r="G71" s="69">
        <v>8382</v>
      </c>
      <c r="H71" s="69">
        <v>3799</v>
      </c>
      <c r="I71" s="69">
        <v>10700</v>
      </c>
      <c r="J71" s="69">
        <v>5360</v>
      </c>
      <c r="K71" s="42">
        <v>59749</v>
      </c>
    </row>
    <row r="72" spans="1:11" ht="26.25" customHeight="1" x14ac:dyDescent="0.25">
      <c r="A72" s="671" t="s">
        <v>459</v>
      </c>
      <c r="B72" s="671"/>
    </row>
    <row r="74" spans="1:11" ht="27.75" customHeight="1" x14ac:dyDescent="0.25">
      <c r="A74" s="670" t="s">
        <v>461</v>
      </c>
      <c r="B74" s="670"/>
    </row>
    <row r="75" spans="1:11" x14ac:dyDescent="0.25">
      <c r="A75" s="43" t="s">
        <v>353</v>
      </c>
    </row>
    <row r="76" spans="1:11" x14ac:dyDescent="0.25">
      <c r="A76" s="110"/>
    </row>
  </sheetData>
  <mergeCells count="4">
    <mergeCell ref="A2:B2"/>
    <mergeCell ref="A74:B74"/>
    <mergeCell ref="A72:B72"/>
    <mergeCell ref="A1:B1"/>
  </mergeCells>
  <hyperlinks>
    <hyperlink ref="A2:B2" location="TOC!A1" display="Return to Table of Contents"/>
  </hyperlinks>
  <pageMargins left="0.25" right="0.25" top="0.75" bottom="0.75" header="0.3" footer="0.3"/>
  <pageSetup scale="68" fitToWidth="0" orientation="portrait" r:id="rId1"/>
  <headerFooter>
    <oddHeader>&amp;L2016-17 Survey of Dental Education
Report 2 - Tuition, Admission, and Attrition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pane ySplit="1" topLeftCell="A2" activePane="bottomLeft" state="frozen"/>
      <selection pane="bottomLeft"/>
    </sheetView>
  </sheetViews>
  <sheetFormatPr defaultColWidth="9.109375" defaultRowHeight="13.2" x14ac:dyDescent="0.25"/>
  <cols>
    <col min="1" max="1" width="9.109375" style="102"/>
    <col min="2" max="2" width="12.33203125" style="102" customWidth="1"/>
    <col min="3" max="7" width="12.33203125" style="102" bestFit="1" customWidth="1"/>
    <col min="8" max="8" width="10.44140625" style="102" customWidth="1"/>
    <col min="9" max="12" width="12.33203125" style="102" bestFit="1" customWidth="1"/>
    <col min="13" max="13" width="4.33203125" style="102" customWidth="1"/>
    <col min="14" max="16384" width="9.109375" style="102"/>
  </cols>
  <sheetData>
    <row r="1" spans="1:12" ht="15.6" x14ac:dyDescent="0.25">
      <c r="A1" s="101" t="s">
        <v>613</v>
      </c>
    </row>
    <row r="2" spans="1:12" x14ac:dyDescent="0.25">
      <c r="A2" s="189" t="s">
        <v>1</v>
      </c>
      <c r="B2" s="189"/>
      <c r="C2" s="189"/>
      <c r="L2" s="103"/>
    </row>
    <row r="4" spans="1:12" x14ac:dyDescent="0.25">
      <c r="B4" s="102" t="s">
        <v>142</v>
      </c>
      <c r="C4" s="102" t="s">
        <v>143</v>
      </c>
      <c r="D4" s="102" t="s">
        <v>144</v>
      </c>
      <c r="E4" s="102" t="s">
        <v>145</v>
      </c>
      <c r="F4" s="102" t="s">
        <v>146</v>
      </c>
      <c r="G4" s="102" t="s">
        <v>147</v>
      </c>
      <c r="H4" s="102" t="s">
        <v>148</v>
      </c>
      <c r="I4" s="102" t="s">
        <v>149</v>
      </c>
      <c r="J4" s="102" t="s">
        <v>150</v>
      </c>
      <c r="K4" s="102" t="s">
        <v>151</v>
      </c>
      <c r="L4" s="102" t="s">
        <v>152</v>
      </c>
    </row>
    <row r="5" spans="1:12" x14ac:dyDescent="0.25">
      <c r="A5" s="102" t="s">
        <v>392</v>
      </c>
      <c r="B5" s="192">
        <v>130236</v>
      </c>
      <c r="C5" s="192">
        <v>138781</v>
      </c>
      <c r="D5" s="192">
        <v>147409</v>
      </c>
      <c r="E5" s="192">
        <v>158119</v>
      </c>
      <c r="F5" s="192">
        <v>171023</v>
      </c>
      <c r="G5" s="192">
        <v>185545</v>
      </c>
      <c r="H5" s="192">
        <v>197604</v>
      </c>
      <c r="I5" s="192">
        <v>205010</v>
      </c>
      <c r="J5" s="192">
        <v>217423</v>
      </c>
      <c r="K5" s="193">
        <v>224860.11</v>
      </c>
      <c r="L5" s="193">
        <v>233479.65</v>
      </c>
    </row>
    <row r="6" spans="1:12" x14ac:dyDescent="0.25">
      <c r="A6" s="102" t="s">
        <v>610</v>
      </c>
      <c r="B6" s="192">
        <v>154966.07999999999</v>
      </c>
      <c r="C6" s="192">
        <v>160706.12</v>
      </c>
      <c r="D6" s="192">
        <v>162666.48000000001</v>
      </c>
      <c r="E6" s="192">
        <v>176758.49</v>
      </c>
      <c r="F6" s="192">
        <v>189021.84</v>
      </c>
      <c r="G6" s="192">
        <v>197434.69</v>
      </c>
      <c r="H6" s="192">
        <v>206161.17</v>
      </c>
      <c r="I6" s="192">
        <v>211383.15</v>
      </c>
      <c r="J6" s="192">
        <v>220525.9</v>
      </c>
      <c r="K6" s="193">
        <v>228151.46</v>
      </c>
      <c r="L6" s="193">
        <v>233479.65</v>
      </c>
    </row>
    <row r="7" spans="1:12" x14ac:dyDescent="0.25">
      <c r="A7" s="102" t="s">
        <v>393</v>
      </c>
      <c r="B7" s="192">
        <v>179344</v>
      </c>
      <c r="C7" s="192">
        <v>194481</v>
      </c>
      <c r="D7" s="192">
        <v>206423</v>
      </c>
      <c r="E7" s="192">
        <v>216842</v>
      </c>
      <c r="F7" s="192">
        <v>233808</v>
      </c>
      <c r="G7" s="192">
        <v>251457</v>
      </c>
      <c r="H7" s="192">
        <v>266914</v>
      </c>
      <c r="I7" s="192">
        <v>278217</v>
      </c>
      <c r="J7" s="192">
        <v>289042</v>
      </c>
      <c r="K7" s="193">
        <v>295678.13</v>
      </c>
      <c r="L7" s="193">
        <v>304212.15000000002</v>
      </c>
    </row>
    <row r="8" spans="1:12" x14ac:dyDescent="0.25">
      <c r="A8" s="102" t="s">
        <v>611</v>
      </c>
      <c r="B8" s="102">
        <v>213399.03</v>
      </c>
      <c r="C8" s="102">
        <v>225205.81</v>
      </c>
      <c r="D8" s="102">
        <v>227788.69</v>
      </c>
      <c r="E8" s="102">
        <v>242403.91</v>
      </c>
      <c r="F8" s="102">
        <v>258414.47</v>
      </c>
      <c r="G8" s="102">
        <v>267570.31</v>
      </c>
      <c r="H8" s="102">
        <v>278472.62</v>
      </c>
      <c r="I8" s="102">
        <v>286865.94</v>
      </c>
      <c r="J8" s="102">
        <v>293166.99</v>
      </c>
      <c r="K8" s="102">
        <v>300006.09000000003</v>
      </c>
      <c r="L8" s="193">
        <v>304212.15000000002</v>
      </c>
    </row>
    <row r="11" spans="1:12" ht="13.8" thickBot="1" x14ac:dyDescent="0.3"/>
    <row r="12" spans="1:12" x14ac:dyDescent="0.25">
      <c r="C12" s="112"/>
      <c r="D12" s="113"/>
      <c r="E12" s="113"/>
      <c r="F12" s="113"/>
      <c r="G12" s="113"/>
      <c r="H12" s="113"/>
    </row>
    <row r="13" spans="1:12" x14ac:dyDescent="0.25">
      <c r="C13" s="114"/>
      <c r="D13" s="111"/>
      <c r="E13" s="111"/>
      <c r="F13" s="111"/>
      <c r="G13" s="111"/>
      <c r="H13" s="111"/>
    </row>
    <row r="14" spans="1:12" x14ac:dyDescent="0.25">
      <c r="C14" s="114"/>
      <c r="D14" s="111"/>
      <c r="E14" s="111"/>
      <c r="F14" s="111"/>
      <c r="G14" s="111"/>
      <c r="H14" s="111"/>
    </row>
    <row r="32" spans="1:1" x14ac:dyDescent="0.25">
      <c r="A32" s="187" t="s">
        <v>462</v>
      </c>
    </row>
    <row r="33" spans="1:9" x14ac:dyDescent="0.25">
      <c r="A33" s="187" t="s">
        <v>463</v>
      </c>
    </row>
    <row r="34" spans="1:9" x14ac:dyDescent="0.25">
      <c r="B34" s="104" t="s">
        <v>398</v>
      </c>
      <c r="C34" s="105"/>
      <c r="D34" s="105"/>
      <c r="E34" s="156"/>
      <c r="F34" s="156"/>
      <c r="G34" s="156"/>
      <c r="H34" s="104" t="s">
        <v>152</v>
      </c>
      <c r="I34" s="105" t="s">
        <v>464</v>
      </c>
    </row>
    <row r="35" spans="1:9" x14ac:dyDescent="0.25">
      <c r="B35" s="105" t="s">
        <v>395</v>
      </c>
      <c r="C35" s="105"/>
      <c r="D35" s="105"/>
      <c r="E35" s="156"/>
      <c r="F35" s="156"/>
      <c r="G35" s="156"/>
      <c r="H35" s="105" t="s">
        <v>149</v>
      </c>
      <c r="I35" s="105" t="s">
        <v>469</v>
      </c>
    </row>
    <row r="36" spans="1:9" x14ac:dyDescent="0.25">
      <c r="B36" s="105" t="s">
        <v>365</v>
      </c>
      <c r="C36" s="105"/>
      <c r="D36" s="105"/>
      <c r="G36" s="156"/>
      <c r="H36" s="105" t="s">
        <v>148</v>
      </c>
      <c r="I36" s="105" t="s">
        <v>465</v>
      </c>
    </row>
    <row r="37" spans="1:9" x14ac:dyDescent="0.25">
      <c r="B37" s="105" t="s">
        <v>396</v>
      </c>
      <c r="C37" s="105"/>
      <c r="D37" s="105"/>
      <c r="G37" s="187"/>
      <c r="H37" s="187" t="s">
        <v>147</v>
      </c>
      <c r="I37" s="187" t="s">
        <v>466</v>
      </c>
    </row>
    <row r="38" spans="1:9" x14ac:dyDescent="0.25">
      <c r="B38" s="105" t="s">
        <v>366</v>
      </c>
      <c r="C38" s="105"/>
      <c r="D38" s="105"/>
      <c r="G38" s="156"/>
      <c r="H38" s="105" t="s">
        <v>145</v>
      </c>
      <c r="I38" s="105" t="s">
        <v>467</v>
      </c>
    </row>
    <row r="39" spans="1:9" x14ac:dyDescent="0.25">
      <c r="B39" s="105" t="s">
        <v>367</v>
      </c>
      <c r="C39" s="105"/>
      <c r="D39" s="105"/>
      <c r="G39" s="156"/>
      <c r="H39" s="105" t="s">
        <v>144</v>
      </c>
      <c r="I39" s="187" t="s">
        <v>468</v>
      </c>
    </row>
    <row r="40" spans="1:9" x14ac:dyDescent="0.25">
      <c r="B40" s="646"/>
      <c r="C40" s="646"/>
      <c r="D40" s="646"/>
      <c r="E40" s="104"/>
      <c r="F40" s="104"/>
    </row>
    <row r="41" spans="1:9" x14ac:dyDescent="0.25">
      <c r="A41" s="104" t="s">
        <v>397</v>
      </c>
      <c r="C41" s="104"/>
      <c r="D41" s="104"/>
      <c r="E41" s="104"/>
      <c r="F41" s="104"/>
    </row>
    <row r="42" spans="1:9" x14ac:dyDescent="0.25">
      <c r="A42" s="104" t="s">
        <v>353</v>
      </c>
      <c r="C42" s="104"/>
      <c r="D42" s="104"/>
      <c r="E42" s="104"/>
      <c r="F42" s="104"/>
    </row>
  </sheetData>
  <hyperlinks>
    <hyperlink ref="A2:C2" location="TOC!A1" display="Return to Table of Contents"/>
  </hyperlinks>
  <pageMargins left="0.25" right="0.25" top="0.75" bottom="0.75" header="0.3" footer="0.3"/>
  <pageSetup scale="93" fitToHeight="0" orientation="landscape" r:id="rId1"/>
  <headerFooter>
    <oddHeader>&amp;L2016-17 Survey of Dental Education
Report 2 - Tuition, Admission, and Attrition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pane ySplit="2" topLeftCell="A3" activePane="bottomLeft" state="frozen"/>
      <selection pane="bottomLeft"/>
    </sheetView>
  </sheetViews>
  <sheetFormatPr defaultColWidth="9.109375" defaultRowHeight="13.2" x14ac:dyDescent="0.25"/>
  <cols>
    <col min="1" max="1" width="9.109375" style="102"/>
    <col min="2" max="13" width="8.33203125" style="102" customWidth="1"/>
    <col min="14" max="16384" width="9.109375" style="102"/>
  </cols>
  <sheetData>
    <row r="1" spans="1:13" ht="15.6" x14ac:dyDescent="0.25">
      <c r="A1" s="101" t="s">
        <v>617</v>
      </c>
    </row>
    <row r="2" spans="1:13" x14ac:dyDescent="0.25">
      <c r="A2" s="184" t="s">
        <v>1</v>
      </c>
      <c r="B2" s="184"/>
      <c r="C2" s="184"/>
    </row>
    <row r="3" spans="1:13" x14ac:dyDescent="0.25">
      <c r="A3" s="185"/>
      <c r="B3" s="185"/>
      <c r="C3" s="185"/>
      <c r="D3" s="185"/>
      <c r="E3" s="185"/>
      <c r="F3" s="185"/>
      <c r="G3" s="185"/>
      <c r="H3" s="185"/>
      <c r="I3" s="185"/>
      <c r="J3" s="185"/>
      <c r="K3" s="185"/>
      <c r="L3" s="185"/>
      <c r="M3" s="185"/>
    </row>
    <row r="4" spans="1:13" x14ac:dyDescent="0.25">
      <c r="A4" s="185"/>
      <c r="B4" s="185" t="s">
        <v>142</v>
      </c>
      <c r="C4" s="185" t="s">
        <v>143</v>
      </c>
      <c r="D4" s="185" t="s">
        <v>144</v>
      </c>
      <c r="E4" s="185" t="s">
        <v>145</v>
      </c>
      <c r="F4" s="185" t="s">
        <v>146</v>
      </c>
      <c r="G4" s="185" t="s">
        <v>147</v>
      </c>
      <c r="H4" s="185" t="s">
        <v>148</v>
      </c>
      <c r="I4" s="185" t="s">
        <v>149</v>
      </c>
      <c r="J4" s="185" t="s">
        <v>150</v>
      </c>
      <c r="K4" s="185" t="s">
        <v>151</v>
      </c>
      <c r="L4" s="185" t="s">
        <v>152</v>
      </c>
    </row>
    <row r="5" spans="1:13" x14ac:dyDescent="0.25">
      <c r="A5" s="185" t="s">
        <v>405</v>
      </c>
      <c r="B5" s="185">
        <v>100481</v>
      </c>
      <c r="C5" s="185">
        <v>107368</v>
      </c>
      <c r="D5" s="185">
        <v>115988</v>
      </c>
      <c r="E5" s="185">
        <v>124397</v>
      </c>
      <c r="F5" s="185">
        <v>138174</v>
      </c>
      <c r="G5" s="185">
        <v>150007</v>
      </c>
      <c r="H5" s="185">
        <v>159460</v>
      </c>
      <c r="I5" s="185">
        <v>165394</v>
      </c>
      <c r="J5" s="185">
        <v>170971</v>
      </c>
      <c r="K5" s="186">
        <v>179142.68</v>
      </c>
      <c r="L5" s="185">
        <v>184815.95</v>
      </c>
    </row>
    <row r="6" spans="1:13" x14ac:dyDescent="0.25">
      <c r="A6" s="185" t="s">
        <v>608</v>
      </c>
      <c r="B6" s="605">
        <v>119561</v>
      </c>
      <c r="C6" s="606">
        <v>124330.38</v>
      </c>
      <c r="D6" s="606">
        <v>127993.27</v>
      </c>
      <c r="E6" s="606">
        <v>139061.25</v>
      </c>
      <c r="F6" s="606">
        <v>152715.74</v>
      </c>
      <c r="G6" s="606">
        <v>159619.42000000001</v>
      </c>
      <c r="H6" s="606">
        <v>166354.35999999999</v>
      </c>
      <c r="I6" s="606">
        <v>170535.61</v>
      </c>
      <c r="J6" s="606">
        <v>173410.97</v>
      </c>
      <c r="K6" s="606">
        <v>181765.27</v>
      </c>
      <c r="L6" s="185">
        <v>184815.95</v>
      </c>
    </row>
    <row r="7" spans="1:13" x14ac:dyDescent="0.25">
      <c r="A7" s="185" t="s">
        <v>406</v>
      </c>
      <c r="B7" s="185">
        <v>188180</v>
      </c>
      <c r="C7" s="185">
        <v>199952</v>
      </c>
      <c r="D7" s="185">
        <v>208597</v>
      </c>
      <c r="E7" s="185">
        <v>223788</v>
      </c>
      <c r="F7" s="185">
        <v>234992</v>
      </c>
      <c r="G7" s="185">
        <v>251290</v>
      </c>
      <c r="H7" s="185">
        <v>264810</v>
      </c>
      <c r="I7" s="185">
        <v>274811</v>
      </c>
      <c r="J7" s="185">
        <v>294169</v>
      </c>
      <c r="K7" s="186">
        <v>297246.03999999998</v>
      </c>
      <c r="L7" s="185">
        <v>306475.19</v>
      </c>
    </row>
    <row r="8" spans="1:13" x14ac:dyDescent="0.25">
      <c r="A8" s="185" t="s">
        <v>609</v>
      </c>
      <c r="B8" s="607">
        <v>223912.87</v>
      </c>
      <c r="C8" s="606">
        <v>231541.14</v>
      </c>
      <c r="D8" s="606">
        <v>230187.7</v>
      </c>
      <c r="E8" s="606">
        <v>250168.72</v>
      </c>
      <c r="F8" s="606">
        <v>259723.07</v>
      </c>
      <c r="G8" s="606">
        <v>267392.61</v>
      </c>
      <c r="H8" s="606">
        <v>276277.51</v>
      </c>
      <c r="I8" s="606">
        <v>283354.06</v>
      </c>
      <c r="J8" s="606">
        <v>298367.15999999997</v>
      </c>
      <c r="K8" s="606">
        <v>301597.03999999998</v>
      </c>
      <c r="L8" s="185">
        <v>306475.19</v>
      </c>
      <c r="M8" s="103"/>
    </row>
    <row r="9" spans="1:13" x14ac:dyDescent="0.25">
      <c r="M9" s="185"/>
    </row>
    <row r="10" spans="1:13" x14ac:dyDescent="0.25">
      <c r="A10" s="185"/>
      <c r="B10" s="185"/>
      <c r="C10" s="185"/>
      <c r="D10" s="185"/>
      <c r="E10" s="185"/>
      <c r="F10" s="185"/>
      <c r="G10" s="185"/>
      <c r="H10" s="185"/>
      <c r="I10" s="185"/>
      <c r="J10" s="185"/>
      <c r="K10" s="185"/>
      <c r="L10" s="185"/>
      <c r="M10" s="185"/>
    </row>
    <row r="11" spans="1:13" x14ac:dyDescent="0.25">
      <c r="A11" s="185"/>
      <c r="B11" s="185"/>
      <c r="C11" s="185"/>
      <c r="D11" s="185"/>
      <c r="E11" s="185"/>
      <c r="F11" s="185"/>
      <c r="G11" s="185"/>
      <c r="H11" s="185"/>
      <c r="I11" s="185"/>
      <c r="J11" s="185"/>
      <c r="K11" s="185"/>
      <c r="L11" s="185"/>
      <c r="M11" s="185"/>
    </row>
    <row r="14" spans="1:13" ht="12" customHeight="1" x14ac:dyDescent="0.25"/>
    <row r="15" spans="1:13" ht="12" customHeight="1" x14ac:dyDescent="0.25"/>
    <row r="16" spans="1:13" ht="12" customHeight="1" x14ac:dyDescent="0.25"/>
    <row r="17" ht="12" customHeight="1" x14ac:dyDescent="0.25"/>
    <row r="18" ht="12" customHeight="1" x14ac:dyDescent="0.25"/>
    <row r="19" ht="12" customHeight="1" x14ac:dyDescent="0.25"/>
    <row r="20" ht="12" customHeight="1" x14ac:dyDescent="0.25"/>
    <row r="21" ht="12.75" customHeight="1" x14ac:dyDescent="0.25"/>
    <row r="26" ht="12.75" customHeight="1" x14ac:dyDescent="0.25"/>
    <row r="33" spans="1:10" ht="11.25" customHeight="1" x14ac:dyDescent="0.25">
      <c r="A33" s="187" t="s">
        <v>462</v>
      </c>
    </row>
    <row r="34" spans="1:10" x14ac:dyDescent="0.25">
      <c r="A34" s="187" t="s">
        <v>463</v>
      </c>
    </row>
    <row r="35" spans="1:10" x14ac:dyDescent="0.25">
      <c r="B35" s="104" t="s">
        <v>398</v>
      </c>
      <c r="C35" s="104"/>
      <c r="D35" s="104"/>
      <c r="E35" s="104"/>
      <c r="F35" s="104"/>
      <c r="G35" s="104"/>
      <c r="H35" s="104" t="s">
        <v>152</v>
      </c>
      <c r="I35" s="104" t="s">
        <v>464</v>
      </c>
      <c r="J35" s="104"/>
    </row>
    <row r="36" spans="1:10" x14ac:dyDescent="0.25">
      <c r="B36" s="105" t="s">
        <v>395</v>
      </c>
      <c r="C36" s="105"/>
      <c r="D36" s="105"/>
      <c r="E36" s="156"/>
      <c r="F36" s="156"/>
      <c r="G36" s="156"/>
      <c r="H36" s="105" t="s">
        <v>149</v>
      </c>
      <c r="I36" s="105" t="s">
        <v>469</v>
      </c>
    </row>
    <row r="37" spans="1:10" x14ac:dyDescent="0.25">
      <c r="B37" s="105" t="s">
        <v>365</v>
      </c>
      <c r="C37" s="105"/>
      <c r="D37" s="105"/>
      <c r="G37" s="156"/>
      <c r="H37" s="105" t="s">
        <v>148</v>
      </c>
      <c r="I37" s="105" t="s">
        <v>465</v>
      </c>
    </row>
    <row r="38" spans="1:10" x14ac:dyDescent="0.25">
      <c r="B38" s="105" t="s">
        <v>396</v>
      </c>
      <c r="C38" s="105"/>
      <c r="D38" s="105"/>
      <c r="G38" s="187"/>
      <c r="H38" s="187" t="s">
        <v>147</v>
      </c>
      <c r="I38" s="187" t="s">
        <v>466</v>
      </c>
    </row>
    <row r="39" spans="1:10" x14ac:dyDescent="0.25">
      <c r="B39" s="105" t="s">
        <v>366</v>
      </c>
      <c r="C39" s="105"/>
      <c r="D39" s="105"/>
      <c r="G39" s="156"/>
      <c r="H39" s="105" t="s">
        <v>145</v>
      </c>
      <c r="I39" s="105" t="s">
        <v>467</v>
      </c>
    </row>
    <row r="40" spans="1:10" x14ac:dyDescent="0.25">
      <c r="B40" s="105" t="s">
        <v>367</v>
      </c>
      <c r="C40" s="105"/>
      <c r="D40" s="105"/>
      <c r="G40" s="156"/>
      <c r="H40" s="105" t="s">
        <v>144</v>
      </c>
      <c r="I40" s="187" t="s">
        <v>468</v>
      </c>
    </row>
    <row r="41" spans="1:10" x14ac:dyDescent="0.25">
      <c r="B41" s="105"/>
      <c r="C41" s="105"/>
      <c r="D41" s="105"/>
      <c r="G41" s="156"/>
      <c r="H41" s="105"/>
      <c r="I41" s="187"/>
    </row>
    <row r="42" spans="1:10" x14ac:dyDescent="0.25">
      <c r="A42" s="104" t="s">
        <v>397</v>
      </c>
      <c r="C42" s="646"/>
      <c r="D42" s="646"/>
      <c r="E42" s="104"/>
      <c r="F42" s="104"/>
    </row>
    <row r="43" spans="1:10" x14ac:dyDescent="0.25">
      <c r="A43" s="104" t="s">
        <v>360</v>
      </c>
      <c r="C43" s="104"/>
      <c r="D43" s="104"/>
      <c r="E43" s="104"/>
      <c r="F43" s="104"/>
    </row>
    <row r="44" spans="1:10" x14ac:dyDescent="0.25">
      <c r="C44" s="104"/>
      <c r="D44" s="104"/>
      <c r="E44" s="104"/>
      <c r="F44" s="104"/>
    </row>
  </sheetData>
  <hyperlinks>
    <hyperlink ref="A2:C2" location="TOC!A1" display="Return to Table of Contents"/>
  </hyperlinks>
  <pageMargins left="0.25" right="0.25" top="0.75" bottom="0.75" header="0.3" footer="0.3"/>
  <pageSetup orientation="landscape" r:id="rId1"/>
  <headerFooter>
    <oddHeader>&amp;L2016-17 Survey of Dental Education
Report 2 - Tuition, Admission, and Attrition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workbookViewId="0">
      <pane ySplit="2" topLeftCell="A3" activePane="bottomLeft" state="frozen"/>
      <selection pane="bottomLeft"/>
    </sheetView>
  </sheetViews>
  <sheetFormatPr defaultColWidth="9.109375" defaultRowHeight="13.2" x14ac:dyDescent="0.25"/>
  <cols>
    <col min="1" max="1" width="9.109375" style="102"/>
    <col min="2" max="2" width="12.33203125" style="102" customWidth="1"/>
    <col min="3" max="11" width="12.33203125" style="102" bestFit="1" customWidth="1"/>
    <col min="12" max="12" width="12.33203125" style="102" customWidth="1"/>
    <col min="13" max="16384" width="9.109375" style="102"/>
  </cols>
  <sheetData>
    <row r="1" spans="1:14" ht="15.6" x14ac:dyDescent="0.25">
      <c r="A1" s="101" t="s">
        <v>470</v>
      </c>
    </row>
    <row r="2" spans="1:14" x14ac:dyDescent="0.25">
      <c r="A2" s="184" t="s">
        <v>1</v>
      </c>
      <c r="B2" s="184"/>
      <c r="C2" s="184"/>
    </row>
    <row r="4" spans="1:14" x14ac:dyDescent="0.25">
      <c r="A4" s="185"/>
      <c r="B4" s="185" t="s">
        <v>142</v>
      </c>
      <c r="C4" s="185" t="s">
        <v>143</v>
      </c>
      <c r="D4" s="185" t="s">
        <v>144</v>
      </c>
      <c r="E4" s="185" t="s">
        <v>145</v>
      </c>
      <c r="F4" s="185" t="s">
        <v>146</v>
      </c>
      <c r="G4" s="185" t="s">
        <v>147</v>
      </c>
      <c r="H4" s="185" t="s">
        <v>148</v>
      </c>
      <c r="I4" s="185" t="s">
        <v>149</v>
      </c>
      <c r="J4" s="185" t="s">
        <v>150</v>
      </c>
      <c r="K4" s="185" t="s">
        <v>151</v>
      </c>
      <c r="L4" s="185" t="s">
        <v>152</v>
      </c>
      <c r="M4" s="185"/>
    </row>
    <row r="5" spans="1:14" x14ac:dyDescent="0.25">
      <c r="A5" s="185" t="s">
        <v>405</v>
      </c>
      <c r="B5" s="185">
        <v>194599</v>
      </c>
      <c r="C5" s="185">
        <v>206549</v>
      </c>
      <c r="D5" s="185">
        <v>215611</v>
      </c>
      <c r="E5" s="185">
        <v>230665</v>
      </c>
      <c r="F5" s="185">
        <v>242081</v>
      </c>
      <c r="G5" s="185">
        <v>257614</v>
      </c>
      <c r="H5" s="185">
        <v>269868</v>
      </c>
      <c r="I5" s="185">
        <v>279547</v>
      </c>
      <c r="J5" s="185">
        <v>283356</v>
      </c>
      <c r="K5" s="186">
        <v>292103.96999999997</v>
      </c>
      <c r="L5" s="185">
        <v>300252.49</v>
      </c>
      <c r="M5" s="185"/>
    </row>
    <row r="6" spans="1:14" x14ac:dyDescent="0.25">
      <c r="A6" s="185" t="s">
        <v>406</v>
      </c>
      <c r="B6" s="185">
        <v>171510</v>
      </c>
      <c r="C6" s="185">
        <v>188283</v>
      </c>
      <c r="D6" s="185">
        <v>201704</v>
      </c>
      <c r="E6" s="185">
        <v>209744</v>
      </c>
      <c r="F6" s="185">
        <v>229560</v>
      </c>
      <c r="G6" s="185">
        <v>248129</v>
      </c>
      <c r="H6" s="185">
        <v>265237</v>
      </c>
      <c r="I6" s="185">
        <v>277463</v>
      </c>
      <c r="J6" s="185">
        <v>298438</v>
      </c>
      <c r="K6" s="186">
        <v>301337.21000000002</v>
      </c>
      <c r="L6" s="185">
        <v>310151.65000000002</v>
      </c>
      <c r="M6" s="185"/>
    </row>
    <row r="7" spans="1:14" x14ac:dyDescent="0.25">
      <c r="A7" s="185"/>
      <c r="B7" s="185"/>
      <c r="C7" s="185"/>
      <c r="D7" s="185"/>
      <c r="E7" s="185"/>
      <c r="F7" s="185"/>
      <c r="G7" s="185"/>
      <c r="H7" s="185"/>
      <c r="I7" s="185"/>
      <c r="J7" s="185"/>
      <c r="K7" s="185"/>
      <c r="L7" s="185"/>
      <c r="M7" s="185"/>
      <c r="N7" s="185"/>
    </row>
    <row r="8" spans="1:14" x14ac:dyDescent="0.25">
      <c r="A8" s="185"/>
      <c r="B8" s="185"/>
      <c r="C8" s="185"/>
      <c r="D8" s="185"/>
      <c r="E8" s="185"/>
      <c r="F8" s="185"/>
      <c r="G8" s="185"/>
      <c r="H8" s="185"/>
      <c r="I8" s="185"/>
      <c r="J8" s="185"/>
      <c r="K8" s="185"/>
      <c r="L8" s="185"/>
      <c r="M8" s="103"/>
      <c r="N8" s="185"/>
    </row>
    <row r="9" spans="1:14" x14ac:dyDescent="0.25">
      <c r="A9" s="185"/>
      <c r="B9" s="185"/>
      <c r="C9" s="185"/>
      <c r="D9" s="185"/>
      <c r="E9" s="185"/>
      <c r="F9" s="185"/>
      <c r="G9" s="185"/>
      <c r="H9" s="185"/>
      <c r="I9" s="185"/>
      <c r="J9" s="185"/>
      <c r="K9" s="185"/>
      <c r="L9" s="185"/>
      <c r="M9" s="185"/>
      <c r="N9" s="185"/>
    </row>
    <row r="10" spans="1:14" x14ac:dyDescent="0.25">
      <c r="A10" s="185"/>
      <c r="B10" s="185"/>
      <c r="C10" s="185"/>
      <c r="D10" s="185"/>
      <c r="E10" s="185"/>
      <c r="F10" s="185"/>
      <c r="G10" s="185"/>
      <c r="H10" s="185"/>
      <c r="I10" s="185"/>
      <c r="J10" s="185"/>
      <c r="K10" s="185"/>
      <c r="L10" s="185"/>
      <c r="M10" s="185"/>
      <c r="N10" s="185"/>
    </row>
    <row r="11" spans="1:14" x14ac:dyDescent="0.25">
      <c r="A11" s="185"/>
      <c r="B11" s="185"/>
      <c r="C11" s="185"/>
      <c r="D11" s="185"/>
      <c r="E11" s="185"/>
      <c r="F11" s="185"/>
      <c r="G11" s="185"/>
      <c r="H11" s="185"/>
      <c r="I11" s="185"/>
      <c r="J11" s="185"/>
      <c r="K11" s="185"/>
      <c r="L11" s="185"/>
      <c r="M11" s="185"/>
      <c r="N11" s="185"/>
    </row>
    <row r="12" spans="1:14" x14ac:dyDescent="0.25">
      <c r="A12" s="185"/>
      <c r="B12" s="185"/>
      <c r="C12" s="185"/>
      <c r="D12" s="185"/>
      <c r="E12" s="185"/>
      <c r="F12" s="185"/>
      <c r="G12" s="185"/>
      <c r="H12" s="185"/>
      <c r="I12" s="185"/>
      <c r="J12" s="185"/>
      <c r="K12" s="185"/>
      <c r="L12" s="185"/>
      <c r="M12" s="185"/>
      <c r="N12" s="185"/>
    </row>
    <row r="13" spans="1:14" ht="12" customHeight="1" x14ac:dyDescent="0.25">
      <c r="A13" s="185"/>
      <c r="B13" s="185"/>
      <c r="C13" s="185"/>
      <c r="D13" s="185"/>
      <c r="E13" s="185"/>
      <c r="F13" s="185"/>
      <c r="G13" s="185"/>
      <c r="H13" s="185"/>
      <c r="I13" s="185"/>
      <c r="J13" s="185"/>
      <c r="K13" s="185"/>
      <c r="L13" s="185"/>
      <c r="M13" s="185"/>
      <c r="N13" s="185"/>
    </row>
    <row r="14" spans="1:14" ht="12" customHeight="1" x14ac:dyDescent="0.25">
      <c r="A14" s="185"/>
      <c r="B14" s="185"/>
      <c r="C14" s="185"/>
      <c r="D14" s="185"/>
      <c r="E14" s="185"/>
      <c r="F14" s="185"/>
      <c r="G14" s="185"/>
      <c r="H14" s="185"/>
      <c r="I14" s="185"/>
      <c r="J14" s="185"/>
      <c r="K14" s="185"/>
      <c r="L14" s="185"/>
      <c r="M14" s="185"/>
      <c r="N14" s="185"/>
    </row>
    <row r="15" spans="1:14" ht="12" customHeight="1" x14ac:dyDescent="0.25"/>
    <row r="16" spans="1:14" ht="12" customHeight="1" x14ac:dyDescent="0.25"/>
    <row r="17" ht="12" customHeight="1" x14ac:dyDescent="0.25"/>
    <row r="18" ht="12" customHeight="1" x14ac:dyDescent="0.25"/>
    <row r="19" ht="12" customHeight="1" x14ac:dyDescent="0.25"/>
    <row r="20" ht="12.75" customHeight="1" x14ac:dyDescent="0.25"/>
    <row r="25" ht="12.75" customHeight="1" x14ac:dyDescent="0.25"/>
    <row r="33" spans="1:9" ht="11.25" customHeight="1" x14ac:dyDescent="0.25">
      <c r="A33" s="187" t="s">
        <v>462</v>
      </c>
    </row>
    <row r="34" spans="1:9" x14ac:dyDescent="0.25">
      <c r="A34" s="187" t="s">
        <v>463</v>
      </c>
    </row>
    <row r="35" spans="1:9" x14ac:dyDescent="0.25">
      <c r="B35" s="104" t="s">
        <v>398</v>
      </c>
      <c r="H35" s="104" t="s">
        <v>152</v>
      </c>
      <c r="I35" s="104" t="s">
        <v>464</v>
      </c>
    </row>
    <row r="36" spans="1:9" x14ac:dyDescent="0.25">
      <c r="B36" s="105" t="s">
        <v>395</v>
      </c>
      <c r="C36" s="105"/>
      <c r="D36" s="105"/>
      <c r="E36" s="156"/>
      <c r="F36" s="156"/>
      <c r="G36" s="156"/>
      <c r="H36" s="105" t="s">
        <v>149</v>
      </c>
      <c r="I36" s="105" t="s">
        <v>469</v>
      </c>
    </row>
    <row r="37" spans="1:9" x14ac:dyDescent="0.25">
      <c r="B37" s="105" t="s">
        <v>365</v>
      </c>
      <c r="C37" s="105"/>
      <c r="D37" s="105"/>
      <c r="G37" s="156"/>
      <c r="H37" s="105" t="s">
        <v>148</v>
      </c>
      <c r="I37" s="105" t="s">
        <v>465</v>
      </c>
    </row>
    <row r="38" spans="1:9" x14ac:dyDescent="0.25">
      <c r="B38" s="105" t="s">
        <v>396</v>
      </c>
      <c r="C38" s="105"/>
      <c r="D38" s="105"/>
      <c r="G38" s="187"/>
      <c r="H38" s="187" t="s">
        <v>147</v>
      </c>
      <c r="I38" s="187" t="s">
        <v>466</v>
      </c>
    </row>
    <row r="39" spans="1:9" x14ac:dyDescent="0.25">
      <c r="B39" s="105" t="s">
        <v>366</v>
      </c>
      <c r="C39" s="105"/>
      <c r="D39" s="105"/>
      <c r="G39" s="156"/>
      <c r="H39" s="105" t="s">
        <v>145</v>
      </c>
      <c r="I39" s="105" t="s">
        <v>467</v>
      </c>
    </row>
    <row r="40" spans="1:9" x14ac:dyDescent="0.25">
      <c r="B40" s="105" t="s">
        <v>367</v>
      </c>
      <c r="C40" s="105"/>
      <c r="D40" s="105"/>
      <c r="G40" s="156"/>
      <c r="H40" s="105" t="s">
        <v>144</v>
      </c>
      <c r="I40" s="187" t="s">
        <v>468</v>
      </c>
    </row>
    <row r="42" spans="1:9" x14ac:dyDescent="0.25">
      <c r="A42" s="104" t="s">
        <v>397</v>
      </c>
    </row>
    <row r="43" spans="1:9" x14ac:dyDescent="0.25">
      <c r="A43" s="104" t="s">
        <v>353</v>
      </c>
    </row>
  </sheetData>
  <hyperlinks>
    <hyperlink ref="A2:C2" location="TOC!A1" display="Return to Table of Contents"/>
  </hyperlinks>
  <pageMargins left="0.25" right="0.25" top="0.75" bottom="0.75" header="0.3" footer="0.3"/>
  <pageSetup scale="72" fitToHeight="0" orientation="portrait" r:id="rId1"/>
  <headerFooter>
    <oddHeader>&amp;L2016-17 Survey of Dental Education
Report 2 - Tuition, Admission, and Attrition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heetViews>
  <sheetFormatPr defaultColWidth="9.109375" defaultRowHeight="13.2" x14ac:dyDescent="0.25"/>
  <cols>
    <col min="1" max="16384" width="9.109375" style="79"/>
  </cols>
  <sheetData>
    <row r="1" spans="1:10" ht="15.6" x14ac:dyDescent="0.25">
      <c r="A1" s="593" t="s">
        <v>481</v>
      </c>
    </row>
    <row r="2" spans="1:10" x14ac:dyDescent="0.25">
      <c r="A2" s="672" t="s">
        <v>1</v>
      </c>
      <c r="B2" s="672"/>
      <c r="C2" s="672"/>
    </row>
    <row r="4" spans="1:10" s="596" customFormat="1" x14ac:dyDescent="0.25"/>
    <row r="5" spans="1:10" s="596" customFormat="1" x14ac:dyDescent="0.25"/>
    <row r="6" spans="1:10" s="596" customFormat="1" x14ac:dyDescent="0.25"/>
    <row r="7" spans="1:10" s="596" customFormat="1" x14ac:dyDescent="0.25">
      <c r="D7" s="596" t="s">
        <v>471</v>
      </c>
      <c r="I7" s="596" t="s">
        <v>472</v>
      </c>
    </row>
    <row r="8" spans="1:10" s="596" customFormat="1" x14ac:dyDescent="0.25">
      <c r="C8" s="596" t="s">
        <v>473</v>
      </c>
      <c r="D8" s="597">
        <v>0.50670174018615943</v>
      </c>
      <c r="E8" s="598"/>
      <c r="F8" s="598"/>
      <c r="H8" s="596" t="s">
        <v>473</v>
      </c>
      <c r="I8" s="599">
        <v>0.37878787878787878</v>
      </c>
    </row>
    <row r="9" spans="1:10" s="596" customFormat="1" x14ac:dyDescent="0.25">
      <c r="C9" s="596" t="s">
        <v>474</v>
      </c>
      <c r="D9" s="597">
        <v>0.48296236341562121</v>
      </c>
      <c r="E9" s="598"/>
      <c r="F9" s="598"/>
      <c r="H9" s="596" t="s">
        <v>474</v>
      </c>
      <c r="I9" s="599">
        <v>0.50979020979020984</v>
      </c>
    </row>
    <row r="10" spans="1:10" s="596" customFormat="1" x14ac:dyDescent="0.25">
      <c r="C10" s="596" t="s">
        <v>475</v>
      </c>
      <c r="D10" s="597">
        <v>1.0335896398219344E-2</v>
      </c>
      <c r="E10" s="598"/>
      <c r="F10" s="598"/>
      <c r="H10" s="596" t="s">
        <v>475</v>
      </c>
      <c r="I10" s="599">
        <v>0.11142191142191142</v>
      </c>
    </row>
    <row r="11" spans="1:10" s="596" customFormat="1" x14ac:dyDescent="0.25"/>
    <row r="12" spans="1:10" s="596" customFormat="1" x14ac:dyDescent="0.25"/>
    <row r="13" spans="1:10" s="596" customFormat="1" x14ac:dyDescent="0.25">
      <c r="C13" s="600" t="s">
        <v>476</v>
      </c>
      <c r="D13" s="600" t="s">
        <v>477</v>
      </c>
      <c r="H13" s="600" t="s">
        <v>476</v>
      </c>
      <c r="I13" s="600" t="s">
        <v>477</v>
      </c>
    </row>
    <row r="14" spans="1:10" s="596" customFormat="1" x14ac:dyDescent="0.25">
      <c r="C14" s="600" t="s">
        <v>478</v>
      </c>
      <c r="D14" s="601">
        <v>62603</v>
      </c>
      <c r="E14" s="596">
        <f>D14/D17</f>
        <v>0.50670174018615943</v>
      </c>
      <c r="H14" s="600" t="s">
        <v>478</v>
      </c>
      <c r="I14" s="601">
        <v>1625</v>
      </c>
      <c r="J14" s="596">
        <f>I14/I17</f>
        <v>0.37878787878787878</v>
      </c>
    </row>
    <row r="15" spans="1:10" s="596" customFormat="1" x14ac:dyDescent="0.25">
      <c r="C15" s="600" t="s">
        <v>479</v>
      </c>
      <c r="D15" s="601">
        <v>59670</v>
      </c>
      <c r="E15" s="596">
        <f>D15/D17</f>
        <v>0.48296236341562121</v>
      </c>
      <c r="H15" s="600" t="s">
        <v>479</v>
      </c>
      <c r="I15" s="601">
        <v>2187</v>
      </c>
      <c r="J15" s="596">
        <f>I15/I17</f>
        <v>0.50979020979020984</v>
      </c>
    </row>
    <row r="16" spans="1:10" s="596" customFormat="1" x14ac:dyDescent="0.25">
      <c r="C16" s="600" t="s">
        <v>480</v>
      </c>
      <c r="D16" s="601">
        <v>1277</v>
      </c>
      <c r="E16" s="596">
        <f>D16/D17</f>
        <v>1.0335896398219344E-2</v>
      </c>
      <c r="H16" s="600" t="s">
        <v>480</v>
      </c>
      <c r="I16" s="601">
        <v>478</v>
      </c>
      <c r="J16" s="596">
        <f>I16/I17</f>
        <v>0.11142191142191142</v>
      </c>
    </row>
    <row r="17" spans="2:11" s="596" customFormat="1" x14ac:dyDescent="0.25">
      <c r="D17" s="596">
        <f>SUM(D14:D16)</f>
        <v>123550</v>
      </c>
      <c r="I17" s="596">
        <f>SUM(I14:I16)</f>
        <v>4290</v>
      </c>
    </row>
    <row r="18" spans="2:11" s="596" customFormat="1" x14ac:dyDescent="0.25"/>
    <row r="19" spans="2:11" s="596" customFormat="1" x14ac:dyDescent="0.25"/>
    <row r="20" spans="2:11" s="596" customFormat="1" x14ac:dyDescent="0.25"/>
    <row r="21" spans="2:11" s="596" customFormat="1" x14ac:dyDescent="0.25"/>
    <row r="22" spans="2:11" s="596" customFormat="1" x14ac:dyDescent="0.25"/>
    <row r="27" spans="2:11" ht="12.75" customHeight="1" x14ac:dyDescent="0.25">
      <c r="B27" s="594"/>
      <c r="C27" s="594"/>
      <c r="D27" s="363"/>
      <c r="E27" s="363"/>
      <c r="F27" s="363"/>
      <c r="G27" s="363"/>
      <c r="H27" s="363"/>
      <c r="I27" s="363"/>
      <c r="J27" s="363"/>
      <c r="K27" s="595"/>
    </row>
    <row r="28" spans="2:11" x14ac:dyDescent="0.25">
      <c r="C28" s="595"/>
      <c r="D28" s="595"/>
      <c r="E28" s="595"/>
      <c r="F28" s="595"/>
      <c r="G28" s="595"/>
      <c r="H28" s="595"/>
      <c r="I28" s="595"/>
      <c r="J28" s="595"/>
      <c r="K28" s="595"/>
    </row>
    <row r="29" spans="2:11" x14ac:dyDescent="0.25">
      <c r="C29" s="580"/>
      <c r="D29" s="580"/>
      <c r="E29" s="580"/>
      <c r="F29" s="580"/>
      <c r="G29" s="580"/>
      <c r="H29" s="580"/>
      <c r="I29" s="580"/>
      <c r="J29" s="580"/>
      <c r="K29" s="580"/>
    </row>
    <row r="33" spans="1:1" x14ac:dyDescent="0.25">
      <c r="A33" s="363" t="s">
        <v>482</v>
      </c>
    </row>
    <row r="35" spans="1:1" x14ac:dyDescent="0.25">
      <c r="A35" s="190" t="s">
        <v>483</v>
      </c>
    </row>
    <row r="36" spans="1:1" x14ac:dyDescent="0.25">
      <c r="A36" s="190" t="s">
        <v>360</v>
      </c>
    </row>
  </sheetData>
  <mergeCells count="1">
    <mergeCell ref="A2:C2"/>
  </mergeCells>
  <hyperlinks>
    <hyperlink ref="A2:C2" location="TOC!A1" display="Return to Table of Contents"/>
  </hyperlinks>
  <pageMargins left="0.25" right="0.25" top="0.75" bottom="0.75" header="0.3" footer="0.3"/>
  <pageSetup scale="88" fitToHeight="0" orientation="landscape" r:id="rId1"/>
  <headerFooter>
    <oddHeader>&amp;L2016-17 Survey of Dental Education
Report 2 - Tuition, Admission, and Attrition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workbookViewId="0">
      <pane ySplit="4" topLeftCell="A5" activePane="bottomLeft" state="frozen"/>
      <selection pane="bottomLeft" sqref="A1:F1"/>
    </sheetView>
  </sheetViews>
  <sheetFormatPr defaultColWidth="9.109375" defaultRowHeight="13.2" x14ac:dyDescent="0.25"/>
  <cols>
    <col min="1" max="1" width="5.6640625" style="1" customWidth="1"/>
    <col min="2" max="2" width="53.44140625" style="1" customWidth="1"/>
    <col min="3" max="3" width="13.88671875" style="1" customWidth="1"/>
    <col min="4" max="4" width="14.88671875" style="1" customWidth="1"/>
    <col min="5" max="5" width="16.44140625" style="1" customWidth="1"/>
    <col min="6" max="6" width="16.5546875" style="1" customWidth="1"/>
    <col min="7" max="16384" width="9.109375" style="1"/>
  </cols>
  <sheetData>
    <row r="1" spans="1:6" ht="26.25" customHeight="1" x14ac:dyDescent="0.25">
      <c r="A1" s="667" t="s">
        <v>172</v>
      </c>
      <c r="B1" s="667"/>
      <c r="C1" s="667"/>
      <c r="D1" s="667"/>
      <c r="E1" s="667"/>
      <c r="F1" s="667"/>
    </row>
    <row r="2" spans="1:6" ht="13.8" thickBot="1" x14ac:dyDescent="0.3">
      <c r="A2" s="655" t="s">
        <v>1</v>
      </c>
      <c r="B2" s="655"/>
    </row>
    <row r="3" spans="1:6" x14ac:dyDescent="0.25">
      <c r="A3" s="658"/>
      <c r="B3" s="668"/>
      <c r="C3" s="673" t="s">
        <v>173</v>
      </c>
      <c r="D3" s="674"/>
      <c r="E3" s="194"/>
      <c r="F3" s="195"/>
    </row>
    <row r="4" spans="1:6" ht="45" customHeight="1" x14ac:dyDescent="0.25">
      <c r="A4" s="82" t="s">
        <v>7</v>
      </c>
      <c r="B4" s="196" t="s">
        <v>8</v>
      </c>
      <c r="C4" s="197" t="s">
        <v>174</v>
      </c>
      <c r="D4" s="198" t="s">
        <v>175</v>
      </c>
      <c r="E4" s="198" t="s">
        <v>176</v>
      </c>
      <c r="F4" s="199" t="s">
        <v>177</v>
      </c>
    </row>
    <row r="5" spans="1:6" x14ac:dyDescent="0.25">
      <c r="A5" s="9" t="s">
        <v>11</v>
      </c>
      <c r="B5" s="10" t="s">
        <v>12</v>
      </c>
      <c r="C5" s="200">
        <v>841</v>
      </c>
      <c r="D5" s="201">
        <v>274</v>
      </c>
      <c r="E5" s="201">
        <v>82</v>
      </c>
      <c r="F5" s="202">
        <v>61</v>
      </c>
    </row>
    <row r="6" spans="1:6" x14ac:dyDescent="0.25">
      <c r="A6" s="14" t="s">
        <v>13</v>
      </c>
      <c r="B6" s="15" t="s">
        <v>14</v>
      </c>
      <c r="C6" s="16">
        <v>2653</v>
      </c>
      <c r="D6" s="51">
        <v>1235</v>
      </c>
      <c r="E6" s="51">
        <v>129</v>
      </c>
      <c r="F6" s="18">
        <v>73</v>
      </c>
    </row>
    <row r="7" spans="1:6" x14ac:dyDescent="0.25">
      <c r="A7" s="9" t="s">
        <v>13</v>
      </c>
      <c r="B7" s="10" t="s">
        <v>15</v>
      </c>
      <c r="C7" s="19">
        <v>3228</v>
      </c>
      <c r="D7" s="53">
        <v>2251</v>
      </c>
      <c r="E7" s="53">
        <v>320</v>
      </c>
      <c r="F7" s="21">
        <v>141</v>
      </c>
    </row>
    <row r="8" spans="1:6" x14ac:dyDescent="0.25">
      <c r="A8" s="14" t="s">
        <v>16</v>
      </c>
      <c r="B8" s="15" t="s">
        <v>17</v>
      </c>
      <c r="C8" s="16">
        <v>2592</v>
      </c>
      <c r="D8" s="51">
        <v>345</v>
      </c>
      <c r="E8" s="51">
        <v>255</v>
      </c>
      <c r="F8" s="18">
        <v>141</v>
      </c>
    </row>
    <row r="9" spans="1:6" x14ac:dyDescent="0.25">
      <c r="A9" s="9" t="s">
        <v>16</v>
      </c>
      <c r="B9" s="10" t="s">
        <v>19</v>
      </c>
      <c r="C9" s="19">
        <v>2114</v>
      </c>
      <c r="D9" s="53">
        <v>1415</v>
      </c>
      <c r="E9" s="53">
        <v>124</v>
      </c>
      <c r="F9" s="21">
        <v>90</v>
      </c>
    </row>
    <row r="10" spans="1:6" x14ac:dyDescent="0.25">
      <c r="A10" s="14" t="s">
        <v>16</v>
      </c>
      <c r="B10" s="15" t="s">
        <v>20</v>
      </c>
      <c r="C10" s="16">
        <v>1819</v>
      </c>
      <c r="D10" s="51">
        <v>156</v>
      </c>
      <c r="E10" s="51">
        <v>132</v>
      </c>
      <c r="F10" s="18">
        <v>87</v>
      </c>
    </row>
    <row r="11" spans="1:6" x14ac:dyDescent="0.25">
      <c r="A11" s="9" t="s">
        <v>16</v>
      </c>
      <c r="B11" s="10" t="s">
        <v>21</v>
      </c>
      <c r="C11" s="19">
        <v>3058</v>
      </c>
      <c r="D11" s="53">
        <v>3058</v>
      </c>
      <c r="E11" s="53">
        <v>144</v>
      </c>
      <c r="F11" s="21">
        <v>144</v>
      </c>
    </row>
    <row r="12" spans="1:6" x14ac:dyDescent="0.25">
      <c r="A12" s="14" t="s">
        <v>16</v>
      </c>
      <c r="B12" s="15" t="s">
        <v>22</v>
      </c>
      <c r="C12" s="16">
        <v>1665</v>
      </c>
      <c r="D12" s="51">
        <v>1189</v>
      </c>
      <c r="E12" s="51">
        <v>161</v>
      </c>
      <c r="F12" s="18">
        <v>103</v>
      </c>
    </row>
    <row r="13" spans="1:6" x14ac:dyDescent="0.25">
      <c r="A13" s="9" t="s">
        <v>16</v>
      </c>
      <c r="B13" s="10" t="s">
        <v>23</v>
      </c>
      <c r="C13" s="19">
        <v>2847</v>
      </c>
      <c r="D13" s="53">
        <v>2242</v>
      </c>
      <c r="E13" s="53">
        <v>167</v>
      </c>
      <c r="F13" s="21">
        <v>70</v>
      </c>
    </row>
    <row r="14" spans="1:6" x14ac:dyDescent="0.25">
      <c r="A14" s="14" t="s">
        <v>24</v>
      </c>
      <c r="B14" s="15" t="s">
        <v>25</v>
      </c>
      <c r="C14" s="16">
        <v>1985</v>
      </c>
      <c r="D14" s="51">
        <v>1985</v>
      </c>
      <c r="E14" s="51">
        <v>90</v>
      </c>
      <c r="F14" s="18">
        <v>81</v>
      </c>
    </row>
    <row r="15" spans="1:6" x14ac:dyDescent="0.25">
      <c r="A15" s="9" t="s">
        <v>26</v>
      </c>
      <c r="B15" s="10" t="s">
        <v>27</v>
      </c>
      <c r="C15" s="19">
        <v>1405</v>
      </c>
      <c r="D15" s="53">
        <v>168</v>
      </c>
      <c r="E15" s="53">
        <v>83</v>
      </c>
      <c r="F15" s="21">
        <v>49</v>
      </c>
    </row>
    <row r="16" spans="1:6" x14ac:dyDescent="0.25">
      <c r="A16" s="14" t="s">
        <v>28</v>
      </c>
      <c r="B16" s="15" t="s">
        <v>29</v>
      </c>
      <c r="C16" s="16">
        <v>2121</v>
      </c>
      <c r="D16" s="51">
        <v>131</v>
      </c>
      <c r="E16" s="51">
        <v>124</v>
      </c>
      <c r="F16" s="18">
        <v>77</v>
      </c>
    </row>
    <row r="17" spans="1:6" x14ac:dyDescent="0.25">
      <c r="A17" s="9" t="s">
        <v>30</v>
      </c>
      <c r="B17" s="10" t="s">
        <v>31</v>
      </c>
      <c r="C17" s="19">
        <v>1470</v>
      </c>
      <c r="D17" s="53">
        <v>1206</v>
      </c>
      <c r="E17" s="53">
        <v>156</v>
      </c>
      <c r="F17" s="21">
        <v>93</v>
      </c>
    </row>
    <row r="18" spans="1:6" x14ac:dyDescent="0.25">
      <c r="A18" s="14" t="s">
        <v>30</v>
      </c>
      <c r="B18" s="15" t="s">
        <v>32</v>
      </c>
      <c r="C18" s="16">
        <v>3142</v>
      </c>
      <c r="D18" s="51">
        <v>3142</v>
      </c>
      <c r="E18" s="51">
        <v>326</v>
      </c>
      <c r="F18" s="18">
        <v>125</v>
      </c>
    </row>
    <row r="19" spans="1:6" x14ac:dyDescent="0.25">
      <c r="A19" s="9" t="s">
        <v>30</v>
      </c>
      <c r="B19" s="10" t="s">
        <v>33</v>
      </c>
      <c r="C19" s="19">
        <v>3191</v>
      </c>
      <c r="D19" s="53">
        <v>873</v>
      </c>
      <c r="E19" s="53">
        <v>246</v>
      </c>
      <c r="F19" s="21">
        <v>100</v>
      </c>
    </row>
    <row r="20" spans="1:6" x14ac:dyDescent="0.25">
      <c r="A20" s="14" t="s">
        <v>34</v>
      </c>
      <c r="B20" s="15" t="s">
        <v>607</v>
      </c>
      <c r="C20" s="16">
        <v>941</v>
      </c>
      <c r="D20" s="51">
        <v>236</v>
      </c>
      <c r="E20" s="51">
        <v>123</v>
      </c>
      <c r="F20" s="18">
        <v>94</v>
      </c>
    </row>
    <row r="21" spans="1:6" x14ac:dyDescent="0.25">
      <c r="A21" s="9" t="s">
        <v>35</v>
      </c>
      <c r="B21" s="10" t="s">
        <v>36</v>
      </c>
      <c r="C21" s="19">
        <v>860</v>
      </c>
      <c r="D21" s="53">
        <v>577</v>
      </c>
      <c r="E21" s="53">
        <v>95</v>
      </c>
      <c r="F21" s="21">
        <v>49</v>
      </c>
    </row>
    <row r="22" spans="1:6" x14ac:dyDescent="0.25">
      <c r="A22" s="14" t="s">
        <v>35</v>
      </c>
      <c r="B22" s="15" t="s">
        <v>37</v>
      </c>
      <c r="C22" s="16">
        <v>1168</v>
      </c>
      <c r="D22" s="51">
        <v>210</v>
      </c>
      <c r="E22" s="51">
        <v>105</v>
      </c>
      <c r="F22" s="18">
        <v>71</v>
      </c>
    </row>
    <row r="23" spans="1:6" x14ac:dyDescent="0.25">
      <c r="A23" s="9" t="s">
        <v>35</v>
      </c>
      <c r="B23" s="10" t="s">
        <v>38</v>
      </c>
      <c r="C23" s="19">
        <v>3105</v>
      </c>
      <c r="D23" s="53">
        <v>2204</v>
      </c>
      <c r="E23" s="53">
        <v>315</v>
      </c>
      <c r="F23" s="21">
        <v>131</v>
      </c>
    </row>
    <row r="24" spans="1:6" x14ac:dyDescent="0.25">
      <c r="A24" s="14" t="s">
        <v>39</v>
      </c>
      <c r="B24" s="15" t="s">
        <v>40</v>
      </c>
      <c r="C24" s="16">
        <v>1328</v>
      </c>
      <c r="D24" s="51">
        <v>994</v>
      </c>
      <c r="E24" s="51">
        <v>174</v>
      </c>
      <c r="F24" s="18">
        <v>106</v>
      </c>
    </row>
    <row r="25" spans="1:6" x14ac:dyDescent="0.25">
      <c r="A25" s="9" t="s">
        <v>41</v>
      </c>
      <c r="B25" s="10" t="s">
        <v>42</v>
      </c>
      <c r="C25" s="19">
        <v>868</v>
      </c>
      <c r="D25" s="53">
        <v>868</v>
      </c>
      <c r="E25" s="53">
        <v>156</v>
      </c>
      <c r="F25" s="21">
        <v>83</v>
      </c>
    </row>
    <row r="26" spans="1:6" x14ac:dyDescent="0.25">
      <c r="A26" s="14" t="s">
        <v>43</v>
      </c>
      <c r="B26" s="15" t="s">
        <v>44</v>
      </c>
      <c r="C26" s="16">
        <v>1913</v>
      </c>
      <c r="D26" s="51">
        <v>1735</v>
      </c>
      <c r="E26" s="51">
        <v>117</v>
      </c>
      <c r="F26" s="18">
        <v>66</v>
      </c>
    </row>
    <row r="27" spans="1:6" x14ac:dyDescent="0.25">
      <c r="A27" s="9" t="s">
        <v>43</v>
      </c>
      <c r="B27" s="10" t="s">
        <v>45</v>
      </c>
      <c r="C27" s="19">
        <v>3079</v>
      </c>
      <c r="D27" s="53">
        <v>374</v>
      </c>
      <c r="E27" s="53">
        <v>294</v>
      </c>
      <c r="F27" s="21">
        <v>119</v>
      </c>
    </row>
    <row r="28" spans="1:6" x14ac:dyDescent="0.25">
      <c r="A28" s="14" t="s">
        <v>46</v>
      </c>
      <c r="B28" s="15" t="s">
        <v>606</v>
      </c>
      <c r="C28" s="16">
        <v>480</v>
      </c>
      <c r="D28" s="51">
        <v>65</v>
      </c>
      <c r="E28" s="51">
        <v>65</v>
      </c>
      <c r="F28" s="18">
        <v>66</v>
      </c>
    </row>
    <row r="29" spans="1:6" x14ac:dyDescent="0.25">
      <c r="A29" s="9" t="s">
        <v>47</v>
      </c>
      <c r="B29" s="10" t="s">
        <v>48</v>
      </c>
      <c r="C29" s="19">
        <v>1851</v>
      </c>
      <c r="D29" s="53">
        <v>1178</v>
      </c>
      <c r="E29" s="53">
        <v>190</v>
      </c>
      <c r="F29" s="21">
        <v>64</v>
      </c>
    </row>
    <row r="30" spans="1:6" x14ac:dyDescent="0.25">
      <c r="A30" s="14" t="s">
        <v>49</v>
      </c>
      <c r="B30" s="15" t="s">
        <v>50</v>
      </c>
      <c r="C30" s="16">
        <v>2693</v>
      </c>
      <c r="D30" s="51">
        <v>2582</v>
      </c>
      <c r="E30" s="51">
        <v>283</v>
      </c>
      <c r="F30" s="18">
        <v>132</v>
      </c>
    </row>
    <row r="31" spans="1:6" x14ac:dyDescent="0.25">
      <c r="A31" s="9" t="s">
        <v>51</v>
      </c>
      <c r="B31" s="10" t="s">
        <v>52</v>
      </c>
      <c r="C31" s="19">
        <v>991</v>
      </c>
      <c r="D31" s="53">
        <v>905</v>
      </c>
      <c r="E31" s="53">
        <v>52</v>
      </c>
      <c r="F31" s="21">
        <v>35</v>
      </c>
    </row>
    <row r="32" spans="1:6" x14ac:dyDescent="0.25">
      <c r="A32" s="14" t="s">
        <v>51</v>
      </c>
      <c r="B32" s="15" t="s">
        <v>53</v>
      </c>
      <c r="C32" s="16">
        <v>3970</v>
      </c>
      <c r="D32" s="51">
        <v>3459</v>
      </c>
      <c r="E32" s="51">
        <v>278</v>
      </c>
      <c r="F32" s="18">
        <v>116</v>
      </c>
    </row>
    <row r="33" spans="1:6" x14ac:dyDescent="0.25">
      <c r="A33" s="9" t="s">
        <v>51</v>
      </c>
      <c r="B33" s="10" t="s">
        <v>54</v>
      </c>
      <c r="C33" s="19">
        <v>4107</v>
      </c>
      <c r="D33" s="53">
        <v>3853</v>
      </c>
      <c r="E33" s="53">
        <v>498</v>
      </c>
      <c r="F33" s="21">
        <v>203</v>
      </c>
    </row>
    <row r="34" spans="1:6" x14ac:dyDescent="0.25">
      <c r="A34" s="14" t="s">
        <v>55</v>
      </c>
      <c r="B34" s="15" t="s">
        <v>56</v>
      </c>
      <c r="C34" s="16">
        <v>1664</v>
      </c>
      <c r="D34" s="51">
        <v>596</v>
      </c>
      <c r="E34" s="51">
        <v>364</v>
      </c>
      <c r="F34" s="18">
        <v>144</v>
      </c>
    </row>
    <row r="35" spans="1:6" x14ac:dyDescent="0.25">
      <c r="A35" s="9" t="s">
        <v>55</v>
      </c>
      <c r="B35" s="10" t="s">
        <v>57</v>
      </c>
      <c r="C35" s="19">
        <v>2103</v>
      </c>
      <c r="D35" s="53">
        <v>1495</v>
      </c>
      <c r="E35" s="53">
        <v>174</v>
      </c>
      <c r="F35" s="21">
        <v>109</v>
      </c>
    </row>
    <row r="36" spans="1:6" x14ac:dyDescent="0.25">
      <c r="A36" s="14" t="s">
        <v>58</v>
      </c>
      <c r="B36" s="15" t="s">
        <v>59</v>
      </c>
      <c r="C36" s="16">
        <v>1268</v>
      </c>
      <c r="D36" s="51">
        <v>275</v>
      </c>
      <c r="E36" s="51">
        <v>210</v>
      </c>
      <c r="F36" s="18">
        <v>111</v>
      </c>
    </row>
    <row r="37" spans="1:6" x14ac:dyDescent="0.25">
      <c r="A37" s="9" t="s">
        <v>60</v>
      </c>
      <c r="B37" s="10" t="s">
        <v>61</v>
      </c>
      <c r="C37" s="19">
        <v>192</v>
      </c>
      <c r="D37" s="53">
        <v>107</v>
      </c>
      <c r="E37" s="53">
        <v>41</v>
      </c>
      <c r="F37" s="21">
        <v>40</v>
      </c>
    </row>
    <row r="38" spans="1:6" x14ac:dyDescent="0.25">
      <c r="A38" s="14" t="s">
        <v>62</v>
      </c>
      <c r="B38" s="15" t="s">
        <v>63</v>
      </c>
      <c r="C38" s="16">
        <v>999</v>
      </c>
      <c r="D38" s="51">
        <v>999</v>
      </c>
      <c r="E38" s="51">
        <v>120</v>
      </c>
      <c r="F38" s="18">
        <v>109</v>
      </c>
    </row>
    <row r="39" spans="1:6" x14ac:dyDescent="0.25">
      <c r="A39" s="9" t="s">
        <v>62</v>
      </c>
      <c r="B39" s="10" t="s">
        <v>64</v>
      </c>
      <c r="C39" s="19">
        <v>1478</v>
      </c>
      <c r="D39" s="53">
        <v>931</v>
      </c>
      <c r="E39" s="53">
        <v>155</v>
      </c>
      <c r="F39" s="21">
        <v>42</v>
      </c>
    </row>
    <row r="40" spans="1:6" x14ac:dyDescent="0.25">
      <c r="A40" s="14" t="s">
        <v>65</v>
      </c>
      <c r="B40" s="15" t="s">
        <v>66</v>
      </c>
      <c r="C40" s="16">
        <v>2206</v>
      </c>
      <c r="D40" s="51">
        <v>1451</v>
      </c>
      <c r="E40" s="51">
        <v>154</v>
      </c>
      <c r="F40" s="18">
        <v>85</v>
      </c>
    </row>
    <row r="41" spans="1:6" x14ac:dyDescent="0.25">
      <c r="A41" s="9" t="s">
        <v>65</v>
      </c>
      <c r="B41" s="10" t="s">
        <v>67</v>
      </c>
      <c r="C41" s="19">
        <v>692</v>
      </c>
      <c r="D41" s="53">
        <v>688</v>
      </c>
      <c r="E41" s="53">
        <v>65</v>
      </c>
      <c r="F41" s="21">
        <v>48</v>
      </c>
    </row>
    <row r="42" spans="1:6" x14ac:dyDescent="0.25">
      <c r="A42" s="14" t="s">
        <v>68</v>
      </c>
      <c r="B42" s="15" t="s">
        <v>69</v>
      </c>
      <c r="C42" s="16">
        <v>1961</v>
      </c>
      <c r="D42" s="51">
        <v>1164</v>
      </c>
      <c r="E42" s="51">
        <v>182</v>
      </c>
      <c r="F42" s="18">
        <v>83</v>
      </c>
    </row>
    <row r="43" spans="1:6" x14ac:dyDescent="0.25">
      <c r="A43" s="9" t="s">
        <v>70</v>
      </c>
      <c r="B43" s="10" t="s">
        <v>71</v>
      </c>
      <c r="C43" s="19">
        <v>2063</v>
      </c>
      <c r="D43" s="53">
        <v>2063</v>
      </c>
      <c r="E43" s="53">
        <v>212</v>
      </c>
      <c r="F43" s="21">
        <v>91</v>
      </c>
    </row>
    <row r="44" spans="1:6" x14ac:dyDescent="0.25">
      <c r="A44" s="14" t="s">
        <v>72</v>
      </c>
      <c r="B44" s="15" t="s">
        <v>73</v>
      </c>
      <c r="C44" s="16">
        <v>1815</v>
      </c>
      <c r="D44" s="51">
        <v>1808</v>
      </c>
      <c r="E44" s="51">
        <v>160</v>
      </c>
      <c r="F44" s="18">
        <v>80</v>
      </c>
    </row>
    <row r="45" spans="1:6" x14ac:dyDescent="0.25">
      <c r="A45" s="9" t="s">
        <v>72</v>
      </c>
      <c r="B45" s="10" t="s">
        <v>74</v>
      </c>
      <c r="C45" s="19">
        <v>5662</v>
      </c>
      <c r="D45" s="53">
        <v>5016</v>
      </c>
      <c r="E45" s="53">
        <v>988</v>
      </c>
      <c r="F45" s="21">
        <v>382</v>
      </c>
    </row>
    <row r="46" spans="1:6" x14ac:dyDescent="0.25">
      <c r="A46" s="14" t="s">
        <v>72</v>
      </c>
      <c r="B46" s="15" t="s">
        <v>75</v>
      </c>
      <c r="C46" s="16">
        <v>1193</v>
      </c>
      <c r="D46" s="51">
        <v>169</v>
      </c>
      <c r="E46" s="51">
        <v>104</v>
      </c>
      <c r="F46" s="18">
        <v>44</v>
      </c>
    </row>
    <row r="47" spans="1:6" x14ac:dyDescent="0.25">
      <c r="A47" s="9" t="s">
        <v>72</v>
      </c>
      <c r="B47" s="10" t="s">
        <v>76</v>
      </c>
      <c r="C47" s="19">
        <v>2150</v>
      </c>
      <c r="D47" s="53">
        <v>2141</v>
      </c>
      <c r="E47" s="53">
        <v>194</v>
      </c>
      <c r="F47" s="21">
        <v>112</v>
      </c>
    </row>
    <row r="48" spans="1:6" x14ac:dyDescent="0.25">
      <c r="A48" s="14" t="s">
        <v>72</v>
      </c>
      <c r="B48" s="15" t="s">
        <v>77</v>
      </c>
      <c r="C48" s="16">
        <v>1822</v>
      </c>
      <c r="D48" s="51">
        <v>1623</v>
      </c>
      <c r="E48" s="51">
        <v>175</v>
      </c>
      <c r="F48" s="18">
        <v>95</v>
      </c>
    </row>
    <row r="49" spans="1:6" x14ac:dyDescent="0.25">
      <c r="A49" s="9" t="s">
        <v>78</v>
      </c>
      <c r="B49" s="10" t="s">
        <v>79</v>
      </c>
      <c r="C49" s="19">
        <v>1850</v>
      </c>
      <c r="D49" s="53">
        <v>255</v>
      </c>
      <c r="E49" s="53">
        <v>93</v>
      </c>
      <c r="F49" s="21">
        <v>82</v>
      </c>
    </row>
    <row r="50" spans="1:6" x14ac:dyDescent="0.25">
      <c r="A50" s="14" t="s">
        <v>78</v>
      </c>
      <c r="B50" s="15" t="s">
        <v>80</v>
      </c>
      <c r="C50" s="16">
        <v>441</v>
      </c>
      <c r="D50" s="51">
        <v>246</v>
      </c>
      <c r="E50" s="51">
        <v>81</v>
      </c>
      <c r="F50" s="18">
        <v>53</v>
      </c>
    </row>
    <row r="51" spans="1:6" x14ac:dyDescent="0.25">
      <c r="A51" s="9" t="s">
        <v>81</v>
      </c>
      <c r="B51" s="10" t="s">
        <v>82</v>
      </c>
      <c r="C51" s="19">
        <v>1038</v>
      </c>
      <c r="D51" s="53">
        <v>642</v>
      </c>
      <c r="E51" s="53">
        <v>159</v>
      </c>
      <c r="F51" s="21">
        <v>110</v>
      </c>
    </row>
    <row r="52" spans="1:6" x14ac:dyDescent="0.25">
      <c r="A52" s="14" t="s">
        <v>81</v>
      </c>
      <c r="B52" s="15" t="s">
        <v>83</v>
      </c>
      <c r="C52" s="16">
        <v>2784</v>
      </c>
      <c r="D52" s="51">
        <v>2502</v>
      </c>
      <c r="E52" s="51">
        <v>277</v>
      </c>
      <c r="F52" s="18">
        <v>76</v>
      </c>
    </row>
    <row r="53" spans="1:6" x14ac:dyDescent="0.25">
      <c r="A53" s="9" t="s">
        <v>84</v>
      </c>
      <c r="B53" s="10" t="s">
        <v>85</v>
      </c>
      <c r="C53" s="19">
        <v>797</v>
      </c>
      <c r="D53" s="53">
        <v>185</v>
      </c>
      <c r="E53" s="53">
        <v>54</v>
      </c>
      <c r="F53" s="21">
        <v>54</v>
      </c>
    </row>
    <row r="54" spans="1:6" x14ac:dyDescent="0.25">
      <c r="A54" s="14" t="s">
        <v>86</v>
      </c>
      <c r="B54" s="15" t="s">
        <v>87</v>
      </c>
      <c r="C54" s="16">
        <v>1294</v>
      </c>
      <c r="D54" s="51">
        <v>140</v>
      </c>
      <c r="E54" s="51">
        <v>121</v>
      </c>
      <c r="F54" s="18">
        <v>76</v>
      </c>
    </row>
    <row r="55" spans="1:6" x14ac:dyDescent="0.25">
      <c r="A55" s="9" t="s">
        <v>88</v>
      </c>
      <c r="B55" s="10" t="s">
        <v>89</v>
      </c>
      <c r="C55" s="19">
        <v>3180</v>
      </c>
      <c r="D55" s="53">
        <v>2718</v>
      </c>
      <c r="E55" s="53">
        <v>323</v>
      </c>
      <c r="F55" s="21">
        <v>140</v>
      </c>
    </row>
    <row r="56" spans="1:6" x14ac:dyDescent="0.25">
      <c r="A56" s="14" t="s">
        <v>88</v>
      </c>
      <c r="B56" s="15" t="s">
        <v>90</v>
      </c>
      <c r="C56" s="16">
        <v>2320</v>
      </c>
      <c r="D56" s="51">
        <v>1695</v>
      </c>
      <c r="E56" s="51">
        <v>307</v>
      </c>
      <c r="F56" s="18">
        <v>125</v>
      </c>
    </row>
    <row r="57" spans="1:6" x14ac:dyDescent="0.25">
      <c r="A57" s="9" t="s">
        <v>88</v>
      </c>
      <c r="B57" s="10" t="s">
        <v>91</v>
      </c>
      <c r="C57" s="19">
        <v>1992</v>
      </c>
      <c r="D57" s="53">
        <v>1123</v>
      </c>
      <c r="E57" s="53">
        <v>307</v>
      </c>
      <c r="F57" s="21">
        <v>80</v>
      </c>
    </row>
    <row r="58" spans="1:6" x14ac:dyDescent="0.25">
      <c r="A58" s="14" t="s">
        <v>92</v>
      </c>
      <c r="B58" s="15" t="s">
        <v>93</v>
      </c>
      <c r="C58" s="16">
        <v>1250</v>
      </c>
      <c r="D58" s="51">
        <v>207</v>
      </c>
      <c r="E58" s="51">
        <v>116</v>
      </c>
      <c r="F58" s="18">
        <v>75</v>
      </c>
    </row>
    <row r="59" spans="1:6" x14ac:dyDescent="0.25">
      <c r="A59" s="9" t="s">
        <v>94</v>
      </c>
      <c r="B59" s="10" t="s">
        <v>95</v>
      </c>
      <c r="C59" s="19">
        <v>1983</v>
      </c>
      <c r="D59" s="53">
        <v>1391</v>
      </c>
      <c r="E59" s="53">
        <v>143</v>
      </c>
      <c r="F59" s="21">
        <v>61</v>
      </c>
    </row>
    <row r="60" spans="1:6" x14ac:dyDescent="0.25">
      <c r="A60" s="14" t="s">
        <v>94</v>
      </c>
      <c r="B60" s="15" t="s">
        <v>96</v>
      </c>
      <c r="C60" s="16">
        <v>1473</v>
      </c>
      <c r="D60" s="51">
        <v>1473</v>
      </c>
      <c r="E60" s="51">
        <v>139</v>
      </c>
      <c r="F60" s="18">
        <v>99</v>
      </c>
    </row>
    <row r="61" spans="1:6" x14ac:dyDescent="0.25">
      <c r="A61" s="9" t="s">
        <v>97</v>
      </c>
      <c r="B61" s="10" t="s">
        <v>603</v>
      </c>
      <c r="C61" s="19">
        <v>1612</v>
      </c>
      <c r="D61" s="53">
        <v>264</v>
      </c>
      <c r="E61" s="53">
        <v>141</v>
      </c>
      <c r="F61" s="21">
        <v>104</v>
      </c>
    </row>
    <row r="62" spans="1:6" x14ac:dyDescent="0.25">
      <c r="A62" s="14" t="s">
        <v>97</v>
      </c>
      <c r="B62" s="15" t="s">
        <v>99</v>
      </c>
      <c r="C62" s="16">
        <v>1454</v>
      </c>
      <c r="D62" s="51">
        <v>297</v>
      </c>
      <c r="E62" s="51">
        <v>194</v>
      </c>
      <c r="F62" s="18">
        <v>103</v>
      </c>
    </row>
    <row r="63" spans="1:6" x14ac:dyDescent="0.25">
      <c r="A63" s="9" t="s">
        <v>97</v>
      </c>
      <c r="B63" s="10" t="s">
        <v>100</v>
      </c>
      <c r="C63" s="19">
        <v>1366</v>
      </c>
      <c r="D63" s="53">
        <v>1123</v>
      </c>
      <c r="E63" s="53">
        <v>205</v>
      </c>
      <c r="F63" s="21">
        <v>100</v>
      </c>
    </row>
    <row r="64" spans="1:6" x14ac:dyDescent="0.25">
      <c r="A64" s="14" t="s">
        <v>101</v>
      </c>
      <c r="B64" s="15" t="s">
        <v>102</v>
      </c>
      <c r="C64" s="16">
        <v>2093</v>
      </c>
      <c r="D64" s="51">
        <v>1444</v>
      </c>
      <c r="E64" s="51">
        <v>174</v>
      </c>
      <c r="F64" s="18">
        <v>84</v>
      </c>
    </row>
    <row r="65" spans="1:6" x14ac:dyDescent="0.25">
      <c r="A65" s="9" t="s">
        <v>101</v>
      </c>
      <c r="B65" s="10" t="s">
        <v>103</v>
      </c>
      <c r="C65" s="19">
        <v>524</v>
      </c>
      <c r="D65" s="53">
        <v>380</v>
      </c>
      <c r="E65" s="53">
        <v>72</v>
      </c>
      <c r="F65" s="21">
        <v>46</v>
      </c>
    </row>
    <row r="66" spans="1:6" x14ac:dyDescent="0.25">
      <c r="A66" s="14" t="s">
        <v>104</v>
      </c>
      <c r="B66" s="15" t="s">
        <v>105</v>
      </c>
      <c r="C66" s="16">
        <v>2123</v>
      </c>
      <c r="D66" s="51">
        <v>357</v>
      </c>
      <c r="E66" s="51">
        <v>95</v>
      </c>
      <c r="F66" s="18">
        <v>98</v>
      </c>
    </row>
    <row r="67" spans="1:6" x14ac:dyDescent="0.25">
      <c r="A67" s="9" t="s">
        <v>106</v>
      </c>
      <c r="B67" s="10" t="s">
        <v>107</v>
      </c>
      <c r="C67" s="19">
        <v>1096</v>
      </c>
      <c r="D67" s="53">
        <v>262</v>
      </c>
      <c r="E67" s="53">
        <v>92</v>
      </c>
      <c r="F67" s="21">
        <v>63</v>
      </c>
    </row>
    <row r="68" spans="1:6" x14ac:dyDescent="0.25">
      <c r="A68" s="14" t="s">
        <v>108</v>
      </c>
      <c r="B68" s="15" t="s">
        <v>109</v>
      </c>
      <c r="C68" s="16">
        <v>1431</v>
      </c>
      <c r="D68" s="51">
        <v>1431</v>
      </c>
      <c r="E68" s="51">
        <v>62</v>
      </c>
      <c r="F68" s="18">
        <v>50</v>
      </c>
    </row>
    <row r="69" spans="1:6" x14ac:dyDescent="0.25">
      <c r="A69" s="9" t="s">
        <v>110</v>
      </c>
      <c r="B69" s="10" t="s">
        <v>111</v>
      </c>
      <c r="C69" s="19">
        <v>2316</v>
      </c>
      <c r="D69" s="53">
        <v>2316</v>
      </c>
      <c r="E69" s="53">
        <v>177</v>
      </c>
      <c r="F69" s="21">
        <v>101</v>
      </c>
    </row>
    <row r="70" spans="1:6" x14ac:dyDescent="0.25">
      <c r="A70" s="210" t="s">
        <v>112</v>
      </c>
      <c r="B70" s="211" t="s">
        <v>113</v>
      </c>
      <c r="C70" s="212">
        <v>380</v>
      </c>
      <c r="D70" s="213">
        <v>66</v>
      </c>
      <c r="E70" s="213">
        <v>43</v>
      </c>
      <c r="F70" s="214">
        <v>40</v>
      </c>
    </row>
    <row r="71" spans="1:6" x14ac:dyDescent="0.25">
      <c r="A71" s="209"/>
      <c r="B71" s="28" t="s">
        <v>178</v>
      </c>
      <c r="C71" s="29">
        <v>123550</v>
      </c>
      <c r="D71" s="128">
        <v>79953</v>
      </c>
      <c r="E71" s="128">
        <v>11957</v>
      </c>
      <c r="F71" s="31">
        <v>6165</v>
      </c>
    </row>
    <row r="72" spans="1:6" ht="13.8" thickBot="1" x14ac:dyDescent="0.3">
      <c r="A72" s="125"/>
      <c r="B72" s="215" t="s">
        <v>116</v>
      </c>
      <c r="C72" s="216">
        <v>1871.9697000000001</v>
      </c>
      <c r="D72" s="217">
        <v>1211.4091000000001</v>
      </c>
      <c r="E72" s="217">
        <v>181.16667000000001</v>
      </c>
      <c r="F72" s="218">
        <v>93.409091000000004</v>
      </c>
    </row>
    <row r="73" spans="1:6" x14ac:dyDescent="0.25">
      <c r="A73" s="9" t="s">
        <v>123</v>
      </c>
      <c r="B73" s="10" t="s">
        <v>124</v>
      </c>
      <c r="C73" s="206">
        <v>350</v>
      </c>
      <c r="D73" s="207">
        <v>170</v>
      </c>
      <c r="E73" s="207">
        <v>39</v>
      </c>
      <c r="F73" s="208">
        <v>32</v>
      </c>
    </row>
    <row r="74" spans="1:6" x14ac:dyDescent="0.25">
      <c r="A74" s="14" t="s">
        <v>125</v>
      </c>
      <c r="B74" s="15" t="s">
        <v>126</v>
      </c>
      <c r="C74" s="203">
        <v>408</v>
      </c>
      <c r="D74" s="204">
        <v>91</v>
      </c>
      <c r="E74" s="204">
        <v>59</v>
      </c>
      <c r="F74" s="205">
        <v>47</v>
      </c>
    </row>
    <row r="75" spans="1:6" x14ac:dyDescent="0.25">
      <c r="A75" s="9" t="s">
        <v>127</v>
      </c>
      <c r="B75" s="10" t="s">
        <v>128</v>
      </c>
      <c r="C75" s="206">
        <v>175</v>
      </c>
      <c r="D75" s="207">
        <v>128</v>
      </c>
      <c r="E75" s="207">
        <v>29</v>
      </c>
      <c r="F75" s="208">
        <v>29</v>
      </c>
    </row>
    <row r="76" spans="1:6" x14ac:dyDescent="0.25">
      <c r="A76" s="14" t="s">
        <v>129</v>
      </c>
      <c r="B76" s="15" t="s">
        <v>130</v>
      </c>
      <c r="C76" s="203">
        <v>307</v>
      </c>
      <c r="D76" s="204">
        <v>307</v>
      </c>
      <c r="E76" s="204">
        <v>52</v>
      </c>
      <c r="F76" s="205">
        <v>37</v>
      </c>
    </row>
    <row r="77" spans="1:6" x14ac:dyDescent="0.25">
      <c r="A77" s="9" t="s">
        <v>131</v>
      </c>
      <c r="B77" s="10" t="s">
        <v>132</v>
      </c>
      <c r="C77" s="206">
        <v>563</v>
      </c>
      <c r="D77" s="207">
        <v>221</v>
      </c>
      <c r="E77" s="207">
        <v>133</v>
      </c>
      <c r="F77" s="208">
        <v>96</v>
      </c>
    </row>
    <row r="78" spans="1:6" x14ac:dyDescent="0.25">
      <c r="A78" s="14" t="s">
        <v>131</v>
      </c>
      <c r="B78" s="15" t="s">
        <v>133</v>
      </c>
      <c r="C78" s="203" t="s">
        <v>352</v>
      </c>
      <c r="D78" s="204" t="s">
        <v>352</v>
      </c>
      <c r="E78" s="204" t="s">
        <v>352</v>
      </c>
      <c r="F78" s="205" t="s">
        <v>352</v>
      </c>
    </row>
    <row r="79" spans="1:6" x14ac:dyDescent="0.25">
      <c r="A79" s="9" t="s">
        <v>134</v>
      </c>
      <c r="B79" s="10" t="s">
        <v>135</v>
      </c>
      <c r="C79" s="206">
        <v>478</v>
      </c>
      <c r="D79" s="207">
        <v>414</v>
      </c>
      <c r="E79" s="207">
        <v>56</v>
      </c>
      <c r="F79" s="208">
        <v>39</v>
      </c>
    </row>
    <row r="80" spans="1:6" x14ac:dyDescent="0.25">
      <c r="A80" s="14" t="s">
        <v>134</v>
      </c>
      <c r="B80" s="15" t="s">
        <v>136</v>
      </c>
      <c r="C80" s="286">
        <v>1045</v>
      </c>
      <c r="D80" s="204">
        <v>343</v>
      </c>
      <c r="E80" s="204" t="s">
        <v>352</v>
      </c>
      <c r="F80" s="205">
        <v>89</v>
      </c>
    </row>
    <row r="81" spans="1:6" x14ac:dyDescent="0.25">
      <c r="A81" s="9" t="s">
        <v>134</v>
      </c>
      <c r="B81" s="10" t="s">
        <v>137</v>
      </c>
      <c r="C81" s="206">
        <v>736</v>
      </c>
      <c r="D81" s="207">
        <v>204</v>
      </c>
      <c r="E81" s="207">
        <v>97</v>
      </c>
      <c r="F81" s="208">
        <v>51</v>
      </c>
    </row>
    <row r="82" spans="1:6" x14ac:dyDescent="0.25">
      <c r="A82" s="210" t="s">
        <v>138</v>
      </c>
      <c r="B82" s="211" t="s">
        <v>139</v>
      </c>
      <c r="C82" s="212">
        <v>228</v>
      </c>
      <c r="D82" s="213">
        <v>141</v>
      </c>
      <c r="E82" s="213">
        <v>44</v>
      </c>
      <c r="F82" s="214">
        <v>30</v>
      </c>
    </row>
    <row r="83" spans="1:6" x14ac:dyDescent="0.25">
      <c r="A83" s="219"/>
      <c r="B83" s="28" t="s">
        <v>179</v>
      </c>
      <c r="C83" s="29">
        <v>4290</v>
      </c>
      <c r="D83" s="128">
        <v>2019</v>
      </c>
      <c r="E83" s="128">
        <v>509</v>
      </c>
      <c r="F83" s="31">
        <v>450</v>
      </c>
    </row>
    <row r="84" spans="1:6" ht="13.8" thickBot="1" x14ac:dyDescent="0.3">
      <c r="A84" s="125"/>
      <c r="B84" s="215" t="s">
        <v>116</v>
      </c>
      <c r="C84" s="216">
        <v>476.66667000000001</v>
      </c>
      <c r="D84" s="217">
        <v>224.33332999999999</v>
      </c>
      <c r="E84" s="217">
        <v>63.625</v>
      </c>
      <c r="F84" s="218">
        <v>50</v>
      </c>
    </row>
    <row r="86" spans="1:6" ht="12.75" customHeight="1" x14ac:dyDescent="0.25">
      <c r="A86" s="589" t="s">
        <v>602</v>
      </c>
      <c r="B86" s="589"/>
    </row>
    <row r="87" spans="1:6" x14ac:dyDescent="0.25">
      <c r="A87" s="44" t="s">
        <v>360</v>
      </c>
      <c r="B87" s="589"/>
      <c r="C87" s="590"/>
      <c r="D87" s="590"/>
      <c r="E87" s="590"/>
      <c r="F87" s="590"/>
    </row>
    <row r="88" spans="1:6" x14ac:dyDescent="0.25">
      <c r="B88" s="44"/>
      <c r="D88" s="399"/>
      <c r="E88" s="399"/>
      <c r="F88" s="399"/>
    </row>
  </sheetData>
  <mergeCells count="4">
    <mergeCell ref="A3:B3"/>
    <mergeCell ref="C3:D3"/>
    <mergeCell ref="A2:B2"/>
    <mergeCell ref="A1:F1"/>
  </mergeCells>
  <hyperlinks>
    <hyperlink ref="A2:B2" location="TOC!A1" display="Return to Table of Contents"/>
  </hyperlinks>
  <pageMargins left="0.25" right="0.25" top="0.75" bottom="0.75" header="0.3" footer="0.3"/>
  <pageSetup scale="60"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5"/>
  <sheetViews>
    <sheetView zoomScaleNormal="100" workbookViewId="0">
      <pane ySplit="4" topLeftCell="A5" activePane="bottomLeft" state="frozen"/>
      <selection pane="bottomLeft" sqref="A1:B1"/>
    </sheetView>
  </sheetViews>
  <sheetFormatPr defaultColWidth="9.109375" defaultRowHeight="13.2" x14ac:dyDescent="0.25"/>
  <cols>
    <col min="1" max="1" width="5.88671875" style="1" customWidth="1"/>
    <col min="2" max="2" width="53.44140625" style="1" customWidth="1"/>
    <col min="3" max="4" width="15.88671875" style="1" customWidth="1"/>
    <col min="5" max="5" width="12.6640625" style="1" customWidth="1"/>
    <col min="6" max="7" width="15.88671875" style="1" customWidth="1"/>
    <col min="8" max="8" width="12.6640625" style="1" customWidth="1"/>
    <col min="9" max="10" width="15.88671875" style="1" customWidth="1"/>
    <col min="11" max="11" width="12.6640625" style="1" customWidth="1"/>
    <col min="12" max="13" width="15.88671875" style="1" customWidth="1"/>
    <col min="14" max="14" width="12.6640625" style="1" customWidth="1"/>
    <col min="15" max="16384" width="9.109375" style="1"/>
  </cols>
  <sheetData>
    <row r="1" spans="1:18" ht="27" customHeight="1" x14ac:dyDescent="0.25">
      <c r="A1" s="667" t="s">
        <v>180</v>
      </c>
      <c r="B1" s="667"/>
    </row>
    <row r="2" spans="1:18" ht="13.8" thickBot="1" x14ac:dyDescent="0.3">
      <c r="A2" s="676" t="s">
        <v>1</v>
      </c>
      <c r="B2" s="676"/>
      <c r="L2" s="95"/>
      <c r="M2" s="95"/>
      <c r="N2" s="95"/>
    </row>
    <row r="3" spans="1:18" x14ac:dyDescent="0.25">
      <c r="A3" s="668"/>
      <c r="B3" s="668"/>
      <c r="C3" s="675" t="s">
        <v>181</v>
      </c>
      <c r="D3" s="656"/>
      <c r="E3" s="660"/>
      <c r="F3" s="675" t="s">
        <v>182</v>
      </c>
      <c r="G3" s="656"/>
      <c r="H3" s="660"/>
      <c r="I3" s="656" t="s">
        <v>183</v>
      </c>
      <c r="J3" s="656"/>
      <c r="K3" s="656"/>
      <c r="L3" s="675" t="s">
        <v>6</v>
      </c>
      <c r="M3" s="656"/>
      <c r="N3" s="657"/>
    </row>
    <row r="4" spans="1:18" ht="26.4" x14ac:dyDescent="0.25">
      <c r="A4" s="4" t="s">
        <v>7</v>
      </c>
      <c r="B4" s="503" t="s">
        <v>8</v>
      </c>
      <c r="C4" s="222" t="s">
        <v>184</v>
      </c>
      <c r="D4" s="116" t="s">
        <v>177</v>
      </c>
      <c r="E4" s="221" t="s">
        <v>185</v>
      </c>
      <c r="F4" s="222" t="s">
        <v>184</v>
      </c>
      <c r="G4" s="220" t="s">
        <v>177</v>
      </c>
      <c r="H4" s="223" t="s">
        <v>185</v>
      </c>
      <c r="I4" s="220" t="s">
        <v>184</v>
      </c>
      <c r="J4" s="224" t="s">
        <v>177</v>
      </c>
      <c r="K4" s="225" t="s">
        <v>185</v>
      </c>
      <c r="L4" s="222" t="s">
        <v>184</v>
      </c>
      <c r="M4" s="220" t="s">
        <v>177</v>
      </c>
      <c r="N4" s="226" t="s">
        <v>185</v>
      </c>
    </row>
    <row r="5" spans="1:18" x14ac:dyDescent="0.25">
      <c r="A5" s="27" t="s">
        <v>11</v>
      </c>
      <c r="B5" s="227" t="s">
        <v>12</v>
      </c>
      <c r="C5" s="228">
        <v>443</v>
      </c>
      <c r="D5" s="229">
        <v>31</v>
      </c>
      <c r="E5" s="230">
        <v>7</v>
      </c>
      <c r="F5" s="231">
        <v>398</v>
      </c>
      <c r="G5" s="229">
        <v>30</v>
      </c>
      <c r="H5" s="232">
        <v>7.5</v>
      </c>
      <c r="I5" s="608">
        <v>0</v>
      </c>
      <c r="J5" s="609">
        <v>0</v>
      </c>
      <c r="K5" s="610">
        <v>0</v>
      </c>
      <c r="L5" s="231">
        <v>841</v>
      </c>
      <c r="M5" s="229">
        <v>61</v>
      </c>
      <c r="N5" s="233">
        <v>7.3</v>
      </c>
      <c r="O5" s="312"/>
      <c r="P5" s="312"/>
      <c r="R5" s="312"/>
    </row>
    <row r="6" spans="1:18" x14ac:dyDescent="0.25">
      <c r="A6" s="32" t="s">
        <v>13</v>
      </c>
      <c r="B6" s="234" t="s">
        <v>14</v>
      </c>
      <c r="C6" s="235">
        <v>1411</v>
      </c>
      <c r="D6" s="236">
        <v>31</v>
      </c>
      <c r="E6" s="237">
        <v>2.2000000000000002</v>
      </c>
      <c r="F6" s="238">
        <v>1201</v>
      </c>
      <c r="G6" s="236">
        <v>42</v>
      </c>
      <c r="H6" s="239">
        <v>3.5</v>
      </c>
      <c r="I6" s="611">
        <v>41</v>
      </c>
      <c r="J6" s="612">
        <v>0</v>
      </c>
      <c r="K6" s="613">
        <v>0</v>
      </c>
      <c r="L6" s="238">
        <v>2653</v>
      </c>
      <c r="M6" s="236">
        <v>73</v>
      </c>
      <c r="N6" s="240">
        <v>2.8</v>
      </c>
      <c r="O6" s="312"/>
      <c r="P6" s="312"/>
      <c r="Q6" s="399"/>
      <c r="R6" s="312"/>
    </row>
    <row r="7" spans="1:18" x14ac:dyDescent="0.25">
      <c r="A7" s="27" t="s">
        <v>13</v>
      </c>
      <c r="B7" s="227" t="s">
        <v>15</v>
      </c>
      <c r="C7" s="228">
        <v>1774</v>
      </c>
      <c r="D7" s="241">
        <v>84</v>
      </c>
      <c r="E7" s="230">
        <v>4.7</v>
      </c>
      <c r="F7" s="231">
        <v>1454</v>
      </c>
      <c r="G7" s="241">
        <v>57</v>
      </c>
      <c r="H7" s="232">
        <v>3.9</v>
      </c>
      <c r="I7" s="608">
        <v>0</v>
      </c>
      <c r="J7" s="614">
        <v>0</v>
      </c>
      <c r="K7" s="610">
        <v>0</v>
      </c>
      <c r="L7" s="231">
        <v>3228</v>
      </c>
      <c r="M7" s="241">
        <v>141</v>
      </c>
      <c r="N7" s="233">
        <v>4.4000000000000004</v>
      </c>
      <c r="O7" s="312"/>
      <c r="P7" s="312"/>
      <c r="Q7" s="399"/>
      <c r="R7" s="312"/>
    </row>
    <row r="8" spans="1:18" x14ac:dyDescent="0.25">
      <c r="A8" s="32" t="s">
        <v>16</v>
      </c>
      <c r="B8" s="234" t="s">
        <v>17</v>
      </c>
      <c r="C8" s="235">
        <v>1376</v>
      </c>
      <c r="D8" s="236">
        <v>81</v>
      </c>
      <c r="E8" s="237">
        <v>5.9</v>
      </c>
      <c r="F8" s="238">
        <v>1216</v>
      </c>
      <c r="G8" s="236">
        <v>60</v>
      </c>
      <c r="H8" s="239">
        <v>4.9000000000000004</v>
      </c>
      <c r="I8" s="611">
        <v>0</v>
      </c>
      <c r="J8" s="612">
        <v>0</v>
      </c>
      <c r="K8" s="613">
        <v>0</v>
      </c>
      <c r="L8" s="238">
        <v>2592</v>
      </c>
      <c r="M8" s="236">
        <v>141</v>
      </c>
      <c r="N8" s="240">
        <v>5.4</v>
      </c>
      <c r="O8" s="312"/>
      <c r="P8" s="312"/>
      <c r="Q8" s="399"/>
      <c r="R8" s="312"/>
    </row>
    <row r="9" spans="1:18" x14ac:dyDescent="0.25">
      <c r="A9" s="27" t="s">
        <v>16</v>
      </c>
      <c r="B9" s="227" t="s">
        <v>19</v>
      </c>
      <c r="C9" s="228">
        <v>1020</v>
      </c>
      <c r="D9" s="241">
        <v>35</v>
      </c>
      <c r="E9" s="230">
        <v>3.4</v>
      </c>
      <c r="F9" s="231">
        <v>1064</v>
      </c>
      <c r="G9" s="241">
        <v>54</v>
      </c>
      <c r="H9" s="232">
        <v>5.0999999999999996</v>
      </c>
      <c r="I9" s="608">
        <v>30</v>
      </c>
      <c r="J9" s="614">
        <v>1</v>
      </c>
      <c r="K9" s="625">
        <v>3.3</v>
      </c>
      <c r="L9" s="231">
        <v>2114</v>
      </c>
      <c r="M9" s="241">
        <v>90</v>
      </c>
      <c r="N9" s="233">
        <v>4.3</v>
      </c>
      <c r="O9" s="312"/>
      <c r="P9" s="312"/>
      <c r="Q9" s="591"/>
      <c r="R9" s="312"/>
    </row>
    <row r="10" spans="1:18" x14ac:dyDescent="0.25">
      <c r="A10" s="32" t="s">
        <v>16</v>
      </c>
      <c r="B10" s="234" t="s">
        <v>20</v>
      </c>
      <c r="C10" s="235">
        <v>922</v>
      </c>
      <c r="D10" s="236">
        <v>40</v>
      </c>
      <c r="E10" s="237">
        <v>4.3</v>
      </c>
      <c r="F10" s="238">
        <v>880</v>
      </c>
      <c r="G10" s="236">
        <v>47</v>
      </c>
      <c r="H10" s="239">
        <v>5.3</v>
      </c>
      <c r="I10" s="611">
        <v>17</v>
      </c>
      <c r="J10" s="612">
        <v>0</v>
      </c>
      <c r="K10" s="613">
        <v>0</v>
      </c>
      <c r="L10" s="238">
        <v>1819</v>
      </c>
      <c r="M10" s="236">
        <v>87</v>
      </c>
      <c r="N10" s="240">
        <v>4.8</v>
      </c>
      <c r="O10" s="312"/>
      <c r="P10" s="312"/>
      <c r="Q10" s="399"/>
      <c r="R10" s="312"/>
    </row>
    <row r="11" spans="1:18" x14ac:dyDescent="0.25">
      <c r="A11" s="27" t="s">
        <v>16</v>
      </c>
      <c r="B11" s="227" t="s">
        <v>21</v>
      </c>
      <c r="C11" s="228">
        <v>1580</v>
      </c>
      <c r="D11" s="241">
        <v>69</v>
      </c>
      <c r="E11" s="230">
        <v>4.4000000000000004</v>
      </c>
      <c r="F11" s="231">
        <v>1478</v>
      </c>
      <c r="G11" s="241">
        <v>75</v>
      </c>
      <c r="H11" s="232">
        <v>5.0999999999999996</v>
      </c>
      <c r="I11" s="614">
        <v>0</v>
      </c>
      <c r="J11" s="614">
        <v>0</v>
      </c>
      <c r="K11" s="610">
        <v>0</v>
      </c>
      <c r="L11" s="231">
        <v>3058</v>
      </c>
      <c r="M11" s="241">
        <v>144</v>
      </c>
      <c r="N11" s="233">
        <v>4.7</v>
      </c>
      <c r="O11" s="312"/>
      <c r="P11" s="312"/>
      <c r="Q11" s="399"/>
      <c r="R11" s="312"/>
    </row>
    <row r="12" spans="1:18" x14ac:dyDescent="0.25">
      <c r="A12" s="32" t="s">
        <v>16</v>
      </c>
      <c r="B12" s="234" t="s">
        <v>22</v>
      </c>
      <c r="C12" s="235">
        <v>891</v>
      </c>
      <c r="D12" s="236">
        <v>73</v>
      </c>
      <c r="E12" s="237">
        <v>8.1999999999999993</v>
      </c>
      <c r="F12" s="238">
        <v>774</v>
      </c>
      <c r="G12" s="236">
        <v>30</v>
      </c>
      <c r="H12" s="239">
        <v>3.9</v>
      </c>
      <c r="I12" s="611">
        <v>0</v>
      </c>
      <c r="J12" s="612">
        <v>0</v>
      </c>
      <c r="K12" s="613">
        <v>0</v>
      </c>
      <c r="L12" s="238">
        <v>1665</v>
      </c>
      <c r="M12" s="236">
        <v>103</v>
      </c>
      <c r="N12" s="240">
        <v>6.2</v>
      </c>
      <c r="O12" s="312"/>
      <c r="P12" s="312"/>
      <c r="Q12" s="399"/>
      <c r="R12" s="312"/>
    </row>
    <row r="13" spans="1:18" x14ac:dyDescent="0.25">
      <c r="A13" s="27" t="s">
        <v>16</v>
      </c>
      <c r="B13" s="227" t="s">
        <v>23</v>
      </c>
      <c r="C13" s="228">
        <v>1459</v>
      </c>
      <c r="D13" s="241">
        <v>35</v>
      </c>
      <c r="E13" s="230">
        <v>2.4</v>
      </c>
      <c r="F13" s="231">
        <v>1388</v>
      </c>
      <c r="G13" s="241">
        <v>35</v>
      </c>
      <c r="H13" s="232">
        <v>2.5</v>
      </c>
      <c r="I13" s="608">
        <v>0</v>
      </c>
      <c r="J13" s="614">
        <v>0</v>
      </c>
      <c r="K13" s="610">
        <v>0</v>
      </c>
      <c r="L13" s="231">
        <v>2847</v>
      </c>
      <c r="M13" s="241">
        <v>70</v>
      </c>
      <c r="N13" s="233">
        <v>2.5</v>
      </c>
      <c r="O13" s="312"/>
      <c r="P13" s="312"/>
      <c r="Q13" s="399"/>
      <c r="R13" s="312"/>
    </row>
    <row r="14" spans="1:18" x14ac:dyDescent="0.25">
      <c r="A14" s="32" t="s">
        <v>24</v>
      </c>
      <c r="B14" s="234" t="s">
        <v>25</v>
      </c>
      <c r="C14" s="235">
        <v>1093</v>
      </c>
      <c r="D14" s="236">
        <v>41</v>
      </c>
      <c r="E14" s="237">
        <v>3.8</v>
      </c>
      <c r="F14" s="238">
        <v>864</v>
      </c>
      <c r="G14" s="236">
        <v>39</v>
      </c>
      <c r="H14" s="239">
        <v>4.5</v>
      </c>
      <c r="I14" s="611">
        <v>28</v>
      </c>
      <c r="J14" s="518">
        <v>1</v>
      </c>
      <c r="K14" s="626">
        <v>3.6</v>
      </c>
      <c r="L14" s="238">
        <v>1985</v>
      </c>
      <c r="M14" s="236">
        <v>81</v>
      </c>
      <c r="N14" s="240">
        <v>4.0999999999999996</v>
      </c>
      <c r="O14" s="312"/>
      <c r="P14" s="312"/>
      <c r="Q14" s="399"/>
      <c r="R14" s="312"/>
    </row>
    <row r="15" spans="1:18" x14ac:dyDescent="0.25">
      <c r="A15" s="27" t="s">
        <v>26</v>
      </c>
      <c r="B15" s="227" t="s">
        <v>27</v>
      </c>
      <c r="C15" s="228">
        <v>674</v>
      </c>
      <c r="D15" s="241">
        <v>24</v>
      </c>
      <c r="E15" s="230">
        <v>3.6</v>
      </c>
      <c r="F15" s="231">
        <v>715</v>
      </c>
      <c r="G15" s="241">
        <v>25</v>
      </c>
      <c r="H15" s="232">
        <v>3.5</v>
      </c>
      <c r="I15" s="608">
        <v>16</v>
      </c>
      <c r="J15" s="614">
        <v>0</v>
      </c>
      <c r="K15" s="610">
        <v>0</v>
      </c>
      <c r="L15" s="231">
        <v>1405</v>
      </c>
      <c r="M15" s="241">
        <v>49</v>
      </c>
      <c r="N15" s="233">
        <v>3.5</v>
      </c>
      <c r="O15" s="312"/>
      <c r="P15" s="312"/>
      <c r="Q15" s="399"/>
      <c r="R15" s="312"/>
    </row>
    <row r="16" spans="1:18" x14ac:dyDescent="0.25">
      <c r="A16" s="32" t="s">
        <v>28</v>
      </c>
      <c r="B16" s="234" t="s">
        <v>29</v>
      </c>
      <c r="C16" s="235">
        <v>969</v>
      </c>
      <c r="D16" s="236">
        <v>31</v>
      </c>
      <c r="E16" s="237">
        <v>3.2</v>
      </c>
      <c r="F16" s="238">
        <v>1112</v>
      </c>
      <c r="G16" s="236">
        <v>46</v>
      </c>
      <c r="H16" s="239">
        <v>4.0999999999999996</v>
      </c>
      <c r="I16" s="611">
        <v>40</v>
      </c>
      <c r="J16" s="612">
        <v>0</v>
      </c>
      <c r="K16" s="613">
        <v>0</v>
      </c>
      <c r="L16" s="238">
        <v>2121</v>
      </c>
      <c r="M16" s="236">
        <v>77</v>
      </c>
      <c r="N16" s="240">
        <v>3.6</v>
      </c>
      <c r="O16" s="312"/>
      <c r="P16" s="312"/>
      <c r="Q16" s="399"/>
      <c r="R16" s="312"/>
    </row>
    <row r="17" spans="1:18" x14ac:dyDescent="0.25">
      <c r="A17" s="27" t="s">
        <v>30</v>
      </c>
      <c r="B17" s="227" t="s">
        <v>31</v>
      </c>
      <c r="C17" s="228">
        <v>647</v>
      </c>
      <c r="D17" s="241">
        <v>47</v>
      </c>
      <c r="E17" s="230">
        <v>7.3</v>
      </c>
      <c r="F17" s="231">
        <v>804</v>
      </c>
      <c r="G17" s="241">
        <v>46</v>
      </c>
      <c r="H17" s="232">
        <v>5.7</v>
      </c>
      <c r="I17" s="608">
        <v>19</v>
      </c>
      <c r="J17" s="614">
        <v>0</v>
      </c>
      <c r="K17" s="610">
        <v>0</v>
      </c>
      <c r="L17" s="231">
        <v>1470</v>
      </c>
      <c r="M17" s="241">
        <v>93</v>
      </c>
      <c r="N17" s="233">
        <v>6.3</v>
      </c>
      <c r="O17" s="312"/>
      <c r="P17" s="312"/>
      <c r="Q17" s="399"/>
      <c r="R17" s="312"/>
    </row>
    <row r="18" spans="1:18" x14ac:dyDescent="0.25">
      <c r="A18" s="32" t="s">
        <v>30</v>
      </c>
      <c r="B18" s="234" t="s">
        <v>32</v>
      </c>
      <c r="C18" s="235">
        <v>1541</v>
      </c>
      <c r="D18" s="236">
        <v>65</v>
      </c>
      <c r="E18" s="237">
        <v>4.2</v>
      </c>
      <c r="F18" s="238">
        <v>1601</v>
      </c>
      <c r="G18" s="236">
        <v>60</v>
      </c>
      <c r="H18" s="239">
        <v>3.7</v>
      </c>
      <c r="I18" s="611">
        <v>0</v>
      </c>
      <c r="J18" s="612">
        <v>0</v>
      </c>
      <c r="K18" s="613">
        <v>0</v>
      </c>
      <c r="L18" s="238">
        <v>3142</v>
      </c>
      <c r="M18" s="236">
        <v>125</v>
      </c>
      <c r="N18" s="240">
        <v>4</v>
      </c>
      <c r="O18" s="312"/>
      <c r="P18" s="312"/>
      <c r="Q18" s="399"/>
      <c r="R18" s="312"/>
    </row>
    <row r="19" spans="1:18" x14ac:dyDescent="0.25">
      <c r="A19" s="27" t="s">
        <v>30</v>
      </c>
      <c r="B19" s="227" t="s">
        <v>33</v>
      </c>
      <c r="C19" s="228">
        <v>1646</v>
      </c>
      <c r="D19" s="241">
        <v>51</v>
      </c>
      <c r="E19" s="230">
        <v>3.1</v>
      </c>
      <c r="F19" s="231">
        <v>1543</v>
      </c>
      <c r="G19" s="241">
        <v>49</v>
      </c>
      <c r="H19" s="232">
        <v>3.2</v>
      </c>
      <c r="I19" s="608">
        <v>2</v>
      </c>
      <c r="J19" s="515">
        <v>0</v>
      </c>
      <c r="K19" s="608">
        <v>0</v>
      </c>
      <c r="L19" s="231">
        <v>3191</v>
      </c>
      <c r="M19" s="241">
        <v>100</v>
      </c>
      <c r="N19" s="233">
        <v>3.1</v>
      </c>
      <c r="O19" s="312"/>
      <c r="P19" s="312"/>
      <c r="Q19" s="399"/>
      <c r="R19" s="312"/>
    </row>
    <row r="20" spans="1:18" x14ac:dyDescent="0.25">
      <c r="A20" s="32" t="s">
        <v>34</v>
      </c>
      <c r="B20" s="234" t="s">
        <v>607</v>
      </c>
      <c r="C20" s="235">
        <v>453</v>
      </c>
      <c r="D20" s="236">
        <v>46</v>
      </c>
      <c r="E20" s="237">
        <v>10.199999999999999</v>
      </c>
      <c r="F20" s="238">
        <v>486</v>
      </c>
      <c r="G20" s="236">
        <v>48</v>
      </c>
      <c r="H20" s="239">
        <v>9.9</v>
      </c>
      <c r="I20" s="611">
        <v>2</v>
      </c>
      <c r="J20" s="612">
        <v>0</v>
      </c>
      <c r="K20" s="613">
        <v>0</v>
      </c>
      <c r="L20" s="238">
        <v>941</v>
      </c>
      <c r="M20" s="236">
        <v>94</v>
      </c>
      <c r="N20" s="240">
        <v>10</v>
      </c>
      <c r="O20" s="312"/>
      <c r="P20" s="312"/>
      <c r="Q20" s="399"/>
      <c r="R20" s="312"/>
    </row>
    <row r="21" spans="1:18" x14ac:dyDescent="0.25">
      <c r="A21" s="27" t="s">
        <v>35</v>
      </c>
      <c r="B21" s="227" t="s">
        <v>36</v>
      </c>
      <c r="C21" s="228">
        <v>421</v>
      </c>
      <c r="D21" s="241">
        <v>22</v>
      </c>
      <c r="E21" s="230">
        <v>5.2</v>
      </c>
      <c r="F21" s="231">
        <v>427</v>
      </c>
      <c r="G21" s="241">
        <v>27</v>
      </c>
      <c r="H21" s="232">
        <v>6.3</v>
      </c>
      <c r="I21" s="608">
        <v>12</v>
      </c>
      <c r="J21" s="614">
        <v>0</v>
      </c>
      <c r="K21" s="610">
        <v>0</v>
      </c>
      <c r="L21" s="231">
        <v>860</v>
      </c>
      <c r="M21" s="241">
        <v>49</v>
      </c>
      <c r="N21" s="233">
        <v>5.7</v>
      </c>
      <c r="O21" s="312"/>
      <c r="P21" s="312"/>
      <c r="Q21" s="399"/>
      <c r="R21" s="312"/>
    </row>
    <row r="22" spans="1:18" x14ac:dyDescent="0.25">
      <c r="A22" s="32" t="s">
        <v>35</v>
      </c>
      <c r="B22" s="234" t="s">
        <v>37</v>
      </c>
      <c r="C22" s="235">
        <v>549</v>
      </c>
      <c r="D22" s="236">
        <v>29</v>
      </c>
      <c r="E22" s="237">
        <v>5.3</v>
      </c>
      <c r="F22" s="238">
        <v>619</v>
      </c>
      <c r="G22" s="236">
        <v>39</v>
      </c>
      <c r="H22" s="239">
        <v>6.3</v>
      </c>
      <c r="I22" s="611">
        <v>0</v>
      </c>
      <c r="J22" s="612">
        <v>3</v>
      </c>
      <c r="K22" s="613">
        <v>0</v>
      </c>
      <c r="L22" s="238">
        <v>1168</v>
      </c>
      <c r="M22" s="236">
        <v>71</v>
      </c>
      <c r="N22" s="240">
        <v>6.1</v>
      </c>
      <c r="O22" s="312"/>
      <c r="P22" s="312"/>
      <c r="Q22" s="399"/>
      <c r="R22" s="312"/>
    </row>
    <row r="23" spans="1:18" x14ac:dyDescent="0.25">
      <c r="A23" s="27" t="s">
        <v>35</v>
      </c>
      <c r="B23" s="227" t="s">
        <v>38</v>
      </c>
      <c r="C23" s="228">
        <v>1560</v>
      </c>
      <c r="D23" s="241">
        <v>66</v>
      </c>
      <c r="E23" s="230">
        <v>4.2</v>
      </c>
      <c r="F23" s="231">
        <v>1501</v>
      </c>
      <c r="G23" s="241">
        <v>65</v>
      </c>
      <c r="H23" s="232">
        <v>4.3</v>
      </c>
      <c r="I23" s="608">
        <v>44</v>
      </c>
      <c r="J23" s="614">
        <v>0</v>
      </c>
      <c r="K23" s="610">
        <v>0</v>
      </c>
      <c r="L23" s="231">
        <v>3105</v>
      </c>
      <c r="M23" s="241">
        <v>131</v>
      </c>
      <c r="N23" s="233">
        <v>4.2</v>
      </c>
      <c r="O23" s="312"/>
      <c r="P23" s="312"/>
      <c r="Q23" s="399"/>
      <c r="R23" s="312"/>
    </row>
    <row r="24" spans="1:18" x14ac:dyDescent="0.25">
      <c r="A24" s="32" t="s">
        <v>39</v>
      </c>
      <c r="B24" s="234" t="s">
        <v>40</v>
      </c>
      <c r="C24" s="235">
        <v>708</v>
      </c>
      <c r="D24" s="236">
        <v>57</v>
      </c>
      <c r="E24" s="237">
        <v>8.1</v>
      </c>
      <c r="F24" s="238">
        <v>606</v>
      </c>
      <c r="G24" s="236">
        <v>48</v>
      </c>
      <c r="H24" s="239">
        <v>7.9</v>
      </c>
      <c r="I24" s="611">
        <v>14</v>
      </c>
      <c r="J24" s="518">
        <v>1</v>
      </c>
      <c r="K24" s="626">
        <v>7.1</v>
      </c>
      <c r="L24" s="238">
        <v>1328</v>
      </c>
      <c r="M24" s="236">
        <v>106</v>
      </c>
      <c r="N24" s="240">
        <v>8</v>
      </c>
      <c r="O24" s="312"/>
      <c r="P24" s="312"/>
      <c r="Q24" s="591"/>
      <c r="R24" s="312"/>
    </row>
    <row r="25" spans="1:18" x14ac:dyDescent="0.25">
      <c r="A25" s="27" t="s">
        <v>41</v>
      </c>
      <c r="B25" s="227" t="s">
        <v>42</v>
      </c>
      <c r="C25" s="228">
        <v>487</v>
      </c>
      <c r="D25" s="241">
        <v>41</v>
      </c>
      <c r="E25" s="230">
        <v>8.4</v>
      </c>
      <c r="F25" s="231">
        <v>381</v>
      </c>
      <c r="G25" s="241">
        <v>42</v>
      </c>
      <c r="H25" s="232">
        <v>11</v>
      </c>
      <c r="I25" s="608">
        <v>0</v>
      </c>
      <c r="J25" s="614">
        <v>0</v>
      </c>
      <c r="K25" s="610">
        <v>0</v>
      </c>
      <c r="L25" s="231">
        <v>868</v>
      </c>
      <c r="M25" s="241">
        <v>83</v>
      </c>
      <c r="N25" s="233">
        <v>9.6</v>
      </c>
      <c r="O25" s="312"/>
      <c r="P25" s="312"/>
      <c r="Q25" s="399"/>
      <c r="R25" s="312"/>
    </row>
    <row r="26" spans="1:18" x14ac:dyDescent="0.25">
      <c r="A26" s="32" t="s">
        <v>43</v>
      </c>
      <c r="B26" s="234" t="s">
        <v>44</v>
      </c>
      <c r="C26" s="235">
        <v>1016</v>
      </c>
      <c r="D26" s="236">
        <v>35</v>
      </c>
      <c r="E26" s="237">
        <v>3.4</v>
      </c>
      <c r="F26" s="238">
        <v>874</v>
      </c>
      <c r="G26" s="236">
        <v>30</v>
      </c>
      <c r="H26" s="239">
        <v>3.4</v>
      </c>
      <c r="I26" s="611">
        <v>23</v>
      </c>
      <c r="J26" s="518">
        <v>1</v>
      </c>
      <c r="K26" s="626">
        <v>4.3</v>
      </c>
      <c r="L26" s="238">
        <v>1913</v>
      </c>
      <c r="M26" s="236">
        <v>66</v>
      </c>
      <c r="N26" s="240">
        <v>3.5</v>
      </c>
      <c r="O26" s="312"/>
      <c r="P26" s="312"/>
      <c r="Q26" s="591"/>
      <c r="R26" s="312"/>
    </row>
    <row r="27" spans="1:18" x14ac:dyDescent="0.25">
      <c r="A27" s="27" t="s">
        <v>43</v>
      </c>
      <c r="B27" s="227" t="s">
        <v>45</v>
      </c>
      <c r="C27" s="228">
        <v>1687</v>
      </c>
      <c r="D27" s="241">
        <v>61</v>
      </c>
      <c r="E27" s="230">
        <v>3.6</v>
      </c>
      <c r="F27" s="231">
        <v>1359</v>
      </c>
      <c r="G27" s="241">
        <v>56</v>
      </c>
      <c r="H27" s="232">
        <v>4.0999999999999996</v>
      </c>
      <c r="I27" s="608">
        <v>33</v>
      </c>
      <c r="J27" s="614">
        <v>2</v>
      </c>
      <c r="K27" s="625">
        <v>6.1</v>
      </c>
      <c r="L27" s="231">
        <v>3079</v>
      </c>
      <c r="M27" s="241">
        <v>119</v>
      </c>
      <c r="N27" s="233">
        <v>3.9</v>
      </c>
      <c r="O27" s="312"/>
      <c r="P27" s="312"/>
      <c r="Q27" s="591"/>
      <c r="R27" s="312"/>
    </row>
    <row r="28" spans="1:18" x14ac:dyDescent="0.25">
      <c r="A28" s="32" t="s">
        <v>46</v>
      </c>
      <c r="B28" s="234" t="s">
        <v>606</v>
      </c>
      <c r="C28" s="235">
        <v>245</v>
      </c>
      <c r="D28" s="236">
        <v>28</v>
      </c>
      <c r="E28" s="237">
        <v>11.4</v>
      </c>
      <c r="F28" s="238">
        <v>233</v>
      </c>
      <c r="G28" s="236">
        <v>38</v>
      </c>
      <c r="H28" s="239">
        <v>16.3</v>
      </c>
      <c r="I28" s="611">
        <v>2</v>
      </c>
      <c r="J28" s="612">
        <v>0</v>
      </c>
      <c r="K28" s="613">
        <v>0</v>
      </c>
      <c r="L28" s="238">
        <v>480</v>
      </c>
      <c r="M28" s="236">
        <v>66</v>
      </c>
      <c r="N28" s="240">
        <v>13.8</v>
      </c>
      <c r="O28" s="312"/>
      <c r="P28" s="312"/>
      <c r="Q28" s="399"/>
      <c r="R28" s="312"/>
    </row>
    <row r="29" spans="1:18" x14ac:dyDescent="0.25">
      <c r="A29" s="27" t="s">
        <v>47</v>
      </c>
      <c r="B29" s="227" t="s">
        <v>48</v>
      </c>
      <c r="C29" s="228">
        <v>942</v>
      </c>
      <c r="D29" s="241">
        <v>32</v>
      </c>
      <c r="E29" s="230">
        <v>3.4</v>
      </c>
      <c r="F29" s="231">
        <v>883</v>
      </c>
      <c r="G29" s="241">
        <v>32</v>
      </c>
      <c r="H29" s="232">
        <v>3.6</v>
      </c>
      <c r="I29" s="608">
        <v>26</v>
      </c>
      <c r="J29" s="614">
        <v>0</v>
      </c>
      <c r="K29" s="610">
        <v>0</v>
      </c>
      <c r="L29" s="231">
        <v>1851</v>
      </c>
      <c r="M29" s="241">
        <v>64</v>
      </c>
      <c r="N29" s="233">
        <v>3.5</v>
      </c>
      <c r="O29" s="312"/>
      <c r="P29" s="312"/>
      <c r="Q29" s="399"/>
      <c r="R29" s="312"/>
    </row>
    <row r="30" spans="1:18" x14ac:dyDescent="0.25">
      <c r="A30" s="32" t="s">
        <v>49</v>
      </c>
      <c r="B30" s="234" t="s">
        <v>50</v>
      </c>
      <c r="C30" s="235">
        <v>1302</v>
      </c>
      <c r="D30" s="236">
        <v>63</v>
      </c>
      <c r="E30" s="237">
        <v>4.8</v>
      </c>
      <c r="F30" s="238">
        <v>1391</v>
      </c>
      <c r="G30" s="236">
        <v>69</v>
      </c>
      <c r="H30" s="239">
        <v>5</v>
      </c>
      <c r="I30" s="611">
        <v>0</v>
      </c>
      <c r="J30" s="518">
        <v>0</v>
      </c>
      <c r="K30" s="611">
        <v>0</v>
      </c>
      <c r="L30" s="238">
        <v>2693</v>
      </c>
      <c r="M30" s="236">
        <v>132</v>
      </c>
      <c r="N30" s="240">
        <v>4.9000000000000004</v>
      </c>
      <c r="O30" s="312"/>
      <c r="P30" s="312"/>
      <c r="Q30" s="399"/>
      <c r="R30" s="312"/>
    </row>
    <row r="31" spans="1:18" x14ac:dyDescent="0.25">
      <c r="A31" s="27" t="s">
        <v>51</v>
      </c>
      <c r="B31" s="227" t="s">
        <v>52</v>
      </c>
      <c r="C31" s="228">
        <v>471</v>
      </c>
      <c r="D31" s="241">
        <v>14</v>
      </c>
      <c r="E31" s="230">
        <v>3</v>
      </c>
      <c r="F31" s="231">
        <v>507</v>
      </c>
      <c r="G31" s="241">
        <v>21</v>
      </c>
      <c r="H31" s="232">
        <v>4.0999999999999996</v>
      </c>
      <c r="I31" s="608">
        <v>13</v>
      </c>
      <c r="J31" s="614">
        <v>0</v>
      </c>
      <c r="K31" s="610">
        <v>0</v>
      </c>
      <c r="L31" s="231">
        <v>991</v>
      </c>
      <c r="M31" s="241">
        <v>35</v>
      </c>
      <c r="N31" s="233">
        <v>3.5</v>
      </c>
      <c r="O31" s="312"/>
      <c r="P31" s="312"/>
      <c r="Q31" s="399"/>
      <c r="R31" s="312"/>
    </row>
    <row r="32" spans="1:18" x14ac:dyDescent="0.25">
      <c r="A32" s="32" t="s">
        <v>51</v>
      </c>
      <c r="B32" s="234" t="s">
        <v>53</v>
      </c>
      <c r="C32" s="235">
        <v>1884</v>
      </c>
      <c r="D32" s="236">
        <v>63</v>
      </c>
      <c r="E32" s="237">
        <v>3.3</v>
      </c>
      <c r="F32" s="238">
        <v>2030</v>
      </c>
      <c r="G32" s="236">
        <v>53</v>
      </c>
      <c r="H32" s="239">
        <v>2.6</v>
      </c>
      <c r="I32" s="611">
        <v>56</v>
      </c>
      <c r="J32" s="518">
        <v>0</v>
      </c>
      <c r="K32" s="611">
        <v>0</v>
      </c>
      <c r="L32" s="238">
        <v>3970</v>
      </c>
      <c r="M32" s="236">
        <v>116</v>
      </c>
      <c r="N32" s="240">
        <v>2.9</v>
      </c>
      <c r="O32" s="312"/>
      <c r="P32" s="312"/>
      <c r="Q32" s="399"/>
      <c r="R32" s="312"/>
    </row>
    <row r="33" spans="1:18" x14ac:dyDescent="0.25">
      <c r="A33" s="27" t="s">
        <v>51</v>
      </c>
      <c r="B33" s="227" t="s">
        <v>54</v>
      </c>
      <c r="C33" s="228">
        <v>1948</v>
      </c>
      <c r="D33" s="241">
        <v>84</v>
      </c>
      <c r="E33" s="230">
        <v>4.3</v>
      </c>
      <c r="F33" s="231">
        <v>2108</v>
      </c>
      <c r="G33" s="241">
        <v>119</v>
      </c>
      <c r="H33" s="232">
        <v>5.6</v>
      </c>
      <c r="I33" s="608">
        <v>51</v>
      </c>
      <c r="J33" s="515">
        <v>0</v>
      </c>
      <c r="K33" s="608">
        <v>0</v>
      </c>
      <c r="L33" s="231">
        <v>4107</v>
      </c>
      <c r="M33" s="241">
        <v>203</v>
      </c>
      <c r="N33" s="233">
        <v>4.9000000000000004</v>
      </c>
      <c r="O33" s="312"/>
      <c r="P33" s="312"/>
      <c r="Q33" s="399"/>
      <c r="R33" s="312"/>
    </row>
    <row r="34" spans="1:18" x14ac:dyDescent="0.25">
      <c r="A34" s="32" t="s">
        <v>55</v>
      </c>
      <c r="B34" s="234" t="s">
        <v>56</v>
      </c>
      <c r="C34" s="235">
        <v>788</v>
      </c>
      <c r="D34" s="236">
        <v>72</v>
      </c>
      <c r="E34" s="237">
        <v>9.1</v>
      </c>
      <c r="F34" s="238">
        <v>719</v>
      </c>
      <c r="G34" s="236">
        <v>72</v>
      </c>
      <c r="H34" s="239">
        <v>10</v>
      </c>
      <c r="I34" s="611">
        <v>157</v>
      </c>
      <c r="J34" s="612">
        <v>0</v>
      </c>
      <c r="K34" s="613">
        <v>0</v>
      </c>
      <c r="L34" s="238">
        <v>1664</v>
      </c>
      <c r="M34" s="236">
        <v>144</v>
      </c>
      <c r="N34" s="240">
        <v>8.6999999999999993</v>
      </c>
      <c r="O34" s="312"/>
      <c r="P34" s="312"/>
      <c r="Q34" s="399"/>
      <c r="R34" s="312"/>
    </row>
    <row r="35" spans="1:18" x14ac:dyDescent="0.25">
      <c r="A35" s="27" t="s">
        <v>55</v>
      </c>
      <c r="B35" s="227" t="s">
        <v>57</v>
      </c>
      <c r="C35" s="228">
        <v>1088</v>
      </c>
      <c r="D35" s="241">
        <v>64</v>
      </c>
      <c r="E35" s="230">
        <v>5.9</v>
      </c>
      <c r="F35" s="231">
        <v>988</v>
      </c>
      <c r="G35" s="241">
        <v>45</v>
      </c>
      <c r="H35" s="232">
        <v>4.5999999999999996</v>
      </c>
      <c r="I35" s="608">
        <v>27</v>
      </c>
      <c r="J35" s="614">
        <v>0</v>
      </c>
      <c r="K35" s="610">
        <v>0</v>
      </c>
      <c r="L35" s="231">
        <v>2103</v>
      </c>
      <c r="M35" s="241">
        <v>109</v>
      </c>
      <c r="N35" s="233">
        <v>5.2</v>
      </c>
      <c r="O35" s="312"/>
      <c r="P35" s="312"/>
      <c r="Q35" s="399"/>
      <c r="R35" s="312"/>
    </row>
    <row r="36" spans="1:18" x14ac:dyDescent="0.25">
      <c r="A36" s="32" t="s">
        <v>58</v>
      </c>
      <c r="B36" s="234" t="s">
        <v>59</v>
      </c>
      <c r="C36" s="235">
        <v>673</v>
      </c>
      <c r="D36" s="236">
        <v>54</v>
      </c>
      <c r="E36" s="237">
        <v>8</v>
      </c>
      <c r="F36" s="238">
        <v>576</v>
      </c>
      <c r="G36" s="236">
        <v>57</v>
      </c>
      <c r="H36" s="239">
        <v>9.9</v>
      </c>
      <c r="I36" s="611">
        <v>19</v>
      </c>
      <c r="J36" s="612">
        <v>0</v>
      </c>
      <c r="K36" s="613">
        <v>0</v>
      </c>
      <c r="L36" s="238">
        <v>1268</v>
      </c>
      <c r="M36" s="236">
        <v>111</v>
      </c>
      <c r="N36" s="240">
        <v>8.8000000000000007</v>
      </c>
      <c r="O36" s="312"/>
      <c r="P36" s="312"/>
      <c r="Q36" s="399"/>
      <c r="R36" s="312"/>
    </row>
    <row r="37" spans="1:18" x14ac:dyDescent="0.25">
      <c r="A37" s="27" t="s">
        <v>60</v>
      </c>
      <c r="B37" s="227" t="s">
        <v>61</v>
      </c>
      <c r="C37" s="228">
        <v>98</v>
      </c>
      <c r="D37" s="241">
        <v>20</v>
      </c>
      <c r="E37" s="230">
        <v>20.399999999999999</v>
      </c>
      <c r="F37" s="231">
        <v>89</v>
      </c>
      <c r="G37" s="241">
        <v>20</v>
      </c>
      <c r="H37" s="232">
        <v>22.5</v>
      </c>
      <c r="I37" s="608">
        <v>5</v>
      </c>
      <c r="J37" s="515">
        <v>0</v>
      </c>
      <c r="K37" s="608">
        <v>0</v>
      </c>
      <c r="L37" s="231">
        <v>192</v>
      </c>
      <c r="M37" s="241">
        <v>40</v>
      </c>
      <c r="N37" s="233">
        <v>20.8</v>
      </c>
      <c r="O37" s="312"/>
      <c r="P37" s="312"/>
      <c r="Q37" s="399"/>
      <c r="R37" s="312"/>
    </row>
    <row r="38" spans="1:18" x14ac:dyDescent="0.25">
      <c r="A38" s="32" t="s">
        <v>62</v>
      </c>
      <c r="B38" s="234" t="s">
        <v>63</v>
      </c>
      <c r="C38" s="235">
        <v>530</v>
      </c>
      <c r="D38" s="236">
        <v>54</v>
      </c>
      <c r="E38" s="237">
        <v>10.199999999999999</v>
      </c>
      <c r="F38" s="238">
        <v>469</v>
      </c>
      <c r="G38" s="236">
        <v>55</v>
      </c>
      <c r="H38" s="239">
        <v>11.7</v>
      </c>
      <c r="I38" s="611">
        <v>0</v>
      </c>
      <c r="J38" s="612">
        <v>0</v>
      </c>
      <c r="K38" s="613">
        <v>0</v>
      </c>
      <c r="L38" s="238">
        <v>999</v>
      </c>
      <c r="M38" s="236">
        <v>109</v>
      </c>
      <c r="N38" s="240">
        <v>10.9</v>
      </c>
      <c r="O38" s="312"/>
      <c r="P38" s="312"/>
      <c r="Q38" s="399"/>
      <c r="R38" s="312"/>
    </row>
    <row r="39" spans="1:18" x14ac:dyDescent="0.25">
      <c r="A39" s="27" t="s">
        <v>62</v>
      </c>
      <c r="B39" s="227" t="s">
        <v>64</v>
      </c>
      <c r="C39" s="228">
        <v>769</v>
      </c>
      <c r="D39" s="241">
        <v>25</v>
      </c>
      <c r="E39" s="230">
        <v>3.3</v>
      </c>
      <c r="F39" s="231">
        <v>709</v>
      </c>
      <c r="G39" s="241">
        <v>17</v>
      </c>
      <c r="H39" s="232">
        <v>2.4</v>
      </c>
      <c r="I39" s="608">
        <v>0</v>
      </c>
      <c r="J39" s="614">
        <v>0</v>
      </c>
      <c r="K39" s="610">
        <v>0</v>
      </c>
      <c r="L39" s="231">
        <v>1478</v>
      </c>
      <c r="M39" s="241">
        <v>42</v>
      </c>
      <c r="N39" s="233">
        <v>2.8</v>
      </c>
      <c r="O39" s="312"/>
      <c r="P39" s="312"/>
      <c r="Q39" s="399"/>
      <c r="R39" s="312"/>
    </row>
    <row r="40" spans="1:18" x14ac:dyDescent="0.25">
      <c r="A40" s="32" t="s">
        <v>65</v>
      </c>
      <c r="B40" s="234" t="s">
        <v>66</v>
      </c>
      <c r="C40" s="235">
        <v>1286</v>
      </c>
      <c r="D40" s="236">
        <v>54</v>
      </c>
      <c r="E40" s="237">
        <v>4.2</v>
      </c>
      <c r="F40" s="238">
        <v>920</v>
      </c>
      <c r="G40" s="236">
        <v>31</v>
      </c>
      <c r="H40" s="239">
        <v>3.4</v>
      </c>
      <c r="I40" s="611">
        <v>0</v>
      </c>
      <c r="J40" s="612">
        <v>0</v>
      </c>
      <c r="K40" s="613">
        <v>0</v>
      </c>
      <c r="L40" s="238">
        <v>2206</v>
      </c>
      <c r="M40" s="236">
        <v>85</v>
      </c>
      <c r="N40" s="240">
        <v>3.9</v>
      </c>
      <c r="O40" s="312"/>
      <c r="P40" s="312"/>
      <c r="Q40" s="399"/>
      <c r="R40" s="312"/>
    </row>
    <row r="41" spans="1:18" x14ac:dyDescent="0.25">
      <c r="A41" s="27" t="s">
        <v>65</v>
      </c>
      <c r="B41" s="227" t="s">
        <v>67</v>
      </c>
      <c r="C41" s="228">
        <v>376</v>
      </c>
      <c r="D41" s="241">
        <v>29</v>
      </c>
      <c r="E41" s="230">
        <v>7.7</v>
      </c>
      <c r="F41" s="231">
        <v>307</v>
      </c>
      <c r="G41" s="241">
        <v>19</v>
      </c>
      <c r="H41" s="232">
        <v>6.2</v>
      </c>
      <c r="I41" s="608">
        <v>9</v>
      </c>
      <c r="J41" s="614">
        <v>0</v>
      </c>
      <c r="K41" s="610">
        <v>0</v>
      </c>
      <c r="L41" s="231">
        <v>692</v>
      </c>
      <c r="M41" s="241">
        <v>48</v>
      </c>
      <c r="N41" s="233">
        <v>6.9</v>
      </c>
      <c r="O41" s="312"/>
      <c r="P41" s="312"/>
      <c r="Q41" s="399"/>
      <c r="R41" s="312"/>
    </row>
    <row r="42" spans="1:18" x14ac:dyDescent="0.25">
      <c r="A42" s="32" t="s">
        <v>68</v>
      </c>
      <c r="B42" s="234" t="s">
        <v>69</v>
      </c>
      <c r="C42" s="235">
        <v>1099</v>
      </c>
      <c r="D42" s="236">
        <v>49</v>
      </c>
      <c r="E42" s="237">
        <v>4.5</v>
      </c>
      <c r="F42" s="238">
        <v>836</v>
      </c>
      <c r="G42" s="236">
        <v>34</v>
      </c>
      <c r="H42" s="239">
        <v>4.0999999999999996</v>
      </c>
      <c r="I42" s="611">
        <v>26</v>
      </c>
      <c r="J42" s="612">
        <v>0</v>
      </c>
      <c r="K42" s="613">
        <v>0</v>
      </c>
      <c r="L42" s="238">
        <v>1961</v>
      </c>
      <c r="M42" s="236">
        <v>83</v>
      </c>
      <c r="N42" s="240">
        <v>4.2</v>
      </c>
      <c r="O42" s="312"/>
      <c r="P42" s="312"/>
      <c r="Q42" s="399"/>
      <c r="R42" s="312"/>
    </row>
    <row r="43" spans="1:18" x14ac:dyDescent="0.25">
      <c r="A43" s="27" t="s">
        <v>70</v>
      </c>
      <c r="B43" s="227" t="s">
        <v>71</v>
      </c>
      <c r="C43" s="228">
        <v>963</v>
      </c>
      <c r="D43" s="241">
        <v>47</v>
      </c>
      <c r="E43" s="230">
        <v>4.9000000000000004</v>
      </c>
      <c r="F43" s="231">
        <v>1078</v>
      </c>
      <c r="G43" s="241">
        <v>44</v>
      </c>
      <c r="H43" s="232">
        <v>4.0999999999999996</v>
      </c>
      <c r="I43" s="608">
        <v>22</v>
      </c>
      <c r="J43" s="614">
        <v>0</v>
      </c>
      <c r="K43" s="610">
        <v>0</v>
      </c>
      <c r="L43" s="231">
        <v>2063</v>
      </c>
      <c r="M43" s="241">
        <v>91</v>
      </c>
      <c r="N43" s="233">
        <v>4.4000000000000004</v>
      </c>
      <c r="O43" s="312"/>
      <c r="P43" s="312"/>
      <c r="Q43" s="399"/>
      <c r="R43" s="312"/>
    </row>
    <row r="44" spans="1:18" x14ac:dyDescent="0.25">
      <c r="A44" s="32" t="s">
        <v>72</v>
      </c>
      <c r="B44" s="234" t="s">
        <v>73</v>
      </c>
      <c r="C44" s="235">
        <v>865</v>
      </c>
      <c r="D44" s="236">
        <v>36</v>
      </c>
      <c r="E44" s="237">
        <v>4.2</v>
      </c>
      <c r="F44" s="238">
        <v>922</v>
      </c>
      <c r="G44" s="236">
        <v>42</v>
      </c>
      <c r="H44" s="239">
        <v>4.5999999999999996</v>
      </c>
      <c r="I44" s="611">
        <v>28</v>
      </c>
      <c r="J44" s="612">
        <v>2</v>
      </c>
      <c r="K44" s="627">
        <v>7.1</v>
      </c>
      <c r="L44" s="238">
        <v>1815</v>
      </c>
      <c r="M44" s="236">
        <v>80</v>
      </c>
      <c r="N44" s="240">
        <v>4.4000000000000004</v>
      </c>
      <c r="O44" s="312"/>
      <c r="P44" s="312"/>
      <c r="Q44" s="591"/>
      <c r="R44" s="312"/>
    </row>
    <row r="45" spans="1:18" x14ac:dyDescent="0.25">
      <c r="A45" s="27" t="s">
        <v>72</v>
      </c>
      <c r="B45" s="227" t="s">
        <v>74</v>
      </c>
      <c r="C45" s="228">
        <v>2724</v>
      </c>
      <c r="D45" s="241">
        <v>200</v>
      </c>
      <c r="E45" s="230">
        <v>7.3</v>
      </c>
      <c r="F45" s="231">
        <v>2837</v>
      </c>
      <c r="G45" s="241">
        <v>181</v>
      </c>
      <c r="H45" s="232">
        <v>6.4</v>
      </c>
      <c r="I45" s="608">
        <v>101</v>
      </c>
      <c r="J45" s="614">
        <v>1</v>
      </c>
      <c r="K45" s="625">
        <v>1</v>
      </c>
      <c r="L45" s="231">
        <v>5662</v>
      </c>
      <c r="M45" s="241">
        <v>382</v>
      </c>
      <c r="N45" s="233">
        <v>6.7</v>
      </c>
      <c r="O45" s="312"/>
      <c r="P45" s="312"/>
      <c r="Q45" s="591"/>
      <c r="R45" s="312"/>
    </row>
    <row r="46" spans="1:18" x14ac:dyDescent="0.25">
      <c r="A46" s="32" t="s">
        <v>72</v>
      </c>
      <c r="B46" s="234" t="s">
        <v>75</v>
      </c>
      <c r="C46" s="235">
        <v>551</v>
      </c>
      <c r="D46" s="236">
        <v>18</v>
      </c>
      <c r="E46" s="237">
        <v>3.3</v>
      </c>
      <c r="F46" s="238">
        <v>626</v>
      </c>
      <c r="G46" s="236">
        <v>25</v>
      </c>
      <c r="H46" s="239">
        <v>4</v>
      </c>
      <c r="I46" s="611">
        <v>16</v>
      </c>
      <c r="J46" s="518">
        <v>1</v>
      </c>
      <c r="K46" s="626">
        <v>6.3</v>
      </c>
      <c r="L46" s="238">
        <v>1193</v>
      </c>
      <c r="M46" s="236">
        <v>44</v>
      </c>
      <c r="N46" s="240">
        <v>3.7</v>
      </c>
      <c r="O46" s="312"/>
      <c r="P46" s="312"/>
      <c r="Q46" s="591"/>
      <c r="R46" s="312"/>
    </row>
    <row r="47" spans="1:18" x14ac:dyDescent="0.25">
      <c r="A47" s="27" t="s">
        <v>72</v>
      </c>
      <c r="B47" s="227" t="s">
        <v>76</v>
      </c>
      <c r="C47" s="228">
        <v>1041</v>
      </c>
      <c r="D47" s="241">
        <v>54</v>
      </c>
      <c r="E47" s="230">
        <v>5.2</v>
      </c>
      <c r="F47" s="231">
        <v>1071</v>
      </c>
      <c r="G47" s="241">
        <v>56</v>
      </c>
      <c r="H47" s="232">
        <v>5.2</v>
      </c>
      <c r="I47" s="608">
        <v>38</v>
      </c>
      <c r="J47" s="614">
        <v>2</v>
      </c>
      <c r="K47" s="625">
        <v>5.3</v>
      </c>
      <c r="L47" s="231">
        <v>2150</v>
      </c>
      <c r="M47" s="241">
        <v>112</v>
      </c>
      <c r="N47" s="233">
        <v>5.2</v>
      </c>
      <c r="O47" s="312"/>
      <c r="P47" s="312"/>
      <c r="Q47" s="591"/>
      <c r="R47" s="312"/>
    </row>
    <row r="48" spans="1:18" x14ac:dyDescent="0.25">
      <c r="A48" s="32" t="s">
        <v>72</v>
      </c>
      <c r="B48" s="234" t="s">
        <v>77</v>
      </c>
      <c r="C48" s="235">
        <v>894</v>
      </c>
      <c r="D48" s="236">
        <v>47</v>
      </c>
      <c r="E48" s="237">
        <v>5.3</v>
      </c>
      <c r="F48" s="238">
        <v>901</v>
      </c>
      <c r="G48" s="236">
        <v>48</v>
      </c>
      <c r="H48" s="239">
        <v>5.3</v>
      </c>
      <c r="I48" s="611">
        <v>27</v>
      </c>
      <c r="J48" s="612">
        <v>0</v>
      </c>
      <c r="K48" s="627">
        <v>0</v>
      </c>
      <c r="L48" s="238">
        <v>1822</v>
      </c>
      <c r="M48" s="236">
        <v>95</v>
      </c>
      <c r="N48" s="240">
        <v>5.2</v>
      </c>
      <c r="O48" s="312"/>
      <c r="P48" s="312"/>
      <c r="Q48" s="399"/>
      <c r="R48" s="312"/>
    </row>
    <row r="49" spans="1:18" x14ac:dyDescent="0.25">
      <c r="A49" s="27" t="s">
        <v>78</v>
      </c>
      <c r="B49" s="227" t="s">
        <v>79</v>
      </c>
      <c r="C49" s="228">
        <v>909</v>
      </c>
      <c r="D49" s="241">
        <v>41</v>
      </c>
      <c r="E49" s="230">
        <v>4.5</v>
      </c>
      <c r="F49" s="231">
        <v>919</v>
      </c>
      <c r="G49" s="241">
        <v>41</v>
      </c>
      <c r="H49" s="232">
        <v>4.5</v>
      </c>
      <c r="I49" s="608">
        <v>22</v>
      </c>
      <c r="J49" s="515">
        <v>0</v>
      </c>
      <c r="K49" s="628">
        <v>0</v>
      </c>
      <c r="L49" s="231">
        <v>1850</v>
      </c>
      <c r="M49" s="241">
        <v>82</v>
      </c>
      <c r="N49" s="233">
        <v>4.4000000000000004</v>
      </c>
      <c r="O49" s="312"/>
      <c r="P49" s="312"/>
      <c r="Q49" s="399"/>
      <c r="R49" s="312"/>
    </row>
    <row r="50" spans="1:18" x14ac:dyDescent="0.25">
      <c r="A50" s="32" t="s">
        <v>78</v>
      </c>
      <c r="B50" s="234" t="s">
        <v>80</v>
      </c>
      <c r="C50" s="235">
        <v>212</v>
      </c>
      <c r="D50" s="236">
        <v>25</v>
      </c>
      <c r="E50" s="237">
        <v>11.8</v>
      </c>
      <c r="F50" s="238">
        <v>223</v>
      </c>
      <c r="G50" s="236">
        <v>28</v>
      </c>
      <c r="H50" s="239">
        <v>12.6</v>
      </c>
      <c r="I50" s="611">
        <v>6</v>
      </c>
      <c r="J50" s="612">
        <v>0</v>
      </c>
      <c r="K50" s="627">
        <v>0</v>
      </c>
      <c r="L50" s="238">
        <v>441</v>
      </c>
      <c r="M50" s="236">
        <v>53</v>
      </c>
      <c r="N50" s="240">
        <v>12</v>
      </c>
      <c r="O50" s="312"/>
      <c r="P50" s="312"/>
      <c r="Q50" s="399"/>
      <c r="R50" s="312"/>
    </row>
    <row r="51" spans="1:18" x14ac:dyDescent="0.25">
      <c r="A51" s="27" t="s">
        <v>81</v>
      </c>
      <c r="B51" s="227" t="s">
        <v>82</v>
      </c>
      <c r="C51" s="228">
        <v>584</v>
      </c>
      <c r="D51" s="241">
        <v>70</v>
      </c>
      <c r="E51" s="230">
        <v>12</v>
      </c>
      <c r="F51" s="231">
        <v>445</v>
      </c>
      <c r="G51" s="241">
        <v>40</v>
      </c>
      <c r="H51" s="232">
        <v>9</v>
      </c>
      <c r="I51" s="608">
        <v>9</v>
      </c>
      <c r="J51" s="614">
        <v>0</v>
      </c>
      <c r="K51" s="625">
        <v>0</v>
      </c>
      <c r="L51" s="231">
        <v>1038</v>
      </c>
      <c r="M51" s="241">
        <v>110</v>
      </c>
      <c r="N51" s="233">
        <v>10.6</v>
      </c>
      <c r="O51" s="312"/>
      <c r="P51" s="312"/>
      <c r="Q51" s="399"/>
      <c r="R51" s="312"/>
    </row>
    <row r="52" spans="1:18" x14ac:dyDescent="0.25">
      <c r="A52" s="32" t="s">
        <v>81</v>
      </c>
      <c r="B52" s="234" t="s">
        <v>83</v>
      </c>
      <c r="C52" s="235">
        <v>1426</v>
      </c>
      <c r="D52" s="236">
        <v>35</v>
      </c>
      <c r="E52" s="237">
        <v>2.5</v>
      </c>
      <c r="F52" s="238">
        <v>1319</v>
      </c>
      <c r="G52" s="236">
        <v>40</v>
      </c>
      <c r="H52" s="239">
        <v>3</v>
      </c>
      <c r="I52" s="611">
        <v>39</v>
      </c>
      <c r="J52" s="612">
        <v>1</v>
      </c>
      <c r="K52" s="627">
        <v>2.6</v>
      </c>
      <c r="L52" s="238">
        <v>2784</v>
      </c>
      <c r="M52" s="236">
        <v>76</v>
      </c>
      <c r="N52" s="240">
        <v>2.7</v>
      </c>
      <c r="O52" s="312"/>
      <c r="P52" s="312"/>
      <c r="Q52" s="591"/>
      <c r="R52" s="312"/>
    </row>
    <row r="53" spans="1:18" x14ac:dyDescent="0.25">
      <c r="A53" s="27" t="s">
        <v>84</v>
      </c>
      <c r="B53" s="227" t="s">
        <v>85</v>
      </c>
      <c r="C53" s="228">
        <v>425</v>
      </c>
      <c r="D53" s="241">
        <v>27</v>
      </c>
      <c r="E53" s="230">
        <v>6.4</v>
      </c>
      <c r="F53" s="231">
        <v>368</v>
      </c>
      <c r="G53" s="241">
        <v>27</v>
      </c>
      <c r="H53" s="232">
        <v>7.3</v>
      </c>
      <c r="I53" s="608">
        <v>4</v>
      </c>
      <c r="J53" s="614">
        <v>0</v>
      </c>
      <c r="K53" s="625">
        <v>0</v>
      </c>
      <c r="L53" s="231">
        <v>797</v>
      </c>
      <c r="M53" s="241">
        <v>54</v>
      </c>
      <c r="N53" s="233">
        <v>6.8</v>
      </c>
      <c r="O53" s="312"/>
      <c r="P53" s="312"/>
      <c r="Q53" s="399"/>
      <c r="R53" s="312"/>
    </row>
    <row r="54" spans="1:18" x14ac:dyDescent="0.25">
      <c r="A54" s="32" t="s">
        <v>86</v>
      </c>
      <c r="B54" s="234" t="s">
        <v>87</v>
      </c>
      <c r="C54" s="235">
        <v>699</v>
      </c>
      <c r="D54" s="236">
        <v>40</v>
      </c>
      <c r="E54" s="237">
        <v>5.7</v>
      </c>
      <c r="F54" s="238">
        <v>578</v>
      </c>
      <c r="G54" s="236">
        <v>36</v>
      </c>
      <c r="H54" s="239">
        <v>6.2</v>
      </c>
      <c r="I54" s="611">
        <v>17</v>
      </c>
      <c r="J54" s="612">
        <v>0</v>
      </c>
      <c r="K54" s="627">
        <v>0</v>
      </c>
      <c r="L54" s="238">
        <v>1294</v>
      </c>
      <c r="M54" s="236">
        <v>76</v>
      </c>
      <c r="N54" s="240">
        <v>5.9</v>
      </c>
      <c r="O54" s="312"/>
      <c r="P54" s="312"/>
      <c r="Q54" s="399"/>
      <c r="R54" s="312"/>
    </row>
    <row r="55" spans="1:18" x14ac:dyDescent="0.25">
      <c r="A55" s="27" t="s">
        <v>88</v>
      </c>
      <c r="B55" s="227" t="s">
        <v>89</v>
      </c>
      <c r="C55" s="228">
        <v>1573</v>
      </c>
      <c r="D55" s="241">
        <v>85</v>
      </c>
      <c r="E55" s="230">
        <v>5.4</v>
      </c>
      <c r="F55" s="231">
        <v>1570</v>
      </c>
      <c r="G55" s="241">
        <v>53</v>
      </c>
      <c r="H55" s="232">
        <v>3.4</v>
      </c>
      <c r="I55" s="608">
        <v>37</v>
      </c>
      <c r="J55" s="614">
        <v>2</v>
      </c>
      <c r="K55" s="625">
        <v>5.4</v>
      </c>
      <c r="L55" s="231">
        <v>3180</v>
      </c>
      <c r="M55" s="241">
        <v>140</v>
      </c>
      <c r="N55" s="233">
        <v>4.4000000000000004</v>
      </c>
      <c r="O55" s="312"/>
      <c r="P55" s="312"/>
      <c r="Q55" s="591"/>
      <c r="R55" s="312"/>
    </row>
    <row r="56" spans="1:18" x14ac:dyDescent="0.25">
      <c r="A56" s="32" t="s">
        <v>88</v>
      </c>
      <c r="B56" s="234" t="s">
        <v>90</v>
      </c>
      <c r="C56" s="235">
        <v>1107</v>
      </c>
      <c r="D56" s="236">
        <v>50</v>
      </c>
      <c r="E56" s="237">
        <v>4.5</v>
      </c>
      <c r="F56" s="238">
        <v>1178</v>
      </c>
      <c r="G56" s="236">
        <v>72</v>
      </c>
      <c r="H56" s="239">
        <v>6.1</v>
      </c>
      <c r="I56" s="611">
        <v>35</v>
      </c>
      <c r="J56" s="612">
        <v>3</v>
      </c>
      <c r="K56" s="627">
        <v>8.6</v>
      </c>
      <c r="L56" s="238">
        <v>2320</v>
      </c>
      <c r="M56" s="236">
        <v>125</v>
      </c>
      <c r="N56" s="240">
        <v>5.4</v>
      </c>
      <c r="O56" s="312"/>
      <c r="P56" s="312"/>
      <c r="Q56" s="591"/>
      <c r="R56" s="312"/>
    </row>
    <row r="57" spans="1:18" x14ac:dyDescent="0.25">
      <c r="A57" s="27" t="s">
        <v>88</v>
      </c>
      <c r="B57" s="227" t="s">
        <v>91</v>
      </c>
      <c r="C57" s="228">
        <v>1031</v>
      </c>
      <c r="D57" s="241">
        <v>49</v>
      </c>
      <c r="E57" s="230">
        <v>4.8</v>
      </c>
      <c r="F57" s="231">
        <v>934</v>
      </c>
      <c r="G57" s="241">
        <v>30</v>
      </c>
      <c r="H57" s="232">
        <v>3.2</v>
      </c>
      <c r="I57" s="608">
        <v>27</v>
      </c>
      <c r="J57" s="614">
        <v>1</v>
      </c>
      <c r="K57" s="625">
        <v>3.7</v>
      </c>
      <c r="L57" s="231">
        <v>1992</v>
      </c>
      <c r="M57" s="241">
        <v>80</v>
      </c>
      <c r="N57" s="233">
        <v>4</v>
      </c>
      <c r="O57" s="312"/>
      <c r="P57" s="312"/>
      <c r="Q57" s="591"/>
      <c r="R57" s="312"/>
    </row>
    <row r="58" spans="1:18" x14ac:dyDescent="0.25">
      <c r="A58" s="32" t="s">
        <v>92</v>
      </c>
      <c r="B58" s="234" t="s">
        <v>93</v>
      </c>
      <c r="C58" s="235">
        <v>611</v>
      </c>
      <c r="D58" s="236">
        <v>42</v>
      </c>
      <c r="E58" s="237">
        <v>6.9</v>
      </c>
      <c r="F58" s="238">
        <v>639</v>
      </c>
      <c r="G58" s="236">
        <v>33</v>
      </c>
      <c r="H58" s="239">
        <v>5.2</v>
      </c>
      <c r="I58" s="611">
        <v>0</v>
      </c>
      <c r="J58" s="612">
        <v>0</v>
      </c>
      <c r="K58" s="613">
        <v>0</v>
      </c>
      <c r="L58" s="238">
        <v>1250</v>
      </c>
      <c r="M58" s="236">
        <v>75</v>
      </c>
      <c r="N58" s="240">
        <v>6</v>
      </c>
      <c r="O58" s="312"/>
      <c r="P58" s="312"/>
      <c r="Q58" s="399"/>
      <c r="R58" s="312"/>
    </row>
    <row r="59" spans="1:18" x14ac:dyDescent="0.25">
      <c r="A59" s="27" t="s">
        <v>94</v>
      </c>
      <c r="B59" s="227" t="s">
        <v>95</v>
      </c>
      <c r="C59" s="228">
        <v>895</v>
      </c>
      <c r="D59" s="241">
        <v>27</v>
      </c>
      <c r="E59" s="230">
        <v>3</v>
      </c>
      <c r="F59" s="231">
        <v>1073</v>
      </c>
      <c r="G59" s="241">
        <v>34</v>
      </c>
      <c r="H59" s="232">
        <v>3.2</v>
      </c>
      <c r="I59" s="608">
        <v>15</v>
      </c>
      <c r="J59" s="614">
        <v>0</v>
      </c>
      <c r="K59" s="610">
        <v>0</v>
      </c>
      <c r="L59" s="231">
        <v>1983</v>
      </c>
      <c r="M59" s="241">
        <v>61</v>
      </c>
      <c r="N59" s="233">
        <v>3.1</v>
      </c>
      <c r="O59" s="312"/>
      <c r="P59" s="312"/>
      <c r="Q59" s="399"/>
      <c r="R59" s="312"/>
    </row>
    <row r="60" spans="1:18" x14ac:dyDescent="0.25">
      <c r="A60" s="32" t="s">
        <v>94</v>
      </c>
      <c r="B60" s="234" t="s">
        <v>96</v>
      </c>
      <c r="C60" s="235">
        <v>752</v>
      </c>
      <c r="D60" s="236">
        <v>55</v>
      </c>
      <c r="E60" s="237">
        <v>7.3</v>
      </c>
      <c r="F60" s="238">
        <v>721</v>
      </c>
      <c r="G60" s="236">
        <v>44</v>
      </c>
      <c r="H60" s="239">
        <v>6.1</v>
      </c>
      <c r="I60" s="611">
        <v>0</v>
      </c>
      <c r="J60" s="612">
        <v>0</v>
      </c>
      <c r="K60" s="613">
        <v>0</v>
      </c>
      <c r="L60" s="238">
        <v>1473</v>
      </c>
      <c r="M60" s="236">
        <v>99</v>
      </c>
      <c r="N60" s="240">
        <v>6.7</v>
      </c>
      <c r="O60" s="312"/>
      <c r="P60" s="312"/>
      <c r="Q60" s="399"/>
      <c r="R60" s="312"/>
    </row>
    <row r="61" spans="1:18" x14ac:dyDescent="0.25">
      <c r="A61" s="27" t="s">
        <v>97</v>
      </c>
      <c r="B61" s="227" t="s">
        <v>603</v>
      </c>
      <c r="C61" s="228">
        <v>798</v>
      </c>
      <c r="D61" s="241">
        <v>49</v>
      </c>
      <c r="E61" s="230">
        <v>6.1</v>
      </c>
      <c r="F61" s="231">
        <v>814</v>
      </c>
      <c r="G61" s="241">
        <v>55</v>
      </c>
      <c r="H61" s="232">
        <v>6.8</v>
      </c>
      <c r="I61" s="608">
        <v>0</v>
      </c>
      <c r="J61" s="614">
        <v>0</v>
      </c>
      <c r="K61" s="610">
        <v>0</v>
      </c>
      <c r="L61" s="231">
        <v>1612</v>
      </c>
      <c r="M61" s="241">
        <v>104</v>
      </c>
      <c r="N61" s="233">
        <v>6.5</v>
      </c>
      <c r="O61" s="312"/>
      <c r="P61" s="312"/>
      <c r="Q61" s="399"/>
      <c r="R61" s="312"/>
    </row>
    <row r="62" spans="1:18" x14ac:dyDescent="0.25">
      <c r="A62" s="32" t="s">
        <v>97</v>
      </c>
      <c r="B62" s="234" t="s">
        <v>99</v>
      </c>
      <c r="C62" s="235">
        <v>700</v>
      </c>
      <c r="D62" s="236">
        <v>41</v>
      </c>
      <c r="E62" s="237">
        <v>5.9</v>
      </c>
      <c r="F62" s="238">
        <v>746</v>
      </c>
      <c r="G62" s="236">
        <v>62</v>
      </c>
      <c r="H62" s="239">
        <v>8.3000000000000007</v>
      </c>
      <c r="I62" s="611">
        <v>8</v>
      </c>
      <c r="J62" s="612">
        <v>0</v>
      </c>
      <c r="K62" s="613">
        <v>0</v>
      </c>
      <c r="L62" s="238">
        <v>1454</v>
      </c>
      <c r="M62" s="236">
        <v>103</v>
      </c>
      <c r="N62" s="240">
        <v>7.1</v>
      </c>
      <c r="O62" s="312"/>
      <c r="P62" s="312"/>
      <c r="Q62" s="399"/>
      <c r="R62" s="312"/>
    </row>
    <row r="63" spans="1:18" x14ac:dyDescent="0.25">
      <c r="A63" s="27" t="s">
        <v>97</v>
      </c>
      <c r="B63" s="227" t="s">
        <v>100</v>
      </c>
      <c r="C63" s="228">
        <v>676</v>
      </c>
      <c r="D63" s="241">
        <v>52</v>
      </c>
      <c r="E63" s="230">
        <v>7.7</v>
      </c>
      <c r="F63" s="231">
        <v>690</v>
      </c>
      <c r="G63" s="241">
        <v>48</v>
      </c>
      <c r="H63" s="232">
        <v>7</v>
      </c>
      <c r="I63" s="608">
        <v>0</v>
      </c>
      <c r="J63" s="614">
        <v>0</v>
      </c>
      <c r="K63" s="610">
        <v>0</v>
      </c>
      <c r="L63" s="231">
        <v>1366</v>
      </c>
      <c r="M63" s="241">
        <v>100</v>
      </c>
      <c r="N63" s="233">
        <v>7.3</v>
      </c>
      <c r="O63" s="312"/>
      <c r="P63" s="312"/>
      <c r="Q63" s="399"/>
      <c r="R63" s="312"/>
    </row>
    <row r="64" spans="1:18" x14ac:dyDescent="0.25">
      <c r="A64" s="32" t="s">
        <v>101</v>
      </c>
      <c r="B64" s="234" t="s">
        <v>102</v>
      </c>
      <c r="C64" s="235">
        <v>1220</v>
      </c>
      <c r="D64" s="236">
        <v>48</v>
      </c>
      <c r="E64" s="237">
        <v>3.9</v>
      </c>
      <c r="F64" s="238">
        <v>842</v>
      </c>
      <c r="G64" s="236">
        <v>36</v>
      </c>
      <c r="H64" s="239">
        <v>4.3</v>
      </c>
      <c r="I64" s="611">
        <v>31</v>
      </c>
      <c r="J64" s="612">
        <v>0</v>
      </c>
      <c r="K64" s="613">
        <v>0</v>
      </c>
      <c r="L64" s="238">
        <v>2093</v>
      </c>
      <c r="M64" s="236">
        <v>84</v>
      </c>
      <c r="N64" s="240">
        <v>4</v>
      </c>
      <c r="O64" s="312"/>
      <c r="P64" s="312"/>
      <c r="Q64" s="399"/>
      <c r="R64" s="312"/>
    </row>
    <row r="65" spans="1:18" x14ac:dyDescent="0.25">
      <c r="A65" s="27" t="s">
        <v>101</v>
      </c>
      <c r="B65" s="227" t="s">
        <v>103</v>
      </c>
      <c r="C65" s="228">
        <v>350</v>
      </c>
      <c r="D65" s="241">
        <v>31</v>
      </c>
      <c r="E65" s="230">
        <v>8.9</v>
      </c>
      <c r="F65" s="231">
        <v>170</v>
      </c>
      <c r="G65" s="241">
        <v>14</v>
      </c>
      <c r="H65" s="232">
        <v>8.1999999999999993</v>
      </c>
      <c r="I65" s="608">
        <v>4</v>
      </c>
      <c r="J65" s="614">
        <v>1</v>
      </c>
      <c r="K65" s="625">
        <v>25</v>
      </c>
      <c r="L65" s="231">
        <v>524</v>
      </c>
      <c r="M65" s="241">
        <v>46</v>
      </c>
      <c r="N65" s="233">
        <v>8.8000000000000007</v>
      </c>
      <c r="O65" s="312"/>
      <c r="P65" s="312"/>
      <c r="Q65" s="591"/>
      <c r="R65" s="312"/>
    </row>
    <row r="66" spans="1:18" x14ac:dyDescent="0.25">
      <c r="A66" s="32" t="s">
        <v>104</v>
      </c>
      <c r="B66" s="234" t="s">
        <v>105</v>
      </c>
      <c r="C66" s="235">
        <v>1063</v>
      </c>
      <c r="D66" s="236">
        <v>39</v>
      </c>
      <c r="E66" s="237">
        <v>3.7</v>
      </c>
      <c r="F66" s="238">
        <v>1040</v>
      </c>
      <c r="G66" s="236">
        <v>58</v>
      </c>
      <c r="H66" s="239">
        <v>5.6</v>
      </c>
      <c r="I66" s="611">
        <v>20</v>
      </c>
      <c r="J66" s="612">
        <v>1</v>
      </c>
      <c r="K66" s="627">
        <v>5</v>
      </c>
      <c r="L66" s="238">
        <v>2123</v>
      </c>
      <c r="M66" s="236">
        <v>98</v>
      </c>
      <c r="N66" s="240">
        <v>4.5999999999999996</v>
      </c>
      <c r="O66" s="312"/>
      <c r="P66" s="312"/>
      <c r="Q66" s="591"/>
      <c r="R66" s="312"/>
    </row>
    <row r="67" spans="1:18" x14ac:dyDescent="0.25">
      <c r="A67" s="27" t="s">
        <v>106</v>
      </c>
      <c r="B67" s="227" t="s">
        <v>107</v>
      </c>
      <c r="C67" s="228">
        <v>578</v>
      </c>
      <c r="D67" s="241">
        <v>31</v>
      </c>
      <c r="E67" s="230">
        <v>5.4</v>
      </c>
      <c r="F67" s="231">
        <v>506</v>
      </c>
      <c r="G67" s="241">
        <v>32</v>
      </c>
      <c r="H67" s="232">
        <v>6.3</v>
      </c>
      <c r="I67" s="608">
        <v>12</v>
      </c>
      <c r="J67" s="614">
        <v>0</v>
      </c>
      <c r="K67" s="625">
        <v>0</v>
      </c>
      <c r="L67" s="231">
        <v>1096</v>
      </c>
      <c r="M67" s="241">
        <v>63</v>
      </c>
      <c r="N67" s="233">
        <v>5.7</v>
      </c>
      <c r="O67" s="312"/>
      <c r="P67" s="312"/>
      <c r="Q67" s="399"/>
      <c r="R67" s="312"/>
    </row>
    <row r="68" spans="1:18" x14ac:dyDescent="0.25">
      <c r="A68" s="32" t="s">
        <v>108</v>
      </c>
      <c r="B68" s="234" t="s">
        <v>109</v>
      </c>
      <c r="C68" s="235">
        <v>746</v>
      </c>
      <c r="D68" s="236">
        <v>22</v>
      </c>
      <c r="E68" s="237">
        <v>2.9</v>
      </c>
      <c r="F68" s="238">
        <v>667</v>
      </c>
      <c r="G68" s="236">
        <v>28</v>
      </c>
      <c r="H68" s="239">
        <v>4.2</v>
      </c>
      <c r="I68" s="611">
        <v>18</v>
      </c>
      <c r="J68" s="612">
        <v>0</v>
      </c>
      <c r="K68" s="627">
        <v>0</v>
      </c>
      <c r="L68" s="238">
        <v>1431</v>
      </c>
      <c r="M68" s="236">
        <v>50</v>
      </c>
      <c r="N68" s="240">
        <v>3.5</v>
      </c>
      <c r="O68" s="312"/>
      <c r="P68" s="312"/>
      <c r="Q68" s="399"/>
      <c r="R68" s="312"/>
    </row>
    <row r="69" spans="1:18" x14ac:dyDescent="0.25">
      <c r="A69" s="27" t="s">
        <v>110</v>
      </c>
      <c r="B69" s="227" t="s">
        <v>111</v>
      </c>
      <c r="C69" s="228">
        <v>1207</v>
      </c>
      <c r="D69" s="241">
        <v>50</v>
      </c>
      <c r="E69" s="230">
        <v>4.0999999999999996</v>
      </c>
      <c r="F69" s="231">
        <v>1080</v>
      </c>
      <c r="G69" s="241">
        <v>50</v>
      </c>
      <c r="H69" s="232">
        <v>4.5999999999999996</v>
      </c>
      <c r="I69" s="608">
        <v>29</v>
      </c>
      <c r="J69" s="614">
        <v>1</v>
      </c>
      <c r="K69" s="625">
        <v>3.4</v>
      </c>
      <c r="L69" s="231">
        <v>2316</v>
      </c>
      <c r="M69" s="241">
        <v>101</v>
      </c>
      <c r="N69" s="233">
        <v>4.4000000000000004</v>
      </c>
      <c r="O69" s="312"/>
      <c r="P69" s="312"/>
      <c r="Q69" s="591"/>
      <c r="R69" s="312"/>
    </row>
    <row r="70" spans="1:18" x14ac:dyDescent="0.25">
      <c r="A70" s="269" t="s">
        <v>112</v>
      </c>
      <c r="B70" s="270" t="s">
        <v>113</v>
      </c>
      <c r="C70" s="271">
        <v>177</v>
      </c>
      <c r="D70" s="272">
        <v>8</v>
      </c>
      <c r="E70" s="273">
        <v>4.5</v>
      </c>
      <c r="F70" s="274">
        <v>203</v>
      </c>
      <c r="G70" s="272">
        <v>32</v>
      </c>
      <c r="H70" s="275">
        <v>15.8</v>
      </c>
      <c r="I70" s="615">
        <v>0</v>
      </c>
      <c r="J70" s="616">
        <v>0</v>
      </c>
      <c r="K70" s="629">
        <v>0</v>
      </c>
      <c r="L70" s="274">
        <v>380</v>
      </c>
      <c r="M70" s="272">
        <v>40</v>
      </c>
      <c r="N70" s="276">
        <v>10.5</v>
      </c>
      <c r="O70" s="312"/>
      <c r="P70" s="312"/>
      <c r="Q70" s="399"/>
      <c r="R70" s="312"/>
    </row>
    <row r="71" spans="1:18" x14ac:dyDescent="0.25">
      <c r="A71" s="219"/>
      <c r="B71" s="260" t="s">
        <v>178</v>
      </c>
      <c r="C71" s="261">
        <v>62603</v>
      </c>
      <c r="D71" s="262">
        <v>3119</v>
      </c>
      <c r="E71" s="263">
        <v>5</v>
      </c>
      <c r="F71" s="264">
        <v>59670</v>
      </c>
      <c r="G71" s="262">
        <v>3021</v>
      </c>
      <c r="H71" s="265">
        <v>5.0999999999999996</v>
      </c>
      <c r="I71" s="617">
        <v>1277</v>
      </c>
      <c r="J71" s="618">
        <v>25</v>
      </c>
      <c r="K71" s="630">
        <v>2</v>
      </c>
      <c r="L71" s="264">
        <v>123550</v>
      </c>
      <c r="M71" s="262">
        <v>6165</v>
      </c>
      <c r="N71" s="266">
        <v>5</v>
      </c>
      <c r="O71" s="312"/>
      <c r="P71" s="312"/>
      <c r="Q71" s="591"/>
      <c r="R71" s="312"/>
    </row>
    <row r="72" spans="1:18" x14ac:dyDescent="0.25">
      <c r="A72" s="250"/>
      <c r="B72" s="251" t="s">
        <v>116</v>
      </c>
      <c r="C72" s="252">
        <v>949</v>
      </c>
      <c r="D72" s="253">
        <v>47</v>
      </c>
      <c r="E72" s="254"/>
      <c r="F72" s="255">
        <v>904</v>
      </c>
      <c r="G72" s="253">
        <v>46</v>
      </c>
      <c r="H72" s="256"/>
      <c r="I72" s="619">
        <v>27</v>
      </c>
      <c r="J72" s="620">
        <v>1</v>
      </c>
      <c r="K72" s="631"/>
      <c r="L72" s="255">
        <v>1872</v>
      </c>
      <c r="M72" s="253">
        <v>93</v>
      </c>
      <c r="N72" s="259"/>
    </row>
    <row r="73" spans="1:18" ht="13.8" thickBot="1" x14ac:dyDescent="0.3">
      <c r="A73" s="38"/>
      <c r="B73" s="277" t="s">
        <v>186</v>
      </c>
      <c r="C73" s="278"/>
      <c r="D73" s="279"/>
      <c r="E73" s="280"/>
      <c r="F73" s="281"/>
      <c r="G73" s="279"/>
      <c r="H73" s="282"/>
      <c r="I73" s="621"/>
      <c r="J73" s="622"/>
      <c r="K73" s="632"/>
      <c r="L73" s="281"/>
      <c r="M73" s="279">
        <v>60</v>
      </c>
      <c r="N73" s="284"/>
    </row>
    <row r="74" spans="1:18" x14ac:dyDescent="0.25">
      <c r="A74" s="32" t="s">
        <v>123</v>
      </c>
      <c r="B74" s="234" t="s">
        <v>124</v>
      </c>
      <c r="C74" s="235">
        <v>160</v>
      </c>
      <c r="D74" s="236">
        <v>17</v>
      </c>
      <c r="E74" s="237">
        <v>10.6</v>
      </c>
      <c r="F74" s="238">
        <v>190</v>
      </c>
      <c r="G74" s="236">
        <v>15</v>
      </c>
      <c r="H74" s="239">
        <v>7.9</v>
      </c>
      <c r="I74" s="611">
        <v>0</v>
      </c>
      <c r="J74" s="612">
        <v>0</v>
      </c>
      <c r="K74" s="627">
        <v>0</v>
      </c>
      <c r="L74" s="238">
        <v>350</v>
      </c>
      <c r="M74" s="236">
        <v>32</v>
      </c>
      <c r="N74" s="240">
        <v>9.1</v>
      </c>
      <c r="O74" s="312"/>
      <c r="P74" s="312"/>
      <c r="Q74" s="591"/>
      <c r="R74" s="312"/>
    </row>
    <row r="75" spans="1:18" x14ac:dyDescent="0.25">
      <c r="A75" s="27" t="s">
        <v>125</v>
      </c>
      <c r="B75" s="227" t="s">
        <v>126</v>
      </c>
      <c r="C75" s="228">
        <v>193</v>
      </c>
      <c r="D75" s="241">
        <v>28</v>
      </c>
      <c r="E75" s="230">
        <v>14.5</v>
      </c>
      <c r="F75" s="231">
        <v>215</v>
      </c>
      <c r="G75" s="241">
        <v>19</v>
      </c>
      <c r="H75" s="232">
        <v>8.8000000000000007</v>
      </c>
      <c r="I75" s="608">
        <v>0</v>
      </c>
      <c r="J75" s="614">
        <v>0</v>
      </c>
      <c r="K75" s="625">
        <v>0</v>
      </c>
      <c r="L75" s="231">
        <v>408</v>
      </c>
      <c r="M75" s="241">
        <v>47</v>
      </c>
      <c r="N75" s="233">
        <v>11.5</v>
      </c>
      <c r="O75" s="312"/>
      <c r="P75" s="312"/>
      <c r="Q75" s="591"/>
      <c r="R75" s="312"/>
    </row>
    <row r="76" spans="1:18" x14ac:dyDescent="0.25">
      <c r="A76" s="32" t="s">
        <v>127</v>
      </c>
      <c r="B76" s="234" t="s">
        <v>128</v>
      </c>
      <c r="C76" s="235">
        <v>83</v>
      </c>
      <c r="D76" s="236">
        <v>18</v>
      </c>
      <c r="E76" s="237">
        <v>21.7</v>
      </c>
      <c r="F76" s="238">
        <v>92</v>
      </c>
      <c r="G76" s="236">
        <v>11</v>
      </c>
      <c r="H76" s="239">
        <v>12</v>
      </c>
      <c r="I76" s="611">
        <v>0</v>
      </c>
      <c r="J76" s="612">
        <v>0</v>
      </c>
      <c r="K76" s="627">
        <v>0</v>
      </c>
      <c r="L76" s="238">
        <v>175</v>
      </c>
      <c r="M76" s="236">
        <v>29</v>
      </c>
      <c r="N76" s="240">
        <v>16.600000000000001</v>
      </c>
      <c r="O76" s="312"/>
      <c r="P76" s="312"/>
      <c r="Q76" s="591"/>
      <c r="R76" s="312"/>
    </row>
    <row r="77" spans="1:18" x14ac:dyDescent="0.25">
      <c r="A77" s="27" t="s">
        <v>129</v>
      </c>
      <c r="B77" s="227" t="s">
        <v>130</v>
      </c>
      <c r="C77" s="228">
        <v>135</v>
      </c>
      <c r="D77" s="241">
        <v>13</v>
      </c>
      <c r="E77" s="230">
        <v>9.6</v>
      </c>
      <c r="F77" s="231">
        <v>172</v>
      </c>
      <c r="G77" s="241">
        <v>24</v>
      </c>
      <c r="H77" s="232">
        <v>14</v>
      </c>
      <c r="I77" s="608">
        <v>0</v>
      </c>
      <c r="J77" s="614">
        <v>0</v>
      </c>
      <c r="K77" s="625">
        <v>0</v>
      </c>
      <c r="L77" s="231">
        <v>307</v>
      </c>
      <c r="M77" s="241">
        <v>37</v>
      </c>
      <c r="N77" s="233">
        <v>12.1</v>
      </c>
      <c r="O77" s="312"/>
      <c r="P77" s="312"/>
      <c r="Q77" s="591"/>
      <c r="R77" s="312"/>
    </row>
    <row r="78" spans="1:18" x14ac:dyDescent="0.25">
      <c r="A78" s="32" t="s">
        <v>131</v>
      </c>
      <c r="B78" s="234" t="s">
        <v>132</v>
      </c>
      <c r="C78" s="235">
        <v>245</v>
      </c>
      <c r="D78" s="236">
        <v>42</v>
      </c>
      <c r="E78" s="237">
        <v>17.100000000000001</v>
      </c>
      <c r="F78" s="238">
        <v>318</v>
      </c>
      <c r="G78" s="236">
        <v>54</v>
      </c>
      <c r="H78" s="239">
        <v>17</v>
      </c>
      <c r="I78" s="611">
        <v>0</v>
      </c>
      <c r="J78" s="518">
        <v>0</v>
      </c>
      <c r="K78" s="626">
        <v>0</v>
      </c>
      <c r="L78" s="238">
        <v>563</v>
      </c>
      <c r="M78" s="236">
        <v>96</v>
      </c>
      <c r="N78" s="240">
        <v>17.100000000000001</v>
      </c>
      <c r="O78" s="312"/>
      <c r="P78" s="312"/>
      <c r="Q78" s="591"/>
      <c r="R78" s="312"/>
    </row>
    <row r="79" spans="1:18" x14ac:dyDescent="0.25">
      <c r="A79" s="27" t="s">
        <v>131</v>
      </c>
      <c r="B79" s="227" t="s">
        <v>133</v>
      </c>
      <c r="C79" s="228" t="s">
        <v>346</v>
      </c>
      <c r="D79" s="241" t="s">
        <v>346</v>
      </c>
      <c r="E79" s="230" t="s">
        <v>346</v>
      </c>
      <c r="F79" s="231" t="s">
        <v>346</v>
      </c>
      <c r="G79" s="241" t="s">
        <v>346</v>
      </c>
      <c r="H79" s="232" t="s">
        <v>346</v>
      </c>
      <c r="I79" s="608" t="s">
        <v>346</v>
      </c>
      <c r="J79" s="515" t="s">
        <v>346</v>
      </c>
      <c r="K79" s="628" t="s">
        <v>346</v>
      </c>
      <c r="L79" s="231" t="s">
        <v>346</v>
      </c>
      <c r="M79" s="241" t="s">
        <v>346</v>
      </c>
      <c r="N79" s="233" t="s">
        <v>346</v>
      </c>
      <c r="O79" s="312"/>
      <c r="P79" s="312"/>
      <c r="Q79" s="591"/>
      <c r="R79" s="312"/>
    </row>
    <row r="80" spans="1:18" x14ac:dyDescent="0.25">
      <c r="A80" s="32" t="s">
        <v>134</v>
      </c>
      <c r="B80" s="234" t="s">
        <v>135</v>
      </c>
      <c r="C80" s="235" t="s">
        <v>346</v>
      </c>
      <c r="D80" s="236" t="s">
        <v>346</v>
      </c>
      <c r="E80" s="237" t="s">
        <v>346</v>
      </c>
      <c r="F80" s="238" t="s">
        <v>346</v>
      </c>
      <c r="G80" s="236" t="s">
        <v>346</v>
      </c>
      <c r="H80" s="239" t="s">
        <v>346</v>
      </c>
      <c r="I80" s="611">
        <v>478</v>
      </c>
      <c r="J80" s="612">
        <v>39</v>
      </c>
      <c r="K80" s="627">
        <v>8.1999999999999993</v>
      </c>
      <c r="L80" s="238">
        <v>478</v>
      </c>
      <c r="M80" s="236">
        <v>39</v>
      </c>
      <c r="N80" s="240">
        <v>8.1999999999999993</v>
      </c>
      <c r="O80" s="312"/>
      <c r="P80" s="312"/>
      <c r="Q80" s="591"/>
      <c r="R80" s="312"/>
    </row>
    <row r="81" spans="1:18" x14ac:dyDescent="0.25">
      <c r="A81" s="27" t="s">
        <v>134</v>
      </c>
      <c r="B81" s="227" t="s">
        <v>136</v>
      </c>
      <c r="C81" s="228">
        <v>414</v>
      </c>
      <c r="D81" s="241">
        <v>33</v>
      </c>
      <c r="E81" s="230">
        <v>8</v>
      </c>
      <c r="F81" s="231">
        <v>631</v>
      </c>
      <c r="G81" s="241">
        <v>56</v>
      </c>
      <c r="H81" s="232">
        <v>8.9</v>
      </c>
      <c r="I81" s="608">
        <v>0</v>
      </c>
      <c r="J81" s="614">
        <v>0</v>
      </c>
      <c r="K81" s="625">
        <v>0</v>
      </c>
      <c r="L81" s="231">
        <v>1045</v>
      </c>
      <c r="M81" s="241">
        <v>89</v>
      </c>
      <c r="N81" s="233">
        <v>8.5</v>
      </c>
      <c r="O81" s="312"/>
      <c r="P81" s="312"/>
      <c r="Q81" s="591"/>
      <c r="R81" s="312"/>
    </row>
    <row r="82" spans="1:18" x14ac:dyDescent="0.25">
      <c r="A82" s="32" t="s">
        <v>134</v>
      </c>
      <c r="B82" s="234" t="s">
        <v>137</v>
      </c>
      <c r="C82" s="235">
        <v>283</v>
      </c>
      <c r="D82" s="236">
        <v>22</v>
      </c>
      <c r="E82" s="237">
        <v>7.8</v>
      </c>
      <c r="F82" s="238">
        <v>453</v>
      </c>
      <c r="G82" s="236">
        <v>29</v>
      </c>
      <c r="H82" s="239">
        <v>6.4</v>
      </c>
      <c r="I82" s="611">
        <v>0</v>
      </c>
      <c r="J82" s="612">
        <v>0</v>
      </c>
      <c r="K82" s="627">
        <v>0</v>
      </c>
      <c r="L82" s="238">
        <v>736</v>
      </c>
      <c r="M82" s="236">
        <v>51</v>
      </c>
      <c r="N82" s="240">
        <v>6.9</v>
      </c>
      <c r="O82" s="312"/>
      <c r="P82" s="312"/>
      <c r="Q82" s="591"/>
      <c r="R82" s="312"/>
    </row>
    <row r="83" spans="1:18" x14ac:dyDescent="0.25">
      <c r="A83" s="242" t="s">
        <v>138</v>
      </c>
      <c r="B83" s="243" t="s">
        <v>139</v>
      </c>
      <c r="C83" s="244">
        <v>112</v>
      </c>
      <c r="D83" s="245">
        <v>15</v>
      </c>
      <c r="E83" s="246">
        <v>13.4</v>
      </c>
      <c r="F83" s="247">
        <v>116</v>
      </c>
      <c r="G83" s="245">
        <v>15</v>
      </c>
      <c r="H83" s="248">
        <v>12.9</v>
      </c>
      <c r="I83" s="623">
        <v>0</v>
      </c>
      <c r="J83" s="624">
        <v>0</v>
      </c>
      <c r="K83" s="633">
        <v>0</v>
      </c>
      <c r="L83" s="247">
        <v>228</v>
      </c>
      <c r="M83" s="245">
        <v>30</v>
      </c>
      <c r="N83" s="249">
        <v>13.2</v>
      </c>
      <c r="O83" s="312"/>
      <c r="P83" s="312"/>
      <c r="Q83" s="591"/>
      <c r="R83" s="312"/>
    </row>
    <row r="84" spans="1:18" x14ac:dyDescent="0.25">
      <c r="A84" s="250"/>
      <c r="B84" s="251" t="s">
        <v>179</v>
      </c>
      <c r="C84" s="252">
        <v>1625</v>
      </c>
      <c r="D84" s="253">
        <v>188</v>
      </c>
      <c r="E84" s="254">
        <v>11.6</v>
      </c>
      <c r="F84" s="255">
        <v>2187</v>
      </c>
      <c r="G84" s="253">
        <v>223</v>
      </c>
      <c r="H84" s="256">
        <v>10.199999999999999</v>
      </c>
      <c r="I84" s="252">
        <v>478</v>
      </c>
      <c r="J84" s="257">
        <v>39</v>
      </c>
      <c r="K84" s="258">
        <v>8.1999999999999993</v>
      </c>
      <c r="L84" s="255">
        <v>4290</v>
      </c>
      <c r="M84" s="253">
        <v>450</v>
      </c>
      <c r="N84" s="259">
        <v>10.5</v>
      </c>
      <c r="O84" s="312"/>
      <c r="P84" s="312"/>
      <c r="Q84" s="591"/>
      <c r="R84" s="312"/>
    </row>
    <row r="85" spans="1:18" ht="13.8" thickBot="1" x14ac:dyDescent="0.3">
      <c r="A85" s="67"/>
      <c r="B85" s="277" t="s">
        <v>116</v>
      </c>
      <c r="C85" s="278">
        <v>203</v>
      </c>
      <c r="D85" s="279">
        <v>24</v>
      </c>
      <c r="E85" s="280"/>
      <c r="F85" s="281">
        <v>273</v>
      </c>
      <c r="G85" s="279">
        <v>28</v>
      </c>
      <c r="H85" s="282"/>
      <c r="I85" s="278">
        <v>478</v>
      </c>
      <c r="J85" s="285">
        <v>39</v>
      </c>
      <c r="K85" s="283"/>
      <c r="L85" s="281">
        <v>477</v>
      </c>
      <c r="M85" s="279">
        <v>50</v>
      </c>
      <c r="N85" s="284"/>
    </row>
    <row r="86" spans="1:18" ht="15.6" x14ac:dyDescent="0.25">
      <c r="A86" s="44" t="s">
        <v>484</v>
      </c>
      <c r="B86" s="44"/>
      <c r="C86" s="312"/>
      <c r="D86" s="312"/>
      <c r="E86" s="312"/>
      <c r="F86" s="312"/>
      <c r="G86" s="312"/>
      <c r="H86" s="312"/>
      <c r="I86" s="312"/>
      <c r="J86" s="312"/>
      <c r="K86" s="312"/>
      <c r="L86" s="312"/>
      <c r="M86" s="312"/>
      <c r="N86" s="312"/>
    </row>
    <row r="87" spans="1:18" ht="14.25" customHeight="1" x14ac:dyDescent="0.25">
      <c r="A87" s="666" t="s">
        <v>485</v>
      </c>
      <c r="B87" s="666"/>
      <c r="C87" s="312"/>
      <c r="D87" s="312"/>
      <c r="E87" s="312"/>
      <c r="F87" s="312"/>
      <c r="G87" s="312"/>
      <c r="H87" s="312"/>
      <c r="I87" s="312"/>
      <c r="J87" s="312"/>
      <c r="K87" s="312"/>
      <c r="L87" s="312"/>
      <c r="M87" s="312"/>
      <c r="N87" s="312"/>
    </row>
    <row r="88" spans="1:18" ht="24" customHeight="1" x14ac:dyDescent="0.25">
      <c r="A88" s="666"/>
      <c r="B88" s="666"/>
    </row>
    <row r="89" spans="1:18" x14ac:dyDescent="0.25">
      <c r="A89" s="666" t="s">
        <v>487</v>
      </c>
      <c r="B89" s="666"/>
    </row>
    <row r="90" spans="1:18" ht="14.25" customHeight="1" x14ac:dyDescent="0.25">
      <c r="A90" s="666"/>
      <c r="B90" s="666"/>
    </row>
    <row r="91" spans="1:18" ht="15.6" x14ac:dyDescent="0.25">
      <c r="A91" s="44" t="s">
        <v>486</v>
      </c>
      <c r="B91" s="44"/>
    </row>
    <row r="92" spans="1:18" x14ac:dyDescent="0.25">
      <c r="A92" s="44"/>
      <c r="B92" s="44"/>
    </row>
    <row r="93" spans="1:18" x14ac:dyDescent="0.25">
      <c r="A93" s="666" t="s">
        <v>488</v>
      </c>
      <c r="B93" s="666"/>
    </row>
    <row r="94" spans="1:18" ht="22.5" customHeight="1" x14ac:dyDescent="0.25">
      <c r="A94" s="666"/>
      <c r="B94" s="666"/>
    </row>
    <row r="95" spans="1:18" x14ac:dyDescent="0.25">
      <c r="A95" s="44" t="s">
        <v>360</v>
      </c>
      <c r="B95" s="44"/>
    </row>
  </sheetData>
  <mergeCells count="10">
    <mergeCell ref="A1:B1"/>
    <mergeCell ref="L3:N3"/>
    <mergeCell ref="A87:B88"/>
    <mergeCell ref="A89:B90"/>
    <mergeCell ref="A93:B94"/>
    <mergeCell ref="A2:B2"/>
    <mergeCell ref="A3:B3"/>
    <mergeCell ref="C3:E3"/>
    <mergeCell ref="F3:H3"/>
    <mergeCell ref="I3:K3"/>
  </mergeCells>
  <hyperlinks>
    <hyperlink ref="A2:B2" location="TOC!A1" display="Return to Table of Contents"/>
  </hyperlinks>
  <pageMargins left="0.25" right="0.25" top="0.75" bottom="0.75" header="0.3" footer="0.3"/>
  <pageSetup scale="55" fitToWidth="0" orientation="portrait" r:id="rId1"/>
  <headerFooter>
    <oddHeader>&amp;L2016-17 Survey of Dental Education
Report 2 - Tuition, Admission, and Attrition</oddHeader>
  </headerFooter>
  <colBreaks count="1" manualBreakCount="1">
    <brk id="8" max="9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2"/>
  <sheetViews>
    <sheetView zoomScaleNormal="100" workbookViewId="0">
      <pane xSplit="2" ySplit="5" topLeftCell="F6" activePane="bottomRight" state="frozen"/>
      <selection pane="topRight" activeCell="C1" sqref="C1"/>
      <selection pane="bottomLeft" activeCell="A7" sqref="A7"/>
      <selection pane="bottomRight" sqref="A1:B1"/>
    </sheetView>
  </sheetViews>
  <sheetFormatPr defaultColWidth="9.109375" defaultRowHeight="13.2" x14ac:dyDescent="0.25"/>
  <cols>
    <col min="1" max="1" width="5.6640625" style="1" customWidth="1"/>
    <col min="2" max="2" width="49.5546875" style="1" customWidth="1"/>
    <col min="3" max="33" width="8.6640625" style="1" customWidth="1"/>
    <col min="34" max="16384" width="9.109375" style="1"/>
  </cols>
  <sheetData>
    <row r="1" spans="1:34" ht="27" customHeight="1" x14ac:dyDescent="0.25">
      <c r="A1" s="667" t="s">
        <v>187</v>
      </c>
      <c r="B1" s="667"/>
    </row>
    <row r="2" spans="1:34" ht="13.8" thickBot="1" x14ac:dyDescent="0.3">
      <c r="A2" s="655" t="s">
        <v>1</v>
      </c>
      <c r="B2" s="655"/>
    </row>
    <row r="3" spans="1:34" s="188" customFormat="1" x14ac:dyDescent="0.25">
      <c r="A3" s="658"/>
      <c r="B3" s="659"/>
      <c r="C3" s="680" t="s">
        <v>188</v>
      </c>
      <c r="D3" s="680"/>
      <c r="E3" s="681"/>
      <c r="F3" s="680" t="s">
        <v>189</v>
      </c>
      <c r="G3" s="680"/>
      <c r="H3" s="681"/>
      <c r="I3" s="680" t="s">
        <v>190</v>
      </c>
      <c r="J3" s="680"/>
      <c r="K3" s="681"/>
      <c r="L3" s="679" t="s">
        <v>489</v>
      </c>
      <c r="M3" s="680"/>
      <c r="N3" s="681"/>
      <c r="O3" s="680" t="s">
        <v>191</v>
      </c>
      <c r="P3" s="680"/>
      <c r="Q3" s="681"/>
      <c r="R3" s="679" t="s">
        <v>192</v>
      </c>
      <c r="S3" s="680"/>
      <c r="T3" s="681"/>
      <c r="U3" s="680" t="s">
        <v>193</v>
      </c>
      <c r="V3" s="680"/>
      <c r="W3" s="681"/>
      <c r="X3" s="680" t="s">
        <v>194</v>
      </c>
      <c r="Y3" s="680"/>
      <c r="Z3" s="681"/>
      <c r="AA3" s="680" t="s">
        <v>195</v>
      </c>
      <c r="AB3" s="680"/>
      <c r="AC3" s="681"/>
      <c r="AD3" s="680" t="s">
        <v>196</v>
      </c>
      <c r="AE3" s="680"/>
      <c r="AF3" s="681"/>
      <c r="AG3" s="677"/>
      <c r="AH3" s="302"/>
    </row>
    <row r="4" spans="1:34" s="188" customFormat="1" x14ac:dyDescent="0.25">
      <c r="A4" s="685"/>
      <c r="B4" s="686"/>
      <c r="C4" s="683"/>
      <c r="D4" s="683"/>
      <c r="E4" s="684"/>
      <c r="F4" s="683"/>
      <c r="G4" s="683"/>
      <c r="H4" s="684"/>
      <c r="I4" s="683"/>
      <c r="J4" s="683"/>
      <c r="K4" s="684"/>
      <c r="L4" s="682"/>
      <c r="M4" s="683"/>
      <c r="N4" s="684"/>
      <c r="O4" s="683"/>
      <c r="P4" s="683"/>
      <c r="Q4" s="684"/>
      <c r="R4" s="682"/>
      <c r="S4" s="683"/>
      <c r="T4" s="684"/>
      <c r="U4" s="683"/>
      <c r="V4" s="683"/>
      <c r="W4" s="684"/>
      <c r="X4" s="683"/>
      <c r="Y4" s="683"/>
      <c r="Z4" s="684"/>
      <c r="AA4" s="683"/>
      <c r="AB4" s="683"/>
      <c r="AC4" s="684"/>
      <c r="AD4" s="683"/>
      <c r="AE4" s="683"/>
      <c r="AF4" s="684"/>
      <c r="AG4" s="678"/>
      <c r="AH4" s="302"/>
    </row>
    <row r="5" spans="1:34" s="188" customFormat="1" ht="15.6" x14ac:dyDescent="0.25">
      <c r="A5" s="4" t="s">
        <v>7</v>
      </c>
      <c r="B5" s="5" t="s">
        <v>8</v>
      </c>
      <c r="C5" s="45" t="s">
        <v>181</v>
      </c>
      <c r="D5" s="45" t="s">
        <v>182</v>
      </c>
      <c r="E5" s="46" t="s">
        <v>490</v>
      </c>
      <c r="F5" s="45" t="s">
        <v>181</v>
      </c>
      <c r="G5" s="45" t="s">
        <v>182</v>
      </c>
      <c r="H5" s="46" t="s">
        <v>183</v>
      </c>
      <c r="I5" s="45" t="s">
        <v>181</v>
      </c>
      <c r="J5" s="45" t="s">
        <v>182</v>
      </c>
      <c r="K5" s="46" t="s">
        <v>183</v>
      </c>
      <c r="L5" s="45" t="s">
        <v>181</v>
      </c>
      <c r="M5" s="45" t="s">
        <v>182</v>
      </c>
      <c r="N5" s="46" t="s">
        <v>183</v>
      </c>
      <c r="O5" s="45" t="s">
        <v>181</v>
      </c>
      <c r="P5" s="45" t="s">
        <v>182</v>
      </c>
      <c r="Q5" s="46" t="s">
        <v>183</v>
      </c>
      <c r="R5" s="45" t="s">
        <v>181</v>
      </c>
      <c r="S5" s="45" t="s">
        <v>182</v>
      </c>
      <c r="T5" s="46" t="s">
        <v>183</v>
      </c>
      <c r="U5" s="45" t="s">
        <v>181</v>
      </c>
      <c r="V5" s="45" t="s">
        <v>182</v>
      </c>
      <c r="W5" s="46" t="s">
        <v>183</v>
      </c>
      <c r="X5" s="45" t="s">
        <v>181</v>
      </c>
      <c r="Y5" s="45" t="s">
        <v>182</v>
      </c>
      <c r="Z5" s="46" t="s">
        <v>183</v>
      </c>
      <c r="AA5" s="45" t="s">
        <v>181</v>
      </c>
      <c r="AB5" s="45" t="s">
        <v>182</v>
      </c>
      <c r="AC5" s="46" t="s">
        <v>183</v>
      </c>
      <c r="AD5" s="45" t="s">
        <v>181</v>
      </c>
      <c r="AE5" s="45" t="s">
        <v>182</v>
      </c>
      <c r="AF5" s="46" t="s">
        <v>183</v>
      </c>
      <c r="AG5" s="287" t="s">
        <v>6</v>
      </c>
    </row>
    <row r="6" spans="1:34" x14ac:dyDescent="0.25">
      <c r="A6" s="27" t="s">
        <v>11</v>
      </c>
      <c r="B6" s="227" t="s">
        <v>12</v>
      </c>
      <c r="C6" s="288">
        <v>265</v>
      </c>
      <c r="D6" s="241">
        <v>201</v>
      </c>
      <c r="E6" s="289">
        <v>0</v>
      </c>
      <c r="F6" s="288">
        <v>27</v>
      </c>
      <c r="G6" s="241">
        <v>44</v>
      </c>
      <c r="H6" s="289">
        <v>0</v>
      </c>
      <c r="I6" s="288">
        <v>30</v>
      </c>
      <c r="J6" s="241">
        <v>36</v>
      </c>
      <c r="K6" s="289">
        <v>0</v>
      </c>
      <c r="L6" s="288">
        <v>1</v>
      </c>
      <c r="M6" s="241">
        <v>2</v>
      </c>
      <c r="N6" s="289">
        <v>0</v>
      </c>
      <c r="O6" s="288">
        <v>84</v>
      </c>
      <c r="P6" s="241">
        <v>84</v>
      </c>
      <c r="Q6" s="289">
        <v>0</v>
      </c>
      <c r="R6" s="288">
        <v>0</v>
      </c>
      <c r="S6" s="241">
        <v>0</v>
      </c>
      <c r="T6" s="289">
        <v>0</v>
      </c>
      <c r="U6" s="288">
        <v>15</v>
      </c>
      <c r="V6" s="241">
        <v>8</v>
      </c>
      <c r="W6" s="289">
        <v>0</v>
      </c>
      <c r="X6" s="288">
        <v>11</v>
      </c>
      <c r="Y6" s="241">
        <v>16</v>
      </c>
      <c r="Z6" s="289">
        <v>0</v>
      </c>
      <c r="AA6" s="288">
        <v>10</v>
      </c>
      <c r="AB6" s="241">
        <v>7</v>
      </c>
      <c r="AC6" s="289">
        <v>0</v>
      </c>
      <c r="AD6" s="288">
        <v>443</v>
      </c>
      <c r="AE6" s="241">
        <v>398</v>
      </c>
      <c r="AF6" s="289">
        <v>0</v>
      </c>
      <c r="AG6" s="290">
        <v>841</v>
      </c>
    </row>
    <row r="7" spans="1:34" x14ac:dyDescent="0.25">
      <c r="A7" s="32" t="s">
        <v>13</v>
      </c>
      <c r="B7" s="234" t="s">
        <v>14</v>
      </c>
      <c r="C7" s="286">
        <v>726</v>
      </c>
      <c r="D7" s="236">
        <v>469</v>
      </c>
      <c r="E7" s="291">
        <v>16</v>
      </c>
      <c r="F7" s="286">
        <v>32</v>
      </c>
      <c r="G7" s="236">
        <v>45</v>
      </c>
      <c r="H7" s="291">
        <v>1</v>
      </c>
      <c r="I7" s="286">
        <v>118</v>
      </c>
      <c r="J7" s="236">
        <v>115</v>
      </c>
      <c r="K7" s="291">
        <v>1</v>
      </c>
      <c r="L7" s="286">
        <v>3</v>
      </c>
      <c r="M7" s="236">
        <v>4</v>
      </c>
      <c r="N7" s="291">
        <v>0</v>
      </c>
      <c r="O7" s="286">
        <v>399</v>
      </c>
      <c r="P7" s="236">
        <v>450</v>
      </c>
      <c r="Q7" s="291">
        <v>12</v>
      </c>
      <c r="R7" s="286">
        <v>3</v>
      </c>
      <c r="S7" s="236">
        <v>2</v>
      </c>
      <c r="T7" s="291">
        <v>0</v>
      </c>
      <c r="U7" s="286">
        <v>59</v>
      </c>
      <c r="V7" s="236">
        <v>50</v>
      </c>
      <c r="W7" s="291">
        <v>2</v>
      </c>
      <c r="X7" s="286">
        <v>42</v>
      </c>
      <c r="Y7" s="236">
        <v>30</v>
      </c>
      <c r="Z7" s="291">
        <v>1</v>
      </c>
      <c r="AA7" s="286">
        <v>29</v>
      </c>
      <c r="AB7" s="236">
        <v>36</v>
      </c>
      <c r="AC7" s="291">
        <v>8</v>
      </c>
      <c r="AD7" s="286">
        <v>1411</v>
      </c>
      <c r="AE7" s="236">
        <v>1201</v>
      </c>
      <c r="AF7" s="291">
        <v>41</v>
      </c>
      <c r="AG7" s="292">
        <v>2653</v>
      </c>
    </row>
    <row r="8" spans="1:34" x14ac:dyDescent="0.25">
      <c r="A8" s="27" t="s">
        <v>13</v>
      </c>
      <c r="B8" s="227" t="s">
        <v>15</v>
      </c>
      <c r="C8" s="288">
        <v>941</v>
      </c>
      <c r="D8" s="241">
        <v>595</v>
      </c>
      <c r="E8" s="289">
        <v>0</v>
      </c>
      <c r="F8" s="288">
        <v>45</v>
      </c>
      <c r="G8" s="241">
        <v>56</v>
      </c>
      <c r="H8" s="289">
        <v>0</v>
      </c>
      <c r="I8" s="288">
        <v>115</v>
      </c>
      <c r="J8" s="241">
        <v>117</v>
      </c>
      <c r="K8" s="289">
        <v>0</v>
      </c>
      <c r="L8" s="288">
        <v>4</v>
      </c>
      <c r="M8" s="241">
        <v>1</v>
      </c>
      <c r="N8" s="289">
        <v>0</v>
      </c>
      <c r="O8" s="288">
        <v>450</v>
      </c>
      <c r="P8" s="241">
        <v>470</v>
      </c>
      <c r="Q8" s="289">
        <v>0</v>
      </c>
      <c r="R8" s="288">
        <v>8</v>
      </c>
      <c r="S8" s="241">
        <v>7</v>
      </c>
      <c r="T8" s="289">
        <v>0</v>
      </c>
      <c r="U8" s="288">
        <v>174</v>
      </c>
      <c r="V8" s="241">
        <v>182</v>
      </c>
      <c r="W8" s="289">
        <v>0</v>
      </c>
      <c r="X8" s="288">
        <v>0</v>
      </c>
      <c r="Y8" s="241">
        <v>0</v>
      </c>
      <c r="Z8" s="289">
        <v>0</v>
      </c>
      <c r="AA8" s="288">
        <v>37</v>
      </c>
      <c r="AB8" s="241">
        <v>26</v>
      </c>
      <c r="AC8" s="289">
        <v>0</v>
      </c>
      <c r="AD8" s="288">
        <v>1774</v>
      </c>
      <c r="AE8" s="241">
        <v>1454</v>
      </c>
      <c r="AF8" s="289">
        <v>0</v>
      </c>
      <c r="AG8" s="290">
        <v>3228</v>
      </c>
    </row>
    <row r="9" spans="1:34" x14ac:dyDescent="0.25">
      <c r="A9" s="32" t="s">
        <v>16</v>
      </c>
      <c r="B9" s="234" t="s">
        <v>17</v>
      </c>
      <c r="C9" s="286">
        <v>494</v>
      </c>
      <c r="D9" s="236">
        <v>358</v>
      </c>
      <c r="E9" s="291">
        <v>0</v>
      </c>
      <c r="F9" s="286">
        <v>32</v>
      </c>
      <c r="G9" s="236">
        <v>38</v>
      </c>
      <c r="H9" s="291">
        <v>0</v>
      </c>
      <c r="I9" s="286">
        <v>80</v>
      </c>
      <c r="J9" s="236">
        <v>91</v>
      </c>
      <c r="K9" s="291">
        <v>0</v>
      </c>
      <c r="L9" s="286">
        <v>1</v>
      </c>
      <c r="M9" s="236">
        <v>0</v>
      </c>
      <c r="N9" s="291">
        <v>0</v>
      </c>
      <c r="O9" s="286">
        <v>516</v>
      </c>
      <c r="P9" s="236">
        <v>506</v>
      </c>
      <c r="Q9" s="291">
        <v>0</v>
      </c>
      <c r="R9" s="286">
        <v>4</v>
      </c>
      <c r="S9" s="236">
        <v>4</v>
      </c>
      <c r="T9" s="291">
        <v>0</v>
      </c>
      <c r="U9" s="286">
        <v>60</v>
      </c>
      <c r="V9" s="236">
        <v>49</v>
      </c>
      <c r="W9" s="291">
        <v>0</v>
      </c>
      <c r="X9" s="286">
        <v>169</v>
      </c>
      <c r="Y9" s="236">
        <v>137</v>
      </c>
      <c r="Z9" s="291">
        <v>0</v>
      </c>
      <c r="AA9" s="286">
        <v>20</v>
      </c>
      <c r="AB9" s="236">
        <v>33</v>
      </c>
      <c r="AC9" s="291">
        <v>0</v>
      </c>
      <c r="AD9" s="286">
        <v>1376</v>
      </c>
      <c r="AE9" s="236">
        <v>1216</v>
      </c>
      <c r="AF9" s="291">
        <v>0</v>
      </c>
      <c r="AG9" s="292">
        <v>2592</v>
      </c>
    </row>
    <row r="10" spans="1:34" x14ac:dyDescent="0.25">
      <c r="A10" s="27" t="s">
        <v>16</v>
      </c>
      <c r="B10" s="227" t="s">
        <v>19</v>
      </c>
      <c r="C10" s="288">
        <v>371</v>
      </c>
      <c r="D10" s="241">
        <v>337</v>
      </c>
      <c r="E10" s="289">
        <v>9</v>
      </c>
      <c r="F10" s="288">
        <v>20</v>
      </c>
      <c r="G10" s="241">
        <v>27</v>
      </c>
      <c r="H10" s="289">
        <v>0</v>
      </c>
      <c r="I10" s="288">
        <v>76</v>
      </c>
      <c r="J10" s="241">
        <v>92</v>
      </c>
      <c r="K10" s="289">
        <v>3</v>
      </c>
      <c r="L10" s="288">
        <v>1</v>
      </c>
      <c r="M10" s="241">
        <v>1</v>
      </c>
      <c r="N10" s="289">
        <v>0</v>
      </c>
      <c r="O10" s="288">
        <v>418</v>
      </c>
      <c r="P10" s="241">
        <v>466</v>
      </c>
      <c r="Q10" s="289">
        <v>8</v>
      </c>
      <c r="R10" s="288">
        <v>2</v>
      </c>
      <c r="S10" s="241">
        <v>5</v>
      </c>
      <c r="T10" s="289">
        <v>0</v>
      </c>
      <c r="U10" s="288">
        <v>54</v>
      </c>
      <c r="V10" s="241">
        <v>44</v>
      </c>
      <c r="W10" s="289">
        <v>0</v>
      </c>
      <c r="X10" s="288">
        <v>55</v>
      </c>
      <c r="Y10" s="241">
        <v>64</v>
      </c>
      <c r="Z10" s="289">
        <v>2</v>
      </c>
      <c r="AA10" s="288">
        <v>23</v>
      </c>
      <c r="AB10" s="241">
        <v>28</v>
      </c>
      <c r="AC10" s="289">
        <v>8</v>
      </c>
      <c r="AD10" s="288">
        <v>1020</v>
      </c>
      <c r="AE10" s="241">
        <v>1064</v>
      </c>
      <c r="AF10" s="289">
        <v>30</v>
      </c>
      <c r="AG10" s="290">
        <v>2114</v>
      </c>
    </row>
    <row r="11" spans="1:34" x14ac:dyDescent="0.25">
      <c r="A11" s="32" t="s">
        <v>16</v>
      </c>
      <c r="B11" s="234" t="s">
        <v>20</v>
      </c>
      <c r="C11" s="286">
        <v>348</v>
      </c>
      <c r="D11" s="236">
        <v>281</v>
      </c>
      <c r="E11" s="291">
        <v>3</v>
      </c>
      <c r="F11" s="286">
        <v>28</v>
      </c>
      <c r="G11" s="236">
        <v>30</v>
      </c>
      <c r="H11" s="291">
        <v>0</v>
      </c>
      <c r="I11" s="286">
        <v>69</v>
      </c>
      <c r="J11" s="236">
        <v>78</v>
      </c>
      <c r="K11" s="291">
        <v>2</v>
      </c>
      <c r="L11" s="286">
        <v>3</v>
      </c>
      <c r="M11" s="236">
        <v>3</v>
      </c>
      <c r="N11" s="291">
        <v>0</v>
      </c>
      <c r="O11" s="286">
        <v>382</v>
      </c>
      <c r="P11" s="236">
        <v>400</v>
      </c>
      <c r="Q11" s="291">
        <v>9</v>
      </c>
      <c r="R11" s="286">
        <v>0</v>
      </c>
      <c r="S11" s="236">
        <v>6</v>
      </c>
      <c r="T11" s="291">
        <v>0</v>
      </c>
      <c r="U11" s="286">
        <v>43</v>
      </c>
      <c r="V11" s="236">
        <v>24</v>
      </c>
      <c r="W11" s="291">
        <v>0</v>
      </c>
      <c r="X11" s="286">
        <v>49</v>
      </c>
      <c r="Y11" s="236">
        <v>58</v>
      </c>
      <c r="Z11" s="291">
        <v>3</v>
      </c>
      <c r="AA11" s="286">
        <v>0</v>
      </c>
      <c r="AB11" s="236">
        <v>0</v>
      </c>
      <c r="AC11" s="291">
        <v>0</v>
      </c>
      <c r="AD11" s="286">
        <v>922</v>
      </c>
      <c r="AE11" s="236">
        <v>880</v>
      </c>
      <c r="AF11" s="291">
        <v>17</v>
      </c>
      <c r="AG11" s="292">
        <v>1819</v>
      </c>
    </row>
    <row r="12" spans="1:34" x14ac:dyDescent="0.25">
      <c r="A12" s="27" t="s">
        <v>16</v>
      </c>
      <c r="B12" s="227" t="s">
        <v>21</v>
      </c>
      <c r="C12" s="288">
        <v>602</v>
      </c>
      <c r="D12" s="241">
        <v>591</v>
      </c>
      <c r="E12" s="289">
        <v>0</v>
      </c>
      <c r="F12" s="288">
        <v>47</v>
      </c>
      <c r="G12" s="241">
        <v>49</v>
      </c>
      <c r="H12" s="289">
        <v>0</v>
      </c>
      <c r="I12" s="288">
        <v>126</v>
      </c>
      <c r="J12" s="241">
        <v>119</v>
      </c>
      <c r="K12" s="289">
        <v>0</v>
      </c>
      <c r="L12" s="288">
        <v>1</v>
      </c>
      <c r="M12" s="241">
        <v>0</v>
      </c>
      <c r="N12" s="289">
        <v>0</v>
      </c>
      <c r="O12" s="288">
        <v>617</v>
      </c>
      <c r="P12" s="241">
        <v>629</v>
      </c>
      <c r="Q12" s="289">
        <v>0</v>
      </c>
      <c r="R12" s="288">
        <v>5</v>
      </c>
      <c r="S12" s="241">
        <v>0</v>
      </c>
      <c r="T12" s="289">
        <v>0</v>
      </c>
      <c r="U12" s="288">
        <v>91</v>
      </c>
      <c r="V12" s="241">
        <v>51</v>
      </c>
      <c r="W12" s="289">
        <v>0</v>
      </c>
      <c r="X12" s="288">
        <v>10</v>
      </c>
      <c r="Y12" s="241">
        <v>0</v>
      </c>
      <c r="Z12" s="289">
        <v>0</v>
      </c>
      <c r="AA12" s="288">
        <v>81</v>
      </c>
      <c r="AB12" s="241">
        <v>39</v>
      </c>
      <c r="AC12" s="289">
        <v>0</v>
      </c>
      <c r="AD12" s="288">
        <v>1580</v>
      </c>
      <c r="AE12" s="241">
        <v>1478</v>
      </c>
      <c r="AF12" s="289">
        <v>0</v>
      </c>
      <c r="AG12" s="290">
        <v>3058</v>
      </c>
    </row>
    <row r="13" spans="1:34" x14ac:dyDescent="0.25">
      <c r="A13" s="32" t="s">
        <v>16</v>
      </c>
      <c r="B13" s="234" t="s">
        <v>22</v>
      </c>
      <c r="C13" s="286">
        <v>399</v>
      </c>
      <c r="D13" s="236">
        <v>259</v>
      </c>
      <c r="E13" s="291">
        <v>0</v>
      </c>
      <c r="F13" s="286">
        <v>33</v>
      </c>
      <c r="G13" s="236">
        <v>50</v>
      </c>
      <c r="H13" s="291">
        <v>0</v>
      </c>
      <c r="I13" s="286">
        <v>70</v>
      </c>
      <c r="J13" s="236">
        <v>81</v>
      </c>
      <c r="K13" s="291">
        <v>0</v>
      </c>
      <c r="L13" s="286">
        <v>0</v>
      </c>
      <c r="M13" s="236">
        <v>1</v>
      </c>
      <c r="N13" s="291">
        <v>0</v>
      </c>
      <c r="O13" s="286">
        <v>332</v>
      </c>
      <c r="P13" s="236">
        <v>316</v>
      </c>
      <c r="Q13" s="291">
        <v>0</v>
      </c>
      <c r="R13" s="286">
        <v>2</v>
      </c>
      <c r="S13" s="236">
        <v>4</v>
      </c>
      <c r="T13" s="291">
        <v>0</v>
      </c>
      <c r="U13" s="286">
        <v>33</v>
      </c>
      <c r="V13" s="236">
        <v>34</v>
      </c>
      <c r="W13" s="291">
        <v>0</v>
      </c>
      <c r="X13" s="286">
        <v>0</v>
      </c>
      <c r="Y13" s="236">
        <v>0</v>
      </c>
      <c r="Z13" s="291">
        <v>0</v>
      </c>
      <c r="AA13" s="286">
        <v>22</v>
      </c>
      <c r="AB13" s="236">
        <v>29</v>
      </c>
      <c r="AC13" s="291">
        <v>0</v>
      </c>
      <c r="AD13" s="286">
        <v>891</v>
      </c>
      <c r="AE13" s="236">
        <v>774</v>
      </c>
      <c r="AF13" s="291">
        <v>0</v>
      </c>
      <c r="AG13" s="292">
        <v>1665</v>
      </c>
    </row>
    <row r="14" spans="1:34" x14ac:dyDescent="0.25">
      <c r="A14" s="27" t="s">
        <v>16</v>
      </c>
      <c r="B14" s="227" t="s">
        <v>23</v>
      </c>
      <c r="C14" s="288">
        <v>569</v>
      </c>
      <c r="D14" s="241">
        <v>443</v>
      </c>
      <c r="E14" s="289">
        <v>0</v>
      </c>
      <c r="F14" s="288">
        <v>39</v>
      </c>
      <c r="G14" s="241">
        <v>56</v>
      </c>
      <c r="H14" s="289">
        <v>0</v>
      </c>
      <c r="I14" s="288">
        <v>124</v>
      </c>
      <c r="J14" s="241">
        <v>120</v>
      </c>
      <c r="K14" s="289">
        <v>0</v>
      </c>
      <c r="L14" s="288">
        <v>2</v>
      </c>
      <c r="M14" s="241">
        <v>0</v>
      </c>
      <c r="N14" s="289">
        <v>0</v>
      </c>
      <c r="O14" s="288">
        <v>565</v>
      </c>
      <c r="P14" s="241">
        <v>600</v>
      </c>
      <c r="Q14" s="289">
        <v>0</v>
      </c>
      <c r="R14" s="288">
        <v>3</v>
      </c>
      <c r="S14" s="241">
        <v>2</v>
      </c>
      <c r="T14" s="289">
        <v>0</v>
      </c>
      <c r="U14" s="288">
        <v>121</v>
      </c>
      <c r="V14" s="241">
        <v>124</v>
      </c>
      <c r="W14" s="289">
        <v>0</v>
      </c>
      <c r="X14" s="288">
        <v>0</v>
      </c>
      <c r="Y14" s="241">
        <v>0</v>
      </c>
      <c r="Z14" s="289">
        <v>0</v>
      </c>
      <c r="AA14" s="288">
        <v>36</v>
      </c>
      <c r="AB14" s="241">
        <v>43</v>
      </c>
      <c r="AC14" s="289">
        <v>0</v>
      </c>
      <c r="AD14" s="288">
        <v>1459</v>
      </c>
      <c r="AE14" s="241">
        <v>1388</v>
      </c>
      <c r="AF14" s="289">
        <v>0</v>
      </c>
      <c r="AG14" s="290">
        <v>2847</v>
      </c>
    </row>
    <row r="15" spans="1:34" x14ac:dyDescent="0.25">
      <c r="A15" s="32" t="s">
        <v>24</v>
      </c>
      <c r="B15" s="234" t="s">
        <v>25</v>
      </c>
      <c r="C15" s="286">
        <v>665</v>
      </c>
      <c r="D15" s="236">
        <v>446</v>
      </c>
      <c r="E15" s="291">
        <v>16</v>
      </c>
      <c r="F15" s="286">
        <v>24</v>
      </c>
      <c r="G15" s="236">
        <v>15</v>
      </c>
      <c r="H15" s="291">
        <v>1</v>
      </c>
      <c r="I15" s="286">
        <v>98</v>
      </c>
      <c r="J15" s="236">
        <v>88</v>
      </c>
      <c r="K15" s="291">
        <v>2</v>
      </c>
      <c r="L15" s="286">
        <v>3</v>
      </c>
      <c r="M15" s="236">
        <v>4</v>
      </c>
      <c r="N15" s="291">
        <v>0</v>
      </c>
      <c r="O15" s="286">
        <v>224</v>
      </c>
      <c r="P15" s="236">
        <v>224</v>
      </c>
      <c r="Q15" s="291">
        <v>4</v>
      </c>
      <c r="R15" s="286">
        <v>0</v>
      </c>
      <c r="S15" s="236">
        <v>2</v>
      </c>
      <c r="T15" s="291">
        <v>0</v>
      </c>
      <c r="U15" s="286">
        <v>52</v>
      </c>
      <c r="V15" s="236">
        <v>42</v>
      </c>
      <c r="W15" s="291">
        <v>1</v>
      </c>
      <c r="X15" s="286">
        <v>12</v>
      </c>
      <c r="Y15" s="236">
        <v>22</v>
      </c>
      <c r="Z15" s="291">
        <v>0</v>
      </c>
      <c r="AA15" s="286">
        <v>15</v>
      </c>
      <c r="AB15" s="236">
        <v>21</v>
      </c>
      <c r="AC15" s="291">
        <v>4</v>
      </c>
      <c r="AD15" s="286">
        <v>1093</v>
      </c>
      <c r="AE15" s="236">
        <v>864</v>
      </c>
      <c r="AF15" s="291">
        <v>28</v>
      </c>
      <c r="AG15" s="292">
        <v>1985</v>
      </c>
    </row>
    <row r="16" spans="1:34" x14ac:dyDescent="0.25">
      <c r="A16" s="27" t="s">
        <v>26</v>
      </c>
      <c r="B16" s="227" t="s">
        <v>27</v>
      </c>
      <c r="C16" s="288">
        <v>386</v>
      </c>
      <c r="D16" s="241">
        <v>335</v>
      </c>
      <c r="E16" s="289">
        <v>4</v>
      </c>
      <c r="F16" s="288">
        <v>23</v>
      </c>
      <c r="G16" s="241">
        <v>31</v>
      </c>
      <c r="H16" s="289">
        <v>0</v>
      </c>
      <c r="I16" s="288">
        <v>40</v>
      </c>
      <c r="J16" s="241">
        <v>62</v>
      </c>
      <c r="K16" s="289">
        <v>0</v>
      </c>
      <c r="L16" s="288">
        <v>1</v>
      </c>
      <c r="M16" s="241">
        <v>0</v>
      </c>
      <c r="N16" s="289">
        <v>0</v>
      </c>
      <c r="O16" s="288">
        <v>187</v>
      </c>
      <c r="P16" s="241">
        <v>234</v>
      </c>
      <c r="Q16" s="289">
        <v>7</v>
      </c>
      <c r="R16" s="288">
        <v>1</v>
      </c>
      <c r="S16" s="241">
        <v>1</v>
      </c>
      <c r="T16" s="289">
        <v>0</v>
      </c>
      <c r="U16" s="288">
        <v>20</v>
      </c>
      <c r="V16" s="241">
        <v>28</v>
      </c>
      <c r="W16" s="289">
        <v>0</v>
      </c>
      <c r="X16" s="288">
        <v>0</v>
      </c>
      <c r="Y16" s="241">
        <v>0</v>
      </c>
      <c r="Z16" s="289">
        <v>0</v>
      </c>
      <c r="AA16" s="288">
        <v>16</v>
      </c>
      <c r="AB16" s="241">
        <v>24</v>
      </c>
      <c r="AC16" s="289">
        <v>5</v>
      </c>
      <c r="AD16" s="288">
        <v>674</v>
      </c>
      <c r="AE16" s="241">
        <v>715</v>
      </c>
      <c r="AF16" s="289">
        <v>16</v>
      </c>
      <c r="AG16" s="290">
        <v>1405</v>
      </c>
    </row>
    <row r="17" spans="1:33" x14ac:dyDescent="0.25">
      <c r="A17" s="32" t="s">
        <v>28</v>
      </c>
      <c r="B17" s="234" t="s">
        <v>29</v>
      </c>
      <c r="C17" s="286">
        <v>257</v>
      </c>
      <c r="D17" s="236">
        <v>253</v>
      </c>
      <c r="E17" s="291">
        <v>5</v>
      </c>
      <c r="F17" s="286">
        <v>167</v>
      </c>
      <c r="G17" s="236">
        <v>233</v>
      </c>
      <c r="H17" s="291">
        <v>6</v>
      </c>
      <c r="I17" s="286">
        <v>92</v>
      </c>
      <c r="J17" s="236">
        <v>123</v>
      </c>
      <c r="K17" s="291">
        <v>5</v>
      </c>
      <c r="L17" s="286">
        <v>3</v>
      </c>
      <c r="M17" s="236">
        <v>3</v>
      </c>
      <c r="N17" s="291">
        <v>1</v>
      </c>
      <c r="O17" s="286">
        <v>300</v>
      </c>
      <c r="P17" s="236">
        <v>356</v>
      </c>
      <c r="Q17" s="291">
        <v>7</v>
      </c>
      <c r="R17" s="286">
        <v>4</v>
      </c>
      <c r="S17" s="236">
        <v>4</v>
      </c>
      <c r="T17" s="291">
        <v>0</v>
      </c>
      <c r="U17" s="286">
        <v>40</v>
      </c>
      <c r="V17" s="236">
        <v>45</v>
      </c>
      <c r="W17" s="291">
        <v>16</v>
      </c>
      <c r="X17" s="286">
        <v>78</v>
      </c>
      <c r="Y17" s="236">
        <v>88</v>
      </c>
      <c r="Z17" s="291">
        <v>0</v>
      </c>
      <c r="AA17" s="286">
        <v>28</v>
      </c>
      <c r="AB17" s="236">
        <v>7</v>
      </c>
      <c r="AC17" s="291">
        <v>0</v>
      </c>
      <c r="AD17" s="286">
        <v>969</v>
      </c>
      <c r="AE17" s="236">
        <v>1112</v>
      </c>
      <c r="AF17" s="291">
        <v>40</v>
      </c>
      <c r="AG17" s="292">
        <v>2121</v>
      </c>
    </row>
    <row r="18" spans="1:33" x14ac:dyDescent="0.25">
      <c r="A18" s="27" t="s">
        <v>30</v>
      </c>
      <c r="B18" s="227" t="s">
        <v>31</v>
      </c>
      <c r="C18" s="288">
        <v>327</v>
      </c>
      <c r="D18" s="241">
        <v>287</v>
      </c>
      <c r="E18" s="289">
        <v>2</v>
      </c>
      <c r="F18" s="288">
        <v>27</v>
      </c>
      <c r="G18" s="241">
        <v>48</v>
      </c>
      <c r="H18" s="289">
        <v>0</v>
      </c>
      <c r="I18" s="288">
        <v>108</v>
      </c>
      <c r="J18" s="241">
        <v>189</v>
      </c>
      <c r="K18" s="289">
        <v>7</v>
      </c>
      <c r="L18" s="288">
        <v>1</v>
      </c>
      <c r="M18" s="241">
        <v>2</v>
      </c>
      <c r="N18" s="289">
        <v>0</v>
      </c>
      <c r="O18" s="288">
        <v>147</v>
      </c>
      <c r="P18" s="241">
        <v>231</v>
      </c>
      <c r="Q18" s="289">
        <v>6</v>
      </c>
      <c r="R18" s="288">
        <v>0</v>
      </c>
      <c r="S18" s="241">
        <v>1</v>
      </c>
      <c r="T18" s="289">
        <v>0</v>
      </c>
      <c r="U18" s="288">
        <v>29</v>
      </c>
      <c r="V18" s="241">
        <v>25</v>
      </c>
      <c r="W18" s="289">
        <v>1</v>
      </c>
      <c r="X18" s="288">
        <v>0</v>
      </c>
      <c r="Y18" s="241">
        <v>4</v>
      </c>
      <c r="Z18" s="289">
        <v>0</v>
      </c>
      <c r="AA18" s="288">
        <v>8</v>
      </c>
      <c r="AB18" s="241">
        <v>17</v>
      </c>
      <c r="AC18" s="289">
        <v>3</v>
      </c>
      <c r="AD18" s="288">
        <v>647</v>
      </c>
      <c r="AE18" s="241">
        <v>804</v>
      </c>
      <c r="AF18" s="289">
        <v>19</v>
      </c>
      <c r="AG18" s="290">
        <v>1470</v>
      </c>
    </row>
    <row r="19" spans="1:33" x14ac:dyDescent="0.25">
      <c r="A19" s="32" t="s">
        <v>30</v>
      </c>
      <c r="B19" s="234" t="s">
        <v>32</v>
      </c>
      <c r="C19" s="286">
        <v>746</v>
      </c>
      <c r="D19" s="236">
        <v>575</v>
      </c>
      <c r="E19" s="291">
        <v>0</v>
      </c>
      <c r="F19" s="286">
        <v>56</v>
      </c>
      <c r="G19" s="236">
        <v>86</v>
      </c>
      <c r="H19" s="291">
        <v>0</v>
      </c>
      <c r="I19" s="286">
        <v>143</v>
      </c>
      <c r="J19" s="236">
        <v>260</v>
      </c>
      <c r="K19" s="291">
        <v>0</v>
      </c>
      <c r="L19" s="286">
        <v>1</v>
      </c>
      <c r="M19" s="236">
        <v>1</v>
      </c>
      <c r="N19" s="291">
        <v>0</v>
      </c>
      <c r="O19" s="286">
        <v>511</v>
      </c>
      <c r="P19" s="236">
        <v>573</v>
      </c>
      <c r="Q19" s="291">
        <v>0</v>
      </c>
      <c r="R19" s="286">
        <v>1</v>
      </c>
      <c r="S19" s="236">
        <v>2</v>
      </c>
      <c r="T19" s="291">
        <v>0</v>
      </c>
      <c r="U19" s="286">
        <v>54</v>
      </c>
      <c r="V19" s="236">
        <v>60</v>
      </c>
      <c r="W19" s="291">
        <v>0</v>
      </c>
      <c r="X19" s="286">
        <v>0</v>
      </c>
      <c r="Y19" s="236">
        <v>0</v>
      </c>
      <c r="Z19" s="291">
        <v>0</v>
      </c>
      <c r="AA19" s="286">
        <v>29</v>
      </c>
      <c r="AB19" s="236">
        <v>44</v>
      </c>
      <c r="AC19" s="291">
        <v>0</v>
      </c>
      <c r="AD19" s="286">
        <v>1541</v>
      </c>
      <c r="AE19" s="236">
        <v>1601</v>
      </c>
      <c r="AF19" s="291">
        <v>0</v>
      </c>
      <c r="AG19" s="292">
        <v>3142</v>
      </c>
    </row>
    <row r="20" spans="1:33" x14ac:dyDescent="0.25">
      <c r="A20" s="27" t="s">
        <v>30</v>
      </c>
      <c r="B20" s="227" t="s">
        <v>33</v>
      </c>
      <c r="C20" s="288">
        <v>763</v>
      </c>
      <c r="D20" s="241">
        <v>578</v>
      </c>
      <c r="E20" s="289">
        <v>0</v>
      </c>
      <c r="F20" s="288">
        <v>46</v>
      </c>
      <c r="G20" s="241">
        <v>43</v>
      </c>
      <c r="H20" s="289">
        <v>0</v>
      </c>
      <c r="I20" s="288">
        <v>95</v>
      </c>
      <c r="J20" s="241">
        <v>159</v>
      </c>
      <c r="K20" s="289">
        <v>0</v>
      </c>
      <c r="L20" s="288">
        <v>1</v>
      </c>
      <c r="M20" s="241">
        <v>3</v>
      </c>
      <c r="N20" s="289">
        <v>0</v>
      </c>
      <c r="O20" s="288">
        <v>420</v>
      </c>
      <c r="P20" s="241">
        <v>431</v>
      </c>
      <c r="Q20" s="289">
        <v>0</v>
      </c>
      <c r="R20" s="288">
        <v>0</v>
      </c>
      <c r="S20" s="241">
        <v>0</v>
      </c>
      <c r="T20" s="289">
        <v>0</v>
      </c>
      <c r="U20" s="288">
        <v>39</v>
      </c>
      <c r="V20" s="241">
        <v>41</v>
      </c>
      <c r="W20" s="289">
        <v>0</v>
      </c>
      <c r="X20" s="288">
        <v>0</v>
      </c>
      <c r="Y20" s="241">
        <v>0</v>
      </c>
      <c r="Z20" s="289">
        <v>0</v>
      </c>
      <c r="AA20" s="288">
        <v>282</v>
      </c>
      <c r="AB20" s="241">
        <v>288</v>
      </c>
      <c r="AC20" s="289">
        <v>2</v>
      </c>
      <c r="AD20" s="288">
        <v>1646</v>
      </c>
      <c r="AE20" s="241">
        <v>1543</v>
      </c>
      <c r="AF20" s="289">
        <v>2</v>
      </c>
      <c r="AG20" s="290">
        <v>3191</v>
      </c>
    </row>
    <row r="21" spans="1:33" x14ac:dyDescent="0.25">
      <c r="A21" s="32" t="s">
        <v>34</v>
      </c>
      <c r="B21" s="234" t="s">
        <v>607</v>
      </c>
      <c r="C21" s="286">
        <v>279</v>
      </c>
      <c r="D21" s="236">
        <v>211</v>
      </c>
      <c r="E21" s="291">
        <v>0</v>
      </c>
      <c r="F21" s="286">
        <v>27</v>
      </c>
      <c r="G21" s="236">
        <v>43</v>
      </c>
      <c r="H21" s="291">
        <v>0</v>
      </c>
      <c r="I21" s="286">
        <v>31</v>
      </c>
      <c r="J21" s="236">
        <v>46</v>
      </c>
      <c r="K21" s="291">
        <v>0</v>
      </c>
      <c r="L21" s="286">
        <v>0</v>
      </c>
      <c r="M21" s="236">
        <v>2</v>
      </c>
      <c r="N21" s="291">
        <v>0</v>
      </c>
      <c r="O21" s="286">
        <v>90</v>
      </c>
      <c r="P21" s="236">
        <v>149</v>
      </c>
      <c r="Q21" s="291">
        <v>0</v>
      </c>
      <c r="R21" s="286">
        <v>1</v>
      </c>
      <c r="S21" s="236">
        <v>0</v>
      </c>
      <c r="T21" s="291">
        <v>0</v>
      </c>
      <c r="U21" s="286">
        <v>18</v>
      </c>
      <c r="V21" s="236">
        <v>22</v>
      </c>
      <c r="W21" s="291">
        <v>2</v>
      </c>
      <c r="X21" s="286">
        <v>0</v>
      </c>
      <c r="Y21" s="236">
        <v>0</v>
      </c>
      <c r="Z21" s="291">
        <v>0</v>
      </c>
      <c r="AA21" s="286">
        <v>7</v>
      </c>
      <c r="AB21" s="236">
        <v>13</v>
      </c>
      <c r="AC21" s="291">
        <v>0</v>
      </c>
      <c r="AD21" s="286">
        <v>453</v>
      </c>
      <c r="AE21" s="236">
        <v>486</v>
      </c>
      <c r="AF21" s="291">
        <v>2</v>
      </c>
      <c r="AG21" s="292">
        <v>941</v>
      </c>
    </row>
    <row r="22" spans="1:33" x14ac:dyDescent="0.25">
      <c r="A22" s="27" t="s">
        <v>35</v>
      </c>
      <c r="B22" s="227" t="s">
        <v>36</v>
      </c>
      <c r="C22" s="288">
        <v>235</v>
      </c>
      <c r="D22" s="241">
        <v>201</v>
      </c>
      <c r="E22" s="289">
        <v>3</v>
      </c>
      <c r="F22" s="288">
        <v>21</v>
      </c>
      <c r="G22" s="241">
        <v>27</v>
      </c>
      <c r="H22" s="289">
        <v>1</v>
      </c>
      <c r="I22" s="288">
        <v>24</v>
      </c>
      <c r="J22" s="241">
        <v>25</v>
      </c>
      <c r="K22" s="289">
        <v>0</v>
      </c>
      <c r="L22" s="288">
        <v>0</v>
      </c>
      <c r="M22" s="241">
        <v>1</v>
      </c>
      <c r="N22" s="289">
        <v>0</v>
      </c>
      <c r="O22" s="288">
        <v>104</v>
      </c>
      <c r="P22" s="241">
        <v>119</v>
      </c>
      <c r="Q22" s="289">
        <v>4</v>
      </c>
      <c r="R22" s="288">
        <v>0</v>
      </c>
      <c r="S22" s="241">
        <v>1</v>
      </c>
      <c r="T22" s="289">
        <v>0</v>
      </c>
      <c r="U22" s="288">
        <v>14</v>
      </c>
      <c r="V22" s="241">
        <v>19</v>
      </c>
      <c r="W22" s="289">
        <v>0</v>
      </c>
      <c r="X22" s="288">
        <v>18</v>
      </c>
      <c r="Y22" s="241">
        <v>22</v>
      </c>
      <c r="Z22" s="289">
        <v>1</v>
      </c>
      <c r="AA22" s="288">
        <v>5</v>
      </c>
      <c r="AB22" s="241">
        <v>12</v>
      </c>
      <c r="AC22" s="289">
        <v>3</v>
      </c>
      <c r="AD22" s="288">
        <v>421</v>
      </c>
      <c r="AE22" s="241">
        <v>427</v>
      </c>
      <c r="AF22" s="289">
        <v>12</v>
      </c>
      <c r="AG22" s="290">
        <v>860</v>
      </c>
    </row>
    <row r="23" spans="1:33" x14ac:dyDescent="0.25">
      <c r="A23" s="32" t="s">
        <v>35</v>
      </c>
      <c r="B23" s="234" t="s">
        <v>37</v>
      </c>
      <c r="C23" s="286">
        <v>297</v>
      </c>
      <c r="D23" s="236">
        <v>287</v>
      </c>
      <c r="E23" s="291">
        <v>0</v>
      </c>
      <c r="F23" s="286">
        <v>16</v>
      </c>
      <c r="G23" s="236">
        <v>28</v>
      </c>
      <c r="H23" s="291">
        <v>0</v>
      </c>
      <c r="I23" s="286">
        <v>39</v>
      </c>
      <c r="J23" s="236">
        <v>52</v>
      </c>
      <c r="K23" s="291">
        <v>0</v>
      </c>
      <c r="L23" s="286">
        <v>0</v>
      </c>
      <c r="M23" s="236">
        <v>1</v>
      </c>
      <c r="N23" s="291">
        <v>0</v>
      </c>
      <c r="O23" s="286">
        <v>166</v>
      </c>
      <c r="P23" s="236">
        <v>204</v>
      </c>
      <c r="Q23" s="291">
        <v>0</v>
      </c>
      <c r="R23" s="286">
        <v>0</v>
      </c>
      <c r="S23" s="236">
        <v>0</v>
      </c>
      <c r="T23" s="291">
        <v>0</v>
      </c>
      <c r="U23" s="286">
        <v>15</v>
      </c>
      <c r="V23" s="236">
        <v>25</v>
      </c>
      <c r="W23" s="291">
        <v>0</v>
      </c>
      <c r="X23" s="286">
        <v>0</v>
      </c>
      <c r="Y23" s="236">
        <v>0</v>
      </c>
      <c r="Z23" s="291">
        <v>0</v>
      </c>
      <c r="AA23" s="286">
        <v>16</v>
      </c>
      <c r="AB23" s="236">
        <v>22</v>
      </c>
      <c r="AC23" s="291">
        <v>0</v>
      </c>
      <c r="AD23" s="286">
        <v>549</v>
      </c>
      <c r="AE23" s="236">
        <v>619</v>
      </c>
      <c r="AF23" s="291">
        <v>0</v>
      </c>
      <c r="AG23" s="292">
        <v>1168</v>
      </c>
    </row>
    <row r="24" spans="1:33" x14ac:dyDescent="0.25">
      <c r="A24" s="27" t="s">
        <v>35</v>
      </c>
      <c r="B24" s="227" t="s">
        <v>38</v>
      </c>
      <c r="C24" s="288">
        <v>695</v>
      </c>
      <c r="D24" s="241">
        <v>557</v>
      </c>
      <c r="E24" s="289">
        <v>17</v>
      </c>
      <c r="F24" s="288">
        <v>36</v>
      </c>
      <c r="G24" s="241">
        <v>35</v>
      </c>
      <c r="H24" s="289">
        <v>1</v>
      </c>
      <c r="I24" s="288">
        <v>84</v>
      </c>
      <c r="J24" s="241">
        <v>84</v>
      </c>
      <c r="K24" s="289">
        <v>0</v>
      </c>
      <c r="L24" s="288">
        <v>1</v>
      </c>
      <c r="M24" s="241">
        <v>2</v>
      </c>
      <c r="N24" s="289">
        <v>0</v>
      </c>
      <c r="O24" s="288">
        <v>391</v>
      </c>
      <c r="P24" s="241">
        <v>442</v>
      </c>
      <c r="Q24" s="289">
        <v>12</v>
      </c>
      <c r="R24" s="288">
        <v>4</v>
      </c>
      <c r="S24" s="241">
        <v>1</v>
      </c>
      <c r="T24" s="289">
        <v>0</v>
      </c>
      <c r="U24" s="288">
        <v>46</v>
      </c>
      <c r="V24" s="241">
        <v>51</v>
      </c>
      <c r="W24" s="289">
        <v>2</v>
      </c>
      <c r="X24" s="288">
        <v>63</v>
      </c>
      <c r="Y24" s="241">
        <v>65</v>
      </c>
      <c r="Z24" s="289">
        <v>1</v>
      </c>
      <c r="AA24" s="288">
        <v>240</v>
      </c>
      <c r="AB24" s="241">
        <v>264</v>
      </c>
      <c r="AC24" s="289">
        <v>11</v>
      </c>
      <c r="AD24" s="288">
        <v>1560</v>
      </c>
      <c r="AE24" s="241">
        <v>1501</v>
      </c>
      <c r="AF24" s="289">
        <v>44</v>
      </c>
      <c r="AG24" s="290">
        <v>3105</v>
      </c>
    </row>
    <row r="25" spans="1:33" x14ac:dyDescent="0.25">
      <c r="A25" s="32" t="s">
        <v>39</v>
      </c>
      <c r="B25" s="234" t="s">
        <v>40</v>
      </c>
      <c r="C25" s="286">
        <v>393</v>
      </c>
      <c r="D25" s="236">
        <v>315</v>
      </c>
      <c r="E25" s="291">
        <v>6</v>
      </c>
      <c r="F25" s="286">
        <v>15</v>
      </c>
      <c r="G25" s="236">
        <v>28</v>
      </c>
      <c r="H25" s="291">
        <v>2</v>
      </c>
      <c r="I25" s="286">
        <v>7</v>
      </c>
      <c r="J25" s="236">
        <v>7</v>
      </c>
      <c r="K25" s="291">
        <v>0</v>
      </c>
      <c r="L25" s="286">
        <v>0</v>
      </c>
      <c r="M25" s="236">
        <v>1</v>
      </c>
      <c r="N25" s="291">
        <v>0</v>
      </c>
      <c r="O25" s="286">
        <v>167</v>
      </c>
      <c r="P25" s="236">
        <v>161</v>
      </c>
      <c r="Q25" s="291">
        <v>4</v>
      </c>
      <c r="R25" s="286">
        <v>0</v>
      </c>
      <c r="S25" s="236">
        <v>1</v>
      </c>
      <c r="T25" s="291">
        <v>0</v>
      </c>
      <c r="U25" s="286">
        <v>64</v>
      </c>
      <c r="V25" s="236">
        <v>36</v>
      </c>
      <c r="W25" s="291">
        <v>1</v>
      </c>
      <c r="X25" s="286">
        <v>47</v>
      </c>
      <c r="Y25" s="236">
        <v>34</v>
      </c>
      <c r="Z25" s="291">
        <v>1</v>
      </c>
      <c r="AA25" s="286">
        <v>15</v>
      </c>
      <c r="AB25" s="236">
        <v>23</v>
      </c>
      <c r="AC25" s="291">
        <v>0</v>
      </c>
      <c r="AD25" s="286">
        <v>708</v>
      </c>
      <c r="AE25" s="236">
        <v>606</v>
      </c>
      <c r="AF25" s="291">
        <v>14</v>
      </c>
      <c r="AG25" s="292">
        <v>1328</v>
      </c>
    </row>
    <row r="26" spans="1:33" x14ac:dyDescent="0.25">
      <c r="A26" s="27" t="s">
        <v>41</v>
      </c>
      <c r="B26" s="227" t="s">
        <v>42</v>
      </c>
      <c r="C26" s="288">
        <v>350</v>
      </c>
      <c r="D26" s="241">
        <v>242</v>
      </c>
      <c r="E26" s="289">
        <v>0</v>
      </c>
      <c r="F26" s="288">
        <v>8</v>
      </c>
      <c r="G26" s="241">
        <v>11</v>
      </c>
      <c r="H26" s="289">
        <v>0</v>
      </c>
      <c r="I26" s="288">
        <v>21</v>
      </c>
      <c r="J26" s="241">
        <v>18</v>
      </c>
      <c r="K26" s="289">
        <v>0</v>
      </c>
      <c r="L26" s="288">
        <v>1</v>
      </c>
      <c r="M26" s="241">
        <v>1</v>
      </c>
      <c r="N26" s="289">
        <v>0</v>
      </c>
      <c r="O26" s="288">
        <v>71</v>
      </c>
      <c r="P26" s="241">
        <v>73</v>
      </c>
      <c r="Q26" s="289">
        <v>0</v>
      </c>
      <c r="R26" s="288">
        <v>0</v>
      </c>
      <c r="S26" s="241">
        <v>1</v>
      </c>
      <c r="T26" s="289">
        <v>0</v>
      </c>
      <c r="U26" s="288">
        <v>16</v>
      </c>
      <c r="V26" s="241">
        <v>15</v>
      </c>
      <c r="W26" s="289">
        <v>0</v>
      </c>
      <c r="X26" s="288">
        <v>14</v>
      </c>
      <c r="Y26" s="241">
        <v>12</v>
      </c>
      <c r="Z26" s="289">
        <v>0</v>
      </c>
      <c r="AA26" s="288">
        <v>6</v>
      </c>
      <c r="AB26" s="241">
        <v>8</v>
      </c>
      <c r="AC26" s="289">
        <v>0</v>
      </c>
      <c r="AD26" s="288">
        <v>487</v>
      </c>
      <c r="AE26" s="241">
        <v>381</v>
      </c>
      <c r="AF26" s="289">
        <v>0</v>
      </c>
      <c r="AG26" s="290">
        <v>868</v>
      </c>
    </row>
    <row r="27" spans="1:33" x14ac:dyDescent="0.25">
      <c r="A27" s="32" t="s">
        <v>43</v>
      </c>
      <c r="B27" s="234" t="s">
        <v>44</v>
      </c>
      <c r="C27" s="286">
        <v>637</v>
      </c>
      <c r="D27" s="236">
        <v>484</v>
      </c>
      <c r="E27" s="291">
        <v>8</v>
      </c>
      <c r="F27" s="286">
        <v>26</v>
      </c>
      <c r="G27" s="236">
        <v>42</v>
      </c>
      <c r="H27" s="291">
        <v>2</v>
      </c>
      <c r="I27" s="286">
        <v>51</v>
      </c>
      <c r="J27" s="236">
        <v>64</v>
      </c>
      <c r="K27" s="291">
        <v>0</v>
      </c>
      <c r="L27" s="286">
        <v>1</v>
      </c>
      <c r="M27" s="236">
        <v>1</v>
      </c>
      <c r="N27" s="291">
        <v>0</v>
      </c>
      <c r="O27" s="286">
        <v>201</v>
      </c>
      <c r="P27" s="236">
        <v>203</v>
      </c>
      <c r="Q27" s="291">
        <v>5</v>
      </c>
      <c r="R27" s="286">
        <v>1</v>
      </c>
      <c r="S27" s="236">
        <v>0</v>
      </c>
      <c r="T27" s="291">
        <v>0</v>
      </c>
      <c r="U27" s="286">
        <v>43</v>
      </c>
      <c r="V27" s="236">
        <v>26</v>
      </c>
      <c r="W27" s="291">
        <v>1</v>
      </c>
      <c r="X27" s="286">
        <v>38</v>
      </c>
      <c r="Y27" s="236">
        <v>37</v>
      </c>
      <c r="Z27" s="291">
        <v>0</v>
      </c>
      <c r="AA27" s="286">
        <v>18</v>
      </c>
      <c r="AB27" s="236">
        <v>17</v>
      </c>
      <c r="AC27" s="291">
        <v>7</v>
      </c>
      <c r="AD27" s="286">
        <v>1016</v>
      </c>
      <c r="AE27" s="236">
        <v>874</v>
      </c>
      <c r="AF27" s="291">
        <v>23</v>
      </c>
      <c r="AG27" s="292">
        <v>1913</v>
      </c>
    </row>
    <row r="28" spans="1:33" x14ac:dyDescent="0.25">
      <c r="A28" s="27" t="s">
        <v>43</v>
      </c>
      <c r="B28" s="227" t="s">
        <v>45</v>
      </c>
      <c r="C28" s="288">
        <v>1074</v>
      </c>
      <c r="D28" s="241">
        <v>719</v>
      </c>
      <c r="E28" s="289">
        <v>15</v>
      </c>
      <c r="F28" s="288">
        <v>59</v>
      </c>
      <c r="G28" s="241">
        <v>85</v>
      </c>
      <c r="H28" s="289">
        <v>1</v>
      </c>
      <c r="I28" s="288">
        <v>92</v>
      </c>
      <c r="J28" s="241">
        <v>107</v>
      </c>
      <c r="K28" s="289">
        <v>0</v>
      </c>
      <c r="L28" s="288">
        <v>4</v>
      </c>
      <c r="M28" s="241">
        <v>4</v>
      </c>
      <c r="N28" s="289">
        <v>0</v>
      </c>
      <c r="O28" s="288">
        <v>334</v>
      </c>
      <c r="P28" s="241">
        <v>328</v>
      </c>
      <c r="Q28" s="289">
        <v>9</v>
      </c>
      <c r="R28" s="288">
        <v>1</v>
      </c>
      <c r="S28" s="241">
        <v>0</v>
      </c>
      <c r="T28" s="289">
        <v>0</v>
      </c>
      <c r="U28" s="288">
        <v>45</v>
      </c>
      <c r="V28" s="241">
        <v>41</v>
      </c>
      <c r="W28" s="289">
        <v>2</v>
      </c>
      <c r="X28" s="288">
        <v>46</v>
      </c>
      <c r="Y28" s="241">
        <v>44</v>
      </c>
      <c r="Z28" s="289">
        <v>0</v>
      </c>
      <c r="AA28" s="288">
        <v>32</v>
      </c>
      <c r="AB28" s="241">
        <v>31</v>
      </c>
      <c r="AC28" s="289">
        <v>6</v>
      </c>
      <c r="AD28" s="288">
        <v>1687</v>
      </c>
      <c r="AE28" s="241">
        <v>1359</v>
      </c>
      <c r="AF28" s="289">
        <v>33</v>
      </c>
      <c r="AG28" s="290">
        <v>3079</v>
      </c>
    </row>
    <row r="29" spans="1:33" x14ac:dyDescent="0.25">
      <c r="A29" s="32" t="s">
        <v>46</v>
      </c>
      <c r="B29" s="234" t="s">
        <v>606</v>
      </c>
      <c r="C29" s="286">
        <v>157</v>
      </c>
      <c r="D29" s="236">
        <v>135</v>
      </c>
      <c r="E29" s="291">
        <v>2</v>
      </c>
      <c r="F29" s="286">
        <v>9</v>
      </c>
      <c r="G29" s="236">
        <v>15</v>
      </c>
      <c r="H29" s="291">
        <v>0</v>
      </c>
      <c r="I29" s="286">
        <v>11</v>
      </c>
      <c r="J29" s="236">
        <v>22</v>
      </c>
      <c r="K29" s="291">
        <v>0</v>
      </c>
      <c r="L29" s="286">
        <v>0</v>
      </c>
      <c r="M29" s="236">
        <v>1</v>
      </c>
      <c r="N29" s="291">
        <v>0</v>
      </c>
      <c r="O29" s="286">
        <v>55</v>
      </c>
      <c r="P29" s="236">
        <v>55</v>
      </c>
      <c r="Q29" s="291">
        <v>0</v>
      </c>
      <c r="R29" s="286">
        <v>0</v>
      </c>
      <c r="S29" s="236">
        <v>0</v>
      </c>
      <c r="T29" s="291">
        <v>0</v>
      </c>
      <c r="U29" s="286">
        <v>9</v>
      </c>
      <c r="V29" s="236">
        <v>2</v>
      </c>
      <c r="W29" s="291">
        <v>0</v>
      </c>
      <c r="X29" s="286">
        <v>0</v>
      </c>
      <c r="Y29" s="236">
        <v>0</v>
      </c>
      <c r="Z29" s="291">
        <v>0</v>
      </c>
      <c r="AA29" s="286">
        <v>4</v>
      </c>
      <c r="AB29" s="236">
        <v>3</v>
      </c>
      <c r="AC29" s="291">
        <v>0</v>
      </c>
      <c r="AD29" s="286">
        <v>245</v>
      </c>
      <c r="AE29" s="236">
        <v>233</v>
      </c>
      <c r="AF29" s="291">
        <v>2</v>
      </c>
      <c r="AG29" s="292">
        <v>480</v>
      </c>
    </row>
    <row r="30" spans="1:33" x14ac:dyDescent="0.25">
      <c r="A30" s="27" t="s">
        <v>47</v>
      </c>
      <c r="B30" s="227" t="s">
        <v>48</v>
      </c>
      <c r="C30" s="288">
        <v>487</v>
      </c>
      <c r="D30" s="241">
        <v>388</v>
      </c>
      <c r="E30" s="289">
        <v>7</v>
      </c>
      <c r="F30" s="288">
        <v>24</v>
      </c>
      <c r="G30" s="241">
        <v>18</v>
      </c>
      <c r="H30" s="289">
        <v>0</v>
      </c>
      <c r="I30" s="288">
        <v>55</v>
      </c>
      <c r="J30" s="241">
        <v>63</v>
      </c>
      <c r="K30" s="289">
        <v>1</v>
      </c>
      <c r="L30" s="288">
        <v>1</v>
      </c>
      <c r="M30" s="241">
        <v>1</v>
      </c>
      <c r="N30" s="289">
        <v>1</v>
      </c>
      <c r="O30" s="288">
        <v>266</v>
      </c>
      <c r="P30" s="241">
        <v>303</v>
      </c>
      <c r="Q30" s="289">
        <v>9</v>
      </c>
      <c r="R30" s="288">
        <v>0</v>
      </c>
      <c r="S30" s="241">
        <v>0</v>
      </c>
      <c r="T30" s="289">
        <v>0</v>
      </c>
      <c r="U30" s="288">
        <v>36</v>
      </c>
      <c r="V30" s="241">
        <v>25</v>
      </c>
      <c r="W30" s="289">
        <v>0</v>
      </c>
      <c r="X30" s="288">
        <v>54</v>
      </c>
      <c r="Y30" s="241">
        <v>63</v>
      </c>
      <c r="Z30" s="289">
        <v>3</v>
      </c>
      <c r="AA30" s="288">
        <v>19</v>
      </c>
      <c r="AB30" s="241">
        <v>22</v>
      </c>
      <c r="AC30" s="289">
        <v>5</v>
      </c>
      <c r="AD30" s="288">
        <v>942</v>
      </c>
      <c r="AE30" s="241">
        <v>883</v>
      </c>
      <c r="AF30" s="289">
        <v>26</v>
      </c>
      <c r="AG30" s="290">
        <v>1851</v>
      </c>
    </row>
    <row r="31" spans="1:33" x14ac:dyDescent="0.25">
      <c r="A31" s="32" t="s">
        <v>49</v>
      </c>
      <c r="B31" s="234" t="s">
        <v>50</v>
      </c>
      <c r="C31" s="286">
        <v>644</v>
      </c>
      <c r="D31" s="236">
        <v>537</v>
      </c>
      <c r="E31" s="291">
        <v>0</v>
      </c>
      <c r="F31" s="286">
        <v>62</v>
      </c>
      <c r="G31" s="236">
        <v>99</v>
      </c>
      <c r="H31" s="291">
        <v>0</v>
      </c>
      <c r="I31" s="286">
        <v>78</v>
      </c>
      <c r="J31" s="236">
        <v>101</v>
      </c>
      <c r="K31" s="291">
        <v>0</v>
      </c>
      <c r="L31" s="286">
        <v>2</v>
      </c>
      <c r="M31" s="236">
        <v>2</v>
      </c>
      <c r="N31" s="291">
        <v>0</v>
      </c>
      <c r="O31" s="286">
        <v>393</v>
      </c>
      <c r="P31" s="236">
        <v>505</v>
      </c>
      <c r="Q31" s="291">
        <v>0</v>
      </c>
      <c r="R31" s="286">
        <v>0</v>
      </c>
      <c r="S31" s="236">
        <v>1</v>
      </c>
      <c r="T31" s="291">
        <v>0</v>
      </c>
      <c r="U31" s="286">
        <v>34</v>
      </c>
      <c r="V31" s="236">
        <v>35</v>
      </c>
      <c r="W31" s="291">
        <v>0</v>
      </c>
      <c r="X31" s="286">
        <v>50</v>
      </c>
      <c r="Y31" s="236">
        <v>58</v>
      </c>
      <c r="Z31" s="291">
        <v>0</v>
      </c>
      <c r="AA31" s="286">
        <v>39</v>
      </c>
      <c r="AB31" s="236">
        <v>53</v>
      </c>
      <c r="AC31" s="291">
        <v>0</v>
      </c>
      <c r="AD31" s="286">
        <v>1302</v>
      </c>
      <c r="AE31" s="236">
        <v>1391</v>
      </c>
      <c r="AF31" s="291">
        <v>0</v>
      </c>
      <c r="AG31" s="292">
        <v>2693</v>
      </c>
    </row>
    <row r="32" spans="1:33" x14ac:dyDescent="0.25">
      <c r="A32" s="27" t="s">
        <v>51</v>
      </c>
      <c r="B32" s="227" t="s">
        <v>52</v>
      </c>
      <c r="C32" s="288">
        <v>206</v>
      </c>
      <c r="D32" s="241">
        <v>182</v>
      </c>
      <c r="E32" s="289">
        <v>3</v>
      </c>
      <c r="F32" s="288">
        <v>16</v>
      </c>
      <c r="G32" s="241">
        <v>20</v>
      </c>
      <c r="H32" s="289">
        <v>0</v>
      </c>
      <c r="I32" s="288">
        <v>30</v>
      </c>
      <c r="J32" s="241">
        <v>35</v>
      </c>
      <c r="K32" s="289">
        <v>1</v>
      </c>
      <c r="L32" s="288">
        <v>0</v>
      </c>
      <c r="M32" s="241">
        <v>1</v>
      </c>
      <c r="N32" s="289">
        <v>0</v>
      </c>
      <c r="O32" s="288">
        <v>130</v>
      </c>
      <c r="P32" s="241">
        <v>183</v>
      </c>
      <c r="Q32" s="289">
        <v>4</v>
      </c>
      <c r="R32" s="288">
        <v>0</v>
      </c>
      <c r="S32" s="241">
        <v>0</v>
      </c>
      <c r="T32" s="289">
        <v>0</v>
      </c>
      <c r="U32" s="288">
        <v>20</v>
      </c>
      <c r="V32" s="241">
        <v>15</v>
      </c>
      <c r="W32" s="289">
        <v>0</v>
      </c>
      <c r="X32" s="288">
        <v>55</v>
      </c>
      <c r="Y32" s="241">
        <v>56</v>
      </c>
      <c r="Z32" s="289">
        <v>3</v>
      </c>
      <c r="AA32" s="288">
        <v>14</v>
      </c>
      <c r="AB32" s="241">
        <v>15</v>
      </c>
      <c r="AC32" s="289">
        <v>2</v>
      </c>
      <c r="AD32" s="288">
        <v>471</v>
      </c>
      <c r="AE32" s="241">
        <v>507</v>
      </c>
      <c r="AF32" s="289">
        <v>13</v>
      </c>
      <c r="AG32" s="290">
        <v>991</v>
      </c>
    </row>
    <row r="33" spans="1:33" x14ac:dyDescent="0.25">
      <c r="A33" s="32" t="s">
        <v>51</v>
      </c>
      <c r="B33" s="234" t="s">
        <v>53</v>
      </c>
      <c r="C33" s="286">
        <v>764</v>
      </c>
      <c r="D33" s="236">
        <v>716</v>
      </c>
      <c r="E33" s="291">
        <v>12</v>
      </c>
      <c r="F33" s="286">
        <v>43</v>
      </c>
      <c r="G33" s="236">
        <v>64</v>
      </c>
      <c r="H33" s="291">
        <v>0</v>
      </c>
      <c r="I33" s="286">
        <v>126</v>
      </c>
      <c r="J33" s="236">
        <v>180</v>
      </c>
      <c r="K33" s="291">
        <v>3</v>
      </c>
      <c r="L33" s="286">
        <v>4</v>
      </c>
      <c r="M33" s="236">
        <v>1</v>
      </c>
      <c r="N33" s="291">
        <v>1</v>
      </c>
      <c r="O33" s="286">
        <v>608</v>
      </c>
      <c r="P33" s="236">
        <v>732</v>
      </c>
      <c r="Q33" s="291">
        <v>14</v>
      </c>
      <c r="R33" s="286">
        <v>2</v>
      </c>
      <c r="S33" s="236">
        <v>2</v>
      </c>
      <c r="T33" s="291">
        <v>0</v>
      </c>
      <c r="U33" s="286">
        <v>61</v>
      </c>
      <c r="V33" s="236">
        <v>58</v>
      </c>
      <c r="W33" s="291">
        <v>2</v>
      </c>
      <c r="X33" s="286">
        <v>244</v>
      </c>
      <c r="Y33" s="236">
        <v>224</v>
      </c>
      <c r="Z33" s="291">
        <v>13</v>
      </c>
      <c r="AA33" s="286">
        <v>32</v>
      </c>
      <c r="AB33" s="236">
        <v>53</v>
      </c>
      <c r="AC33" s="291">
        <v>11</v>
      </c>
      <c r="AD33" s="286">
        <v>1884</v>
      </c>
      <c r="AE33" s="236">
        <v>2030</v>
      </c>
      <c r="AF33" s="291">
        <v>56</v>
      </c>
      <c r="AG33" s="292">
        <v>3970</v>
      </c>
    </row>
    <row r="34" spans="1:33" x14ac:dyDescent="0.25">
      <c r="A34" s="27" t="s">
        <v>51</v>
      </c>
      <c r="B34" s="227" t="s">
        <v>54</v>
      </c>
      <c r="C34" s="288">
        <v>895</v>
      </c>
      <c r="D34" s="241">
        <v>902</v>
      </c>
      <c r="E34" s="289">
        <v>14</v>
      </c>
      <c r="F34" s="288">
        <v>91</v>
      </c>
      <c r="G34" s="241">
        <v>111</v>
      </c>
      <c r="H34" s="289">
        <v>2</v>
      </c>
      <c r="I34" s="288">
        <v>140</v>
      </c>
      <c r="J34" s="241">
        <v>197</v>
      </c>
      <c r="K34" s="289">
        <v>3</v>
      </c>
      <c r="L34" s="288">
        <v>12</v>
      </c>
      <c r="M34" s="241">
        <v>4</v>
      </c>
      <c r="N34" s="289">
        <v>2</v>
      </c>
      <c r="O34" s="288">
        <v>709</v>
      </c>
      <c r="P34" s="241">
        <v>785</v>
      </c>
      <c r="Q34" s="289">
        <v>17</v>
      </c>
      <c r="R34" s="288">
        <v>7</v>
      </c>
      <c r="S34" s="241">
        <v>9</v>
      </c>
      <c r="T34" s="289">
        <v>0</v>
      </c>
      <c r="U34" s="288">
        <v>58</v>
      </c>
      <c r="V34" s="241">
        <v>56</v>
      </c>
      <c r="W34" s="289">
        <v>2</v>
      </c>
      <c r="X34" s="288">
        <v>5</v>
      </c>
      <c r="Y34" s="241">
        <v>12</v>
      </c>
      <c r="Z34" s="289">
        <v>1</v>
      </c>
      <c r="AA34" s="288">
        <v>31</v>
      </c>
      <c r="AB34" s="241">
        <v>32</v>
      </c>
      <c r="AC34" s="289">
        <v>10</v>
      </c>
      <c r="AD34" s="288">
        <v>1948</v>
      </c>
      <c r="AE34" s="241">
        <v>2108</v>
      </c>
      <c r="AF34" s="289">
        <v>51</v>
      </c>
      <c r="AG34" s="290">
        <v>4107</v>
      </c>
    </row>
    <row r="35" spans="1:33" x14ac:dyDescent="0.25">
      <c r="A35" s="32" t="s">
        <v>55</v>
      </c>
      <c r="B35" s="234" t="s">
        <v>56</v>
      </c>
      <c r="C35" s="286">
        <v>358</v>
      </c>
      <c r="D35" s="236">
        <v>303</v>
      </c>
      <c r="E35" s="291">
        <v>2</v>
      </c>
      <c r="F35" s="286">
        <v>34</v>
      </c>
      <c r="G35" s="236">
        <v>50</v>
      </c>
      <c r="H35" s="291">
        <v>0</v>
      </c>
      <c r="I35" s="286">
        <v>42</v>
      </c>
      <c r="J35" s="236">
        <v>36</v>
      </c>
      <c r="K35" s="291">
        <v>0</v>
      </c>
      <c r="L35" s="286">
        <v>3</v>
      </c>
      <c r="M35" s="236">
        <v>1</v>
      </c>
      <c r="N35" s="291">
        <v>0</v>
      </c>
      <c r="O35" s="286">
        <v>315</v>
      </c>
      <c r="P35" s="236">
        <v>302</v>
      </c>
      <c r="Q35" s="291">
        <v>0</v>
      </c>
      <c r="R35" s="286">
        <v>0</v>
      </c>
      <c r="S35" s="236">
        <v>1</v>
      </c>
      <c r="T35" s="291">
        <v>0</v>
      </c>
      <c r="U35" s="286">
        <v>30</v>
      </c>
      <c r="V35" s="236">
        <v>22</v>
      </c>
      <c r="W35" s="291">
        <v>0</v>
      </c>
      <c r="X35" s="286">
        <v>0</v>
      </c>
      <c r="Y35" s="236">
        <v>0</v>
      </c>
      <c r="Z35" s="291">
        <v>0</v>
      </c>
      <c r="AA35" s="286">
        <v>6</v>
      </c>
      <c r="AB35" s="236">
        <v>4</v>
      </c>
      <c r="AC35" s="291">
        <v>155</v>
      </c>
      <c r="AD35" s="286">
        <v>788</v>
      </c>
      <c r="AE35" s="236">
        <v>719</v>
      </c>
      <c r="AF35" s="291">
        <v>157</v>
      </c>
      <c r="AG35" s="292">
        <v>1664</v>
      </c>
    </row>
    <row r="36" spans="1:33" x14ac:dyDescent="0.25">
      <c r="A36" s="27" t="s">
        <v>55</v>
      </c>
      <c r="B36" s="227" t="s">
        <v>57</v>
      </c>
      <c r="C36" s="288">
        <v>555</v>
      </c>
      <c r="D36" s="241">
        <v>437</v>
      </c>
      <c r="E36" s="289">
        <v>6</v>
      </c>
      <c r="F36" s="288">
        <v>30</v>
      </c>
      <c r="G36" s="241">
        <v>26</v>
      </c>
      <c r="H36" s="289">
        <v>1</v>
      </c>
      <c r="I36" s="288">
        <v>61</v>
      </c>
      <c r="J36" s="241">
        <v>55</v>
      </c>
      <c r="K36" s="289">
        <v>1</v>
      </c>
      <c r="L36" s="288">
        <v>1</v>
      </c>
      <c r="M36" s="241">
        <v>2</v>
      </c>
      <c r="N36" s="289">
        <v>0</v>
      </c>
      <c r="O36" s="288">
        <v>297</v>
      </c>
      <c r="P36" s="241">
        <v>311</v>
      </c>
      <c r="Q36" s="289">
        <v>8</v>
      </c>
      <c r="R36" s="288">
        <v>1</v>
      </c>
      <c r="S36" s="241">
        <v>1</v>
      </c>
      <c r="T36" s="289">
        <v>0</v>
      </c>
      <c r="U36" s="288">
        <v>35</v>
      </c>
      <c r="V36" s="241">
        <v>27</v>
      </c>
      <c r="W36" s="289">
        <v>1</v>
      </c>
      <c r="X36" s="288">
        <v>86</v>
      </c>
      <c r="Y36" s="241">
        <v>93</v>
      </c>
      <c r="Z36" s="289">
        <v>5</v>
      </c>
      <c r="AA36" s="288">
        <v>22</v>
      </c>
      <c r="AB36" s="241">
        <v>36</v>
      </c>
      <c r="AC36" s="289">
        <v>5</v>
      </c>
      <c r="AD36" s="288">
        <v>1088</v>
      </c>
      <c r="AE36" s="241">
        <v>988</v>
      </c>
      <c r="AF36" s="289">
        <v>27</v>
      </c>
      <c r="AG36" s="290">
        <v>2103</v>
      </c>
    </row>
    <row r="37" spans="1:33" x14ac:dyDescent="0.25">
      <c r="A37" s="32" t="s">
        <v>58</v>
      </c>
      <c r="B37" s="234" t="s">
        <v>59</v>
      </c>
      <c r="C37" s="286">
        <v>393</v>
      </c>
      <c r="D37" s="236">
        <v>303</v>
      </c>
      <c r="E37" s="291">
        <v>8</v>
      </c>
      <c r="F37" s="286">
        <v>13</v>
      </c>
      <c r="G37" s="236">
        <v>11</v>
      </c>
      <c r="H37" s="291">
        <v>0</v>
      </c>
      <c r="I37" s="286">
        <v>26</v>
      </c>
      <c r="J37" s="236">
        <v>34</v>
      </c>
      <c r="K37" s="291">
        <v>1</v>
      </c>
      <c r="L37" s="286">
        <v>1</v>
      </c>
      <c r="M37" s="236">
        <v>2</v>
      </c>
      <c r="N37" s="291">
        <v>1</v>
      </c>
      <c r="O37" s="286">
        <v>132</v>
      </c>
      <c r="P37" s="236">
        <v>138</v>
      </c>
      <c r="Q37" s="291">
        <v>3</v>
      </c>
      <c r="R37" s="286">
        <v>0</v>
      </c>
      <c r="S37" s="236">
        <v>0</v>
      </c>
      <c r="T37" s="291">
        <v>0</v>
      </c>
      <c r="U37" s="286">
        <v>22</v>
      </c>
      <c r="V37" s="236">
        <v>17</v>
      </c>
      <c r="W37" s="291">
        <v>0</v>
      </c>
      <c r="X37" s="286">
        <v>69</v>
      </c>
      <c r="Y37" s="236">
        <v>59</v>
      </c>
      <c r="Z37" s="291">
        <v>2</v>
      </c>
      <c r="AA37" s="286">
        <v>17</v>
      </c>
      <c r="AB37" s="236">
        <v>12</v>
      </c>
      <c r="AC37" s="291">
        <v>4</v>
      </c>
      <c r="AD37" s="286">
        <v>673</v>
      </c>
      <c r="AE37" s="236">
        <v>576</v>
      </c>
      <c r="AF37" s="291">
        <v>19</v>
      </c>
      <c r="AG37" s="292">
        <v>1268</v>
      </c>
    </row>
    <row r="38" spans="1:33" x14ac:dyDescent="0.25">
      <c r="A38" s="27" t="s">
        <v>60</v>
      </c>
      <c r="B38" s="227" t="s">
        <v>61</v>
      </c>
      <c r="C38" s="288">
        <v>61</v>
      </c>
      <c r="D38" s="241">
        <v>47</v>
      </c>
      <c r="E38" s="289">
        <v>0</v>
      </c>
      <c r="F38" s="288">
        <v>9</v>
      </c>
      <c r="G38" s="241">
        <v>12</v>
      </c>
      <c r="H38" s="289">
        <v>0</v>
      </c>
      <c r="I38" s="288">
        <v>6</v>
      </c>
      <c r="J38" s="241">
        <v>0</v>
      </c>
      <c r="K38" s="289">
        <v>0</v>
      </c>
      <c r="L38" s="288">
        <v>2</v>
      </c>
      <c r="M38" s="241">
        <v>0</v>
      </c>
      <c r="N38" s="289">
        <v>0</v>
      </c>
      <c r="O38" s="288">
        <v>15</v>
      </c>
      <c r="P38" s="241">
        <v>28</v>
      </c>
      <c r="Q38" s="289">
        <v>0</v>
      </c>
      <c r="R38" s="288">
        <v>1</v>
      </c>
      <c r="S38" s="241">
        <v>0</v>
      </c>
      <c r="T38" s="289">
        <v>0</v>
      </c>
      <c r="U38" s="288">
        <v>4</v>
      </c>
      <c r="V38" s="241">
        <v>2</v>
      </c>
      <c r="W38" s="289">
        <v>0</v>
      </c>
      <c r="X38" s="288">
        <v>0</v>
      </c>
      <c r="Y38" s="241">
        <v>0</v>
      </c>
      <c r="Z38" s="289">
        <v>0</v>
      </c>
      <c r="AA38" s="288">
        <v>0</v>
      </c>
      <c r="AB38" s="241">
        <v>0</v>
      </c>
      <c r="AC38" s="289">
        <v>5</v>
      </c>
      <c r="AD38" s="288">
        <v>98</v>
      </c>
      <c r="AE38" s="241">
        <v>89</v>
      </c>
      <c r="AF38" s="289">
        <v>5</v>
      </c>
      <c r="AG38" s="290">
        <v>192</v>
      </c>
    </row>
    <row r="39" spans="1:33" x14ac:dyDescent="0.25">
      <c r="A39" s="32" t="s">
        <v>62</v>
      </c>
      <c r="B39" s="234" t="s">
        <v>63</v>
      </c>
      <c r="C39" s="286">
        <v>368</v>
      </c>
      <c r="D39" s="236">
        <v>280</v>
      </c>
      <c r="E39" s="291">
        <v>0</v>
      </c>
      <c r="F39" s="286">
        <v>16</v>
      </c>
      <c r="G39" s="236">
        <v>13</v>
      </c>
      <c r="H39" s="291">
        <v>0</v>
      </c>
      <c r="I39" s="286">
        <v>30</v>
      </c>
      <c r="J39" s="236">
        <v>33</v>
      </c>
      <c r="K39" s="291">
        <v>0</v>
      </c>
      <c r="L39" s="286">
        <v>3</v>
      </c>
      <c r="M39" s="236">
        <v>4</v>
      </c>
      <c r="N39" s="291">
        <v>0</v>
      </c>
      <c r="O39" s="286">
        <v>87</v>
      </c>
      <c r="P39" s="236">
        <v>118</v>
      </c>
      <c r="Q39" s="291">
        <v>0</v>
      </c>
      <c r="R39" s="286">
        <v>1</v>
      </c>
      <c r="S39" s="236">
        <v>4</v>
      </c>
      <c r="T39" s="291">
        <v>0</v>
      </c>
      <c r="U39" s="286">
        <v>21</v>
      </c>
      <c r="V39" s="236">
        <v>17</v>
      </c>
      <c r="W39" s="291">
        <v>0</v>
      </c>
      <c r="X39" s="286">
        <v>4</v>
      </c>
      <c r="Y39" s="236">
        <v>0</v>
      </c>
      <c r="Z39" s="291">
        <v>0</v>
      </c>
      <c r="AA39" s="286">
        <v>0</v>
      </c>
      <c r="AB39" s="236">
        <v>0</v>
      </c>
      <c r="AC39" s="291">
        <v>0</v>
      </c>
      <c r="AD39" s="286">
        <v>530</v>
      </c>
      <c r="AE39" s="236">
        <v>469</v>
      </c>
      <c r="AF39" s="291">
        <v>0</v>
      </c>
      <c r="AG39" s="292">
        <v>999</v>
      </c>
    </row>
    <row r="40" spans="1:33" x14ac:dyDescent="0.25">
      <c r="A40" s="27" t="s">
        <v>62</v>
      </c>
      <c r="B40" s="227" t="s">
        <v>64</v>
      </c>
      <c r="C40" s="288">
        <v>430</v>
      </c>
      <c r="D40" s="241">
        <v>332</v>
      </c>
      <c r="E40" s="289">
        <v>0</v>
      </c>
      <c r="F40" s="288">
        <v>21</v>
      </c>
      <c r="G40" s="241">
        <v>30</v>
      </c>
      <c r="H40" s="289">
        <v>0</v>
      </c>
      <c r="I40" s="288">
        <v>52</v>
      </c>
      <c r="J40" s="241">
        <v>55</v>
      </c>
      <c r="K40" s="289">
        <v>0</v>
      </c>
      <c r="L40" s="288">
        <v>10</v>
      </c>
      <c r="M40" s="241">
        <v>9</v>
      </c>
      <c r="N40" s="289">
        <v>0</v>
      </c>
      <c r="O40" s="288">
        <v>229</v>
      </c>
      <c r="P40" s="241">
        <v>256</v>
      </c>
      <c r="Q40" s="289">
        <v>0</v>
      </c>
      <c r="R40" s="288">
        <v>3</v>
      </c>
      <c r="S40" s="241">
        <v>1</v>
      </c>
      <c r="T40" s="289">
        <v>0</v>
      </c>
      <c r="U40" s="288">
        <v>9</v>
      </c>
      <c r="V40" s="241">
        <v>7</v>
      </c>
      <c r="W40" s="289">
        <v>0</v>
      </c>
      <c r="X40" s="288">
        <v>0</v>
      </c>
      <c r="Y40" s="241">
        <v>0</v>
      </c>
      <c r="Z40" s="289">
        <v>0</v>
      </c>
      <c r="AA40" s="288">
        <v>15</v>
      </c>
      <c r="AB40" s="241">
        <v>19</v>
      </c>
      <c r="AC40" s="289">
        <v>0</v>
      </c>
      <c r="AD40" s="288">
        <v>769</v>
      </c>
      <c r="AE40" s="241">
        <v>709</v>
      </c>
      <c r="AF40" s="289">
        <v>0</v>
      </c>
      <c r="AG40" s="290">
        <v>1478</v>
      </c>
    </row>
    <row r="41" spans="1:33" x14ac:dyDescent="0.25">
      <c r="A41" s="32" t="s">
        <v>65</v>
      </c>
      <c r="B41" s="234" t="s">
        <v>66</v>
      </c>
      <c r="C41" s="286">
        <v>757</v>
      </c>
      <c r="D41" s="236">
        <v>448</v>
      </c>
      <c r="E41" s="291">
        <v>0</v>
      </c>
      <c r="F41" s="286">
        <v>33</v>
      </c>
      <c r="G41" s="236">
        <v>39</v>
      </c>
      <c r="H41" s="291">
        <v>0</v>
      </c>
      <c r="I41" s="286">
        <v>28</v>
      </c>
      <c r="J41" s="236">
        <v>18</v>
      </c>
      <c r="K41" s="291">
        <v>0</v>
      </c>
      <c r="L41" s="286">
        <v>3</v>
      </c>
      <c r="M41" s="236">
        <v>0</v>
      </c>
      <c r="N41" s="291">
        <v>0</v>
      </c>
      <c r="O41" s="286">
        <v>326</v>
      </c>
      <c r="P41" s="236">
        <v>303</v>
      </c>
      <c r="Q41" s="291">
        <v>0</v>
      </c>
      <c r="R41" s="286">
        <v>4</v>
      </c>
      <c r="S41" s="236">
        <v>3</v>
      </c>
      <c r="T41" s="291">
        <v>0</v>
      </c>
      <c r="U41" s="286">
        <v>98</v>
      </c>
      <c r="V41" s="236">
        <v>72</v>
      </c>
      <c r="W41" s="291">
        <v>0</v>
      </c>
      <c r="X41" s="286">
        <v>24</v>
      </c>
      <c r="Y41" s="236">
        <v>15</v>
      </c>
      <c r="Z41" s="291">
        <v>0</v>
      </c>
      <c r="AA41" s="286">
        <v>13</v>
      </c>
      <c r="AB41" s="236">
        <v>22</v>
      </c>
      <c r="AC41" s="291">
        <v>0</v>
      </c>
      <c r="AD41" s="286">
        <v>1286</v>
      </c>
      <c r="AE41" s="236">
        <v>920</v>
      </c>
      <c r="AF41" s="291">
        <v>0</v>
      </c>
      <c r="AG41" s="292">
        <v>2206</v>
      </c>
    </row>
    <row r="42" spans="1:33" x14ac:dyDescent="0.25">
      <c r="A42" s="27" t="s">
        <v>65</v>
      </c>
      <c r="B42" s="227" t="s">
        <v>67</v>
      </c>
      <c r="C42" s="288">
        <v>228</v>
      </c>
      <c r="D42" s="241">
        <v>165</v>
      </c>
      <c r="E42" s="289">
        <v>3</v>
      </c>
      <c r="F42" s="288">
        <v>9</v>
      </c>
      <c r="G42" s="241">
        <v>12</v>
      </c>
      <c r="H42" s="289">
        <v>0</v>
      </c>
      <c r="I42" s="288">
        <v>25</v>
      </c>
      <c r="J42" s="241">
        <v>18</v>
      </c>
      <c r="K42" s="289">
        <v>0</v>
      </c>
      <c r="L42" s="288">
        <v>1</v>
      </c>
      <c r="M42" s="241">
        <v>2</v>
      </c>
      <c r="N42" s="289">
        <v>1</v>
      </c>
      <c r="O42" s="288">
        <v>64</v>
      </c>
      <c r="P42" s="241">
        <v>63</v>
      </c>
      <c r="Q42" s="289">
        <v>1</v>
      </c>
      <c r="R42" s="288">
        <v>0</v>
      </c>
      <c r="S42" s="241">
        <v>1</v>
      </c>
      <c r="T42" s="289">
        <v>0</v>
      </c>
      <c r="U42" s="288">
        <v>19</v>
      </c>
      <c r="V42" s="241">
        <v>9</v>
      </c>
      <c r="W42" s="289">
        <v>0</v>
      </c>
      <c r="X42" s="288">
        <v>23</v>
      </c>
      <c r="Y42" s="241">
        <v>28</v>
      </c>
      <c r="Z42" s="289">
        <v>0</v>
      </c>
      <c r="AA42" s="288">
        <v>7</v>
      </c>
      <c r="AB42" s="241">
        <v>9</v>
      </c>
      <c r="AC42" s="289">
        <v>4</v>
      </c>
      <c r="AD42" s="288">
        <v>376</v>
      </c>
      <c r="AE42" s="241">
        <v>307</v>
      </c>
      <c r="AF42" s="289">
        <v>9</v>
      </c>
      <c r="AG42" s="290">
        <v>692</v>
      </c>
    </row>
    <row r="43" spans="1:33" x14ac:dyDescent="0.25">
      <c r="A43" s="32" t="s">
        <v>68</v>
      </c>
      <c r="B43" s="234" t="s">
        <v>69</v>
      </c>
      <c r="C43" s="286">
        <v>509</v>
      </c>
      <c r="D43" s="236">
        <v>288</v>
      </c>
      <c r="E43" s="291">
        <v>0</v>
      </c>
      <c r="F43" s="286">
        <v>30</v>
      </c>
      <c r="G43" s="236">
        <v>24</v>
      </c>
      <c r="H43" s="291">
        <v>0</v>
      </c>
      <c r="I43" s="286">
        <v>83</v>
      </c>
      <c r="J43" s="236">
        <v>65</v>
      </c>
      <c r="K43" s="291">
        <v>0</v>
      </c>
      <c r="L43" s="286">
        <v>2</v>
      </c>
      <c r="M43" s="236">
        <v>0</v>
      </c>
      <c r="N43" s="291">
        <v>0</v>
      </c>
      <c r="O43" s="286">
        <v>393</v>
      </c>
      <c r="P43" s="236">
        <v>386</v>
      </c>
      <c r="Q43" s="291">
        <v>0</v>
      </c>
      <c r="R43" s="286">
        <v>2</v>
      </c>
      <c r="S43" s="236">
        <v>3</v>
      </c>
      <c r="T43" s="291">
        <v>0</v>
      </c>
      <c r="U43" s="286">
        <v>56</v>
      </c>
      <c r="V43" s="236">
        <v>41</v>
      </c>
      <c r="W43" s="291">
        <v>0</v>
      </c>
      <c r="X43" s="286">
        <v>0</v>
      </c>
      <c r="Y43" s="236">
        <v>0</v>
      </c>
      <c r="Z43" s="291">
        <v>0</v>
      </c>
      <c r="AA43" s="286">
        <v>24</v>
      </c>
      <c r="AB43" s="236">
        <v>29</v>
      </c>
      <c r="AC43" s="291">
        <v>26</v>
      </c>
      <c r="AD43" s="286">
        <v>1099</v>
      </c>
      <c r="AE43" s="236">
        <v>836</v>
      </c>
      <c r="AF43" s="291">
        <v>26</v>
      </c>
      <c r="AG43" s="292">
        <v>1961</v>
      </c>
    </row>
    <row r="44" spans="1:33" x14ac:dyDescent="0.25">
      <c r="A44" s="27" t="s">
        <v>70</v>
      </c>
      <c r="B44" s="227" t="s">
        <v>71</v>
      </c>
      <c r="C44" s="288">
        <v>424</v>
      </c>
      <c r="D44" s="241">
        <v>385</v>
      </c>
      <c r="E44" s="289">
        <v>2</v>
      </c>
      <c r="F44" s="288">
        <v>32</v>
      </c>
      <c r="G44" s="241">
        <v>61</v>
      </c>
      <c r="H44" s="289">
        <v>0</v>
      </c>
      <c r="I44" s="288">
        <v>67</v>
      </c>
      <c r="J44" s="241">
        <v>95</v>
      </c>
      <c r="K44" s="289">
        <v>1</v>
      </c>
      <c r="L44" s="288">
        <v>1</v>
      </c>
      <c r="M44" s="241">
        <v>1</v>
      </c>
      <c r="N44" s="289">
        <v>1</v>
      </c>
      <c r="O44" s="288">
        <v>276</v>
      </c>
      <c r="P44" s="241">
        <v>339</v>
      </c>
      <c r="Q44" s="289">
        <v>8</v>
      </c>
      <c r="R44" s="288">
        <v>0</v>
      </c>
      <c r="S44" s="241">
        <v>0</v>
      </c>
      <c r="T44" s="289">
        <v>0</v>
      </c>
      <c r="U44" s="288">
        <v>24</v>
      </c>
      <c r="V44" s="241">
        <v>32</v>
      </c>
      <c r="W44" s="289">
        <v>0</v>
      </c>
      <c r="X44" s="288">
        <v>116</v>
      </c>
      <c r="Y44" s="241">
        <v>130</v>
      </c>
      <c r="Z44" s="289">
        <v>6</v>
      </c>
      <c r="AA44" s="288">
        <v>23</v>
      </c>
      <c r="AB44" s="241">
        <v>35</v>
      </c>
      <c r="AC44" s="289">
        <v>4</v>
      </c>
      <c r="AD44" s="288">
        <v>963</v>
      </c>
      <c r="AE44" s="241">
        <v>1078</v>
      </c>
      <c r="AF44" s="289">
        <v>22</v>
      </c>
      <c r="AG44" s="290">
        <v>2063</v>
      </c>
    </row>
    <row r="45" spans="1:33" x14ac:dyDescent="0.25">
      <c r="A45" s="32" t="s">
        <v>72</v>
      </c>
      <c r="B45" s="234" t="s">
        <v>73</v>
      </c>
      <c r="C45" s="286">
        <v>341</v>
      </c>
      <c r="D45" s="236">
        <v>318</v>
      </c>
      <c r="E45" s="291">
        <v>5</v>
      </c>
      <c r="F45" s="286">
        <v>34</v>
      </c>
      <c r="G45" s="236">
        <v>34</v>
      </c>
      <c r="H45" s="291">
        <v>0</v>
      </c>
      <c r="I45" s="286">
        <v>55</v>
      </c>
      <c r="J45" s="236">
        <v>75</v>
      </c>
      <c r="K45" s="291">
        <v>2</v>
      </c>
      <c r="L45" s="286">
        <v>0</v>
      </c>
      <c r="M45" s="236">
        <v>0</v>
      </c>
      <c r="N45" s="291">
        <v>0</v>
      </c>
      <c r="O45" s="286">
        <v>289</v>
      </c>
      <c r="P45" s="236">
        <v>340</v>
      </c>
      <c r="Q45" s="291">
        <v>8</v>
      </c>
      <c r="R45" s="286">
        <v>1</v>
      </c>
      <c r="S45" s="236">
        <v>2</v>
      </c>
      <c r="T45" s="291">
        <v>0</v>
      </c>
      <c r="U45" s="286">
        <v>26</v>
      </c>
      <c r="V45" s="236">
        <v>24</v>
      </c>
      <c r="W45" s="291">
        <v>0</v>
      </c>
      <c r="X45" s="286">
        <v>98</v>
      </c>
      <c r="Y45" s="236">
        <v>99</v>
      </c>
      <c r="Z45" s="291">
        <v>6</v>
      </c>
      <c r="AA45" s="286">
        <v>21</v>
      </c>
      <c r="AB45" s="236">
        <v>30</v>
      </c>
      <c r="AC45" s="291">
        <v>7</v>
      </c>
      <c r="AD45" s="286">
        <v>865</v>
      </c>
      <c r="AE45" s="236">
        <v>922</v>
      </c>
      <c r="AF45" s="291">
        <v>28</v>
      </c>
      <c r="AG45" s="292">
        <v>1815</v>
      </c>
    </row>
    <row r="46" spans="1:33" x14ac:dyDescent="0.25">
      <c r="A46" s="27" t="s">
        <v>72</v>
      </c>
      <c r="B46" s="227" t="s">
        <v>74</v>
      </c>
      <c r="C46" s="288">
        <v>988</v>
      </c>
      <c r="D46" s="241">
        <v>965</v>
      </c>
      <c r="E46" s="289">
        <v>21</v>
      </c>
      <c r="F46" s="288">
        <v>108</v>
      </c>
      <c r="G46" s="241">
        <v>145</v>
      </c>
      <c r="H46" s="289">
        <v>4</v>
      </c>
      <c r="I46" s="288">
        <v>154</v>
      </c>
      <c r="J46" s="241">
        <v>202</v>
      </c>
      <c r="K46" s="289">
        <v>9</v>
      </c>
      <c r="L46" s="288">
        <v>13</v>
      </c>
      <c r="M46" s="241">
        <v>13</v>
      </c>
      <c r="N46" s="289">
        <v>1</v>
      </c>
      <c r="O46" s="288">
        <v>1035</v>
      </c>
      <c r="P46" s="241">
        <v>1082</v>
      </c>
      <c r="Q46" s="289">
        <v>26</v>
      </c>
      <c r="R46" s="288">
        <v>10</v>
      </c>
      <c r="S46" s="241">
        <v>12</v>
      </c>
      <c r="T46" s="289">
        <v>0</v>
      </c>
      <c r="U46" s="288">
        <v>85</v>
      </c>
      <c r="V46" s="241">
        <v>81</v>
      </c>
      <c r="W46" s="289">
        <v>2</v>
      </c>
      <c r="X46" s="288">
        <v>274</v>
      </c>
      <c r="Y46" s="241">
        <v>256</v>
      </c>
      <c r="Z46" s="289">
        <v>15</v>
      </c>
      <c r="AA46" s="288">
        <v>57</v>
      </c>
      <c r="AB46" s="241">
        <v>81</v>
      </c>
      <c r="AC46" s="289">
        <v>23</v>
      </c>
      <c r="AD46" s="288">
        <v>2724</v>
      </c>
      <c r="AE46" s="241">
        <v>2837</v>
      </c>
      <c r="AF46" s="289">
        <v>101</v>
      </c>
      <c r="AG46" s="290">
        <v>5662</v>
      </c>
    </row>
    <row r="47" spans="1:33" x14ac:dyDescent="0.25">
      <c r="A47" s="32" t="s">
        <v>72</v>
      </c>
      <c r="B47" s="234" t="s">
        <v>75</v>
      </c>
      <c r="C47" s="286">
        <v>262</v>
      </c>
      <c r="D47" s="236">
        <v>259</v>
      </c>
      <c r="E47" s="291">
        <v>2</v>
      </c>
      <c r="F47" s="286">
        <v>11</v>
      </c>
      <c r="G47" s="236">
        <v>21</v>
      </c>
      <c r="H47" s="291">
        <v>0</v>
      </c>
      <c r="I47" s="286">
        <v>39</v>
      </c>
      <c r="J47" s="236">
        <v>43</v>
      </c>
      <c r="K47" s="291">
        <v>0</v>
      </c>
      <c r="L47" s="286">
        <v>1</v>
      </c>
      <c r="M47" s="236">
        <v>1</v>
      </c>
      <c r="N47" s="291">
        <v>1</v>
      </c>
      <c r="O47" s="286">
        <v>172</v>
      </c>
      <c r="P47" s="236">
        <v>214</v>
      </c>
      <c r="Q47" s="291">
        <v>6</v>
      </c>
      <c r="R47" s="286">
        <v>1</v>
      </c>
      <c r="S47" s="236">
        <v>1</v>
      </c>
      <c r="T47" s="291">
        <v>0</v>
      </c>
      <c r="U47" s="286">
        <v>19</v>
      </c>
      <c r="V47" s="236">
        <v>19</v>
      </c>
      <c r="W47" s="291">
        <v>0</v>
      </c>
      <c r="X47" s="286">
        <v>31</v>
      </c>
      <c r="Y47" s="236">
        <v>46</v>
      </c>
      <c r="Z47" s="291">
        <v>2</v>
      </c>
      <c r="AA47" s="286">
        <v>15</v>
      </c>
      <c r="AB47" s="236">
        <v>22</v>
      </c>
      <c r="AC47" s="291">
        <v>5</v>
      </c>
      <c r="AD47" s="286">
        <v>551</v>
      </c>
      <c r="AE47" s="236">
        <v>626</v>
      </c>
      <c r="AF47" s="291">
        <v>16</v>
      </c>
      <c r="AG47" s="292">
        <v>1193</v>
      </c>
    </row>
    <row r="48" spans="1:33" x14ac:dyDescent="0.25">
      <c r="A48" s="27" t="s">
        <v>72</v>
      </c>
      <c r="B48" s="227" t="s">
        <v>76</v>
      </c>
      <c r="C48" s="288">
        <v>466</v>
      </c>
      <c r="D48" s="241">
        <v>400</v>
      </c>
      <c r="E48" s="289">
        <v>11</v>
      </c>
      <c r="F48" s="288">
        <v>63</v>
      </c>
      <c r="G48" s="241">
        <v>83</v>
      </c>
      <c r="H48" s="289">
        <v>3</v>
      </c>
      <c r="I48" s="288">
        <v>67</v>
      </c>
      <c r="J48" s="241">
        <v>88</v>
      </c>
      <c r="K48" s="289">
        <v>3</v>
      </c>
      <c r="L48" s="288">
        <v>5</v>
      </c>
      <c r="M48" s="241">
        <v>6</v>
      </c>
      <c r="N48" s="289">
        <v>3</v>
      </c>
      <c r="O48" s="288">
        <v>326</v>
      </c>
      <c r="P48" s="241">
        <v>363</v>
      </c>
      <c r="Q48" s="289">
        <v>7</v>
      </c>
      <c r="R48" s="288">
        <v>2</v>
      </c>
      <c r="S48" s="241">
        <v>2</v>
      </c>
      <c r="T48" s="289">
        <v>0</v>
      </c>
      <c r="U48" s="288">
        <v>20</v>
      </c>
      <c r="V48" s="241">
        <v>20</v>
      </c>
      <c r="W48" s="289">
        <v>0</v>
      </c>
      <c r="X48" s="288">
        <v>70</v>
      </c>
      <c r="Y48" s="241">
        <v>74</v>
      </c>
      <c r="Z48" s="289">
        <v>4</v>
      </c>
      <c r="AA48" s="288">
        <v>22</v>
      </c>
      <c r="AB48" s="241">
        <v>35</v>
      </c>
      <c r="AC48" s="289">
        <v>7</v>
      </c>
      <c r="AD48" s="288">
        <v>1041</v>
      </c>
      <c r="AE48" s="241">
        <v>1071</v>
      </c>
      <c r="AF48" s="289">
        <v>38</v>
      </c>
      <c r="AG48" s="290">
        <v>2150</v>
      </c>
    </row>
    <row r="49" spans="1:33" x14ac:dyDescent="0.25">
      <c r="A49" s="32" t="s">
        <v>72</v>
      </c>
      <c r="B49" s="234" t="s">
        <v>77</v>
      </c>
      <c r="C49" s="286">
        <v>413</v>
      </c>
      <c r="D49" s="236">
        <v>357</v>
      </c>
      <c r="E49" s="291">
        <v>7</v>
      </c>
      <c r="F49" s="286">
        <v>30</v>
      </c>
      <c r="G49" s="236">
        <v>28</v>
      </c>
      <c r="H49" s="291">
        <v>1</v>
      </c>
      <c r="I49" s="286">
        <v>61</v>
      </c>
      <c r="J49" s="236">
        <v>52</v>
      </c>
      <c r="K49" s="291">
        <v>2</v>
      </c>
      <c r="L49" s="286">
        <v>2</v>
      </c>
      <c r="M49" s="236">
        <v>0</v>
      </c>
      <c r="N49" s="291">
        <v>1</v>
      </c>
      <c r="O49" s="286">
        <v>337</v>
      </c>
      <c r="P49" s="236">
        <v>390</v>
      </c>
      <c r="Q49" s="291">
        <v>11</v>
      </c>
      <c r="R49" s="286">
        <v>1</v>
      </c>
      <c r="S49" s="236">
        <v>1</v>
      </c>
      <c r="T49" s="291">
        <v>0</v>
      </c>
      <c r="U49" s="286">
        <v>0</v>
      </c>
      <c r="V49" s="236">
        <v>0</v>
      </c>
      <c r="W49" s="291">
        <v>0</v>
      </c>
      <c r="X49" s="286">
        <v>10</v>
      </c>
      <c r="Y49" s="236">
        <v>18</v>
      </c>
      <c r="Z49" s="291">
        <v>1</v>
      </c>
      <c r="AA49" s="286">
        <v>40</v>
      </c>
      <c r="AB49" s="236">
        <v>55</v>
      </c>
      <c r="AC49" s="291">
        <v>4</v>
      </c>
      <c r="AD49" s="286">
        <v>894</v>
      </c>
      <c r="AE49" s="236">
        <v>901</v>
      </c>
      <c r="AF49" s="291">
        <v>27</v>
      </c>
      <c r="AG49" s="292">
        <v>1822</v>
      </c>
    </row>
    <row r="50" spans="1:33" x14ac:dyDescent="0.25">
      <c r="A50" s="27" t="s">
        <v>78</v>
      </c>
      <c r="B50" s="227" t="s">
        <v>79</v>
      </c>
      <c r="C50" s="288">
        <v>556</v>
      </c>
      <c r="D50" s="241">
        <v>482</v>
      </c>
      <c r="E50" s="289">
        <v>9</v>
      </c>
      <c r="F50" s="288">
        <v>46</v>
      </c>
      <c r="G50" s="241">
        <v>68</v>
      </c>
      <c r="H50" s="289">
        <v>1</v>
      </c>
      <c r="I50" s="288">
        <v>56</v>
      </c>
      <c r="J50" s="241">
        <v>88</v>
      </c>
      <c r="K50" s="289">
        <v>3</v>
      </c>
      <c r="L50" s="288">
        <v>5</v>
      </c>
      <c r="M50" s="241">
        <v>5</v>
      </c>
      <c r="N50" s="289">
        <v>1</v>
      </c>
      <c r="O50" s="288">
        <v>197</v>
      </c>
      <c r="P50" s="241">
        <v>234</v>
      </c>
      <c r="Q50" s="289">
        <v>5</v>
      </c>
      <c r="R50" s="288">
        <v>0</v>
      </c>
      <c r="S50" s="241">
        <v>0</v>
      </c>
      <c r="T50" s="289">
        <v>0</v>
      </c>
      <c r="U50" s="288">
        <v>39</v>
      </c>
      <c r="V50" s="241">
        <v>28</v>
      </c>
      <c r="W50" s="289">
        <v>1</v>
      </c>
      <c r="X50" s="288">
        <v>0</v>
      </c>
      <c r="Y50" s="241">
        <v>0</v>
      </c>
      <c r="Z50" s="289">
        <v>0</v>
      </c>
      <c r="AA50" s="288">
        <v>10</v>
      </c>
      <c r="AB50" s="241">
        <v>14</v>
      </c>
      <c r="AC50" s="289">
        <v>2</v>
      </c>
      <c r="AD50" s="288">
        <v>909</v>
      </c>
      <c r="AE50" s="241">
        <v>919</v>
      </c>
      <c r="AF50" s="289">
        <v>22</v>
      </c>
      <c r="AG50" s="290">
        <v>1850</v>
      </c>
    </row>
    <row r="51" spans="1:33" x14ac:dyDescent="0.25">
      <c r="A51" s="32" t="s">
        <v>78</v>
      </c>
      <c r="B51" s="234" t="s">
        <v>80</v>
      </c>
      <c r="C51" s="286">
        <v>123</v>
      </c>
      <c r="D51" s="236">
        <v>121</v>
      </c>
      <c r="E51" s="291">
        <v>1</v>
      </c>
      <c r="F51" s="286">
        <v>23</v>
      </c>
      <c r="G51" s="236">
        <v>22</v>
      </c>
      <c r="H51" s="291">
        <v>1</v>
      </c>
      <c r="I51" s="286">
        <v>6</v>
      </c>
      <c r="J51" s="236">
        <v>12</v>
      </c>
      <c r="K51" s="291">
        <v>0</v>
      </c>
      <c r="L51" s="286">
        <v>2</v>
      </c>
      <c r="M51" s="236">
        <v>3</v>
      </c>
      <c r="N51" s="291">
        <v>0</v>
      </c>
      <c r="O51" s="286">
        <v>45</v>
      </c>
      <c r="P51" s="236">
        <v>54</v>
      </c>
      <c r="Q51" s="291">
        <v>1</v>
      </c>
      <c r="R51" s="286">
        <v>0</v>
      </c>
      <c r="S51" s="236">
        <v>0</v>
      </c>
      <c r="T51" s="291">
        <v>0</v>
      </c>
      <c r="U51" s="286">
        <v>8</v>
      </c>
      <c r="V51" s="236">
        <v>7</v>
      </c>
      <c r="W51" s="291">
        <v>0</v>
      </c>
      <c r="X51" s="286">
        <v>0</v>
      </c>
      <c r="Y51" s="236">
        <v>0</v>
      </c>
      <c r="Z51" s="291">
        <v>0</v>
      </c>
      <c r="AA51" s="286">
        <v>5</v>
      </c>
      <c r="AB51" s="236">
        <v>4</v>
      </c>
      <c r="AC51" s="291">
        <v>3</v>
      </c>
      <c r="AD51" s="286">
        <v>212</v>
      </c>
      <c r="AE51" s="236">
        <v>223</v>
      </c>
      <c r="AF51" s="291">
        <v>6</v>
      </c>
      <c r="AG51" s="292">
        <v>441</v>
      </c>
    </row>
    <row r="52" spans="1:33" x14ac:dyDescent="0.25">
      <c r="A52" s="27" t="s">
        <v>81</v>
      </c>
      <c r="B52" s="227" t="s">
        <v>82</v>
      </c>
      <c r="C52" s="288">
        <v>377</v>
      </c>
      <c r="D52" s="241">
        <v>247</v>
      </c>
      <c r="E52" s="289">
        <v>2</v>
      </c>
      <c r="F52" s="288">
        <v>11</v>
      </c>
      <c r="G52" s="241">
        <v>18</v>
      </c>
      <c r="H52" s="289">
        <v>0</v>
      </c>
      <c r="I52" s="288">
        <v>31</v>
      </c>
      <c r="J52" s="241">
        <v>21</v>
      </c>
      <c r="K52" s="289">
        <v>0</v>
      </c>
      <c r="L52" s="288">
        <v>3</v>
      </c>
      <c r="M52" s="241">
        <v>1</v>
      </c>
      <c r="N52" s="289">
        <v>1</v>
      </c>
      <c r="O52" s="288">
        <v>124</v>
      </c>
      <c r="P52" s="241">
        <v>108</v>
      </c>
      <c r="Q52" s="289">
        <v>2</v>
      </c>
      <c r="R52" s="288">
        <v>1</v>
      </c>
      <c r="S52" s="241">
        <v>0</v>
      </c>
      <c r="T52" s="289">
        <v>0</v>
      </c>
      <c r="U52" s="288">
        <v>14</v>
      </c>
      <c r="V52" s="241">
        <v>21</v>
      </c>
      <c r="W52" s="289">
        <v>1</v>
      </c>
      <c r="X52" s="288">
        <v>14</v>
      </c>
      <c r="Y52" s="241">
        <v>14</v>
      </c>
      <c r="Z52" s="289">
        <v>0</v>
      </c>
      <c r="AA52" s="288">
        <v>9</v>
      </c>
      <c r="AB52" s="241">
        <v>15</v>
      </c>
      <c r="AC52" s="289">
        <v>3</v>
      </c>
      <c r="AD52" s="288">
        <v>584</v>
      </c>
      <c r="AE52" s="241">
        <v>445</v>
      </c>
      <c r="AF52" s="289">
        <v>9</v>
      </c>
      <c r="AG52" s="290">
        <v>1038</v>
      </c>
    </row>
    <row r="53" spans="1:33" x14ac:dyDescent="0.25">
      <c r="A53" s="32" t="s">
        <v>81</v>
      </c>
      <c r="B53" s="234" t="s">
        <v>83</v>
      </c>
      <c r="C53" s="286">
        <v>670</v>
      </c>
      <c r="D53" s="236">
        <v>472</v>
      </c>
      <c r="E53" s="291">
        <v>14</v>
      </c>
      <c r="F53" s="286">
        <v>28</v>
      </c>
      <c r="G53" s="236">
        <v>55</v>
      </c>
      <c r="H53" s="291">
        <v>0</v>
      </c>
      <c r="I53" s="286">
        <v>72</v>
      </c>
      <c r="J53" s="236">
        <v>84</v>
      </c>
      <c r="K53" s="291">
        <v>1</v>
      </c>
      <c r="L53" s="286">
        <v>1</v>
      </c>
      <c r="M53" s="236">
        <v>1</v>
      </c>
      <c r="N53" s="291">
        <v>1</v>
      </c>
      <c r="O53" s="286">
        <v>400</v>
      </c>
      <c r="P53" s="236">
        <v>469</v>
      </c>
      <c r="Q53" s="291">
        <v>9</v>
      </c>
      <c r="R53" s="286">
        <v>0</v>
      </c>
      <c r="S53" s="236">
        <v>1</v>
      </c>
      <c r="T53" s="291">
        <v>0</v>
      </c>
      <c r="U53" s="286">
        <v>44</v>
      </c>
      <c r="V53" s="236">
        <v>38</v>
      </c>
      <c r="W53" s="291">
        <v>1</v>
      </c>
      <c r="X53" s="286">
        <v>187</v>
      </c>
      <c r="Y53" s="236">
        <v>172</v>
      </c>
      <c r="Z53" s="291">
        <v>6</v>
      </c>
      <c r="AA53" s="286">
        <v>24</v>
      </c>
      <c r="AB53" s="236">
        <v>27</v>
      </c>
      <c r="AC53" s="291">
        <v>7</v>
      </c>
      <c r="AD53" s="286">
        <v>1426</v>
      </c>
      <c r="AE53" s="236">
        <v>1319</v>
      </c>
      <c r="AF53" s="291">
        <v>39</v>
      </c>
      <c r="AG53" s="292">
        <v>2784</v>
      </c>
    </row>
    <row r="54" spans="1:33" x14ac:dyDescent="0.25">
      <c r="A54" s="27" t="s">
        <v>84</v>
      </c>
      <c r="B54" s="227" t="s">
        <v>85</v>
      </c>
      <c r="C54" s="288">
        <v>254</v>
      </c>
      <c r="D54" s="241">
        <v>170</v>
      </c>
      <c r="E54" s="289">
        <v>0</v>
      </c>
      <c r="F54" s="288">
        <v>23</v>
      </c>
      <c r="G54" s="241">
        <v>18</v>
      </c>
      <c r="H54" s="289">
        <v>0</v>
      </c>
      <c r="I54" s="288">
        <v>29</v>
      </c>
      <c r="J54" s="241">
        <v>51</v>
      </c>
      <c r="K54" s="289">
        <v>1</v>
      </c>
      <c r="L54" s="288">
        <v>14</v>
      </c>
      <c r="M54" s="241">
        <v>23</v>
      </c>
      <c r="N54" s="289">
        <v>1</v>
      </c>
      <c r="O54" s="288">
        <v>103</v>
      </c>
      <c r="P54" s="241">
        <v>105</v>
      </c>
      <c r="Q54" s="289">
        <v>2</v>
      </c>
      <c r="R54" s="288">
        <v>0</v>
      </c>
      <c r="S54" s="241">
        <v>0</v>
      </c>
      <c r="T54" s="289">
        <v>0</v>
      </c>
      <c r="U54" s="288">
        <v>2</v>
      </c>
      <c r="V54" s="241">
        <v>1</v>
      </c>
      <c r="W54" s="289">
        <v>0</v>
      </c>
      <c r="X54" s="288">
        <v>0</v>
      </c>
      <c r="Y54" s="241">
        <v>0</v>
      </c>
      <c r="Z54" s="289">
        <v>0</v>
      </c>
      <c r="AA54" s="288">
        <v>0</v>
      </c>
      <c r="AB54" s="241">
        <v>0</v>
      </c>
      <c r="AC54" s="289">
        <v>0</v>
      </c>
      <c r="AD54" s="288">
        <v>425</v>
      </c>
      <c r="AE54" s="241">
        <v>368</v>
      </c>
      <c r="AF54" s="289">
        <v>4</v>
      </c>
      <c r="AG54" s="290">
        <v>797</v>
      </c>
    </row>
    <row r="55" spans="1:33" x14ac:dyDescent="0.25">
      <c r="A55" s="32" t="s">
        <v>86</v>
      </c>
      <c r="B55" s="234" t="s">
        <v>87</v>
      </c>
      <c r="C55" s="286">
        <v>383</v>
      </c>
      <c r="D55" s="236">
        <v>239</v>
      </c>
      <c r="E55" s="291">
        <v>6</v>
      </c>
      <c r="F55" s="286">
        <v>8</v>
      </c>
      <c r="G55" s="236">
        <v>15</v>
      </c>
      <c r="H55" s="291">
        <v>1</v>
      </c>
      <c r="I55" s="286">
        <v>54</v>
      </c>
      <c r="J55" s="236">
        <v>46</v>
      </c>
      <c r="K55" s="291">
        <v>1</v>
      </c>
      <c r="L55" s="286">
        <v>0</v>
      </c>
      <c r="M55" s="236">
        <v>0</v>
      </c>
      <c r="N55" s="291">
        <v>0</v>
      </c>
      <c r="O55" s="286">
        <v>174</v>
      </c>
      <c r="P55" s="236">
        <v>204</v>
      </c>
      <c r="Q55" s="291">
        <v>4</v>
      </c>
      <c r="R55" s="286">
        <v>2</v>
      </c>
      <c r="S55" s="236">
        <v>2</v>
      </c>
      <c r="T55" s="291">
        <v>0</v>
      </c>
      <c r="U55" s="286">
        <v>32</v>
      </c>
      <c r="V55" s="236">
        <v>28</v>
      </c>
      <c r="W55" s="291">
        <v>0</v>
      </c>
      <c r="X55" s="286">
        <v>33</v>
      </c>
      <c r="Y55" s="236">
        <v>29</v>
      </c>
      <c r="Z55" s="291">
        <v>0</v>
      </c>
      <c r="AA55" s="286">
        <v>13</v>
      </c>
      <c r="AB55" s="236">
        <v>15</v>
      </c>
      <c r="AC55" s="291">
        <v>5</v>
      </c>
      <c r="AD55" s="286">
        <v>699</v>
      </c>
      <c r="AE55" s="236">
        <v>578</v>
      </c>
      <c r="AF55" s="291">
        <v>17</v>
      </c>
      <c r="AG55" s="292">
        <v>1294</v>
      </c>
    </row>
    <row r="56" spans="1:33" x14ac:dyDescent="0.25">
      <c r="A56" s="27" t="s">
        <v>88</v>
      </c>
      <c r="B56" s="227" t="s">
        <v>89</v>
      </c>
      <c r="C56" s="288">
        <v>680</v>
      </c>
      <c r="D56" s="241">
        <v>551</v>
      </c>
      <c r="E56" s="289">
        <v>6</v>
      </c>
      <c r="F56" s="288">
        <v>56</v>
      </c>
      <c r="G56" s="241">
        <v>87</v>
      </c>
      <c r="H56" s="289">
        <v>1</v>
      </c>
      <c r="I56" s="288">
        <v>88</v>
      </c>
      <c r="J56" s="241">
        <v>119</v>
      </c>
      <c r="K56" s="289">
        <v>2</v>
      </c>
      <c r="L56" s="288">
        <v>3</v>
      </c>
      <c r="M56" s="241">
        <v>0</v>
      </c>
      <c r="N56" s="289">
        <v>1</v>
      </c>
      <c r="O56" s="288">
        <v>514</v>
      </c>
      <c r="P56" s="241">
        <v>580</v>
      </c>
      <c r="Q56" s="289">
        <v>11</v>
      </c>
      <c r="R56" s="288">
        <v>2</v>
      </c>
      <c r="S56" s="241">
        <v>2</v>
      </c>
      <c r="T56" s="289">
        <v>0</v>
      </c>
      <c r="U56" s="288">
        <v>51</v>
      </c>
      <c r="V56" s="241">
        <v>46</v>
      </c>
      <c r="W56" s="289">
        <v>0</v>
      </c>
      <c r="X56" s="288">
        <v>151</v>
      </c>
      <c r="Y56" s="241">
        <v>142</v>
      </c>
      <c r="Z56" s="289">
        <v>6</v>
      </c>
      <c r="AA56" s="288">
        <v>28</v>
      </c>
      <c r="AB56" s="241">
        <v>43</v>
      </c>
      <c r="AC56" s="289">
        <v>10</v>
      </c>
      <c r="AD56" s="288">
        <v>1573</v>
      </c>
      <c r="AE56" s="241">
        <v>1570</v>
      </c>
      <c r="AF56" s="289">
        <v>37</v>
      </c>
      <c r="AG56" s="290">
        <v>3180</v>
      </c>
    </row>
    <row r="57" spans="1:33" x14ac:dyDescent="0.25">
      <c r="A57" s="32" t="s">
        <v>88</v>
      </c>
      <c r="B57" s="234" t="s">
        <v>90</v>
      </c>
      <c r="C57" s="286">
        <v>458</v>
      </c>
      <c r="D57" s="236">
        <v>413</v>
      </c>
      <c r="E57" s="291">
        <v>7</v>
      </c>
      <c r="F57" s="286">
        <v>32</v>
      </c>
      <c r="G57" s="236">
        <v>40</v>
      </c>
      <c r="H57" s="291">
        <v>0</v>
      </c>
      <c r="I57" s="286">
        <v>75</v>
      </c>
      <c r="J57" s="236">
        <v>85</v>
      </c>
      <c r="K57" s="291">
        <v>2</v>
      </c>
      <c r="L57" s="286">
        <v>1</v>
      </c>
      <c r="M57" s="236">
        <v>0</v>
      </c>
      <c r="N57" s="291">
        <v>0</v>
      </c>
      <c r="O57" s="286">
        <v>343</v>
      </c>
      <c r="P57" s="236">
        <v>435</v>
      </c>
      <c r="Q57" s="291">
        <v>8</v>
      </c>
      <c r="R57" s="286">
        <v>1</v>
      </c>
      <c r="S57" s="236">
        <v>1</v>
      </c>
      <c r="T57" s="291">
        <v>0</v>
      </c>
      <c r="U57" s="286">
        <v>38</v>
      </c>
      <c r="V57" s="236">
        <v>37</v>
      </c>
      <c r="W57" s="291">
        <v>1</v>
      </c>
      <c r="X57" s="286">
        <v>135</v>
      </c>
      <c r="Y57" s="236">
        <v>139</v>
      </c>
      <c r="Z57" s="291">
        <v>9</v>
      </c>
      <c r="AA57" s="286">
        <v>24</v>
      </c>
      <c r="AB57" s="236">
        <v>28</v>
      </c>
      <c r="AC57" s="291">
        <v>8</v>
      </c>
      <c r="AD57" s="286">
        <v>1107</v>
      </c>
      <c r="AE57" s="236">
        <v>1178</v>
      </c>
      <c r="AF57" s="291">
        <v>35</v>
      </c>
      <c r="AG57" s="292">
        <v>2320</v>
      </c>
    </row>
    <row r="58" spans="1:33" x14ac:dyDescent="0.25">
      <c r="A58" s="27" t="s">
        <v>88</v>
      </c>
      <c r="B58" s="227" t="s">
        <v>91</v>
      </c>
      <c r="C58" s="288">
        <v>522</v>
      </c>
      <c r="D58" s="241">
        <v>379</v>
      </c>
      <c r="E58" s="289">
        <v>7</v>
      </c>
      <c r="F58" s="288">
        <v>14</v>
      </c>
      <c r="G58" s="241">
        <v>24</v>
      </c>
      <c r="H58" s="289">
        <v>0</v>
      </c>
      <c r="I58" s="288">
        <v>55</v>
      </c>
      <c r="J58" s="241">
        <v>54</v>
      </c>
      <c r="K58" s="289">
        <v>2</v>
      </c>
      <c r="L58" s="288">
        <v>1</v>
      </c>
      <c r="M58" s="241">
        <v>0</v>
      </c>
      <c r="N58" s="289">
        <v>0</v>
      </c>
      <c r="O58" s="288">
        <v>288</v>
      </c>
      <c r="P58" s="241">
        <v>334</v>
      </c>
      <c r="Q58" s="289">
        <v>9</v>
      </c>
      <c r="R58" s="288">
        <v>0</v>
      </c>
      <c r="S58" s="241">
        <v>4</v>
      </c>
      <c r="T58" s="289">
        <v>0</v>
      </c>
      <c r="U58" s="288">
        <v>29</v>
      </c>
      <c r="V58" s="241">
        <v>27</v>
      </c>
      <c r="W58" s="289">
        <v>1</v>
      </c>
      <c r="X58" s="288">
        <v>100</v>
      </c>
      <c r="Y58" s="241">
        <v>78</v>
      </c>
      <c r="Z58" s="289">
        <v>3</v>
      </c>
      <c r="AA58" s="288">
        <v>22</v>
      </c>
      <c r="AB58" s="241">
        <v>34</v>
      </c>
      <c r="AC58" s="289">
        <v>5</v>
      </c>
      <c r="AD58" s="288">
        <v>1031</v>
      </c>
      <c r="AE58" s="241">
        <v>934</v>
      </c>
      <c r="AF58" s="289">
        <v>27</v>
      </c>
      <c r="AG58" s="290">
        <v>1992</v>
      </c>
    </row>
    <row r="59" spans="1:33" x14ac:dyDescent="0.25">
      <c r="A59" s="32" t="s">
        <v>92</v>
      </c>
      <c r="B59" s="234" t="s">
        <v>93</v>
      </c>
      <c r="C59" s="286">
        <v>405</v>
      </c>
      <c r="D59" s="236">
        <v>357</v>
      </c>
      <c r="E59" s="291">
        <v>0</v>
      </c>
      <c r="F59" s="286">
        <v>19</v>
      </c>
      <c r="G59" s="236">
        <v>42</v>
      </c>
      <c r="H59" s="291">
        <v>0</v>
      </c>
      <c r="I59" s="286">
        <v>34</v>
      </c>
      <c r="J59" s="236">
        <v>54</v>
      </c>
      <c r="K59" s="291">
        <v>0</v>
      </c>
      <c r="L59" s="286">
        <v>9</v>
      </c>
      <c r="M59" s="236">
        <v>11</v>
      </c>
      <c r="N59" s="291">
        <v>0</v>
      </c>
      <c r="O59" s="286">
        <v>112</v>
      </c>
      <c r="P59" s="236">
        <v>141</v>
      </c>
      <c r="Q59" s="291">
        <v>0</v>
      </c>
      <c r="R59" s="286">
        <v>0</v>
      </c>
      <c r="S59" s="236">
        <v>0</v>
      </c>
      <c r="T59" s="291">
        <v>0</v>
      </c>
      <c r="U59" s="286">
        <v>0</v>
      </c>
      <c r="V59" s="236">
        <v>0</v>
      </c>
      <c r="W59" s="291">
        <v>0</v>
      </c>
      <c r="X59" s="286">
        <v>19</v>
      </c>
      <c r="Y59" s="236">
        <v>23</v>
      </c>
      <c r="Z59" s="291">
        <v>0</v>
      </c>
      <c r="AA59" s="286">
        <v>13</v>
      </c>
      <c r="AB59" s="236">
        <v>11</v>
      </c>
      <c r="AC59" s="291">
        <v>0</v>
      </c>
      <c r="AD59" s="286">
        <v>611</v>
      </c>
      <c r="AE59" s="236">
        <v>639</v>
      </c>
      <c r="AF59" s="291">
        <v>0</v>
      </c>
      <c r="AG59" s="292">
        <v>1250</v>
      </c>
    </row>
    <row r="60" spans="1:33" x14ac:dyDescent="0.25">
      <c r="A60" s="27" t="s">
        <v>94</v>
      </c>
      <c r="B60" s="227" t="s">
        <v>95</v>
      </c>
      <c r="C60" s="288">
        <v>506</v>
      </c>
      <c r="D60" s="241">
        <v>504</v>
      </c>
      <c r="E60" s="289">
        <v>0</v>
      </c>
      <c r="F60" s="288">
        <v>203</v>
      </c>
      <c r="G60" s="241">
        <v>297</v>
      </c>
      <c r="H60" s="289">
        <v>0</v>
      </c>
      <c r="I60" s="288">
        <v>81</v>
      </c>
      <c r="J60" s="241">
        <v>138</v>
      </c>
      <c r="K60" s="289">
        <v>0</v>
      </c>
      <c r="L60" s="288">
        <v>18</v>
      </c>
      <c r="M60" s="241">
        <v>16</v>
      </c>
      <c r="N60" s="289">
        <v>0</v>
      </c>
      <c r="O60" s="288">
        <v>86</v>
      </c>
      <c r="P60" s="241">
        <v>115</v>
      </c>
      <c r="Q60" s="289">
        <v>0</v>
      </c>
      <c r="R60" s="288">
        <v>1</v>
      </c>
      <c r="S60" s="241">
        <v>3</v>
      </c>
      <c r="T60" s="289">
        <v>0</v>
      </c>
      <c r="U60" s="288">
        <v>0</v>
      </c>
      <c r="V60" s="241">
        <v>0</v>
      </c>
      <c r="W60" s="289">
        <v>0</v>
      </c>
      <c r="X60" s="288">
        <v>0</v>
      </c>
      <c r="Y60" s="241">
        <v>0</v>
      </c>
      <c r="Z60" s="289">
        <v>0</v>
      </c>
      <c r="AA60" s="288">
        <v>0</v>
      </c>
      <c r="AB60" s="241">
        <v>0</v>
      </c>
      <c r="AC60" s="289">
        <v>15</v>
      </c>
      <c r="AD60" s="288">
        <v>895</v>
      </c>
      <c r="AE60" s="241">
        <v>1073</v>
      </c>
      <c r="AF60" s="289">
        <v>15</v>
      </c>
      <c r="AG60" s="290">
        <v>1983</v>
      </c>
    </row>
    <row r="61" spans="1:33" x14ac:dyDescent="0.25">
      <c r="A61" s="32" t="s">
        <v>94</v>
      </c>
      <c r="B61" s="234" t="s">
        <v>96</v>
      </c>
      <c r="C61" s="286">
        <v>487</v>
      </c>
      <c r="D61" s="236">
        <v>413</v>
      </c>
      <c r="E61" s="291">
        <v>0</v>
      </c>
      <c r="F61" s="286">
        <v>22</v>
      </c>
      <c r="G61" s="236">
        <v>53</v>
      </c>
      <c r="H61" s="291">
        <v>0</v>
      </c>
      <c r="I61" s="286">
        <v>10</v>
      </c>
      <c r="J61" s="236">
        <v>4</v>
      </c>
      <c r="K61" s="291">
        <v>0</v>
      </c>
      <c r="L61" s="286">
        <v>1</v>
      </c>
      <c r="M61" s="236">
        <v>3</v>
      </c>
      <c r="N61" s="291">
        <v>0</v>
      </c>
      <c r="O61" s="286">
        <v>160</v>
      </c>
      <c r="P61" s="236">
        <v>184</v>
      </c>
      <c r="Q61" s="291">
        <v>0</v>
      </c>
      <c r="R61" s="286">
        <v>0</v>
      </c>
      <c r="S61" s="236">
        <v>0</v>
      </c>
      <c r="T61" s="291">
        <v>0</v>
      </c>
      <c r="U61" s="286">
        <v>52</v>
      </c>
      <c r="V61" s="236">
        <v>57</v>
      </c>
      <c r="W61" s="291">
        <v>0</v>
      </c>
      <c r="X61" s="286">
        <v>0</v>
      </c>
      <c r="Y61" s="236">
        <v>0</v>
      </c>
      <c r="Z61" s="291">
        <v>0</v>
      </c>
      <c r="AA61" s="286">
        <v>20</v>
      </c>
      <c r="AB61" s="236">
        <v>7</v>
      </c>
      <c r="AC61" s="291">
        <v>0</v>
      </c>
      <c r="AD61" s="286">
        <v>752</v>
      </c>
      <c r="AE61" s="236">
        <v>721</v>
      </c>
      <c r="AF61" s="291">
        <v>0</v>
      </c>
      <c r="AG61" s="292">
        <v>1473</v>
      </c>
    </row>
    <row r="62" spans="1:33" x14ac:dyDescent="0.25">
      <c r="A62" s="27" t="s">
        <v>97</v>
      </c>
      <c r="B62" s="227" t="s">
        <v>603</v>
      </c>
      <c r="C62" s="288">
        <v>399</v>
      </c>
      <c r="D62" s="241">
        <v>299</v>
      </c>
      <c r="E62" s="289">
        <v>0</v>
      </c>
      <c r="F62" s="288">
        <v>29</v>
      </c>
      <c r="G62" s="241">
        <v>59</v>
      </c>
      <c r="H62" s="289">
        <v>0</v>
      </c>
      <c r="I62" s="288">
        <v>98</v>
      </c>
      <c r="J62" s="241">
        <v>127</v>
      </c>
      <c r="K62" s="289">
        <v>0</v>
      </c>
      <c r="L62" s="288">
        <v>9</v>
      </c>
      <c r="M62" s="241">
        <v>7</v>
      </c>
      <c r="N62" s="289">
        <v>0</v>
      </c>
      <c r="O62" s="288">
        <v>225</v>
      </c>
      <c r="P62" s="241">
        <v>285</v>
      </c>
      <c r="Q62" s="289">
        <v>0</v>
      </c>
      <c r="R62" s="288">
        <v>0</v>
      </c>
      <c r="S62" s="241">
        <v>0</v>
      </c>
      <c r="T62" s="289">
        <v>0</v>
      </c>
      <c r="U62" s="288">
        <v>12</v>
      </c>
      <c r="V62" s="241">
        <v>15</v>
      </c>
      <c r="W62" s="289">
        <v>0</v>
      </c>
      <c r="X62" s="288">
        <v>2</v>
      </c>
      <c r="Y62" s="241">
        <v>3</v>
      </c>
      <c r="Z62" s="289">
        <v>0</v>
      </c>
      <c r="AA62" s="288">
        <v>24</v>
      </c>
      <c r="AB62" s="241">
        <v>19</v>
      </c>
      <c r="AC62" s="289">
        <v>0</v>
      </c>
      <c r="AD62" s="288">
        <v>798</v>
      </c>
      <c r="AE62" s="241">
        <v>814</v>
      </c>
      <c r="AF62" s="289">
        <v>0</v>
      </c>
      <c r="AG62" s="290">
        <v>1612</v>
      </c>
    </row>
    <row r="63" spans="1:33" x14ac:dyDescent="0.25">
      <c r="A63" s="32" t="s">
        <v>97</v>
      </c>
      <c r="B63" s="234" t="s">
        <v>99</v>
      </c>
      <c r="C63" s="286">
        <v>310</v>
      </c>
      <c r="D63" s="236">
        <v>254</v>
      </c>
      <c r="E63" s="291">
        <v>1</v>
      </c>
      <c r="F63" s="286">
        <v>34</v>
      </c>
      <c r="G63" s="236">
        <v>58</v>
      </c>
      <c r="H63" s="291">
        <v>0</v>
      </c>
      <c r="I63" s="286">
        <v>93</v>
      </c>
      <c r="J63" s="236">
        <v>122</v>
      </c>
      <c r="K63" s="291">
        <v>1</v>
      </c>
      <c r="L63" s="286">
        <v>0</v>
      </c>
      <c r="M63" s="236">
        <v>2</v>
      </c>
      <c r="N63" s="291">
        <v>1</v>
      </c>
      <c r="O63" s="286">
        <v>194</v>
      </c>
      <c r="P63" s="236">
        <v>206</v>
      </c>
      <c r="Q63" s="291">
        <v>1</v>
      </c>
      <c r="R63" s="286">
        <v>0</v>
      </c>
      <c r="S63" s="236">
        <v>0</v>
      </c>
      <c r="T63" s="291">
        <v>0</v>
      </c>
      <c r="U63" s="286">
        <v>19</v>
      </c>
      <c r="V63" s="236">
        <v>18</v>
      </c>
      <c r="W63" s="291">
        <v>0</v>
      </c>
      <c r="X63" s="286">
        <v>17</v>
      </c>
      <c r="Y63" s="236">
        <v>36</v>
      </c>
      <c r="Z63" s="291">
        <v>1</v>
      </c>
      <c r="AA63" s="286">
        <v>33</v>
      </c>
      <c r="AB63" s="236">
        <v>50</v>
      </c>
      <c r="AC63" s="291">
        <v>3</v>
      </c>
      <c r="AD63" s="286">
        <v>700</v>
      </c>
      <c r="AE63" s="236">
        <v>746</v>
      </c>
      <c r="AF63" s="291">
        <v>8</v>
      </c>
      <c r="AG63" s="292">
        <v>1454</v>
      </c>
    </row>
    <row r="64" spans="1:33" x14ac:dyDescent="0.25">
      <c r="A64" s="27" t="s">
        <v>97</v>
      </c>
      <c r="B64" s="227" t="s">
        <v>100</v>
      </c>
      <c r="C64" s="288">
        <v>304</v>
      </c>
      <c r="D64" s="241">
        <v>230</v>
      </c>
      <c r="E64" s="289">
        <v>0</v>
      </c>
      <c r="F64" s="288">
        <v>25</v>
      </c>
      <c r="G64" s="241">
        <v>43</v>
      </c>
      <c r="H64" s="289">
        <v>0</v>
      </c>
      <c r="I64" s="288">
        <v>95</v>
      </c>
      <c r="J64" s="241">
        <v>114</v>
      </c>
      <c r="K64" s="289">
        <v>0</v>
      </c>
      <c r="L64" s="288">
        <v>0</v>
      </c>
      <c r="M64" s="241">
        <v>1</v>
      </c>
      <c r="N64" s="289">
        <v>0</v>
      </c>
      <c r="O64" s="288">
        <v>183</v>
      </c>
      <c r="P64" s="241">
        <v>215</v>
      </c>
      <c r="Q64" s="289">
        <v>0</v>
      </c>
      <c r="R64" s="288">
        <v>1</v>
      </c>
      <c r="S64" s="241">
        <v>0</v>
      </c>
      <c r="T64" s="289">
        <v>0</v>
      </c>
      <c r="U64" s="288">
        <v>20</v>
      </c>
      <c r="V64" s="241">
        <v>20</v>
      </c>
      <c r="W64" s="289">
        <v>0</v>
      </c>
      <c r="X64" s="288">
        <v>37</v>
      </c>
      <c r="Y64" s="241">
        <v>53</v>
      </c>
      <c r="Z64" s="289">
        <v>0</v>
      </c>
      <c r="AA64" s="288">
        <v>11</v>
      </c>
      <c r="AB64" s="241">
        <v>14</v>
      </c>
      <c r="AC64" s="289">
        <v>0</v>
      </c>
      <c r="AD64" s="288">
        <v>676</v>
      </c>
      <c r="AE64" s="241">
        <v>690</v>
      </c>
      <c r="AF64" s="289">
        <v>0</v>
      </c>
      <c r="AG64" s="290">
        <v>1366</v>
      </c>
    </row>
    <row r="65" spans="1:33" x14ac:dyDescent="0.25">
      <c r="A65" s="32" t="s">
        <v>101</v>
      </c>
      <c r="B65" s="234" t="s">
        <v>102</v>
      </c>
      <c r="C65" s="286">
        <v>617</v>
      </c>
      <c r="D65" s="236">
        <v>283</v>
      </c>
      <c r="E65" s="291">
        <v>6</v>
      </c>
      <c r="F65" s="286">
        <v>31</v>
      </c>
      <c r="G65" s="236">
        <v>33</v>
      </c>
      <c r="H65" s="291">
        <v>2</v>
      </c>
      <c r="I65" s="286">
        <v>64</v>
      </c>
      <c r="J65" s="236">
        <v>64</v>
      </c>
      <c r="K65" s="291">
        <v>0</v>
      </c>
      <c r="L65" s="286">
        <v>2</v>
      </c>
      <c r="M65" s="236">
        <v>0</v>
      </c>
      <c r="N65" s="291">
        <v>0</v>
      </c>
      <c r="O65" s="286">
        <v>434</v>
      </c>
      <c r="P65" s="236">
        <v>403</v>
      </c>
      <c r="Q65" s="291">
        <v>12</v>
      </c>
      <c r="R65" s="286">
        <v>3</v>
      </c>
      <c r="S65" s="236">
        <v>5</v>
      </c>
      <c r="T65" s="291">
        <v>0</v>
      </c>
      <c r="U65" s="286">
        <v>49</v>
      </c>
      <c r="V65" s="236">
        <v>27</v>
      </c>
      <c r="W65" s="291">
        <v>1</v>
      </c>
      <c r="X65" s="286">
        <v>0</v>
      </c>
      <c r="Y65" s="236">
        <v>0</v>
      </c>
      <c r="Z65" s="291">
        <v>0</v>
      </c>
      <c r="AA65" s="286">
        <v>20</v>
      </c>
      <c r="AB65" s="236">
        <v>27</v>
      </c>
      <c r="AC65" s="291">
        <v>10</v>
      </c>
      <c r="AD65" s="286">
        <v>1220</v>
      </c>
      <c r="AE65" s="236">
        <v>842</v>
      </c>
      <c r="AF65" s="291">
        <v>31</v>
      </c>
      <c r="AG65" s="292">
        <v>2093</v>
      </c>
    </row>
    <row r="66" spans="1:33" x14ac:dyDescent="0.25">
      <c r="A66" s="27" t="s">
        <v>101</v>
      </c>
      <c r="B66" s="227" t="s">
        <v>103</v>
      </c>
      <c r="C66" s="288">
        <v>246</v>
      </c>
      <c r="D66" s="241">
        <v>80</v>
      </c>
      <c r="E66" s="289">
        <v>1</v>
      </c>
      <c r="F66" s="288">
        <v>4</v>
      </c>
      <c r="G66" s="241">
        <v>5</v>
      </c>
      <c r="H66" s="289">
        <v>0</v>
      </c>
      <c r="I66" s="288">
        <v>17</v>
      </c>
      <c r="J66" s="241">
        <v>18</v>
      </c>
      <c r="K66" s="289">
        <v>0</v>
      </c>
      <c r="L66" s="288">
        <v>3</v>
      </c>
      <c r="M66" s="241">
        <v>0</v>
      </c>
      <c r="N66" s="289">
        <v>0</v>
      </c>
      <c r="O66" s="288">
        <v>63</v>
      </c>
      <c r="P66" s="241">
        <v>54</v>
      </c>
      <c r="Q66" s="289">
        <v>1</v>
      </c>
      <c r="R66" s="288">
        <v>1</v>
      </c>
      <c r="S66" s="241">
        <v>2</v>
      </c>
      <c r="T66" s="289">
        <v>0</v>
      </c>
      <c r="U66" s="288">
        <v>10</v>
      </c>
      <c r="V66" s="241">
        <v>5</v>
      </c>
      <c r="W66" s="289">
        <v>0</v>
      </c>
      <c r="X66" s="288">
        <v>0</v>
      </c>
      <c r="Y66" s="241">
        <v>0</v>
      </c>
      <c r="Z66" s="289">
        <v>0</v>
      </c>
      <c r="AA66" s="288">
        <v>6</v>
      </c>
      <c r="AB66" s="241">
        <v>6</v>
      </c>
      <c r="AC66" s="289">
        <v>2</v>
      </c>
      <c r="AD66" s="288">
        <v>350</v>
      </c>
      <c r="AE66" s="241">
        <v>170</v>
      </c>
      <c r="AF66" s="289">
        <v>4</v>
      </c>
      <c r="AG66" s="290">
        <v>524</v>
      </c>
    </row>
    <row r="67" spans="1:33" x14ac:dyDescent="0.25">
      <c r="A67" s="32" t="s">
        <v>104</v>
      </c>
      <c r="B67" s="234" t="s">
        <v>105</v>
      </c>
      <c r="C67" s="286">
        <v>577</v>
      </c>
      <c r="D67" s="236">
        <v>421</v>
      </c>
      <c r="E67" s="291">
        <v>3</v>
      </c>
      <c r="F67" s="286">
        <v>41</v>
      </c>
      <c r="G67" s="236">
        <v>51</v>
      </c>
      <c r="H67" s="291">
        <v>1</v>
      </c>
      <c r="I67" s="286">
        <v>64</v>
      </c>
      <c r="J67" s="236">
        <v>79</v>
      </c>
      <c r="K67" s="291">
        <v>3</v>
      </c>
      <c r="L67" s="286">
        <v>5</v>
      </c>
      <c r="M67" s="236">
        <v>2</v>
      </c>
      <c r="N67" s="291">
        <v>1</v>
      </c>
      <c r="O67" s="286">
        <v>268</v>
      </c>
      <c r="P67" s="236">
        <v>354</v>
      </c>
      <c r="Q67" s="291">
        <v>4</v>
      </c>
      <c r="R67" s="286">
        <v>2</v>
      </c>
      <c r="S67" s="236">
        <v>1</v>
      </c>
      <c r="T67" s="291">
        <v>0</v>
      </c>
      <c r="U67" s="286">
        <v>32</v>
      </c>
      <c r="V67" s="236">
        <v>39</v>
      </c>
      <c r="W67" s="291">
        <v>1</v>
      </c>
      <c r="X67" s="286">
        <v>51</v>
      </c>
      <c r="Y67" s="236">
        <v>62</v>
      </c>
      <c r="Z67" s="291">
        <v>2</v>
      </c>
      <c r="AA67" s="286">
        <v>23</v>
      </c>
      <c r="AB67" s="236">
        <v>31</v>
      </c>
      <c r="AC67" s="291">
        <v>5</v>
      </c>
      <c r="AD67" s="286">
        <v>1063</v>
      </c>
      <c r="AE67" s="236">
        <v>1040</v>
      </c>
      <c r="AF67" s="291">
        <v>20</v>
      </c>
      <c r="AG67" s="292">
        <v>2123</v>
      </c>
    </row>
    <row r="68" spans="1:33" x14ac:dyDescent="0.25">
      <c r="A68" s="27" t="s">
        <v>106</v>
      </c>
      <c r="B68" s="227" t="s">
        <v>107</v>
      </c>
      <c r="C68" s="288">
        <v>288</v>
      </c>
      <c r="D68" s="241">
        <v>205</v>
      </c>
      <c r="E68" s="289">
        <v>5</v>
      </c>
      <c r="F68" s="288">
        <v>10</v>
      </c>
      <c r="G68" s="241">
        <v>10</v>
      </c>
      <c r="H68" s="289">
        <v>0</v>
      </c>
      <c r="I68" s="288">
        <v>45</v>
      </c>
      <c r="J68" s="241">
        <v>32</v>
      </c>
      <c r="K68" s="289">
        <v>1</v>
      </c>
      <c r="L68" s="288">
        <v>1</v>
      </c>
      <c r="M68" s="241">
        <v>2</v>
      </c>
      <c r="N68" s="289">
        <v>0</v>
      </c>
      <c r="O68" s="288">
        <v>180</v>
      </c>
      <c r="P68" s="241">
        <v>200</v>
      </c>
      <c r="Q68" s="289">
        <v>3</v>
      </c>
      <c r="R68" s="288">
        <v>2</v>
      </c>
      <c r="S68" s="241">
        <v>0</v>
      </c>
      <c r="T68" s="289">
        <v>0</v>
      </c>
      <c r="U68" s="288">
        <v>31</v>
      </c>
      <c r="V68" s="241">
        <v>27</v>
      </c>
      <c r="W68" s="289">
        <v>1</v>
      </c>
      <c r="X68" s="288">
        <v>5</v>
      </c>
      <c r="Y68" s="241">
        <v>9</v>
      </c>
      <c r="Z68" s="289">
        <v>0</v>
      </c>
      <c r="AA68" s="288">
        <v>16</v>
      </c>
      <c r="AB68" s="241">
        <v>21</v>
      </c>
      <c r="AC68" s="289">
        <v>2</v>
      </c>
      <c r="AD68" s="288">
        <v>578</v>
      </c>
      <c r="AE68" s="241">
        <v>506</v>
      </c>
      <c r="AF68" s="289">
        <v>12</v>
      </c>
      <c r="AG68" s="290">
        <v>1096</v>
      </c>
    </row>
    <row r="69" spans="1:33" x14ac:dyDescent="0.25">
      <c r="A69" s="32" t="s">
        <v>108</v>
      </c>
      <c r="B69" s="234" t="s">
        <v>109</v>
      </c>
      <c r="C69" s="286">
        <v>465</v>
      </c>
      <c r="D69" s="236">
        <v>311</v>
      </c>
      <c r="E69" s="291">
        <v>4</v>
      </c>
      <c r="F69" s="286">
        <v>26</v>
      </c>
      <c r="G69" s="236">
        <v>27</v>
      </c>
      <c r="H69" s="291">
        <v>1</v>
      </c>
      <c r="I69" s="286">
        <v>40</v>
      </c>
      <c r="J69" s="236">
        <v>49</v>
      </c>
      <c r="K69" s="291">
        <v>0</v>
      </c>
      <c r="L69" s="286">
        <v>0</v>
      </c>
      <c r="M69" s="236">
        <v>2</v>
      </c>
      <c r="N69" s="291">
        <v>0</v>
      </c>
      <c r="O69" s="286">
        <v>134</v>
      </c>
      <c r="P69" s="236">
        <v>194</v>
      </c>
      <c r="Q69" s="291">
        <v>8</v>
      </c>
      <c r="R69" s="286">
        <v>1</v>
      </c>
      <c r="S69" s="236">
        <v>1</v>
      </c>
      <c r="T69" s="291">
        <v>0</v>
      </c>
      <c r="U69" s="286">
        <v>24</v>
      </c>
      <c r="V69" s="236">
        <v>19</v>
      </c>
      <c r="W69" s="291">
        <v>1</v>
      </c>
      <c r="X69" s="286">
        <v>37</v>
      </c>
      <c r="Y69" s="236">
        <v>45</v>
      </c>
      <c r="Z69" s="291">
        <v>0</v>
      </c>
      <c r="AA69" s="286">
        <v>19</v>
      </c>
      <c r="AB69" s="236">
        <v>19</v>
      </c>
      <c r="AC69" s="291">
        <v>4</v>
      </c>
      <c r="AD69" s="286">
        <v>746</v>
      </c>
      <c r="AE69" s="236">
        <v>667</v>
      </c>
      <c r="AF69" s="291">
        <v>18</v>
      </c>
      <c r="AG69" s="292">
        <v>1431</v>
      </c>
    </row>
    <row r="70" spans="1:33" x14ac:dyDescent="0.25">
      <c r="A70" s="27" t="s">
        <v>110</v>
      </c>
      <c r="B70" s="227" t="s">
        <v>111</v>
      </c>
      <c r="C70" s="288">
        <v>710</v>
      </c>
      <c r="D70" s="241">
        <v>552</v>
      </c>
      <c r="E70" s="289">
        <v>13</v>
      </c>
      <c r="F70" s="288">
        <v>37</v>
      </c>
      <c r="G70" s="241">
        <v>40</v>
      </c>
      <c r="H70" s="289">
        <v>2</v>
      </c>
      <c r="I70" s="288">
        <v>78</v>
      </c>
      <c r="J70" s="241">
        <v>97</v>
      </c>
      <c r="K70" s="289">
        <v>1</v>
      </c>
      <c r="L70" s="288">
        <v>4</v>
      </c>
      <c r="M70" s="241">
        <v>2</v>
      </c>
      <c r="N70" s="289">
        <v>0</v>
      </c>
      <c r="O70" s="288">
        <v>312</v>
      </c>
      <c r="P70" s="241">
        <v>321</v>
      </c>
      <c r="Q70" s="289">
        <v>5</v>
      </c>
      <c r="R70" s="288">
        <v>0</v>
      </c>
      <c r="S70" s="241">
        <v>0</v>
      </c>
      <c r="T70" s="289">
        <v>0</v>
      </c>
      <c r="U70" s="288">
        <v>46</v>
      </c>
      <c r="V70" s="241">
        <v>43</v>
      </c>
      <c r="W70" s="289">
        <v>1</v>
      </c>
      <c r="X70" s="288">
        <v>0</v>
      </c>
      <c r="Y70" s="241">
        <v>0</v>
      </c>
      <c r="Z70" s="289">
        <v>0</v>
      </c>
      <c r="AA70" s="288">
        <v>20</v>
      </c>
      <c r="AB70" s="241">
        <v>25</v>
      </c>
      <c r="AC70" s="289">
        <v>7</v>
      </c>
      <c r="AD70" s="288">
        <v>1207</v>
      </c>
      <c r="AE70" s="241">
        <v>1080</v>
      </c>
      <c r="AF70" s="289">
        <v>29</v>
      </c>
      <c r="AG70" s="290">
        <v>2316</v>
      </c>
    </row>
    <row r="71" spans="1:33" x14ac:dyDescent="0.25">
      <c r="A71" s="269" t="s">
        <v>112</v>
      </c>
      <c r="B71" s="270" t="s">
        <v>113</v>
      </c>
      <c r="C71" s="309">
        <v>83</v>
      </c>
      <c r="D71" s="272">
        <v>25</v>
      </c>
      <c r="E71" s="310">
        <v>0</v>
      </c>
      <c r="F71" s="309">
        <v>7</v>
      </c>
      <c r="G71" s="272">
        <v>11</v>
      </c>
      <c r="H71" s="310">
        <v>0</v>
      </c>
      <c r="I71" s="309">
        <v>45</v>
      </c>
      <c r="J71" s="272">
        <v>110</v>
      </c>
      <c r="K71" s="310">
        <v>0</v>
      </c>
      <c r="L71" s="309">
        <v>0</v>
      </c>
      <c r="M71" s="272">
        <v>0</v>
      </c>
      <c r="N71" s="310">
        <v>0</v>
      </c>
      <c r="O71" s="309">
        <v>38</v>
      </c>
      <c r="P71" s="272">
        <v>47</v>
      </c>
      <c r="Q71" s="310">
        <v>0</v>
      </c>
      <c r="R71" s="309">
        <v>0</v>
      </c>
      <c r="S71" s="272">
        <v>0</v>
      </c>
      <c r="T71" s="310">
        <v>0</v>
      </c>
      <c r="U71" s="309">
        <v>3</v>
      </c>
      <c r="V71" s="272">
        <v>6</v>
      </c>
      <c r="W71" s="310">
        <v>0</v>
      </c>
      <c r="X71" s="309">
        <v>0</v>
      </c>
      <c r="Y71" s="272">
        <v>0</v>
      </c>
      <c r="Z71" s="310">
        <v>0</v>
      </c>
      <c r="AA71" s="309">
        <v>1</v>
      </c>
      <c r="AB71" s="272">
        <v>4</v>
      </c>
      <c r="AC71" s="310">
        <v>0</v>
      </c>
      <c r="AD71" s="309">
        <v>177</v>
      </c>
      <c r="AE71" s="272">
        <v>203</v>
      </c>
      <c r="AF71" s="310">
        <v>0</v>
      </c>
      <c r="AG71" s="311">
        <v>380</v>
      </c>
    </row>
    <row r="72" spans="1:33" x14ac:dyDescent="0.25">
      <c r="A72" s="219"/>
      <c r="B72" s="260" t="s">
        <v>197</v>
      </c>
      <c r="C72" s="297">
        <v>30945</v>
      </c>
      <c r="D72" s="262">
        <v>24179</v>
      </c>
      <c r="E72" s="298">
        <v>294</v>
      </c>
      <c r="F72" s="297">
        <v>2301</v>
      </c>
      <c r="G72" s="299">
        <v>3142</v>
      </c>
      <c r="H72" s="298">
        <v>36</v>
      </c>
      <c r="I72" s="297">
        <v>4199</v>
      </c>
      <c r="J72" s="262">
        <v>5168</v>
      </c>
      <c r="K72" s="298">
        <v>65</v>
      </c>
      <c r="L72" s="299">
        <v>182</v>
      </c>
      <c r="M72" s="262">
        <v>170</v>
      </c>
      <c r="N72" s="300">
        <v>21</v>
      </c>
      <c r="O72" s="299">
        <v>18107</v>
      </c>
      <c r="P72" s="262">
        <v>20087</v>
      </c>
      <c r="Q72" s="298">
        <v>294</v>
      </c>
      <c r="R72" s="297">
        <v>93</v>
      </c>
      <c r="S72" s="262">
        <v>110</v>
      </c>
      <c r="T72" s="592">
        <v>0</v>
      </c>
      <c r="U72" s="297">
        <v>2386</v>
      </c>
      <c r="V72" s="262">
        <v>2132</v>
      </c>
      <c r="W72" s="298">
        <v>45</v>
      </c>
      <c r="X72" s="297">
        <v>2653</v>
      </c>
      <c r="Y72" s="299">
        <v>2669</v>
      </c>
      <c r="Z72" s="300">
        <v>97</v>
      </c>
      <c r="AA72" s="299">
        <v>1737</v>
      </c>
      <c r="AB72" s="299">
        <v>2013</v>
      </c>
      <c r="AC72" s="300">
        <v>425</v>
      </c>
      <c r="AD72" s="299">
        <v>62603</v>
      </c>
      <c r="AE72" s="262">
        <v>59670</v>
      </c>
      <c r="AF72" s="300">
        <v>1277</v>
      </c>
      <c r="AG72" s="301">
        <v>123550</v>
      </c>
    </row>
    <row r="73" spans="1:33" x14ac:dyDescent="0.25">
      <c r="A73" s="250"/>
      <c r="B73" s="251" t="s">
        <v>198</v>
      </c>
      <c r="C73" s="293"/>
      <c r="D73" s="253">
        <v>55418</v>
      </c>
      <c r="E73" s="294"/>
      <c r="F73" s="293"/>
      <c r="G73" s="253">
        <v>5479</v>
      </c>
      <c r="H73" s="294"/>
      <c r="I73" s="293"/>
      <c r="J73" s="253">
        <v>9432</v>
      </c>
      <c r="K73" s="294"/>
      <c r="L73" s="293"/>
      <c r="M73" s="253">
        <v>373</v>
      </c>
      <c r="N73" s="294"/>
      <c r="O73" s="293"/>
      <c r="P73" s="253">
        <v>38488</v>
      </c>
      <c r="Q73" s="294"/>
      <c r="R73" s="293"/>
      <c r="S73" s="253">
        <v>203</v>
      </c>
      <c r="T73" s="295"/>
      <c r="U73" s="293"/>
      <c r="V73" s="253">
        <v>4563</v>
      </c>
      <c r="W73" s="294"/>
      <c r="X73" s="293"/>
      <c r="Y73" s="253">
        <v>5419</v>
      </c>
      <c r="Z73" s="294"/>
      <c r="AA73" s="293"/>
      <c r="AB73" s="253">
        <v>4175</v>
      </c>
      <c r="AC73" s="294"/>
      <c r="AD73" s="293"/>
      <c r="AE73" s="253"/>
      <c r="AF73" s="294"/>
      <c r="AG73" s="296"/>
    </row>
    <row r="74" spans="1:33" ht="26.4" x14ac:dyDescent="0.25">
      <c r="A74" s="219"/>
      <c r="B74" s="260" t="s">
        <v>492</v>
      </c>
      <c r="C74" s="314">
        <v>468.86363636363637</v>
      </c>
      <c r="D74" s="315">
        <v>366.34848484848487</v>
      </c>
      <c r="E74" s="265">
        <v>7</v>
      </c>
      <c r="F74" s="314">
        <v>34.863636363636367</v>
      </c>
      <c r="G74" s="316">
        <v>47.606060606060609</v>
      </c>
      <c r="H74" s="265">
        <v>1.7142857142857142</v>
      </c>
      <c r="I74" s="314">
        <v>63.621212121212125</v>
      </c>
      <c r="J74" s="315">
        <v>79.507692307692309</v>
      </c>
      <c r="K74" s="265">
        <v>2.3214285714285716</v>
      </c>
      <c r="L74" s="316">
        <v>3.4339622641509435</v>
      </c>
      <c r="M74" s="315">
        <v>3.4</v>
      </c>
      <c r="N74" s="317">
        <v>1.1666666666666667</v>
      </c>
      <c r="O74" s="316">
        <v>274.34848484848487</v>
      </c>
      <c r="P74" s="315">
        <v>304.34848484848487</v>
      </c>
      <c r="Q74" s="265">
        <v>7.1707317073170733</v>
      </c>
      <c r="R74" s="314">
        <v>2.4473684210526314</v>
      </c>
      <c r="S74" s="315">
        <v>2.6829268292682928</v>
      </c>
      <c r="T74" s="318">
        <v>0</v>
      </c>
      <c r="U74" s="314">
        <v>37.873015873015873</v>
      </c>
      <c r="V74" s="315">
        <v>33.841269841269842</v>
      </c>
      <c r="W74" s="265">
        <v>1.9565217391304348</v>
      </c>
      <c r="X74" s="314">
        <v>61.697674418604649</v>
      </c>
      <c r="Y74" s="316">
        <v>63.547619047619051</v>
      </c>
      <c r="Z74" s="317">
        <v>4.041666666666667</v>
      </c>
      <c r="AA74" s="316">
        <v>28.475409836065573</v>
      </c>
      <c r="AB74" s="316">
        <v>33</v>
      </c>
      <c r="AC74" s="317">
        <v>10.119047619047619</v>
      </c>
      <c r="AD74" s="316">
        <v>948.530303030303</v>
      </c>
      <c r="AE74" s="315">
        <v>904.09090909090912</v>
      </c>
      <c r="AF74" s="317">
        <v>26.604166666666668</v>
      </c>
      <c r="AG74" s="319">
        <v>1871.969696969697</v>
      </c>
    </row>
    <row r="75" spans="1:33" ht="13.8" thickBot="1" x14ac:dyDescent="0.3">
      <c r="A75" s="267"/>
      <c r="B75" s="268" t="s">
        <v>491</v>
      </c>
      <c r="C75" s="303"/>
      <c r="D75" s="304">
        <v>44.854714999999999</v>
      </c>
      <c r="E75" s="305"/>
      <c r="F75" s="303"/>
      <c r="G75" s="304">
        <v>4.4346417999999996</v>
      </c>
      <c r="H75" s="305"/>
      <c r="I75" s="303"/>
      <c r="J75" s="304">
        <v>7.6341561999999996</v>
      </c>
      <c r="K75" s="306"/>
      <c r="L75" s="303"/>
      <c r="M75" s="304">
        <v>0.30190210000000001</v>
      </c>
      <c r="N75" s="305"/>
      <c r="O75" s="303"/>
      <c r="P75" s="304">
        <v>31.151759999999999</v>
      </c>
      <c r="Q75" s="305"/>
      <c r="R75" s="303"/>
      <c r="S75" s="304">
        <v>0.1643059</v>
      </c>
      <c r="T75" s="307"/>
      <c r="U75" s="303"/>
      <c r="V75" s="304">
        <v>3.6932415999999999</v>
      </c>
      <c r="W75" s="305"/>
      <c r="X75" s="303"/>
      <c r="Y75" s="304">
        <v>4.3860785</v>
      </c>
      <c r="Z75" s="305"/>
      <c r="AA75" s="303"/>
      <c r="AB75" s="304">
        <v>3.3791986999999999</v>
      </c>
      <c r="AC75" s="305"/>
      <c r="AD75" s="303"/>
      <c r="AE75" s="304"/>
      <c r="AF75" s="305"/>
      <c r="AG75" s="308"/>
    </row>
    <row r="76" spans="1:33" x14ac:dyDescent="0.25">
      <c r="A76" s="666" t="s">
        <v>618</v>
      </c>
      <c r="B76" s="666"/>
    </row>
    <row r="77" spans="1:33" ht="27.75" customHeight="1" x14ac:dyDescent="0.25">
      <c r="A77" s="666"/>
      <c r="B77" s="666"/>
    </row>
    <row r="78" spans="1:33" x14ac:dyDescent="0.25">
      <c r="A78" s="44"/>
      <c r="B78" s="320"/>
    </row>
    <row r="79" spans="1:33" x14ac:dyDescent="0.25">
      <c r="A79" s="666" t="s">
        <v>493</v>
      </c>
      <c r="B79" s="666"/>
    </row>
    <row r="80" spans="1:33" x14ac:dyDescent="0.25">
      <c r="A80" s="666"/>
      <c r="B80" s="666"/>
    </row>
    <row r="81" spans="1:3" x14ac:dyDescent="0.25">
      <c r="A81" s="44" t="s">
        <v>360</v>
      </c>
      <c r="B81" s="320"/>
    </row>
    <row r="82" spans="1:3" x14ac:dyDescent="0.25">
      <c r="C82" s="312"/>
    </row>
  </sheetData>
  <mergeCells count="16">
    <mergeCell ref="A1:B1"/>
    <mergeCell ref="A76:B77"/>
    <mergeCell ref="A79:B80"/>
    <mergeCell ref="A2:B2"/>
    <mergeCell ref="A3:B4"/>
    <mergeCell ref="C3:E4"/>
    <mergeCell ref="F3:H4"/>
    <mergeCell ref="I3:K4"/>
    <mergeCell ref="AA3:AC4"/>
    <mergeCell ref="AD3:AF4"/>
    <mergeCell ref="AG3:AG4"/>
    <mergeCell ref="L3:N4"/>
    <mergeCell ref="O3:Q4"/>
    <mergeCell ref="R3:T4"/>
    <mergeCell ref="U3:W4"/>
    <mergeCell ref="X3:Z4"/>
  </mergeCells>
  <hyperlinks>
    <hyperlink ref="A2:B2" location="TOC!A1" display="Return to Table of Contents"/>
  </hyperlinks>
  <pageMargins left="0.25" right="0.25" top="0.75" bottom="0.75" header="0.3" footer="0.3"/>
  <pageSetup scale="66" fitToWidth="0" orientation="portrait" r:id="rId1"/>
  <headerFooter>
    <oddHeader>&amp;L2016-17 Survey of Dental Education
Report 2 - Tuition, Admission, and Attrition</oddHeader>
  </headerFooter>
  <colBreaks count="3" manualBreakCount="3">
    <brk id="11" max="81" man="1"/>
    <brk id="20" max="81" man="1"/>
    <brk id="29"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3.2" x14ac:dyDescent="0.25"/>
  <cols>
    <col min="1" max="1" width="85.109375" customWidth="1"/>
  </cols>
  <sheetData>
    <row r="1" spans="1:1" x14ac:dyDescent="0.25">
      <c r="A1" s="147" t="s">
        <v>413</v>
      </c>
    </row>
    <row r="2" spans="1:1" x14ac:dyDescent="0.25">
      <c r="A2" s="148" t="s">
        <v>1</v>
      </c>
    </row>
    <row r="3" spans="1:1" x14ac:dyDescent="0.25">
      <c r="A3" s="148"/>
    </row>
    <row r="4" spans="1:1" ht="52.8" x14ac:dyDescent="0.25">
      <c r="A4" s="149" t="s">
        <v>455</v>
      </c>
    </row>
    <row r="5" spans="1:1" x14ac:dyDescent="0.25">
      <c r="A5" s="148"/>
    </row>
    <row r="6" spans="1:1" ht="92.4" x14ac:dyDescent="0.25">
      <c r="A6" s="150" t="s">
        <v>456</v>
      </c>
    </row>
    <row r="7" spans="1:1" x14ac:dyDescent="0.25">
      <c r="A7" s="148"/>
    </row>
    <row r="8" spans="1:1" ht="66" x14ac:dyDescent="0.25">
      <c r="A8" s="151" t="s">
        <v>414</v>
      </c>
    </row>
    <row r="10" spans="1:1" ht="52.8" x14ac:dyDescent="0.25">
      <c r="A10" s="151" t="s">
        <v>415</v>
      </c>
    </row>
  </sheetData>
  <hyperlinks>
    <hyperlink ref="A2" location="TOC!A1" display="Return to Table of Contents"/>
  </hyperlinks>
  <pageMargins left="0.25" right="0.25" top="0.75" bottom="0.75" header="0.3" footer="0.3"/>
  <pageSetup orientation="portrait" r:id="rId1"/>
  <headerFooter>
    <oddHeader>&amp;L2016-17 Survey of Dental Education
Report 2 - Tuition, Admission, and Attrition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zoomScaleNormal="100" workbookViewId="0">
      <pane ySplit="3" topLeftCell="A4" activePane="bottomLeft" state="frozen"/>
      <selection pane="bottomLeft"/>
    </sheetView>
  </sheetViews>
  <sheetFormatPr defaultColWidth="9.109375" defaultRowHeight="13.2" x14ac:dyDescent="0.25"/>
  <cols>
    <col min="1" max="1" width="5.6640625" style="1" customWidth="1"/>
    <col min="2" max="2" width="57.33203125" style="1" customWidth="1"/>
    <col min="3" max="6" width="14.6640625" style="1" customWidth="1"/>
    <col min="7" max="7" width="17.5546875" style="1" customWidth="1"/>
    <col min="8" max="10" width="14.6640625" style="1" customWidth="1"/>
    <col min="11" max="16384" width="9.109375" style="1"/>
  </cols>
  <sheetData>
    <row r="1" spans="1:10" ht="15.6" x14ac:dyDescent="0.25">
      <c r="A1" s="2" t="s">
        <v>496</v>
      </c>
    </row>
    <row r="2" spans="1:10" ht="13.8" thickBot="1" x14ac:dyDescent="0.3">
      <c r="A2" s="655" t="s">
        <v>1</v>
      </c>
      <c r="B2" s="655"/>
    </row>
    <row r="3" spans="1:10" ht="26.4" x14ac:dyDescent="0.25">
      <c r="A3" s="323" t="s">
        <v>7</v>
      </c>
      <c r="B3" s="162" t="s">
        <v>8</v>
      </c>
      <c r="C3" s="163" t="s">
        <v>200</v>
      </c>
      <c r="D3" s="163" t="s">
        <v>201</v>
      </c>
      <c r="E3" s="163" t="s">
        <v>202</v>
      </c>
      <c r="F3" s="163" t="s">
        <v>203</v>
      </c>
      <c r="G3" s="163" t="s">
        <v>494</v>
      </c>
      <c r="H3" s="163" t="s">
        <v>204</v>
      </c>
      <c r="I3" s="163" t="s">
        <v>205</v>
      </c>
      <c r="J3" s="164" t="s">
        <v>206</v>
      </c>
    </row>
    <row r="4" spans="1:10" x14ac:dyDescent="0.25">
      <c r="A4" s="9" t="s">
        <v>11</v>
      </c>
      <c r="B4" s="166" t="s">
        <v>12</v>
      </c>
      <c r="C4" s="207" t="s">
        <v>207</v>
      </c>
      <c r="D4" s="207" t="s">
        <v>207</v>
      </c>
      <c r="E4" s="207" t="s">
        <v>207</v>
      </c>
      <c r="F4" s="207" t="s">
        <v>208</v>
      </c>
      <c r="G4" s="207" t="s">
        <v>207</v>
      </c>
      <c r="H4" s="207" t="s">
        <v>207</v>
      </c>
      <c r="I4" s="207" t="s">
        <v>207</v>
      </c>
      <c r="J4" s="208" t="s">
        <v>207</v>
      </c>
    </row>
    <row r="5" spans="1:10" x14ac:dyDescent="0.25">
      <c r="A5" s="14" t="s">
        <v>13</v>
      </c>
      <c r="B5" s="168" t="s">
        <v>14</v>
      </c>
      <c r="C5" s="204" t="s">
        <v>207</v>
      </c>
      <c r="D5" s="204" t="s">
        <v>207</v>
      </c>
      <c r="E5" s="204" t="s">
        <v>209</v>
      </c>
      <c r="F5" s="204" t="s">
        <v>209</v>
      </c>
      <c r="G5" s="204" t="s">
        <v>209</v>
      </c>
      <c r="H5" s="204" t="s">
        <v>209</v>
      </c>
      <c r="I5" s="204" t="s">
        <v>209</v>
      </c>
      <c r="J5" s="205" t="s">
        <v>209</v>
      </c>
    </row>
    <row r="6" spans="1:10" x14ac:dyDescent="0.25">
      <c r="A6" s="9" t="s">
        <v>13</v>
      </c>
      <c r="B6" s="166" t="s">
        <v>15</v>
      </c>
      <c r="C6" s="207" t="s">
        <v>207</v>
      </c>
      <c r="D6" s="207" t="s">
        <v>207</v>
      </c>
      <c r="E6" s="207" t="s">
        <v>209</v>
      </c>
      <c r="F6" s="207" t="s">
        <v>209</v>
      </c>
      <c r="G6" s="207" t="s">
        <v>207</v>
      </c>
      <c r="H6" s="207" t="s">
        <v>209</v>
      </c>
      <c r="I6" s="207" t="s">
        <v>209</v>
      </c>
      <c r="J6" s="208" t="s">
        <v>209</v>
      </c>
    </row>
    <row r="7" spans="1:10" x14ac:dyDescent="0.25">
      <c r="A7" s="14" t="s">
        <v>16</v>
      </c>
      <c r="B7" s="168" t="s">
        <v>17</v>
      </c>
      <c r="C7" s="204" t="s">
        <v>207</v>
      </c>
      <c r="D7" s="204" t="s">
        <v>207</v>
      </c>
      <c r="E7" s="204" t="s">
        <v>207</v>
      </c>
      <c r="F7" s="204" t="s">
        <v>207</v>
      </c>
      <c r="G7" s="204" t="s">
        <v>207</v>
      </c>
      <c r="H7" s="204" t="s">
        <v>207</v>
      </c>
      <c r="I7" s="204" t="s">
        <v>207</v>
      </c>
      <c r="J7" s="205" t="s">
        <v>207</v>
      </c>
    </row>
    <row r="8" spans="1:10" x14ac:dyDescent="0.25">
      <c r="A8" s="9" t="s">
        <v>16</v>
      </c>
      <c r="B8" s="166" t="s">
        <v>19</v>
      </c>
      <c r="C8" s="207" t="s">
        <v>207</v>
      </c>
      <c r="D8" s="207" t="s">
        <v>210</v>
      </c>
      <c r="E8" s="207" t="s">
        <v>207</v>
      </c>
      <c r="F8" s="207" t="s">
        <v>209</v>
      </c>
      <c r="G8" s="207" t="s">
        <v>209</v>
      </c>
      <c r="H8" s="207" t="s">
        <v>209</v>
      </c>
      <c r="I8" s="207" t="s">
        <v>209</v>
      </c>
      <c r="J8" s="208" t="s">
        <v>209</v>
      </c>
    </row>
    <row r="9" spans="1:10" x14ac:dyDescent="0.25">
      <c r="A9" s="14" t="s">
        <v>16</v>
      </c>
      <c r="B9" s="168" t="s">
        <v>20</v>
      </c>
      <c r="C9" s="204" t="s">
        <v>207</v>
      </c>
      <c r="D9" s="204" t="s">
        <v>207</v>
      </c>
      <c r="E9" s="204" t="s">
        <v>207</v>
      </c>
      <c r="F9" s="204" t="s">
        <v>209</v>
      </c>
      <c r="G9" s="204" t="s">
        <v>207</v>
      </c>
      <c r="H9" s="204" t="s">
        <v>207</v>
      </c>
      <c r="I9" s="204" t="s">
        <v>207</v>
      </c>
      <c r="J9" s="205" t="s">
        <v>207</v>
      </c>
    </row>
    <row r="10" spans="1:10" x14ac:dyDescent="0.25">
      <c r="A10" s="9" t="s">
        <v>16</v>
      </c>
      <c r="B10" s="166" t="s">
        <v>21</v>
      </c>
      <c r="C10" s="207" t="s">
        <v>207</v>
      </c>
      <c r="D10" s="207" t="s">
        <v>207</v>
      </c>
      <c r="E10" s="207" t="s">
        <v>207</v>
      </c>
      <c r="F10" s="207" t="s">
        <v>210</v>
      </c>
      <c r="G10" s="207" t="s">
        <v>207</v>
      </c>
      <c r="H10" s="207" t="s">
        <v>207</v>
      </c>
      <c r="I10" s="207" t="s">
        <v>207</v>
      </c>
      <c r="J10" s="208" t="s">
        <v>207</v>
      </c>
    </row>
    <row r="11" spans="1:10" x14ac:dyDescent="0.25">
      <c r="A11" s="14" t="s">
        <v>16</v>
      </c>
      <c r="B11" s="168" t="s">
        <v>22</v>
      </c>
      <c r="C11" s="204" t="s">
        <v>207</v>
      </c>
      <c r="D11" s="204" t="s">
        <v>207</v>
      </c>
      <c r="E11" s="204" t="s">
        <v>207</v>
      </c>
      <c r="F11" s="204" t="s">
        <v>209</v>
      </c>
      <c r="G11" s="204" t="s">
        <v>207</v>
      </c>
      <c r="H11" s="204" t="s">
        <v>207</v>
      </c>
      <c r="I11" s="204" t="s">
        <v>209</v>
      </c>
      <c r="J11" s="205" t="s">
        <v>209</v>
      </c>
    </row>
    <row r="12" spans="1:10" x14ac:dyDescent="0.25">
      <c r="A12" s="9" t="s">
        <v>16</v>
      </c>
      <c r="B12" s="166" t="s">
        <v>23</v>
      </c>
      <c r="C12" s="207" t="s">
        <v>207</v>
      </c>
      <c r="D12" s="207" t="s">
        <v>207</v>
      </c>
      <c r="E12" s="207" t="s">
        <v>209</v>
      </c>
      <c r="F12" s="207" t="s">
        <v>209</v>
      </c>
      <c r="G12" s="207" t="s">
        <v>207</v>
      </c>
      <c r="H12" s="207" t="s">
        <v>209</v>
      </c>
      <c r="I12" s="207" t="s">
        <v>209</v>
      </c>
      <c r="J12" s="208" t="s">
        <v>209</v>
      </c>
    </row>
    <row r="13" spans="1:10" x14ac:dyDescent="0.25">
      <c r="A13" s="14" t="s">
        <v>24</v>
      </c>
      <c r="B13" s="168" t="s">
        <v>25</v>
      </c>
      <c r="C13" s="204" t="s">
        <v>207</v>
      </c>
      <c r="D13" s="204" t="s">
        <v>207</v>
      </c>
      <c r="E13" s="204" t="s">
        <v>207</v>
      </c>
      <c r="F13" s="204" t="s">
        <v>209</v>
      </c>
      <c r="G13" s="204" t="s">
        <v>207</v>
      </c>
      <c r="H13" s="204" t="s">
        <v>207</v>
      </c>
      <c r="I13" s="204" t="s">
        <v>207</v>
      </c>
      <c r="J13" s="205" t="s">
        <v>207</v>
      </c>
    </row>
    <row r="14" spans="1:10" x14ac:dyDescent="0.25">
      <c r="A14" s="9" t="s">
        <v>26</v>
      </c>
      <c r="B14" s="166" t="s">
        <v>27</v>
      </c>
      <c r="C14" s="207" t="s">
        <v>207</v>
      </c>
      <c r="D14" s="207" t="s">
        <v>209</v>
      </c>
      <c r="E14" s="207" t="s">
        <v>207</v>
      </c>
      <c r="F14" s="207" t="s">
        <v>209</v>
      </c>
      <c r="G14" s="207" t="s">
        <v>209</v>
      </c>
      <c r="H14" s="207" t="s">
        <v>207</v>
      </c>
      <c r="I14" s="207" t="s">
        <v>207</v>
      </c>
      <c r="J14" s="208" t="s">
        <v>207</v>
      </c>
    </row>
    <row r="15" spans="1:10" x14ac:dyDescent="0.25">
      <c r="A15" s="14" t="s">
        <v>28</v>
      </c>
      <c r="B15" s="168" t="s">
        <v>29</v>
      </c>
      <c r="C15" s="204" t="s">
        <v>207</v>
      </c>
      <c r="D15" s="204" t="s">
        <v>209</v>
      </c>
      <c r="E15" s="204" t="s">
        <v>207</v>
      </c>
      <c r="F15" s="204" t="s">
        <v>209</v>
      </c>
      <c r="G15" s="204" t="s">
        <v>209</v>
      </c>
      <c r="H15" s="204" t="s">
        <v>207</v>
      </c>
      <c r="I15" s="204" t="s">
        <v>207</v>
      </c>
      <c r="J15" s="205" t="s">
        <v>207</v>
      </c>
    </row>
    <row r="16" spans="1:10" x14ac:dyDescent="0.25">
      <c r="A16" s="9" t="s">
        <v>30</v>
      </c>
      <c r="B16" s="166" t="s">
        <v>31</v>
      </c>
      <c r="C16" s="207" t="s">
        <v>207</v>
      </c>
      <c r="D16" s="207" t="s">
        <v>207</v>
      </c>
      <c r="E16" s="207" t="s">
        <v>207</v>
      </c>
      <c r="F16" s="207" t="s">
        <v>209</v>
      </c>
      <c r="G16" s="207" t="s">
        <v>207</v>
      </c>
      <c r="H16" s="207" t="s">
        <v>209</v>
      </c>
      <c r="I16" s="207" t="s">
        <v>209</v>
      </c>
      <c r="J16" s="208" t="s">
        <v>209</v>
      </c>
    </row>
    <row r="17" spans="1:10" x14ac:dyDescent="0.25">
      <c r="A17" s="14" t="s">
        <v>30</v>
      </c>
      <c r="B17" s="168" t="s">
        <v>32</v>
      </c>
      <c r="C17" s="204" t="s">
        <v>207</v>
      </c>
      <c r="D17" s="204" t="s">
        <v>209</v>
      </c>
      <c r="E17" s="204" t="s">
        <v>207</v>
      </c>
      <c r="F17" s="204" t="s">
        <v>209</v>
      </c>
      <c r="G17" s="204" t="s">
        <v>207</v>
      </c>
      <c r="H17" s="204" t="s">
        <v>207</v>
      </c>
      <c r="I17" s="204" t="s">
        <v>207</v>
      </c>
      <c r="J17" s="205" t="s">
        <v>207</v>
      </c>
    </row>
    <row r="18" spans="1:10" x14ac:dyDescent="0.25">
      <c r="A18" s="9" t="s">
        <v>30</v>
      </c>
      <c r="B18" s="166" t="s">
        <v>33</v>
      </c>
      <c r="C18" s="207" t="s">
        <v>207</v>
      </c>
      <c r="D18" s="207" t="s">
        <v>207</v>
      </c>
      <c r="E18" s="207" t="s">
        <v>207</v>
      </c>
      <c r="F18" s="207" t="s">
        <v>209</v>
      </c>
      <c r="G18" s="207" t="s">
        <v>209</v>
      </c>
      <c r="H18" s="207" t="s">
        <v>209</v>
      </c>
      <c r="I18" s="207" t="s">
        <v>209</v>
      </c>
      <c r="J18" s="208" t="s">
        <v>209</v>
      </c>
    </row>
    <row r="19" spans="1:10" x14ac:dyDescent="0.25">
      <c r="A19" s="14" t="s">
        <v>34</v>
      </c>
      <c r="B19" s="168" t="s">
        <v>607</v>
      </c>
      <c r="C19" s="204" t="s">
        <v>207</v>
      </c>
      <c r="D19" s="204" t="s">
        <v>207</v>
      </c>
      <c r="E19" s="204" t="s">
        <v>207</v>
      </c>
      <c r="F19" s="204" t="s">
        <v>207</v>
      </c>
      <c r="G19" s="204" t="s">
        <v>207</v>
      </c>
      <c r="H19" s="204" t="s">
        <v>209</v>
      </c>
      <c r="I19" s="204" t="s">
        <v>209</v>
      </c>
      <c r="J19" s="205" t="s">
        <v>209</v>
      </c>
    </row>
    <row r="20" spans="1:10" x14ac:dyDescent="0.25">
      <c r="A20" s="9" t="s">
        <v>35</v>
      </c>
      <c r="B20" s="166" t="s">
        <v>36</v>
      </c>
      <c r="C20" s="207" t="s">
        <v>207</v>
      </c>
      <c r="D20" s="207" t="s">
        <v>207</v>
      </c>
      <c r="E20" s="207" t="s">
        <v>207</v>
      </c>
      <c r="F20" s="207" t="s">
        <v>207</v>
      </c>
      <c r="G20" s="207" t="s">
        <v>207</v>
      </c>
      <c r="H20" s="207" t="s">
        <v>207</v>
      </c>
      <c r="I20" s="207" t="s">
        <v>207</v>
      </c>
      <c r="J20" s="208" t="s">
        <v>207</v>
      </c>
    </row>
    <row r="21" spans="1:10" x14ac:dyDescent="0.25">
      <c r="A21" s="14" t="s">
        <v>35</v>
      </c>
      <c r="B21" s="168" t="s">
        <v>37</v>
      </c>
      <c r="C21" s="204" t="s">
        <v>207</v>
      </c>
      <c r="D21" s="204" t="s">
        <v>209</v>
      </c>
      <c r="E21" s="204" t="s">
        <v>207</v>
      </c>
      <c r="F21" s="204" t="s">
        <v>209</v>
      </c>
      <c r="G21" s="204" t="s">
        <v>207</v>
      </c>
      <c r="H21" s="204" t="s">
        <v>207</v>
      </c>
      <c r="I21" s="204" t="s">
        <v>207</v>
      </c>
      <c r="J21" s="205" t="s">
        <v>207</v>
      </c>
    </row>
    <row r="22" spans="1:10" x14ac:dyDescent="0.25">
      <c r="A22" s="9" t="s">
        <v>35</v>
      </c>
      <c r="B22" s="166" t="s">
        <v>38</v>
      </c>
      <c r="C22" s="207" t="s">
        <v>207</v>
      </c>
      <c r="D22" s="207" t="s">
        <v>207</v>
      </c>
      <c r="E22" s="207" t="s">
        <v>207</v>
      </c>
      <c r="F22" s="207" t="s">
        <v>209</v>
      </c>
      <c r="G22" s="207" t="s">
        <v>207</v>
      </c>
      <c r="H22" s="207" t="s">
        <v>209</v>
      </c>
      <c r="I22" s="207" t="s">
        <v>209</v>
      </c>
      <c r="J22" s="208" t="s">
        <v>209</v>
      </c>
    </row>
    <row r="23" spans="1:10" x14ac:dyDescent="0.25">
      <c r="A23" s="14" t="s">
        <v>39</v>
      </c>
      <c r="B23" s="168" t="s">
        <v>40</v>
      </c>
      <c r="C23" s="204" t="s">
        <v>207</v>
      </c>
      <c r="D23" s="204" t="s">
        <v>209</v>
      </c>
      <c r="E23" s="204" t="s">
        <v>207</v>
      </c>
      <c r="F23" s="204" t="s">
        <v>209</v>
      </c>
      <c r="G23" s="204" t="s">
        <v>207</v>
      </c>
      <c r="H23" s="204" t="s">
        <v>207</v>
      </c>
      <c r="I23" s="204" t="s">
        <v>207</v>
      </c>
      <c r="J23" s="205" t="s">
        <v>207</v>
      </c>
    </row>
    <row r="24" spans="1:10" x14ac:dyDescent="0.25">
      <c r="A24" s="9" t="s">
        <v>41</v>
      </c>
      <c r="B24" s="166" t="s">
        <v>42</v>
      </c>
      <c r="C24" s="207" t="s">
        <v>207</v>
      </c>
      <c r="D24" s="207" t="s">
        <v>209</v>
      </c>
      <c r="E24" s="207" t="s">
        <v>209</v>
      </c>
      <c r="F24" s="207" t="s">
        <v>209</v>
      </c>
      <c r="G24" s="207" t="s">
        <v>209</v>
      </c>
      <c r="H24" s="207" t="s">
        <v>209</v>
      </c>
      <c r="I24" s="207" t="s">
        <v>209</v>
      </c>
      <c r="J24" s="208" t="s">
        <v>209</v>
      </c>
    </row>
    <row r="25" spans="1:10" x14ac:dyDescent="0.25">
      <c r="A25" s="14" t="s">
        <v>43</v>
      </c>
      <c r="B25" s="168" t="s">
        <v>44</v>
      </c>
      <c r="C25" s="204" t="s">
        <v>207</v>
      </c>
      <c r="D25" s="204" t="s">
        <v>209</v>
      </c>
      <c r="E25" s="204" t="s">
        <v>207</v>
      </c>
      <c r="F25" s="204" t="s">
        <v>209</v>
      </c>
      <c r="G25" s="204" t="s">
        <v>207</v>
      </c>
      <c r="H25" s="204" t="s">
        <v>207</v>
      </c>
      <c r="I25" s="204" t="s">
        <v>207</v>
      </c>
      <c r="J25" s="205" t="s">
        <v>207</v>
      </c>
    </row>
    <row r="26" spans="1:10" x14ac:dyDescent="0.25">
      <c r="A26" s="9" t="s">
        <v>43</v>
      </c>
      <c r="B26" s="166" t="s">
        <v>45</v>
      </c>
      <c r="C26" s="207" t="s">
        <v>207</v>
      </c>
      <c r="D26" s="207" t="s">
        <v>207</v>
      </c>
      <c r="E26" s="207" t="s">
        <v>207</v>
      </c>
      <c r="F26" s="207" t="s">
        <v>209</v>
      </c>
      <c r="G26" s="207" t="s">
        <v>207</v>
      </c>
      <c r="H26" s="207" t="s">
        <v>207</v>
      </c>
      <c r="I26" s="207" t="s">
        <v>209</v>
      </c>
      <c r="J26" s="208" t="s">
        <v>207</v>
      </c>
    </row>
    <row r="27" spans="1:10" x14ac:dyDescent="0.25">
      <c r="A27" s="14" t="s">
        <v>46</v>
      </c>
      <c r="B27" s="168" t="s">
        <v>606</v>
      </c>
      <c r="C27" s="204" t="s">
        <v>209</v>
      </c>
      <c r="D27" s="204" t="s">
        <v>209</v>
      </c>
      <c r="E27" s="204" t="s">
        <v>209</v>
      </c>
      <c r="F27" s="204" t="s">
        <v>209</v>
      </c>
      <c r="G27" s="204" t="s">
        <v>209</v>
      </c>
      <c r="H27" s="204" t="s">
        <v>209</v>
      </c>
      <c r="I27" s="204" t="s">
        <v>209</v>
      </c>
      <c r="J27" s="205" t="s">
        <v>209</v>
      </c>
    </row>
    <row r="28" spans="1:10" x14ac:dyDescent="0.25">
      <c r="A28" s="9" t="s">
        <v>47</v>
      </c>
      <c r="B28" s="166" t="s">
        <v>48</v>
      </c>
      <c r="C28" s="207" t="s">
        <v>207</v>
      </c>
      <c r="D28" s="207" t="s">
        <v>209</v>
      </c>
      <c r="E28" s="207" t="s">
        <v>207</v>
      </c>
      <c r="F28" s="207" t="s">
        <v>210</v>
      </c>
      <c r="G28" s="207" t="s">
        <v>207</v>
      </c>
      <c r="H28" s="207" t="s">
        <v>207</v>
      </c>
      <c r="I28" s="207" t="s">
        <v>207</v>
      </c>
      <c r="J28" s="208" t="s">
        <v>207</v>
      </c>
    </row>
    <row r="29" spans="1:10" x14ac:dyDescent="0.25">
      <c r="A29" s="14" t="s">
        <v>49</v>
      </c>
      <c r="B29" s="168" t="s">
        <v>50</v>
      </c>
      <c r="C29" s="204" t="s">
        <v>207</v>
      </c>
      <c r="D29" s="204" t="s">
        <v>209</v>
      </c>
      <c r="E29" s="204" t="s">
        <v>207</v>
      </c>
      <c r="F29" s="204" t="s">
        <v>208</v>
      </c>
      <c r="G29" s="204" t="s">
        <v>207</v>
      </c>
      <c r="H29" s="204" t="s">
        <v>207</v>
      </c>
      <c r="I29" s="204" t="s">
        <v>209</v>
      </c>
      <c r="J29" s="205" t="s">
        <v>209</v>
      </c>
    </row>
    <row r="30" spans="1:10" x14ac:dyDescent="0.25">
      <c r="A30" s="9" t="s">
        <v>51</v>
      </c>
      <c r="B30" s="166" t="s">
        <v>52</v>
      </c>
      <c r="C30" s="207" t="s">
        <v>207</v>
      </c>
      <c r="D30" s="207" t="s">
        <v>207</v>
      </c>
      <c r="E30" s="207" t="s">
        <v>207</v>
      </c>
      <c r="F30" s="207" t="s">
        <v>207</v>
      </c>
      <c r="G30" s="207" t="s">
        <v>207</v>
      </c>
      <c r="H30" s="207" t="s">
        <v>207</v>
      </c>
      <c r="I30" s="207" t="s">
        <v>207</v>
      </c>
      <c r="J30" s="208" t="s">
        <v>207</v>
      </c>
    </row>
    <row r="31" spans="1:10" x14ac:dyDescent="0.25">
      <c r="A31" s="14" t="s">
        <v>51</v>
      </c>
      <c r="B31" s="168" t="s">
        <v>53</v>
      </c>
      <c r="C31" s="204" t="s">
        <v>207</v>
      </c>
      <c r="D31" s="204" t="s">
        <v>209</v>
      </c>
      <c r="E31" s="204" t="s">
        <v>207</v>
      </c>
      <c r="F31" s="204" t="s">
        <v>209</v>
      </c>
      <c r="G31" s="204" t="s">
        <v>207</v>
      </c>
      <c r="H31" s="204" t="s">
        <v>209</v>
      </c>
      <c r="I31" s="204" t="s">
        <v>209</v>
      </c>
      <c r="J31" s="205" t="s">
        <v>209</v>
      </c>
    </row>
    <row r="32" spans="1:10" x14ac:dyDescent="0.25">
      <c r="A32" s="9" t="s">
        <v>51</v>
      </c>
      <c r="B32" s="166" t="s">
        <v>54</v>
      </c>
      <c r="C32" s="207" t="s">
        <v>207</v>
      </c>
      <c r="D32" s="207" t="s">
        <v>209</v>
      </c>
      <c r="E32" s="207" t="s">
        <v>207</v>
      </c>
      <c r="F32" s="207" t="s">
        <v>208</v>
      </c>
      <c r="G32" s="207" t="s">
        <v>207</v>
      </c>
      <c r="H32" s="207" t="s">
        <v>207</v>
      </c>
      <c r="I32" s="207" t="s">
        <v>209</v>
      </c>
      <c r="J32" s="208" t="s">
        <v>209</v>
      </c>
    </row>
    <row r="33" spans="1:10" x14ac:dyDescent="0.25">
      <c r="A33" s="14" t="s">
        <v>55</v>
      </c>
      <c r="B33" s="168" t="s">
        <v>56</v>
      </c>
      <c r="C33" s="204" t="s">
        <v>207</v>
      </c>
      <c r="D33" s="204" t="s">
        <v>209</v>
      </c>
      <c r="E33" s="204" t="s">
        <v>207</v>
      </c>
      <c r="F33" s="204" t="s">
        <v>209</v>
      </c>
      <c r="G33" s="204" t="s">
        <v>207</v>
      </c>
      <c r="H33" s="204" t="s">
        <v>207</v>
      </c>
      <c r="I33" s="204" t="s">
        <v>207</v>
      </c>
      <c r="J33" s="205" t="s">
        <v>207</v>
      </c>
    </row>
    <row r="34" spans="1:10" x14ac:dyDescent="0.25">
      <c r="A34" s="9" t="s">
        <v>55</v>
      </c>
      <c r="B34" s="166" t="s">
        <v>57</v>
      </c>
      <c r="C34" s="207" t="s">
        <v>207</v>
      </c>
      <c r="D34" s="207" t="s">
        <v>207</v>
      </c>
      <c r="E34" s="207" t="s">
        <v>207</v>
      </c>
      <c r="F34" s="207" t="s">
        <v>209</v>
      </c>
      <c r="G34" s="207" t="s">
        <v>207</v>
      </c>
      <c r="H34" s="207" t="s">
        <v>207</v>
      </c>
      <c r="I34" s="207" t="s">
        <v>207</v>
      </c>
      <c r="J34" s="208" t="s">
        <v>207</v>
      </c>
    </row>
    <row r="35" spans="1:10" x14ac:dyDescent="0.25">
      <c r="A35" s="14" t="s">
        <v>58</v>
      </c>
      <c r="B35" s="168" t="s">
        <v>59</v>
      </c>
      <c r="C35" s="204" t="s">
        <v>207</v>
      </c>
      <c r="D35" s="204" t="s">
        <v>207</v>
      </c>
      <c r="E35" s="204" t="s">
        <v>207</v>
      </c>
      <c r="F35" s="204" t="s">
        <v>208</v>
      </c>
      <c r="G35" s="204" t="s">
        <v>207</v>
      </c>
      <c r="H35" s="204" t="s">
        <v>209</v>
      </c>
      <c r="I35" s="204" t="s">
        <v>209</v>
      </c>
      <c r="J35" s="205" t="s">
        <v>209</v>
      </c>
    </row>
    <row r="36" spans="1:10" x14ac:dyDescent="0.25">
      <c r="A36" s="9" t="s">
        <v>60</v>
      </c>
      <c r="B36" s="166" t="s">
        <v>61</v>
      </c>
      <c r="C36" s="207" t="s">
        <v>207</v>
      </c>
      <c r="D36" s="207" t="s">
        <v>209</v>
      </c>
      <c r="E36" s="207" t="s">
        <v>207</v>
      </c>
      <c r="F36" s="207" t="s">
        <v>209</v>
      </c>
      <c r="G36" s="207" t="s">
        <v>209</v>
      </c>
      <c r="H36" s="207" t="s">
        <v>209</v>
      </c>
      <c r="I36" s="207" t="s">
        <v>209</v>
      </c>
      <c r="J36" s="208" t="s">
        <v>209</v>
      </c>
    </row>
    <row r="37" spans="1:10" x14ac:dyDescent="0.25">
      <c r="A37" s="14" t="s">
        <v>62</v>
      </c>
      <c r="B37" s="168" t="s">
        <v>63</v>
      </c>
      <c r="C37" s="204" t="s">
        <v>207</v>
      </c>
      <c r="D37" s="204" t="s">
        <v>209</v>
      </c>
      <c r="E37" s="204" t="s">
        <v>209</v>
      </c>
      <c r="F37" s="204" t="s">
        <v>209</v>
      </c>
      <c r="G37" s="204" t="s">
        <v>209</v>
      </c>
      <c r="H37" s="204" t="s">
        <v>209</v>
      </c>
      <c r="I37" s="204" t="s">
        <v>209</v>
      </c>
      <c r="J37" s="205" t="s">
        <v>209</v>
      </c>
    </row>
    <row r="38" spans="1:10" x14ac:dyDescent="0.25">
      <c r="A38" s="9" t="s">
        <v>62</v>
      </c>
      <c r="B38" s="166" t="s">
        <v>64</v>
      </c>
      <c r="C38" s="207" t="s">
        <v>207</v>
      </c>
      <c r="D38" s="207" t="s">
        <v>207</v>
      </c>
      <c r="E38" s="207" t="s">
        <v>207</v>
      </c>
      <c r="F38" s="207" t="s">
        <v>209</v>
      </c>
      <c r="G38" s="207" t="s">
        <v>209</v>
      </c>
      <c r="H38" s="207" t="s">
        <v>207</v>
      </c>
      <c r="I38" s="207" t="s">
        <v>207</v>
      </c>
      <c r="J38" s="208" t="s">
        <v>207</v>
      </c>
    </row>
    <row r="39" spans="1:10" x14ac:dyDescent="0.25">
      <c r="A39" s="14" t="s">
        <v>65</v>
      </c>
      <c r="B39" s="168" t="s">
        <v>66</v>
      </c>
      <c r="C39" s="204" t="s">
        <v>207</v>
      </c>
      <c r="D39" s="204" t="s">
        <v>207</v>
      </c>
      <c r="E39" s="204" t="s">
        <v>207</v>
      </c>
      <c r="F39" s="204" t="s">
        <v>209</v>
      </c>
      <c r="G39" s="204" t="s">
        <v>209</v>
      </c>
      <c r="H39" s="204" t="s">
        <v>209</v>
      </c>
      <c r="I39" s="204" t="s">
        <v>209</v>
      </c>
      <c r="J39" s="205" t="s">
        <v>209</v>
      </c>
    </row>
    <row r="40" spans="1:10" x14ac:dyDescent="0.25">
      <c r="A40" s="9" t="s">
        <v>65</v>
      </c>
      <c r="B40" s="166" t="s">
        <v>67</v>
      </c>
      <c r="C40" s="207" t="s">
        <v>207</v>
      </c>
      <c r="D40" s="207" t="s">
        <v>209</v>
      </c>
      <c r="E40" s="207" t="s">
        <v>207</v>
      </c>
      <c r="F40" s="207" t="s">
        <v>209</v>
      </c>
      <c r="G40" s="207" t="s">
        <v>207</v>
      </c>
      <c r="H40" s="207" t="s">
        <v>207</v>
      </c>
      <c r="I40" s="207" t="s">
        <v>207</v>
      </c>
      <c r="J40" s="208" t="s">
        <v>207</v>
      </c>
    </row>
    <row r="41" spans="1:10" x14ac:dyDescent="0.25">
      <c r="A41" s="14" t="s">
        <v>68</v>
      </c>
      <c r="B41" s="168" t="s">
        <v>69</v>
      </c>
      <c r="C41" s="204" t="s">
        <v>209</v>
      </c>
      <c r="D41" s="204" t="s">
        <v>207</v>
      </c>
      <c r="E41" s="204" t="s">
        <v>207</v>
      </c>
      <c r="F41" s="204" t="s">
        <v>207</v>
      </c>
      <c r="G41" s="204" t="s">
        <v>207</v>
      </c>
      <c r="H41" s="204" t="s">
        <v>207</v>
      </c>
      <c r="I41" s="204" t="s">
        <v>209</v>
      </c>
      <c r="J41" s="205" t="s">
        <v>207</v>
      </c>
    </row>
    <row r="42" spans="1:10" x14ac:dyDescent="0.25">
      <c r="A42" s="9" t="s">
        <v>70</v>
      </c>
      <c r="B42" s="166" t="s">
        <v>71</v>
      </c>
      <c r="C42" s="207" t="s">
        <v>207</v>
      </c>
      <c r="D42" s="207" t="s">
        <v>207</v>
      </c>
      <c r="E42" s="207" t="s">
        <v>207</v>
      </c>
      <c r="F42" s="207" t="s">
        <v>207</v>
      </c>
      <c r="G42" s="207" t="s">
        <v>207</v>
      </c>
      <c r="H42" s="207" t="s">
        <v>207</v>
      </c>
      <c r="I42" s="207" t="s">
        <v>207</v>
      </c>
      <c r="J42" s="208" t="s">
        <v>207</v>
      </c>
    </row>
    <row r="43" spans="1:10" x14ac:dyDescent="0.25">
      <c r="A43" s="14" t="s">
        <v>72</v>
      </c>
      <c r="B43" s="168" t="s">
        <v>73</v>
      </c>
      <c r="C43" s="204" t="s">
        <v>207</v>
      </c>
      <c r="D43" s="204" t="s">
        <v>209</v>
      </c>
      <c r="E43" s="204" t="s">
        <v>207</v>
      </c>
      <c r="F43" s="204" t="s">
        <v>209</v>
      </c>
      <c r="G43" s="204" t="s">
        <v>207</v>
      </c>
      <c r="H43" s="204" t="s">
        <v>207</v>
      </c>
      <c r="I43" s="204" t="s">
        <v>207</v>
      </c>
      <c r="J43" s="205" t="s">
        <v>207</v>
      </c>
    </row>
    <row r="44" spans="1:10" x14ac:dyDescent="0.25">
      <c r="A44" s="9" t="s">
        <v>72</v>
      </c>
      <c r="B44" s="166" t="s">
        <v>74</v>
      </c>
      <c r="C44" s="207" t="s">
        <v>207</v>
      </c>
      <c r="D44" s="207" t="s">
        <v>207</v>
      </c>
      <c r="E44" s="207" t="s">
        <v>207</v>
      </c>
      <c r="F44" s="207" t="s">
        <v>209</v>
      </c>
      <c r="G44" s="207" t="s">
        <v>207</v>
      </c>
      <c r="H44" s="207" t="s">
        <v>207</v>
      </c>
      <c r="I44" s="207" t="s">
        <v>209</v>
      </c>
      <c r="J44" s="208" t="s">
        <v>209</v>
      </c>
    </row>
    <row r="45" spans="1:10" x14ac:dyDescent="0.25">
      <c r="A45" s="14" t="s">
        <v>72</v>
      </c>
      <c r="B45" s="168" t="s">
        <v>75</v>
      </c>
      <c r="C45" s="204" t="s">
        <v>207</v>
      </c>
      <c r="D45" s="204" t="s">
        <v>209</v>
      </c>
      <c r="E45" s="204" t="s">
        <v>207</v>
      </c>
      <c r="F45" s="204" t="s">
        <v>209</v>
      </c>
      <c r="G45" s="204" t="s">
        <v>207</v>
      </c>
      <c r="H45" s="204" t="s">
        <v>207</v>
      </c>
      <c r="I45" s="204" t="s">
        <v>207</v>
      </c>
      <c r="J45" s="205" t="s">
        <v>207</v>
      </c>
    </row>
    <row r="46" spans="1:10" x14ac:dyDescent="0.25">
      <c r="A46" s="9" t="s">
        <v>72</v>
      </c>
      <c r="B46" s="166" t="s">
        <v>76</v>
      </c>
      <c r="C46" s="207" t="s">
        <v>207</v>
      </c>
      <c r="D46" s="207" t="s">
        <v>207</v>
      </c>
      <c r="E46" s="207" t="s">
        <v>207</v>
      </c>
      <c r="F46" s="207" t="s">
        <v>207</v>
      </c>
      <c r="G46" s="207" t="s">
        <v>207</v>
      </c>
      <c r="H46" s="207" t="s">
        <v>207</v>
      </c>
      <c r="I46" s="207" t="s">
        <v>207</v>
      </c>
      <c r="J46" s="208" t="s">
        <v>207</v>
      </c>
    </row>
    <row r="47" spans="1:10" x14ac:dyDescent="0.25">
      <c r="A47" s="14" t="s">
        <v>72</v>
      </c>
      <c r="B47" s="168" t="s">
        <v>77</v>
      </c>
      <c r="C47" s="204" t="s">
        <v>207</v>
      </c>
      <c r="D47" s="204" t="s">
        <v>209</v>
      </c>
      <c r="E47" s="204" t="s">
        <v>207</v>
      </c>
      <c r="F47" s="204" t="s">
        <v>209</v>
      </c>
      <c r="G47" s="204" t="s">
        <v>207</v>
      </c>
      <c r="H47" s="204" t="s">
        <v>209</v>
      </c>
      <c r="I47" s="204" t="s">
        <v>209</v>
      </c>
      <c r="J47" s="205" t="s">
        <v>209</v>
      </c>
    </row>
    <row r="48" spans="1:10" x14ac:dyDescent="0.25">
      <c r="A48" s="9" t="s">
        <v>78</v>
      </c>
      <c r="B48" s="166" t="s">
        <v>79</v>
      </c>
      <c r="C48" s="207" t="s">
        <v>207</v>
      </c>
      <c r="D48" s="207" t="s">
        <v>209</v>
      </c>
      <c r="E48" s="207" t="s">
        <v>209</v>
      </c>
      <c r="F48" s="207" t="s">
        <v>209</v>
      </c>
      <c r="G48" s="207" t="s">
        <v>209</v>
      </c>
      <c r="H48" s="207" t="s">
        <v>209</v>
      </c>
      <c r="I48" s="207" t="s">
        <v>209</v>
      </c>
      <c r="J48" s="208" t="s">
        <v>209</v>
      </c>
    </row>
    <row r="49" spans="1:10" x14ac:dyDescent="0.25">
      <c r="A49" s="14" t="s">
        <v>78</v>
      </c>
      <c r="B49" s="168" t="s">
        <v>80</v>
      </c>
      <c r="C49" s="204" t="s">
        <v>207</v>
      </c>
      <c r="D49" s="204" t="s">
        <v>209</v>
      </c>
      <c r="E49" s="204" t="s">
        <v>207</v>
      </c>
      <c r="F49" s="204" t="s">
        <v>209</v>
      </c>
      <c r="G49" s="204" t="s">
        <v>209</v>
      </c>
      <c r="H49" s="204" t="s">
        <v>207</v>
      </c>
      <c r="I49" s="204" t="s">
        <v>209</v>
      </c>
      <c r="J49" s="205" t="s">
        <v>207</v>
      </c>
    </row>
    <row r="50" spans="1:10" x14ac:dyDescent="0.25">
      <c r="A50" s="9" t="s">
        <v>81</v>
      </c>
      <c r="B50" s="166" t="s">
        <v>82</v>
      </c>
      <c r="C50" s="207" t="s">
        <v>207</v>
      </c>
      <c r="D50" s="207" t="s">
        <v>207</v>
      </c>
      <c r="E50" s="207" t="s">
        <v>207</v>
      </c>
      <c r="F50" s="207" t="s">
        <v>209</v>
      </c>
      <c r="G50" s="207" t="s">
        <v>209</v>
      </c>
      <c r="H50" s="207" t="s">
        <v>209</v>
      </c>
      <c r="I50" s="207" t="s">
        <v>209</v>
      </c>
      <c r="J50" s="208" t="s">
        <v>209</v>
      </c>
    </row>
    <row r="51" spans="1:10" x14ac:dyDescent="0.25">
      <c r="A51" s="14" t="s">
        <v>81</v>
      </c>
      <c r="B51" s="168" t="s">
        <v>83</v>
      </c>
      <c r="C51" s="204" t="s">
        <v>207</v>
      </c>
      <c r="D51" s="204" t="s">
        <v>207</v>
      </c>
      <c r="E51" s="204" t="s">
        <v>209</v>
      </c>
      <c r="F51" s="204" t="s">
        <v>209</v>
      </c>
      <c r="G51" s="204" t="s">
        <v>209</v>
      </c>
      <c r="H51" s="204" t="s">
        <v>209</v>
      </c>
      <c r="I51" s="204" t="s">
        <v>209</v>
      </c>
      <c r="J51" s="205" t="s">
        <v>209</v>
      </c>
    </row>
    <row r="52" spans="1:10" x14ac:dyDescent="0.25">
      <c r="A52" s="9" t="s">
        <v>84</v>
      </c>
      <c r="B52" s="166" t="s">
        <v>85</v>
      </c>
      <c r="C52" s="207" t="s">
        <v>207</v>
      </c>
      <c r="D52" s="207" t="s">
        <v>208</v>
      </c>
      <c r="E52" s="207" t="s">
        <v>207</v>
      </c>
      <c r="F52" s="207" t="s">
        <v>208</v>
      </c>
      <c r="G52" s="207" t="s">
        <v>207</v>
      </c>
      <c r="H52" s="207" t="s">
        <v>207</v>
      </c>
      <c r="I52" s="207" t="s">
        <v>207</v>
      </c>
      <c r="J52" s="208" t="s">
        <v>207</v>
      </c>
    </row>
    <row r="53" spans="1:10" x14ac:dyDescent="0.25">
      <c r="A53" s="14" t="s">
        <v>86</v>
      </c>
      <c r="B53" s="168" t="s">
        <v>87</v>
      </c>
      <c r="C53" s="204" t="s">
        <v>207</v>
      </c>
      <c r="D53" s="204" t="s">
        <v>207</v>
      </c>
      <c r="E53" s="204" t="s">
        <v>207</v>
      </c>
      <c r="F53" s="204" t="s">
        <v>209</v>
      </c>
      <c r="G53" s="204" t="s">
        <v>209</v>
      </c>
      <c r="H53" s="204" t="s">
        <v>207</v>
      </c>
      <c r="I53" s="204" t="s">
        <v>207</v>
      </c>
      <c r="J53" s="205" t="s">
        <v>207</v>
      </c>
    </row>
    <row r="54" spans="1:10" x14ac:dyDescent="0.25">
      <c r="A54" s="9" t="s">
        <v>88</v>
      </c>
      <c r="B54" s="166" t="s">
        <v>89</v>
      </c>
      <c r="C54" s="207" t="s">
        <v>207</v>
      </c>
      <c r="D54" s="207" t="s">
        <v>207</v>
      </c>
      <c r="E54" s="207" t="s">
        <v>207</v>
      </c>
      <c r="F54" s="207" t="s">
        <v>207</v>
      </c>
      <c r="G54" s="207" t="s">
        <v>207</v>
      </c>
      <c r="H54" s="207" t="s">
        <v>207</v>
      </c>
      <c r="I54" s="207" t="s">
        <v>207</v>
      </c>
      <c r="J54" s="208" t="s">
        <v>207</v>
      </c>
    </row>
    <row r="55" spans="1:10" x14ac:dyDescent="0.25">
      <c r="A55" s="14" t="s">
        <v>88</v>
      </c>
      <c r="B55" s="168" t="s">
        <v>90</v>
      </c>
      <c r="C55" s="204" t="s">
        <v>207</v>
      </c>
      <c r="D55" s="204" t="s">
        <v>209</v>
      </c>
      <c r="E55" s="204" t="s">
        <v>207</v>
      </c>
      <c r="F55" s="204" t="s">
        <v>209</v>
      </c>
      <c r="G55" s="204" t="s">
        <v>207</v>
      </c>
      <c r="H55" s="204" t="s">
        <v>209</v>
      </c>
      <c r="I55" s="204" t="s">
        <v>209</v>
      </c>
      <c r="J55" s="205" t="s">
        <v>209</v>
      </c>
    </row>
    <row r="56" spans="1:10" x14ac:dyDescent="0.25">
      <c r="A56" s="9" t="s">
        <v>88</v>
      </c>
      <c r="B56" s="166" t="s">
        <v>91</v>
      </c>
      <c r="C56" s="207" t="s">
        <v>207</v>
      </c>
      <c r="D56" s="207" t="s">
        <v>207</v>
      </c>
      <c r="E56" s="207" t="s">
        <v>207</v>
      </c>
      <c r="F56" s="207" t="s">
        <v>207</v>
      </c>
      <c r="G56" s="207" t="s">
        <v>207</v>
      </c>
      <c r="H56" s="207" t="s">
        <v>207</v>
      </c>
      <c r="I56" s="207" t="s">
        <v>207</v>
      </c>
      <c r="J56" s="208" t="s">
        <v>207</v>
      </c>
    </row>
    <row r="57" spans="1:10" x14ac:dyDescent="0.25">
      <c r="A57" s="14" t="s">
        <v>92</v>
      </c>
      <c r="B57" s="168" t="s">
        <v>93</v>
      </c>
      <c r="C57" s="204" t="s">
        <v>207</v>
      </c>
      <c r="D57" s="204" t="s">
        <v>207</v>
      </c>
      <c r="E57" s="204" t="s">
        <v>207</v>
      </c>
      <c r="F57" s="204" t="s">
        <v>209</v>
      </c>
      <c r="G57" s="204" t="s">
        <v>207</v>
      </c>
      <c r="H57" s="204" t="s">
        <v>207</v>
      </c>
      <c r="I57" s="204" t="s">
        <v>209</v>
      </c>
      <c r="J57" s="205" t="s">
        <v>207</v>
      </c>
    </row>
    <row r="58" spans="1:10" x14ac:dyDescent="0.25">
      <c r="A58" s="9" t="s">
        <v>94</v>
      </c>
      <c r="B58" s="166" t="s">
        <v>95</v>
      </c>
      <c r="C58" s="207" t="s">
        <v>207</v>
      </c>
      <c r="D58" s="207" t="s">
        <v>209</v>
      </c>
      <c r="E58" s="207" t="s">
        <v>207</v>
      </c>
      <c r="F58" s="207" t="s">
        <v>209</v>
      </c>
      <c r="G58" s="207" t="s">
        <v>209</v>
      </c>
      <c r="H58" s="207" t="s">
        <v>207</v>
      </c>
      <c r="I58" s="207" t="s">
        <v>207</v>
      </c>
      <c r="J58" s="208" t="s">
        <v>207</v>
      </c>
    </row>
    <row r="59" spans="1:10" x14ac:dyDescent="0.25">
      <c r="A59" s="14" t="s">
        <v>94</v>
      </c>
      <c r="B59" s="168" t="s">
        <v>96</v>
      </c>
      <c r="C59" s="204" t="s">
        <v>207</v>
      </c>
      <c r="D59" s="204" t="s">
        <v>207</v>
      </c>
      <c r="E59" s="204" t="s">
        <v>207</v>
      </c>
      <c r="F59" s="204" t="s">
        <v>209</v>
      </c>
      <c r="G59" s="204" t="s">
        <v>207</v>
      </c>
      <c r="H59" s="204" t="s">
        <v>207</v>
      </c>
      <c r="I59" s="204" t="s">
        <v>207</v>
      </c>
      <c r="J59" s="205" t="s">
        <v>207</v>
      </c>
    </row>
    <row r="60" spans="1:10" x14ac:dyDescent="0.25">
      <c r="A60" s="9" t="s">
        <v>97</v>
      </c>
      <c r="B60" s="166" t="s">
        <v>603</v>
      </c>
      <c r="C60" s="207" t="s">
        <v>207</v>
      </c>
      <c r="D60" s="207" t="s">
        <v>209</v>
      </c>
      <c r="E60" s="207" t="s">
        <v>207</v>
      </c>
      <c r="F60" s="207" t="s">
        <v>209</v>
      </c>
      <c r="G60" s="207" t="s">
        <v>207</v>
      </c>
      <c r="H60" s="207" t="s">
        <v>207</v>
      </c>
      <c r="I60" s="207" t="s">
        <v>209</v>
      </c>
      <c r="J60" s="208" t="s">
        <v>209</v>
      </c>
    </row>
    <row r="61" spans="1:10" x14ac:dyDescent="0.25">
      <c r="A61" s="14" t="s">
        <v>97</v>
      </c>
      <c r="B61" s="168" t="s">
        <v>99</v>
      </c>
      <c r="C61" s="204" t="s">
        <v>209</v>
      </c>
      <c r="D61" s="204" t="s">
        <v>208</v>
      </c>
      <c r="E61" s="204" t="s">
        <v>209</v>
      </c>
      <c r="F61" s="204" t="s">
        <v>208</v>
      </c>
      <c r="G61" s="204" t="s">
        <v>209</v>
      </c>
      <c r="H61" s="204" t="s">
        <v>208</v>
      </c>
      <c r="I61" s="204" t="s">
        <v>208</v>
      </c>
      <c r="J61" s="205" t="s">
        <v>209</v>
      </c>
    </row>
    <row r="62" spans="1:10" x14ac:dyDescent="0.25">
      <c r="A62" s="9" t="s">
        <v>97</v>
      </c>
      <c r="B62" s="166" t="s">
        <v>100</v>
      </c>
      <c r="C62" s="207" t="s">
        <v>207</v>
      </c>
      <c r="D62" s="207" t="s">
        <v>207</v>
      </c>
      <c r="E62" s="207" t="s">
        <v>207</v>
      </c>
      <c r="F62" s="207" t="s">
        <v>207</v>
      </c>
      <c r="G62" s="207" t="s">
        <v>207</v>
      </c>
      <c r="H62" s="207" t="s">
        <v>207</v>
      </c>
      <c r="I62" s="207" t="s">
        <v>207</v>
      </c>
      <c r="J62" s="208" t="s">
        <v>207</v>
      </c>
    </row>
    <row r="63" spans="1:10" x14ac:dyDescent="0.25">
      <c r="A63" s="14" t="s">
        <v>101</v>
      </c>
      <c r="B63" s="168" t="s">
        <v>102</v>
      </c>
      <c r="C63" s="204" t="s">
        <v>207</v>
      </c>
      <c r="D63" s="204" t="s">
        <v>207</v>
      </c>
      <c r="E63" s="204" t="s">
        <v>207</v>
      </c>
      <c r="F63" s="204" t="s">
        <v>208</v>
      </c>
      <c r="G63" s="204" t="s">
        <v>207</v>
      </c>
      <c r="H63" s="204" t="s">
        <v>209</v>
      </c>
      <c r="I63" s="204" t="s">
        <v>209</v>
      </c>
      <c r="J63" s="205" t="s">
        <v>209</v>
      </c>
    </row>
    <row r="64" spans="1:10" x14ac:dyDescent="0.25">
      <c r="A64" s="9" t="s">
        <v>101</v>
      </c>
      <c r="B64" s="166" t="s">
        <v>103</v>
      </c>
      <c r="C64" s="207" t="s">
        <v>207</v>
      </c>
      <c r="D64" s="207" t="s">
        <v>207</v>
      </c>
      <c r="E64" s="207" t="s">
        <v>207</v>
      </c>
      <c r="F64" s="207" t="s">
        <v>209</v>
      </c>
      <c r="G64" s="207" t="s">
        <v>209</v>
      </c>
      <c r="H64" s="207" t="s">
        <v>209</v>
      </c>
      <c r="I64" s="207" t="s">
        <v>209</v>
      </c>
      <c r="J64" s="208" t="s">
        <v>209</v>
      </c>
    </row>
    <row r="65" spans="1:10" x14ac:dyDescent="0.25">
      <c r="A65" s="14" t="s">
        <v>104</v>
      </c>
      <c r="B65" s="168" t="s">
        <v>105</v>
      </c>
      <c r="C65" s="204" t="s">
        <v>207</v>
      </c>
      <c r="D65" s="204" t="s">
        <v>209</v>
      </c>
      <c r="E65" s="204" t="s">
        <v>207</v>
      </c>
      <c r="F65" s="204" t="s">
        <v>208</v>
      </c>
      <c r="G65" s="204" t="s">
        <v>207</v>
      </c>
      <c r="H65" s="204" t="s">
        <v>207</v>
      </c>
      <c r="I65" s="204" t="s">
        <v>209</v>
      </c>
      <c r="J65" s="205" t="s">
        <v>207</v>
      </c>
    </row>
    <row r="66" spans="1:10" x14ac:dyDescent="0.25">
      <c r="A66" s="9" t="s">
        <v>106</v>
      </c>
      <c r="B66" s="166" t="s">
        <v>107</v>
      </c>
      <c r="C66" s="207" t="s">
        <v>207</v>
      </c>
      <c r="D66" s="207" t="s">
        <v>207</v>
      </c>
      <c r="E66" s="207" t="s">
        <v>207</v>
      </c>
      <c r="F66" s="207" t="s">
        <v>209</v>
      </c>
      <c r="G66" s="207" t="s">
        <v>209</v>
      </c>
      <c r="H66" s="207" t="s">
        <v>209</v>
      </c>
      <c r="I66" s="207" t="s">
        <v>209</v>
      </c>
      <c r="J66" s="208" t="s">
        <v>209</v>
      </c>
    </row>
    <row r="67" spans="1:10" x14ac:dyDescent="0.25">
      <c r="A67" s="14" t="s">
        <v>108</v>
      </c>
      <c r="B67" s="168" t="s">
        <v>109</v>
      </c>
      <c r="C67" s="204" t="s">
        <v>207</v>
      </c>
      <c r="D67" s="204" t="s">
        <v>207</v>
      </c>
      <c r="E67" s="204" t="s">
        <v>207</v>
      </c>
      <c r="F67" s="204" t="s">
        <v>209</v>
      </c>
      <c r="G67" s="204" t="s">
        <v>207</v>
      </c>
      <c r="H67" s="204" t="s">
        <v>207</v>
      </c>
      <c r="I67" s="204" t="s">
        <v>207</v>
      </c>
      <c r="J67" s="205" t="s">
        <v>207</v>
      </c>
    </row>
    <row r="68" spans="1:10" x14ac:dyDescent="0.25">
      <c r="A68" s="9" t="s">
        <v>110</v>
      </c>
      <c r="B68" s="166" t="s">
        <v>111</v>
      </c>
      <c r="C68" s="207" t="s">
        <v>207</v>
      </c>
      <c r="D68" s="207" t="s">
        <v>207</v>
      </c>
      <c r="E68" s="207" t="s">
        <v>207</v>
      </c>
      <c r="F68" s="207" t="s">
        <v>209</v>
      </c>
      <c r="G68" s="207" t="s">
        <v>207</v>
      </c>
      <c r="H68" s="207" t="s">
        <v>209</v>
      </c>
      <c r="I68" s="207" t="s">
        <v>209</v>
      </c>
      <c r="J68" s="208" t="s">
        <v>209</v>
      </c>
    </row>
    <row r="69" spans="1:10" x14ac:dyDescent="0.25">
      <c r="A69" s="14" t="s">
        <v>112</v>
      </c>
      <c r="B69" s="168" t="s">
        <v>113</v>
      </c>
      <c r="C69" s="204" t="s">
        <v>207</v>
      </c>
      <c r="D69" s="204" t="s">
        <v>207</v>
      </c>
      <c r="E69" s="204" t="s">
        <v>207</v>
      </c>
      <c r="F69" s="204" t="s">
        <v>209</v>
      </c>
      <c r="G69" s="204" t="s">
        <v>207</v>
      </c>
      <c r="H69" s="204" t="s">
        <v>209</v>
      </c>
      <c r="I69" s="204" t="s">
        <v>209</v>
      </c>
      <c r="J69" s="205" t="s">
        <v>209</v>
      </c>
    </row>
    <row r="70" spans="1:10" ht="13.8" thickBot="1" x14ac:dyDescent="0.3">
      <c r="A70" s="324"/>
      <c r="B70" s="325" t="s">
        <v>211</v>
      </c>
      <c r="C70" s="326">
        <v>63</v>
      </c>
      <c r="D70" s="326">
        <v>38</v>
      </c>
      <c r="E70" s="326">
        <v>57</v>
      </c>
      <c r="F70" s="326">
        <v>10</v>
      </c>
      <c r="G70" s="326">
        <v>46</v>
      </c>
      <c r="H70" s="326">
        <v>40</v>
      </c>
      <c r="I70" s="326">
        <v>30</v>
      </c>
      <c r="J70" s="327">
        <v>35</v>
      </c>
    </row>
    <row r="71" spans="1:10" x14ac:dyDescent="0.25">
      <c r="A71" s="14" t="s">
        <v>123</v>
      </c>
      <c r="B71" s="168" t="s">
        <v>124</v>
      </c>
      <c r="C71" s="204" t="s">
        <v>361</v>
      </c>
      <c r="D71" s="204" t="s">
        <v>207</v>
      </c>
      <c r="E71" s="204" t="s">
        <v>361</v>
      </c>
      <c r="F71" s="204" t="s">
        <v>361</v>
      </c>
      <c r="G71" s="204" t="s">
        <v>207</v>
      </c>
      <c r="H71" s="204" t="s">
        <v>361</v>
      </c>
      <c r="I71" s="204" t="s">
        <v>361</v>
      </c>
      <c r="J71" s="205" t="s">
        <v>361</v>
      </c>
    </row>
    <row r="72" spans="1:10" x14ac:dyDescent="0.25">
      <c r="A72" s="9" t="s">
        <v>125</v>
      </c>
      <c r="B72" s="166" t="s">
        <v>126</v>
      </c>
      <c r="C72" s="207" t="s">
        <v>207</v>
      </c>
      <c r="D72" s="207" t="s">
        <v>207</v>
      </c>
      <c r="E72" s="207" t="s">
        <v>207</v>
      </c>
      <c r="F72" s="207" t="s">
        <v>207</v>
      </c>
      <c r="G72" s="207" t="s">
        <v>207</v>
      </c>
      <c r="H72" s="207" t="s">
        <v>207</v>
      </c>
      <c r="I72" s="207" t="s">
        <v>207</v>
      </c>
      <c r="J72" s="208" t="s">
        <v>361</v>
      </c>
    </row>
    <row r="73" spans="1:10" x14ac:dyDescent="0.25">
      <c r="A73" s="14" t="s">
        <v>127</v>
      </c>
      <c r="B73" s="168" t="s">
        <v>128</v>
      </c>
      <c r="C73" s="204" t="s">
        <v>207</v>
      </c>
      <c r="D73" s="204" t="s">
        <v>207</v>
      </c>
      <c r="E73" s="204" t="s">
        <v>207</v>
      </c>
      <c r="F73" s="204" t="s">
        <v>361</v>
      </c>
      <c r="G73" s="204" t="s">
        <v>207</v>
      </c>
      <c r="H73" s="204" t="s">
        <v>361</v>
      </c>
      <c r="I73" s="204" t="s">
        <v>361</v>
      </c>
      <c r="J73" s="205" t="s">
        <v>361</v>
      </c>
    </row>
    <row r="74" spans="1:10" x14ac:dyDescent="0.25">
      <c r="A74" s="9" t="s">
        <v>129</v>
      </c>
      <c r="B74" s="166" t="s">
        <v>130</v>
      </c>
      <c r="C74" s="207" t="s">
        <v>209</v>
      </c>
      <c r="D74" s="207" t="s">
        <v>207</v>
      </c>
      <c r="E74" s="207" t="s">
        <v>207</v>
      </c>
      <c r="F74" s="207" t="s">
        <v>209</v>
      </c>
      <c r="G74" s="207" t="s">
        <v>207</v>
      </c>
      <c r="H74" s="207" t="s">
        <v>209</v>
      </c>
      <c r="I74" s="207" t="s">
        <v>209</v>
      </c>
      <c r="J74" s="208" t="s">
        <v>361</v>
      </c>
    </row>
    <row r="75" spans="1:10" x14ac:dyDescent="0.25">
      <c r="A75" s="14" t="s">
        <v>131</v>
      </c>
      <c r="B75" s="168" t="s">
        <v>132</v>
      </c>
      <c r="C75" s="204" t="s">
        <v>207</v>
      </c>
      <c r="D75" s="204" t="s">
        <v>207</v>
      </c>
      <c r="E75" s="204" t="s">
        <v>361</v>
      </c>
      <c r="F75" s="204" t="s">
        <v>361</v>
      </c>
      <c r="G75" s="204" t="s">
        <v>361</v>
      </c>
      <c r="H75" s="204" t="s">
        <v>361</v>
      </c>
      <c r="I75" s="204" t="s">
        <v>361</v>
      </c>
      <c r="J75" s="205" t="s">
        <v>361</v>
      </c>
    </row>
    <row r="76" spans="1:10" x14ac:dyDescent="0.25">
      <c r="A76" s="9" t="s">
        <v>131</v>
      </c>
      <c r="B76" s="166" t="s">
        <v>133</v>
      </c>
      <c r="C76" s="207" t="s">
        <v>352</v>
      </c>
      <c r="D76" s="207" t="s">
        <v>352</v>
      </c>
      <c r="E76" s="207" t="s">
        <v>352</v>
      </c>
      <c r="F76" s="207" t="s">
        <v>352</v>
      </c>
      <c r="G76" s="207" t="s">
        <v>352</v>
      </c>
      <c r="H76" s="207" t="s">
        <v>352</v>
      </c>
      <c r="I76" s="207" t="s">
        <v>352</v>
      </c>
      <c r="J76" s="208" t="s">
        <v>361</v>
      </c>
    </row>
    <row r="77" spans="1:10" x14ac:dyDescent="0.25">
      <c r="A77" s="14" t="s">
        <v>134</v>
      </c>
      <c r="B77" s="168" t="s">
        <v>135</v>
      </c>
      <c r="C77" s="204" t="s">
        <v>361</v>
      </c>
      <c r="D77" s="204" t="s">
        <v>361</v>
      </c>
      <c r="E77" s="204" t="s">
        <v>361</v>
      </c>
      <c r="F77" s="204" t="s">
        <v>361</v>
      </c>
      <c r="G77" s="204" t="s">
        <v>361</v>
      </c>
      <c r="H77" s="204" t="s">
        <v>361</v>
      </c>
      <c r="I77" s="204" t="s">
        <v>361</v>
      </c>
      <c r="J77" s="205" t="s">
        <v>361</v>
      </c>
    </row>
    <row r="78" spans="1:10" x14ac:dyDescent="0.25">
      <c r="A78" s="9" t="s">
        <v>134</v>
      </c>
      <c r="B78" s="166" t="s">
        <v>136</v>
      </c>
      <c r="C78" s="207" t="s">
        <v>207</v>
      </c>
      <c r="D78" s="207" t="s">
        <v>209</v>
      </c>
      <c r="E78" s="207" t="s">
        <v>209</v>
      </c>
      <c r="F78" s="645" t="s">
        <v>361</v>
      </c>
      <c r="G78" s="645" t="s">
        <v>361</v>
      </c>
      <c r="H78" s="207" t="s">
        <v>209</v>
      </c>
      <c r="I78" s="207" t="s">
        <v>209</v>
      </c>
      <c r="J78" s="208" t="s">
        <v>361</v>
      </c>
    </row>
    <row r="79" spans="1:10" x14ac:dyDescent="0.25">
      <c r="A79" s="14" t="s">
        <v>134</v>
      </c>
      <c r="B79" s="168" t="s">
        <v>137</v>
      </c>
      <c r="C79" s="204" t="s">
        <v>207</v>
      </c>
      <c r="D79" s="204" t="s">
        <v>207</v>
      </c>
      <c r="E79" s="204" t="s">
        <v>361</v>
      </c>
      <c r="F79" s="204" t="s">
        <v>361</v>
      </c>
      <c r="G79" s="204" t="s">
        <v>361</v>
      </c>
      <c r="H79" s="204" t="s">
        <v>361</v>
      </c>
      <c r="I79" s="204" t="s">
        <v>361</v>
      </c>
      <c r="J79" s="205" t="s">
        <v>361</v>
      </c>
    </row>
    <row r="80" spans="1:10" x14ac:dyDescent="0.25">
      <c r="A80" s="328" t="s">
        <v>138</v>
      </c>
      <c r="B80" s="329" t="s">
        <v>139</v>
      </c>
      <c r="C80" s="330" t="s">
        <v>207</v>
      </c>
      <c r="D80" s="330" t="s">
        <v>207</v>
      </c>
      <c r="E80" s="330" t="s">
        <v>361</v>
      </c>
      <c r="F80" s="330" t="s">
        <v>361</v>
      </c>
      <c r="G80" s="330" t="s">
        <v>207</v>
      </c>
      <c r="H80" s="330" t="s">
        <v>361</v>
      </c>
      <c r="I80" s="330" t="s">
        <v>361</v>
      </c>
      <c r="J80" s="331" t="s">
        <v>361</v>
      </c>
    </row>
    <row r="81" spans="1:11" ht="13.8" thickBot="1" x14ac:dyDescent="0.3">
      <c r="A81" s="332"/>
      <c r="B81" s="333" t="s">
        <v>213</v>
      </c>
      <c r="C81" s="640">
        <v>6</v>
      </c>
      <c r="D81" s="346">
        <v>7</v>
      </c>
      <c r="E81" s="346">
        <v>3</v>
      </c>
      <c r="F81" s="346">
        <v>1</v>
      </c>
      <c r="G81" s="346">
        <v>5</v>
      </c>
      <c r="H81" s="346">
        <v>1</v>
      </c>
      <c r="I81" s="346">
        <v>1</v>
      </c>
      <c r="J81" s="347">
        <v>0</v>
      </c>
    </row>
    <row r="82" spans="1:11" x14ac:dyDescent="0.25">
      <c r="A82" s="43" t="s">
        <v>495</v>
      </c>
      <c r="D82" s="313"/>
      <c r="E82" s="313"/>
      <c r="F82" s="313"/>
      <c r="G82" s="313"/>
      <c r="H82" s="313"/>
      <c r="I82" s="313"/>
      <c r="J82" s="313"/>
    </row>
    <row r="83" spans="1:11" s="322" customFormat="1" x14ac:dyDescent="0.25">
      <c r="A83" s="43"/>
    </row>
    <row r="84" spans="1:11" s="322" customFormat="1" x14ac:dyDescent="0.25">
      <c r="A84" s="43" t="s">
        <v>497</v>
      </c>
    </row>
    <row r="85" spans="1:11" x14ac:dyDescent="0.25">
      <c r="A85" s="44" t="s">
        <v>360</v>
      </c>
    </row>
    <row r="87" spans="1:11" x14ac:dyDescent="0.25">
      <c r="A87" s="336" t="s">
        <v>214</v>
      </c>
    </row>
    <row r="88" spans="1:11" ht="15" customHeight="1" x14ac:dyDescent="0.25">
      <c r="A88" s="334" t="s">
        <v>7</v>
      </c>
      <c r="B88" s="573" t="s">
        <v>8</v>
      </c>
      <c r="C88" s="339" t="s">
        <v>215</v>
      </c>
      <c r="D88" s="691" t="s">
        <v>216</v>
      </c>
      <c r="E88" s="692"/>
      <c r="F88" s="692"/>
      <c r="G88" s="692"/>
      <c r="H88" s="692"/>
      <c r="I88" s="692"/>
      <c r="J88" s="692"/>
    </row>
    <row r="89" spans="1:11" ht="12.75" customHeight="1" x14ac:dyDescent="0.25">
      <c r="A89" s="9" t="s">
        <v>13</v>
      </c>
      <c r="B89" s="166" t="s">
        <v>15</v>
      </c>
      <c r="C89" s="337" t="s">
        <v>209</v>
      </c>
      <c r="D89" s="687" t="s">
        <v>217</v>
      </c>
      <c r="E89" s="688"/>
      <c r="F89" s="688"/>
      <c r="G89" s="688"/>
      <c r="H89" s="688"/>
      <c r="I89" s="688"/>
      <c r="J89" s="688"/>
    </row>
    <row r="90" spans="1:11" ht="12.75" customHeight="1" x14ac:dyDescent="0.25">
      <c r="A90" s="14" t="s">
        <v>16</v>
      </c>
      <c r="B90" s="168" t="s">
        <v>19</v>
      </c>
      <c r="C90" s="338" t="s">
        <v>207</v>
      </c>
      <c r="D90" s="689" t="s">
        <v>218</v>
      </c>
      <c r="E90" s="690"/>
      <c r="F90" s="690"/>
      <c r="G90" s="690"/>
      <c r="H90" s="690"/>
      <c r="I90" s="690"/>
      <c r="J90" s="690"/>
    </row>
    <row r="91" spans="1:11" ht="12.75" customHeight="1" x14ac:dyDescent="0.25">
      <c r="A91" s="9" t="s">
        <v>72</v>
      </c>
      <c r="B91" s="166" t="s">
        <v>76</v>
      </c>
      <c r="C91" s="337" t="s">
        <v>207</v>
      </c>
      <c r="D91" s="687" t="s">
        <v>219</v>
      </c>
      <c r="E91" s="688"/>
      <c r="F91" s="688"/>
      <c r="G91" s="688"/>
      <c r="H91" s="688"/>
      <c r="I91" s="688"/>
      <c r="J91" s="688"/>
    </row>
    <row r="92" spans="1:11" ht="12.75" customHeight="1" x14ac:dyDescent="0.25">
      <c r="A92" s="14" t="s">
        <v>81</v>
      </c>
      <c r="B92" s="168" t="s">
        <v>82</v>
      </c>
      <c r="C92" s="338" t="s">
        <v>212</v>
      </c>
      <c r="D92" s="689" t="s">
        <v>220</v>
      </c>
      <c r="E92" s="690"/>
      <c r="F92" s="690"/>
      <c r="G92" s="690"/>
      <c r="H92" s="690"/>
      <c r="I92" s="690"/>
      <c r="J92" s="690"/>
    </row>
    <row r="93" spans="1:11" ht="12.75" customHeight="1" x14ac:dyDescent="0.25">
      <c r="A93" s="9" t="s">
        <v>92</v>
      </c>
      <c r="B93" s="166" t="s">
        <v>93</v>
      </c>
      <c r="C93" s="337" t="s">
        <v>207</v>
      </c>
      <c r="D93" s="687" t="s">
        <v>221</v>
      </c>
      <c r="E93" s="688"/>
      <c r="F93" s="688"/>
      <c r="G93" s="688"/>
      <c r="H93" s="688"/>
      <c r="I93" s="688"/>
      <c r="J93" s="688"/>
    </row>
    <row r="94" spans="1:11" ht="12.75" customHeight="1" x14ac:dyDescent="0.25">
      <c r="A94" s="14" t="s">
        <v>97</v>
      </c>
      <c r="B94" s="168" t="s">
        <v>99</v>
      </c>
      <c r="C94" s="338" t="s">
        <v>209</v>
      </c>
      <c r="D94" s="689" t="s">
        <v>222</v>
      </c>
      <c r="E94" s="690"/>
      <c r="F94" s="690"/>
      <c r="G94" s="690"/>
      <c r="H94" s="690"/>
      <c r="I94" s="690"/>
      <c r="J94" s="690"/>
    </row>
    <row r="95" spans="1:11" ht="12.75" customHeight="1" x14ac:dyDescent="0.25">
      <c r="A95" s="9" t="s">
        <v>123</v>
      </c>
      <c r="B95" s="166" t="s">
        <v>124</v>
      </c>
      <c r="C95" s="337" t="s">
        <v>207</v>
      </c>
      <c r="D95" s="687" t="s">
        <v>223</v>
      </c>
      <c r="E95" s="688"/>
      <c r="F95" s="688"/>
      <c r="G95" s="688"/>
      <c r="H95" s="688"/>
      <c r="I95" s="688"/>
      <c r="J95" s="688"/>
    </row>
    <row r="96" spans="1:11" ht="12.75" customHeight="1" thickBot="1" x14ac:dyDescent="0.3">
      <c r="A96" s="125" t="s">
        <v>131</v>
      </c>
      <c r="B96" s="174" t="s">
        <v>132</v>
      </c>
      <c r="C96" s="340" t="s">
        <v>207</v>
      </c>
      <c r="D96" s="693" t="s">
        <v>224</v>
      </c>
      <c r="E96" s="694"/>
      <c r="F96" s="694"/>
      <c r="G96" s="694"/>
      <c r="H96" s="694"/>
      <c r="I96" s="694"/>
      <c r="J96" s="694"/>
      <c r="K96" s="95"/>
    </row>
    <row r="97" spans="1:1" x14ac:dyDescent="0.25">
      <c r="A97" s="43" t="s">
        <v>495</v>
      </c>
    </row>
    <row r="98" spans="1:1" s="322" customFormat="1" x14ac:dyDescent="0.25">
      <c r="A98" s="43"/>
    </row>
    <row r="99" spans="1:1" x14ac:dyDescent="0.25">
      <c r="A99" s="43" t="s">
        <v>497</v>
      </c>
    </row>
    <row r="100" spans="1:1" x14ac:dyDescent="0.25">
      <c r="A100" s="44" t="s">
        <v>360</v>
      </c>
    </row>
  </sheetData>
  <mergeCells count="10">
    <mergeCell ref="D89:J89"/>
    <mergeCell ref="D90:J90"/>
    <mergeCell ref="A2:B2"/>
    <mergeCell ref="D88:J88"/>
    <mergeCell ref="D96:J96"/>
    <mergeCell ref="D91:J91"/>
    <mergeCell ref="D92:J92"/>
    <mergeCell ref="D93:J93"/>
    <mergeCell ref="D94:J94"/>
    <mergeCell ref="D95:J95"/>
  </mergeCells>
  <hyperlinks>
    <hyperlink ref="A2:B2" location="TOC!A1" display="Return to Table of Contents"/>
  </hyperlinks>
  <pageMargins left="0.25" right="0.25" top="0.75" bottom="0.75" header="0.3" footer="0.3"/>
  <pageSetup scale="56" fitToHeight="2" orientation="portrait" r:id="rId1"/>
  <rowBreaks count="1" manualBreakCount="1">
    <brk id="86"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0"/>
  <sheetViews>
    <sheetView zoomScaleNormal="100" workbookViewId="0">
      <pane ySplit="5" topLeftCell="A6" activePane="bottomLeft" state="frozen"/>
      <selection pane="bottomLeft"/>
    </sheetView>
  </sheetViews>
  <sheetFormatPr defaultColWidth="9.109375" defaultRowHeight="13.2" x14ac:dyDescent="0.25"/>
  <cols>
    <col min="1" max="1" width="5.44140625" style="1" customWidth="1"/>
    <col min="2" max="2" width="57" style="1" customWidth="1"/>
    <col min="3" max="6" width="13.44140625" style="1" customWidth="1"/>
    <col min="7" max="7" width="13.5546875" style="1" customWidth="1"/>
    <col min="8" max="8" width="15.109375" style="1" customWidth="1"/>
    <col min="9" max="9" width="13.44140625" style="1" customWidth="1"/>
    <col min="10" max="10" width="16" style="1" customWidth="1"/>
    <col min="11" max="11" width="13.44140625" style="1" customWidth="1"/>
    <col min="12" max="16384" width="9.109375" style="1"/>
  </cols>
  <sheetData>
    <row r="1" spans="1:11" x14ac:dyDescent="0.25">
      <c r="A1" s="2" t="s">
        <v>225</v>
      </c>
    </row>
    <row r="2" spans="1:11" ht="13.8" thickBot="1" x14ac:dyDescent="0.3">
      <c r="A2" s="655" t="s">
        <v>1</v>
      </c>
      <c r="B2" s="655"/>
    </row>
    <row r="3" spans="1:11" x14ac:dyDescent="0.25">
      <c r="A3" s="658"/>
      <c r="B3" s="659"/>
      <c r="C3" s="698" t="s">
        <v>226</v>
      </c>
      <c r="D3" s="699"/>
      <c r="E3" s="699"/>
      <c r="F3" s="341"/>
      <c r="G3" s="341"/>
      <c r="H3" s="341"/>
      <c r="I3" s="341"/>
      <c r="J3" s="341"/>
      <c r="K3" s="695"/>
    </row>
    <row r="4" spans="1:11" ht="5.25" customHeight="1" x14ac:dyDescent="0.25">
      <c r="A4" s="685" t="s">
        <v>7</v>
      </c>
      <c r="B4" s="700" t="s">
        <v>8</v>
      </c>
      <c r="C4" s="701" t="s">
        <v>227</v>
      </c>
      <c r="D4" s="697" t="s">
        <v>228</v>
      </c>
      <c r="E4" s="697" t="s">
        <v>229</v>
      </c>
      <c r="F4" s="697" t="s">
        <v>230</v>
      </c>
      <c r="G4" s="697" t="s">
        <v>498</v>
      </c>
      <c r="H4" s="697" t="s">
        <v>231</v>
      </c>
      <c r="I4" s="697" t="s">
        <v>232</v>
      </c>
      <c r="J4" s="697" t="s">
        <v>233</v>
      </c>
      <c r="K4" s="696"/>
    </row>
    <row r="5" spans="1:11" ht="51.75" customHeight="1" x14ac:dyDescent="0.25">
      <c r="A5" s="685"/>
      <c r="B5" s="700"/>
      <c r="C5" s="701"/>
      <c r="D5" s="697"/>
      <c r="E5" s="697"/>
      <c r="F5" s="697"/>
      <c r="G5" s="697"/>
      <c r="H5" s="697"/>
      <c r="I5" s="697"/>
      <c r="J5" s="697"/>
      <c r="K5" s="342" t="s">
        <v>499</v>
      </c>
    </row>
    <row r="6" spans="1:11" x14ac:dyDescent="0.25">
      <c r="A6" s="9" t="s">
        <v>11</v>
      </c>
      <c r="B6" s="10" t="s">
        <v>12</v>
      </c>
      <c r="C6" s="206" t="s">
        <v>207</v>
      </c>
      <c r="D6" s="207" t="s">
        <v>207</v>
      </c>
      <c r="E6" s="207" t="s">
        <v>207</v>
      </c>
      <c r="F6" s="207" t="s">
        <v>207</v>
      </c>
      <c r="G6" s="207" t="s">
        <v>207</v>
      </c>
      <c r="H6" s="207" t="s">
        <v>209</v>
      </c>
      <c r="I6" s="207" t="s">
        <v>207</v>
      </c>
      <c r="J6" s="207" t="s">
        <v>207</v>
      </c>
      <c r="K6" s="208" t="s">
        <v>208</v>
      </c>
    </row>
    <row r="7" spans="1:11" x14ac:dyDescent="0.25">
      <c r="A7" s="14" t="s">
        <v>13</v>
      </c>
      <c r="B7" s="15" t="s">
        <v>14</v>
      </c>
      <c r="C7" s="203" t="s">
        <v>207</v>
      </c>
      <c r="D7" s="204" t="s">
        <v>209</v>
      </c>
      <c r="E7" s="204" t="s">
        <v>207</v>
      </c>
      <c r="F7" s="204" t="s">
        <v>207</v>
      </c>
      <c r="G7" s="204" t="s">
        <v>207</v>
      </c>
      <c r="H7" s="204" t="s">
        <v>209</v>
      </c>
      <c r="I7" s="204" t="s">
        <v>207</v>
      </c>
      <c r="J7" s="204" t="s">
        <v>209</v>
      </c>
      <c r="K7" s="205" t="s">
        <v>209</v>
      </c>
    </row>
    <row r="8" spans="1:11" x14ac:dyDescent="0.25">
      <c r="A8" s="9" t="s">
        <v>13</v>
      </c>
      <c r="B8" s="10" t="s">
        <v>15</v>
      </c>
      <c r="C8" s="206" t="s">
        <v>207</v>
      </c>
      <c r="D8" s="207" t="s">
        <v>208</v>
      </c>
      <c r="E8" s="207" t="s">
        <v>209</v>
      </c>
      <c r="F8" s="207" t="s">
        <v>207</v>
      </c>
      <c r="G8" s="207" t="s">
        <v>209</v>
      </c>
      <c r="H8" s="207" t="s">
        <v>361</v>
      </c>
      <c r="I8" s="207" t="s">
        <v>209</v>
      </c>
      <c r="J8" s="207" t="s">
        <v>209</v>
      </c>
      <c r="K8" s="208" t="s">
        <v>209</v>
      </c>
    </row>
    <row r="9" spans="1:11" x14ac:dyDescent="0.25">
      <c r="A9" s="14" t="s">
        <v>16</v>
      </c>
      <c r="B9" s="15" t="s">
        <v>17</v>
      </c>
      <c r="C9" s="203" t="s">
        <v>207</v>
      </c>
      <c r="D9" s="204" t="s">
        <v>207</v>
      </c>
      <c r="E9" s="204" t="s">
        <v>207</v>
      </c>
      <c r="F9" s="204" t="s">
        <v>207</v>
      </c>
      <c r="G9" s="204" t="s">
        <v>207</v>
      </c>
      <c r="H9" s="204" t="s">
        <v>207</v>
      </c>
      <c r="I9" s="204" t="s">
        <v>207</v>
      </c>
      <c r="J9" s="204" t="s">
        <v>207</v>
      </c>
      <c r="K9" s="205" t="s">
        <v>207</v>
      </c>
    </row>
    <row r="10" spans="1:11" x14ac:dyDescent="0.25">
      <c r="A10" s="9" t="s">
        <v>16</v>
      </c>
      <c r="B10" s="10" t="s">
        <v>19</v>
      </c>
      <c r="C10" s="206" t="s">
        <v>209</v>
      </c>
      <c r="D10" s="207" t="s">
        <v>209</v>
      </c>
      <c r="E10" s="207" t="s">
        <v>209</v>
      </c>
      <c r="F10" s="207" t="s">
        <v>207</v>
      </c>
      <c r="G10" s="207" t="s">
        <v>209</v>
      </c>
      <c r="H10" s="207" t="s">
        <v>210</v>
      </c>
      <c r="I10" s="207" t="s">
        <v>207</v>
      </c>
      <c r="J10" s="207" t="s">
        <v>207</v>
      </c>
      <c r="K10" s="208" t="s">
        <v>209</v>
      </c>
    </row>
    <row r="11" spans="1:11" x14ac:dyDescent="0.25">
      <c r="A11" s="14" t="s">
        <v>16</v>
      </c>
      <c r="B11" s="15" t="s">
        <v>20</v>
      </c>
      <c r="C11" s="203" t="s">
        <v>207</v>
      </c>
      <c r="D11" s="204" t="s">
        <v>209</v>
      </c>
      <c r="E11" s="204" t="s">
        <v>207</v>
      </c>
      <c r="F11" s="204" t="s">
        <v>207</v>
      </c>
      <c r="G11" s="204" t="s">
        <v>207</v>
      </c>
      <c r="H11" s="204" t="s">
        <v>361</v>
      </c>
      <c r="I11" s="204" t="s">
        <v>209</v>
      </c>
      <c r="J11" s="204" t="s">
        <v>207</v>
      </c>
      <c r="K11" s="205" t="s">
        <v>209</v>
      </c>
    </row>
    <row r="12" spans="1:11" x14ac:dyDescent="0.25">
      <c r="A12" s="9" t="s">
        <v>16</v>
      </c>
      <c r="B12" s="10" t="s">
        <v>21</v>
      </c>
      <c r="C12" s="206" t="s">
        <v>207</v>
      </c>
      <c r="D12" s="207" t="s">
        <v>207</v>
      </c>
      <c r="E12" s="207" t="s">
        <v>207</v>
      </c>
      <c r="F12" s="207" t="s">
        <v>207</v>
      </c>
      <c r="G12" s="207" t="s">
        <v>207</v>
      </c>
      <c r="H12" s="207" t="s">
        <v>207</v>
      </c>
      <c r="I12" s="207" t="s">
        <v>207</v>
      </c>
      <c r="J12" s="207" t="s">
        <v>207</v>
      </c>
      <c r="K12" s="208" t="s">
        <v>207</v>
      </c>
    </row>
    <row r="13" spans="1:11" x14ac:dyDescent="0.25">
      <c r="A13" s="14" t="s">
        <v>16</v>
      </c>
      <c r="B13" s="15" t="s">
        <v>22</v>
      </c>
      <c r="C13" s="203" t="s">
        <v>207</v>
      </c>
      <c r="D13" s="204" t="s">
        <v>209</v>
      </c>
      <c r="E13" s="204" t="s">
        <v>207</v>
      </c>
      <c r="F13" s="204" t="s">
        <v>207</v>
      </c>
      <c r="G13" s="204" t="s">
        <v>209</v>
      </c>
      <c r="H13" s="204" t="s">
        <v>207</v>
      </c>
      <c r="I13" s="204" t="s">
        <v>207</v>
      </c>
      <c r="J13" s="204" t="s">
        <v>209</v>
      </c>
      <c r="K13" s="205" t="s">
        <v>209</v>
      </c>
    </row>
    <row r="14" spans="1:11" x14ac:dyDescent="0.25">
      <c r="A14" s="9" t="s">
        <v>16</v>
      </c>
      <c r="B14" s="10" t="s">
        <v>23</v>
      </c>
      <c r="C14" s="206" t="s">
        <v>209</v>
      </c>
      <c r="D14" s="207" t="s">
        <v>209</v>
      </c>
      <c r="E14" s="207" t="s">
        <v>209</v>
      </c>
      <c r="F14" s="207" t="s">
        <v>207</v>
      </c>
      <c r="G14" s="207" t="s">
        <v>209</v>
      </c>
      <c r="H14" s="207" t="s">
        <v>209</v>
      </c>
      <c r="I14" s="207" t="s">
        <v>207</v>
      </c>
      <c r="J14" s="207" t="s">
        <v>207</v>
      </c>
      <c r="K14" s="208" t="s">
        <v>209</v>
      </c>
    </row>
    <row r="15" spans="1:11" x14ac:dyDescent="0.25">
      <c r="A15" s="14" t="s">
        <v>24</v>
      </c>
      <c r="B15" s="15" t="s">
        <v>25</v>
      </c>
      <c r="C15" s="203" t="s">
        <v>207</v>
      </c>
      <c r="D15" s="204" t="s">
        <v>209</v>
      </c>
      <c r="E15" s="204" t="s">
        <v>207</v>
      </c>
      <c r="F15" s="204" t="s">
        <v>207</v>
      </c>
      <c r="G15" s="204" t="s">
        <v>207</v>
      </c>
      <c r="H15" s="204" t="s">
        <v>209</v>
      </c>
      <c r="I15" s="204" t="s">
        <v>209</v>
      </c>
      <c r="J15" s="204" t="s">
        <v>209</v>
      </c>
      <c r="K15" s="205" t="s">
        <v>207</v>
      </c>
    </row>
    <row r="16" spans="1:11" x14ac:dyDescent="0.25">
      <c r="A16" s="9" t="s">
        <v>26</v>
      </c>
      <c r="B16" s="10" t="s">
        <v>27</v>
      </c>
      <c r="C16" s="206" t="s">
        <v>207</v>
      </c>
      <c r="D16" s="207" t="s">
        <v>207</v>
      </c>
      <c r="E16" s="207" t="s">
        <v>207</v>
      </c>
      <c r="F16" s="207" t="s">
        <v>207</v>
      </c>
      <c r="G16" s="207" t="s">
        <v>207</v>
      </c>
      <c r="H16" s="207" t="s">
        <v>209</v>
      </c>
      <c r="I16" s="207" t="s">
        <v>207</v>
      </c>
      <c r="J16" s="207" t="s">
        <v>207</v>
      </c>
      <c r="K16" s="208" t="s">
        <v>209</v>
      </c>
    </row>
    <row r="17" spans="1:11" x14ac:dyDescent="0.25">
      <c r="A17" s="14" t="s">
        <v>28</v>
      </c>
      <c r="B17" s="15" t="s">
        <v>29</v>
      </c>
      <c r="C17" s="203" t="s">
        <v>207</v>
      </c>
      <c r="D17" s="204" t="s">
        <v>209</v>
      </c>
      <c r="E17" s="204" t="s">
        <v>209</v>
      </c>
      <c r="F17" s="204" t="s">
        <v>207</v>
      </c>
      <c r="G17" s="204" t="s">
        <v>209</v>
      </c>
      <c r="H17" s="204" t="s">
        <v>361</v>
      </c>
      <c r="I17" s="204" t="s">
        <v>209</v>
      </c>
      <c r="J17" s="204" t="s">
        <v>361</v>
      </c>
      <c r="K17" s="205" t="s">
        <v>207</v>
      </c>
    </row>
    <row r="18" spans="1:11" x14ac:dyDescent="0.25">
      <c r="A18" s="9" t="s">
        <v>30</v>
      </c>
      <c r="B18" s="10" t="s">
        <v>31</v>
      </c>
      <c r="C18" s="206" t="s">
        <v>207</v>
      </c>
      <c r="D18" s="207" t="s">
        <v>209</v>
      </c>
      <c r="E18" s="207" t="s">
        <v>208</v>
      </c>
      <c r="F18" s="207" t="s">
        <v>207</v>
      </c>
      <c r="G18" s="207" t="s">
        <v>209</v>
      </c>
      <c r="H18" s="207" t="s">
        <v>210</v>
      </c>
      <c r="I18" s="207" t="s">
        <v>207</v>
      </c>
      <c r="J18" s="207" t="s">
        <v>207</v>
      </c>
      <c r="K18" s="208" t="s">
        <v>207</v>
      </c>
    </row>
    <row r="19" spans="1:11" x14ac:dyDescent="0.25">
      <c r="A19" s="14" t="s">
        <v>30</v>
      </c>
      <c r="B19" s="15" t="s">
        <v>32</v>
      </c>
      <c r="C19" s="203" t="s">
        <v>207</v>
      </c>
      <c r="D19" s="204" t="s">
        <v>209</v>
      </c>
      <c r="E19" s="204" t="s">
        <v>207</v>
      </c>
      <c r="F19" s="204" t="s">
        <v>207</v>
      </c>
      <c r="G19" s="204" t="s">
        <v>207</v>
      </c>
      <c r="H19" s="204" t="s">
        <v>209</v>
      </c>
      <c r="I19" s="204" t="s">
        <v>207</v>
      </c>
      <c r="J19" s="204" t="s">
        <v>209</v>
      </c>
      <c r="K19" s="205" t="s">
        <v>207</v>
      </c>
    </row>
    <row r="20" spans="1:11" x14ac:dyDescent="0.25">
      <c r="A20" s="9" t="s">
        <v>30</v>
      </c>
      <c r="B20" s="10" t="s">
        <v>33</v>
      </c>
      <c r="C20" s="206" t="s">
        <v>207</v>
      </c>
      <c r="D20" s="207" t="s">
        <v>209</v>
      </c>
      <c r="E20" s="207" t="s">
        <v>207</v>
      </c>
      <c r="F20" s="207" t="s">
        <v>207</v>
      </c>
      <c r="G20" s="207" t="s">
        <v>207</v>
      </c>
      <c r="H20" s="207" t="s">
        <v>209</v>
      </c>
      <c r="I20" s="207" t="s">
        <v>207</v>
      </c>
      <c r="J20" s="207" t="s">
        <v>209</v>
      </c>
      <c r="K20" s="208" t="s">
        <v>208</v>
      </c>
    </row>
    <row r="21" spans="1:11" x14ac:dyDescent="0.25">
      <c r="A21" s="14" t="s">
        <v>34</v>
      </c>
      <c r="B21" s="15" t="s">
        <v>607</v>
      </c>
      <c r="C21" s="203" t="s">
        <v>207</v>
      </c>
      <c r="D21" s="204" t="s">
        <v>207</v>
      </c>
      <c r="E21" s="204" t="s">
        <v>207</v>
      </c>
      <c r="F21" s="204" t="s">
        <v>207</v>
      </c>
      <c r="G21" s="204" t="s">
        <v>207</v>
      </c>
      <c r="H21" s="204" t="s">
        <v>361</v>
      </c>
      <c r="I21" s="204" t="s">
        <v>207</v>
      </c>
      <c r="J21" s="204" t="s">
        <v>209</v>
      </c>
      <c r="K21" s="205" t="s">
        <v>209</v>
      </c>
    </row>
    <row r="22" spans="1:11" x14ac:dyDescent="0.25">
      <c r="A22" s="9" t="s">
        <v>35</v>
      </c>
      <c r="B22" s="10" t="s">
        <v>36</v>
      </c>
      <c r="C22" s="206" t="s">
        <v>207</v>
      </c>
      <c r="D22" s="207" t="s">
        <v>209</v>
      </c>
      <c r="E22" s="207" t="s">
        <v>207</v>
      </c>
      <c r="F22" s="207" t="s">
        <v>207</v>
      </c>
      <c r="G22" s="207" t="s">
        <v>207</v>
      </c>
      <c r="H22" s="207" t="s">
        <v>361</v>
      </c>
      <c r="I22" s="207" t="s">
        <v>209</v>
      </c>
      <c r="J22" s="207" t="s">
        <v>209</v>
      </c>
      <c r="K22" s="208" t="s">
        <v>209</v>
      </c>
    </row>
    <row r="23" spans="1:11" x14ac:dyDescent="0.25">
      <c r="A23" s="14" t="s">
        <v>35</v>
      </c>
      <c r="B23" s="15" t="s">
        <v>37</v>
      </c>
      <c r="C23" s="203" t="s">
        <v>207</v>
      </c>
      <c r="D23" s="204" t="s">
        <v>207</v>
      </c>
      <c r="E23" s="204" t="s">
        <v>207</v>
      </c>
      <c r="F23" s="204" t="s">
        <v>207</v>
      </c>
      <c r="G23" s="204" t="s">
        <v>207</v>
      </c>
      <c r="H23" s="204" t="s">
        <v>361</v>
      </c>
      <c r="I23" s="204" t="s">
        <v>207</v>
      </c>
      <c r="J23" s="204" t="s">
        <v>207</v>
      </c>
      <c r="K23" s="205" t="s">
        <v>207</v>
      </c>
    </row>
    <row r="24" spans="1:11" x14ac:dyDescent="0.25">
      <c r="A24" s="9" t="s">
        <v>35</v>
      </c>
      <c r="B24" s="10" t="s">
        <v>38</v>
      </c>
      <c r="C24" s="206" t="s">
        <v>207</v>
      </c>
      <c r="D24" s="207" t="s">
        <v>209</v>
      </c>
      <c r="E24" s="207" t="s">
        <v>207</v>
      </c>
      <c r="F24" s="207" t="s">
        <v>207</v>
      </c>
      <c r="G24" s="207" t="s">
        <v>209</v>
      </c>
      <c r="H24" s="207" t="s">
        <v>361</v>
      </c>
      <c r="I24" s="207" t="s">
        <v>209</v>
      </c>
      <c r="J24" s="207" t="s">
        <v>209</v>
      </c>
      <c r="K24" s="208" t="s">
        <v>207</v>
      </c>
    </row>
    <row r="25" spans="1:11" x14ac:dyDescent="0.25">
      <c r="A25" s="14" t="s">
        <v>39</v>
      </c>
      <c r="B25" s="15" t="s">
        <v>40</v>
      </c>
      <c r="C25" s="203" t="s">
        <v>207</v>
      </c>
      <c r="D25" s="204" t="s">
        <v>209</v>
      </c>
      <c r="E25" s="204" t="s">
        <v>207</v>
      </c>
      <c r="F25" s="204" t="s">
        <v>207</v>
      </c>
      <c r="G25" s="204" t="s">
        <v>207</v>
      </c>
      <c r="H25" s="204" t="s">
        <v>209</v>
      </c>
      <c r="I25" s="204" t="s">
        <v>207</v>
      </c>
      <c r="J25" s="204" t="s">
        <v>209</v>
      </c>
      <c r="K25" s="205" t="s">
        <v>209</v>
      </c>
    </row>
    <row r="26" spans="1:11" x14ac:dyDescent="0.25">
      <c r="A26" s="9" t="s">
        <v>41</v>
      </c>
      <c r="B26" s="10" t="s">
        <v>42</v>
      </c>
      <c r="C26" s="206" t="s">
        <v>209</v>
      </c>
      <c r="D26" s="207" t="s">
        <v>209</v>
      </c>
      <c r="E26" s="207" t="s">
        <v>207</v>
      </c>
      <c r="F26" s="207" t="s">
        <v>207</v>
      </c>
      <c r="G26" s="207" t="s">
        <v>207</v>
      </c>
      <c r="H26" s="207" t="s">
        <v>361</v>
      </c>
      <c r="I26" s="207" t="s">
        <v>207</v>
      </c>
      <c r="J26" s="207" t="s">
        <v>207</v>
      </c>
      <c r="K26" s="208" t="s">
        <v>207</v>
      </c>
    </row>
    <row r="27" spans="1:11" x14ac:dyDescent="0.25">
      <c r="A27" s="14" t="s">
        <v>43</v>
      </c>
      <c r="B27" s="15" t="s">
        <v>44</v>
      </c>
      <c r="C27" s="203" t="s">
        <v>207</v>
      </c>
      <c r="D27" s="204" t="s">
        <v>209</v>
      </c>
      <c r="E27" s="204" t="s">
        <v>207</v>
      </c>
      <c r="F27" s="204" t="s">
        <v>207</v>
      </c>
      <c r="G27" s="204" t="s">
        <v>209</v>
      </c>
      <c r="H27" s="204" t="s">
        <v>209</v>
      </c>
      <c r="I27" s="204" t="s">
        <v>207</v>
      </c>
      <c r="J27" s="204" t="s">
        <v>207</v>
      </c>
      <c r="K27" s="205" t="s">
        <v>209</v>
      </c>
    </row>
    <row r="28" spans="1:11" x14ac:dyDescent="0.25">
      <c r="A28" s="9" t="s">
        <v>43</v>
      </c>
      <c r="B28" s="10" t="s">
        <v>45</v>
      </c>
      <c r="C28" s="206" t="s">
        <v>207</v>
      </c>
      <c r="D28" s="207" t="s">
        <v>209</v>
      </c>
      <c r="E28" s="207" t="s">
        <v>207</v>
      </c>
      <c r="F28" s="207" t="s">
        <v>207</v>
      </c>
      <c r="G28" s="207" t="s">
        <v>209</v>
      </c>
      <c r="H28" s="207" t="s">
        <v>207</v>
      </c>
      <c r="I28" s="207" t="s">
        <v>207</v>
      </c>
      <c r="J28" s="207" t="s">
        <v>207</v>
      </c>
      <c r="K28" s="208" t="s">
        <v>207</v>
      </c>
    </row>
    <row r="29" spans="1:11" x14ac:dyDescent="0.25">
      <c r="A29" s="14" t="s">
        <v>46</v>
      </c>
      <c r="B29" s="15" t="s">
        <v>606</v>
      </c>
      <c r="C29" s="203" t="s">
        <v>209</v>
      </c>
      <c r="D29" s="204" t="s">
        <v>209</v>
      </c>
      <c r="E29" s="204" t="s">
        <v>209</v>
      </c>
      <c r="F29" s="204" t="s">
        <v>209</v>
      </c>
      <c r="G29" s="204" t="s">
        <v>207</v>
      </c>
      <c r="H29" s="204" t="s">
        <v>209</v>
      </c>
      <c r="I29" s="204" t="s">
        <v>209</v>
      </c>
      <c r="J29" s="204" t="s">
        <v>209</v>
      </c>
      <c r="K29" s="205" t="s">
        <v>209</v>
      </c>
    </row>
    <row r="30" spans="1:11" x14ac:dyDescent="0.25">
      <c r="A30" s="9" t="s">
        <v>47</v>
      </c>
      <c r="B30" s="10" t="s">
        <v>48</v>
      </c>
      <c r="C30" s="206" t="s">
        <v>207</v>
      </c>
      <c r="D30" s="207" t="s">
        <v>209</v>
      </c>
      <c r="E30" s="207" t="s">
        <v>207</v>
      </c>
      <c r="F30" s="207" t="s">
        <v>207</v>
      </c>
      <c r="G30" s="207" t="s">
        <v>209</v>
      </c>
      <c r="H30" s="207" t="s">
        <v>210</v>
      </c>
      <c r="I30" s="207" t="s">
        <v>207</v>
      </c>
      <c r="J30" s="207" t="s">
        <v>209</v>
      </c>
      <c r="K30" s="208" t="s">
        <v>209</v>
      </c>
    </row>
    <row r="31" spans="1:11" x14ac:dyDescent="0.25">
      <c r="A31" s="14" t="s">
        <v>49</v>
      </c>
      <c r="B31" s="15" t="s">
        <v>50</v>
      </c>
      <c r="C31" s="203" t="s">
        <v>207</v>
      </c>
      <c r="D31" s="204" t="s">
        <v>209</v>
      </c>
      <c r="E31" s="204" t="s">
        <v>207</v>
      </c>
      <c r="F31" s="204" t="s">
        <v>207</v>
      </c>
      <c r="G31" s="204" t="s">
        <v>208</v>
      </c>
      <c r="H31" s="204" t="s">
        <v>208</v>
      </c>
      <c r="I31" s="204" t="s">
        <v>209</v>
      </c>
      <c r="J31" s="204" t="s">
        <v>207</v>
      </c>
      <c r="K31" s="205" t="s">
        <v>208</v>
      </c>
    </row>
    <row r="32" spans="1:11" x14ac:dyDescent="0.25">
      <c r="A32" s="9" t="s">
        <v>51</v>
      </c>
      <c r="B32" s="10" t="s">
        <v>52</v>
      </c>
      <c r="C32" s="206" t="s">
        <v>207</v>
      </c>
      <c r="D32" s="207" t="s">
        <v>207</v>
      </c>
      <c r="E32" s="207" t="s">
        <v>207</v>
      </c>
      <c r="F32" s="207" t="s">
        <v>207</v>
      </c>
      <c r="G32" s="207" t="s">
        <v>207</v>
      </c>
      <c r="H32" s="207" t="s">
        <v>209</v>
      </c>
      <c r="I32" s="207" t="s">
        <v>207</v>
      </c>
      <c r="J32" s="207" t="s">
        <v>207</v>
      </c>
      <c r="K32" s="208" t="s">
        <v>207</v>
      </c>
    </row>
    <row r="33" spans="1:11" x14ac:dyDescent="0.25">
      <c r="A33" s="14" t="s">
        <v>51</v>
      </c>
      <c r="B33" s="15" t="s">
        <v>53</v>
      </c>
      <c r="C33" s="203" t="s">
        <v>207</v>
      </c>
      <c r="D33" s="204" t="s">
        <v>209</v>
      </c>
      <c r="E33" s="204" t="s">
        <v>207</v>
      </c>
      <c r="F33" s="204" t="s">
        <v>207</v>
      </c>
      <c r="G33" s="204" t="s">
        <v>207</v>
      </c>
      <c r="H33" s="204" t="s">
        <v>361</v>
      </c>
      <c r="I33" s="204" t="s">
        <v>209</v>
      </c>
      <c r="J33" s="204" t="s">
        <v>209</v>
      </c>
      <c r="K33" s="205" t="s">
        <v>209</v>
      </c>
    </row>
    <row r="34" spans="1:11" x14ac:dyDescent="0.25">
      <c r="A34" s="9" t="s">
        <v>51</v>
      </c>
      <c r="B34" s="10" t="s">
        <v>54</v>
      </c>
      <c r="C34" s="206" t="s">
        <v>207</v>
      </c>
      <c r="D34" s="207" t="s">
        <v>208</v>
      </c>
      <c r="E34" s="207" t="s">
        <v>209</v>
      </c>
      <c r="F34" s="207" t="s">
        <v>207</v>
      </c>
      <c r="G34" s="207" t="s">
        <v>209</v>
      </c>
      <c r="H34" s="207" t="s">
        <v>209</v>
      </c>
      <c r="I34" s="207" t="s">
        <v>207</v>
      </c>
      <c r="J34" s="207" t="s">
        <v>209</v>
      </c>
      <c r="K34" s="208" t="s">
        <v>207</v>
      </c>
    </row>
    <row r="35" spans="1:11" x14ac:dyDescent="0.25">
      <c r="A35" s="14" t="s">
        <v>55</v>
      </c>
      <c r="B35" s="15" t="s">
        <v>56</v>
      </c>
      <c r="C35" s="203" t="s">
        <v>207</v>
      </c>
      <c r="D35" s="204" t="s">
        <v>209</v>
      </c>
      <c r="E35" s="204" t="s">
        <v>209</v>
      </c>
      <c r="F35" s="204" t="s">
        <v>207</v>
      </c>
      <c r="G35" s="204" t="s">
        <v>207</v>
      </c>
      <c r="H35" s="204" t="s">
        <v>361</v>
      </c>
      <c r="I35" s="204" t="s">
        <v>207</v>
      </c>
      <c r="J35" s="204" t="s">
        <v>207</v>
      </c>
      <c r="K35" s="205" t="s">
        <v>209</v>
      </c>
    </row>
    <row r="36" spans="1:11" x14ac:dyDescent="0.25">
      <c r="A36" s="9" t="s">
        <v>55</v>
      </c>
      <c r="B36" s="10" t="s">
        <v>57</v>
      </c>
      <c r="C36" s="206" t="s">
        <v>207</v>
      </c>
      <c r="D36" s="207" t="s">
        <v>207</v>
      </c>
      <c r="E36" s="207" t="s">
        <v>207</v>
      </c>
      <c r="F36" s="207" t="s">
        <v>207</v>
      </c>
      <c r="G36" s="207" t="s">
        <v>207</v>
      </c>
      <c r="H36" s="207" t="s">
        <v>361</v>
      </c>
      <c r="I36" s="207" t="s">
        <v>207</v>
      </c>
      <c r="J36" s="207" t="s">
        <v>207</v>
      </c>
      <c r="K36" s="208" t="s">
        <v>207</v>
      </c>
    </row>
    <row r="37" spans="1:11" x14ac:dyDescent="0.25">
      <c r="A37" s="14" t="s">
        <v>58</v>
      </c>
      <c r="B37" s="15" t="s">
        <v>59</v>
      </c>
      <c r="C37" s="203" t="s">
        <v>207</v>
      </c>
      <c r="D37" s="204" t="s">
        <v>207</v>
      </c>
      <c r="E37" s="204" t="s">
        <v>207</v>
      </c>
      <c r="F37" s="204" t="s">
        <v>207</v>
      </c>
      <c r="G37" s="204" t="s">
        <v>207</v>
      </c>
      <c r="H37" s="204" t="s">
        <v>361</v>
      </c>
      <c r="I37" s="204" t="s">
        <v>207</v>
      </c>
      <c r="J37" s="204" t="s">
        <v>209</v>
      </c>
      <c r="K37" s="205" t="s">
        <v>207</v>
      </c>
    </row>
    <row r="38" spans="1:11" x14ac:dyDescent="0.25">
      <c r="A38" s="9" t="s">
        <v>60</v>
      </c>
      <c r="B38" s="10" t="s">
        <v>61</v>
      </c>
      <c r="C38" s="206" t="s">
        <v>207</v>
      </c>
      <c r="D38" s="207" t="s">
        <v>209</v>
      </c>
      <c r="E38" s="207" t="s">
        <v>209</v>
      </c>
      <c r="F38" s="207" t="s">
        <v>207</v>
      </c>
      <c r="G38" s="207" t="s">
        <v>207</v>
      </c>
      <c r="H38" s="207" t="s">
        <v>208</v>
      </c>
      <c r="I38" s="207" t="s">
        <v>209</v>
      </c>
      <c r="J38" s="207" t="s">
        <v>209</v>
      </c>
      <c r="K38" s="208" t="s">
        <v>209</v>
      </c>
    </row>
    <row r="39" spans="1:11" x14ac:dyDescent="0.25">
      <c r="A39" s="14" t="s">
        <v>62</v>
      </c>
      <c r="B39" s="15" t="s">
        <v>63</v>
      </c>
      <c r="C39" s="203" t="s">
        <v>207</v>
      </c>
      <c r="D39" s="204" t="s">
        <v>208</v>
      </c>
      <c r="E39" s="204" t="s">
        <v>209</v>
      </c>
      <c r="F39" s="204" t="s">
        <v>207</v>
      </c>
      <c r="G39" s="204" t="s">
        <v>207</v>
      </c>
      <c r="H39" s="204" t="s">
        <v>208</v>
      </c>
      <c r="I39" s="204" t="s">
        <v>207</v>
      </c>
      <c r="J39" s="204" t="s">
        <v>208</v>
      </c>
      <c r="K39" s="205" t="s">
        <v>207</v>
      </c>
    </row>
    <row r="40" spans="1:11" x14ac:dyDescent="0.25">
      <c r="A40" s="9" t="s">
        <v>62</v>
      </c>
      <c r="B40" s="10" t="s">
        <v>64</v>
      </c>
      <c r="C40" s="206" t="s">
        <v>207</v>
      </c>
      <c r="D40" s="207" t="s">
        <v>208</v>
      </c>
      <c r="E40" s="207" t="s">
        <v>207</v>
      </c>
      <c r="F40" s="207" t="s">
        <v>207</v>
      </c>
      <c r="G40" s="207" t="s">
        <v>209</v>
      </c>
      <c r="H40" s="207" t="s">
        <v>361</v>
      </c>
      <c r="I40" s="207" t="s">
        <v>207</v>
      </c>
      <c r="J40" s="207" t="s">
        <v>207</v>
      </c>
      <c r="K40" s="208" t="s">
        <v>207</v>
      </c>
    </row>
    <row r="41" spans="1:11" x14ac:dyDescent="0.25">
      <c r="A41" s="14" t="s">
        <v>65</v>
      </c>
      <c r="B41" s="15" t="s">
        <v>66</v>
      </c>
      <c r="C41" s="203" t="s">
        <v>207</v>
      </c>
      <c r="D41" s="204" t="s">
        <v>207</v>
      </c>
      <c r="E41" s="204" t="s">
        <v>207</v>
      </c>
      <c r="F41" s="204" t="s">
        <v>209</v>
      </c>
      <c r="G41" s="204" t="s">
        <v>209</v>
      </c>
      <c r="H41" s="204" t="s">
        <v>207</v>
      </c>
      <c r="I41" s="204" t="s">
        <v>207</v>
      </c>
      <c r="J41" s="204" t="s">
        <v>209</v>
      </c>
      <c r="K41" s="205" t="s">
        <v>208</v>
      </c>
    </row>
    <row r="42" spans="1:11" x14ac:dyDescent="0.25">
      <c r="A42" s="9" t="s">
        <v>65</v>
      </c>
      <c r="B42" s="10" t="s">
        <v>67</v>
      </c>
      <c r="C42" s="206" t="s">
        <v>207</v>
      </c>
      <c r="D42" s="207" t="s">
        <v>209</v>
      </c>
      <c r="E42" s="207" t="s">
        <v>207</v>
      </c>
      <c r="F42" s="207" t="s">
        <v>207</v>
      </c>
      <c r="G42" s="207" t="s">
        <v>207</v>
      </c>
      <c r="H42" s="207" t="s">
        <v>361</v>
      </c>
      <c r="I42" s="207" t="s">
        <v>209</v>
      </c>
      <c r="J42" s="207" t="s">
        <v>209</v>
      </c>
      <c r="K42" s="208" t="s">
        <v>209</v>
      </c>
    </row>
    <row r="43" spans="1:11" x14ac:dyDescent="0.25">
      <c r="A43" s="14" t="s">
        <v>68</v>
      </c>
      <c r="B43" s="15" t="s">
        <v>69</v>
      </c>
      <c r="C43" s="203" t="s">
        <v>207</v>
      </c>
      <c r="D43" s="204" t="s">
        <v>209</v>
      </c>
      <c r="E43" s="204" t="s">
        <v>207</v>
      </c>
      <c r="F43" s="204" t="s">
        <v>209</v>
      </c>
      <c r="G43" s="204" t="s">
        <v>207</v>
      </c>
      <c r="H43" s="204" t="s">
        <v>361</v>
      </c>
      <c r="I43" s="204" t="s">
        <v>209</v>
      </c>
      <c r="J43" s="204" t="s">
        <v>209</v>
      </c>
      <c r="K43" s="205" t="s">
        <v>209</v>
      </c>
    </row>
    <row r="44" spans="1:11" x14ac:dyDescent="0.25">
      <c r="A44" s="9" t="s">
        <v>70</v>
      </c>
      <c r="B44" s="10" t="s">
        <v>71</v>
      </c>
      <c r="C44" s="206" t="s">
        <v>207</v>
      </c>
      <c r="D44" s="207" t="s">
        <v>207</v>
      </c>
      <c r="E44" s="207" t="s">
        <v>207</v>
      </c>
      <c r="F44" s="207" t="s">
        <v>207</v>
      </c>
      <c r="G44" s="207" t="s">
        <v>207</v>
      </c>
      <c r="H44" s="207" t="s">
        <v>361</v>
      </c>
      <c r="I44" s="207" t="s">
        <v>207</v>
      </c>
      <c r="J44" s="207" t="s">
        <v>207</v>
      </c>
      <c r="K44" s="208" t="s">
        <v>207</v>
      </c>
    </row>
    <row r="45" spans="1:11" x14ac:dyDescent="0.25">
      <c r="A45" s="14" t="s">
        <v>72</v>
      </c>
      <c r="B45" s="15" t="s">
        <v>73</v>
      </c>
      <c r="C45" s="203" t="s">
        <v>207</v>
      </c>
      <c r="D45" s="204" t="s">
        <v>209</v>
      </c>
      <c r="E45" s="204" t="s">
        <v>207</v>
      </c>
      <c r="F45" s="204" t="s">
        <v>207</v>
      </c>
      <c r="G45" s="204" t="s">
        <v>207</v>
      </c>
      <c r="H45" s="204" t="s">
        <v>207</v>
      </c>
      <c r="I45" s="204" t="s">
        <v>209</v>
      </c>
      <c r="J45" s="204" t="s">
        <v>207</v>
      </c>
      <c r="K45" s="205" t="s">
        <v>209</v>
      </c>
    </row>
    <row r="46" spans="1:11" x14ac:dyDescent="0.25">
      <c r="A46" s="9" t="s">
        <v>72</v>
      </c>
      <c r="B46" s="10" t="s">
        <v>74</v>
      </c>
      <c r="C46" s="206" t="s">
        <v>207</v>
      </c>
      <c r="D46" s="207" t="s">
        <v>209</v>
      </c>
      <c r="E46" s="207" t="s">
        <v>207</v>
      </c>
      <c r="F46" s="207" t="s">
        <v>207</v>
      </c>
      <c r="G46" s="207" t="s">
        <v>207</v>
      </c>
      <c r="H46" s="207" t="s">
        <v>209</v>
      </c>
      <c r="I46" s="207" t="s">
        <v>207</v>
      </c>
      <c r="J46" s="207" t="s">
        <v>207</v>
      </c>
      <c r="K46" s="208" t="s">
        <v>207</v>
      </c>
    </row>
    <row r="47" spans="1:11" x14ac:dyDescent="0.25">
      <c r="A47" s="14" t="s">
        <v>72</v>
      </c>
      <c r="B47" s="15" t="s">
        <v>75</v>
      </c>
      <c r="C47" s="203" t="s">
        <v>207</v>
      </c>
      <c r="D47" s="204" t="s">
        <v>207</v>
      </c>
      <c r="E47" s="204" t="s">
        <v>207</v>
      </c>
      <c r="F47" s="204" t="s">
        <v>207</v>
      </c>
      <c r="G47" s="204" t="s">
        <v>207</v>
      </c>
      <c r="H47" s="204" t="s">
        <v>209</v>
      </c>
      <c r="I47" s="204" t="s">
        <v>207</v>
      </c>
      <c r="J47" s="204" t="s">
        <v>207</v>
      </c>
      <c r="K47" s="205" t="s">
        <v>209</v>
      </c>
    </row>
    <row r="48" spans="1:11" x14ac:dyDescent="0.25">
      <c r="A48" s="9" t="s">
        <v>72</v>
      </c>
      <c r="B48" s="10" t="s">
        <v>76</v>
      </c>
      <c r="C48" s="206" t="s">
        <v>207</v>
      </c>
      <c r="D48" s="207" t="s">
        <v>207</v>
      </c>
      <c r="E48" s="207" t="s">
        <v>207</v>
      </c>
      <c r="F48" s="207" t="s">
        <v>207</v>
      </c>
      <c r="G48" s="207" t="s">
        <v>207</v>
      </c>
      <c r="H48" s="207" t="s">
        <v>207</v>
      </c>
      <c r="I48" s="207" t="s">
        <v>207</v>
      </c>
      <c r="J48" s="207" t="s">
        <v>207</v>
      </c>
      <c r="K48" s="208" t="s">
        <v>207</v>
      </c>
    </row>
    <row r="49" spans="1:11" x14ac:dyDescent="0.25">
      <c r="A49" s="14" t="s">
        <v>72</v>
      </c>
      <c r="B49" s="15" t="s">
        <v>77</v>
      </c>
      <c r="C49" s="203" t="s">
        <v>207</v>
      </c>
      <c r="D49" s="204" t="s">
        <v>209</v>
      </c>
      <c r="E49" s="204" t="s">
        <v>207</v>
      </c>
      <c r="F49" s="204" t="s">
        <v>207</v>
      </c>
      <c r="G49" s="204" t="s">
        <v>207</v>
      </c>
      <c r="H49" s="204" t="s">
        <v>361</v>
      </c>
      <c r="I49" s="204" t="s">
        <v>207</v>
      </c>
      <c r="J49" s="204" t="s">
        <v>209</v>
      </c>
      <c r="K49" s="205" t="s">
        <v>207</v>
      </c>
    </row>
    <row r="50" spans="1:11" x14ac:dyDescent="0.25">
      <c r="A50" s="9" t="s">
        <v>78</v>
      </c>
      <c r="B50" s="10" t="s">
        <v>79</v>
      </c>
      <c r="C50" s="206" t="s">
        <v>207</v>
      </c>
      <c r="D50" s="207" t="s">
        <v>209</v>
      </c>
      <c r="E50" s="207" t="s">
        <v>209</v>
      </c>
      <c r="F50" s="207" t="s">
        <v>207</v>
      </c>
      <c r="G50" s="207" t="s">
        <v>207</v>
      </c>
      <c r="H50" s="207" t="s">
        <v>209</v>
      </c>
      <c r="I50" s="207" t="s">
        <v>207</v>
      </c>
      <c r="J50" s="207" t="s">
        <v>207</v>
      </c>
      <c r="K50" s="208" t="s">
        <v>209</v>
      </c>
    </row>
    <row r="51" spans="1:11" x14ac:dyDescent="0.25">
      <c r="A51" s="14" t="s">
        <v>78</v>
      </c>
      <c r="B51" s="15" t="s">
        <v>80</v>
      </c>
      <c r="C51" s="203" t="s">
        <v>207</v>
      </c>
      <c r="D51" s="204" t="s">
        <v>209</v>
      </c>
      <c r="E51" s="204" t="s">
        <v>209</v>
      </c>
      <c r="F51" s="204" t="s">
        <v>207</v>
      </c>
      <c r="G51" s="204" t="s">
        <v>207</v>
      </c>
      <c r="H51" s="204" t="s">
        <v>361</v>
      </c>
      <c r="I51" s="204" t="s">
        <v>207</v>
      </c>
      <c r="J51" s="204" t="s">
        <v>207</v>
      </c>
      <c r="K51" s="205" t="s">
        <v>209</v>
      </c>
    </row>
    <row r="52" spans="1:11" x14ac:dyDescent="0.25">
      <c r="A52" s="9" t="s">
        <v>81</v>
      </c>
      <c r="B52" s="10" t="s">
        <v>82</v>
      </c>
      <c r="C52" s="206" t="s">
        <v>207</v>
      </c>
      <c r="D52" s="207" t="s">
        <v>208</v>
      </c>
      <c r="E52" s="207" t="s">
        <v>207</v>
      </c>
      <c r="F52" s="207" t="s">
        <v>207</v>
      </c>
      <c r="G52" s="207" t="s">
        <v>209</v>
      </c>
      <c r="H52" s="207" t="s">
        <v>361</v>
      </c>
      <c r="I52" s="207" t="s">
        <v>207</v>
      </c>
      <c r="J52" s="207" t="s">
        <v>209</v>
      </c>
      <c r="K52" s="208" t="s">
        <v>207</v>
      </c>
    </row>
    <row r="53" spans="1:11" x14ac:dyDescent="0.25">
      <c r="A53" s="14" t="s">
        <v>81</v>
      </c>
      <c r="B53" s="15" t="s">
        <v>83</v>
      </c>
      <c r="C53" s="203" t="s">
        <v>207</v>
      </c>
      <c r="D53" s="204" t="s">
        <v>209</v>
      </c>
      <c r="E53" s="204" t="s">
        <v>207</v>
      </c>
      <c r="F53" s="204" t="s">
        <v>207</v>
      </c>
      <c r="G53" s="204" t="s">
        <v>207</v>
      </c>
      <c r="H53" s="204" t="s">
        <v>361</v>
      </c>
      <c r="I53" s="204" t="s">
        <v>209</v>
      </c>
      <c r="J53" s="204" t="s">
        <v>209</v>
      </c>
      <c r="K53" s="205" t="s">
        <v>209</v>
      </c>
    </row>
    <row r="54" spans="1:11" x14ac:dyDescent="0.25">
      <c r="A54" s="9" t="s">
        <v>84</v>
      </c>
      <c r="B54" s="10" t="s">
        <v>85</v>
      </c>
      <c r="C54" s="206" t="s">
        <v>207</v>
      </c>
      <c r="D54" s="207" t="s">
        <v>209</v>
      </c>
      <c r="E54" s="207" t="s">
        <v>207</v>
      </c>
      <c r="F54" s="207" t="s">
        <v>207</v>
      </c>
      <c r="G54" s="207" t="s">
        <v>207</v>
      </c>
      <c r="H54" s="207" t="s">
        <v>209</v>
      </c>
      <c r="I54" s="207" t="s">
        <v>207</v>
      </c>
      <c r="J54" s="207" t="s">
        <v>209</v>
      </c>
      <c r="K54" s="208" t="s">
        <v>209</v>
      </c>
    </row>
    <row r="55" spans="1:11" x14ac:dyDescent="0.25">
      <c r="A55" s="14" t="s">
        <v>86</v>
      </c>
      <c r="B55" s="15" t="s">
        <v>87</v>
      </c>
      <c r="C55" s="203" t="s">
        <v>207</v>
      </c>
      <c r="D55" s="204" t="s">
        <v>209</v>
      </c>
      <c r="E55" s="204" t="s">
        <v>207</v>
      </c>
      <c r="F55" s="204" t="s">
        <v>207</v>
      </c>
      <c r="G55" s="204" t="s">
        <v>209</v>
      </c>
      <c r="H55" s="204" t="s">
        <v>361</v>
      </c>
      <c r="I55" s="204" t="s">
        <v>207</v>
      </c>
      <c r="J55" s="204" t="s">
        <v>207</v>
      </c>
      <c r="K55" s="205" t="s">
        <v>209</v>
      </c>
    </row>
    <row r="56" spans="1:11" x14ac:dyDescent="0.25">
      <c r="A56" s="9" t="s">
        <v>88</v>
      </c>
      <c r="B56" s="10" t="s">
        <v>89</v>
      </c>
      <c r="C56" s="206" t="s">
        <v>207</v>
      </c>
      <c r="D56" s="207" t="s">
        <v>207</v>
      </c>
      <c r="E56" s="207" t="s">
        <v>207</v>
      </c>
      <c r="F56" s="207" t="s">
        <v>207</v>
      </c>
      <c r="G56" s="207" t="s">
        <v>207</v>
      </c>
      <c r="H56" s="207" t="s">
        <v>207</v>
      </c>
      <c r="I56" s="207" t="s">
        <v>207</v>
      </c>
      <c r="J56" s="207" t="s">
        <v>207</v>
      </c>
      <c r="K56" s="208" t="s">
        <v>207</v>
      </c>
    </row>
    <row r="57" spans="1:11" x14ac:dyDescent="0.25">
      <c r="A57" s="14" t="s">
        <v>88</v>
      </c>
      <c r="B57" s="15" t="s">
        <v>90</v>
      </c>
      <c r="C57" s="203" t="s">
        <v>207</v>
      </c>
      <c r="D57" s="204" t="s">
        <v>209</v>
      </c>
      <c r="E57" s="204" t="s">
        <v>207</v>
      </c>
      <c r="F57" s="204" t="s">
        <v>207</v>
      </c>
      <c r="G57" s="204" t="s">
        <v>209</v>
      </c>
      <c r="H57" s="204" t="s">
        <v>209</v>
      </c>
      <c r="I57" s="204" t="s">
        <v>207</v>
      </c>
      <c r="J57" s="204" t="s">
        <v>207</v>
      </c>
      <c r="K57" s="205" t="s">
        <v>207</v>
      </c>
    </row>
    <row r="58" spans="1:11" x14ac:dyDescent="0.25">
      <c r="A58" s="9" t="s">
        <v>88</v>
      </c>
      <c r="B58" s="10" t="s">
        <v>91</v>
      </c>
      <c r="C58" s="206" t="s">
        <v>207</v>
      </c>
      <c r="D58" s="207" t="s">
        <v>207</v>
      </c>
      <c r="E58" s="207" t="s">
        <v>207</v>
      </c>
      <c r="F58" s="207" t="s">
        <v>207</v>
      </c>
      <c r="G58" s="207" t="s">
        <v>207</v>
      </c>
      <c r="H58" s="207" t="s">
        <v>207</v>
      </c>
      <c r="I58" s="207" t="s">
        <v>207</v>
      </c>
      <c r="J58" s="207" t="s">
        <v>209</v>
      </c>
      <c r="K58" s="208" t="s">
        <v>209</v>
      </c>
    </row>
    <row r="59" spans="1:11" x14ac:dyDescent="0.25">
      <c r="A59" s="14" t="s">
        <v>92</v>
      </c>
      <c r="B59" s="15" t="s">
        <v>93</v>
      </c>
      <c r="C59" s="203" t="s">
        <v>207</v>
      </c>
      <c r="D59" s="204" t="s">
        <v>209</v>
      </c>
      <c r="E59" s="204" t="s">
        <v>209</v>
      </c>
      <c r="F59" s="204" t="s">
        <v>207</v>
      </c>
      <c r="G59" s="204" t="s">
        <v>207</v>
      </c>
      <c r="H59" s="204" t="s">
        <v>209</v>
      </c>
      <c r="I59" s="204" t="s">
        <v>207</v>
      </c>
      <c r="J59" s="204" t="s">
        <v>207</v>
      </c>
      <c r="K59" s="205" t="s">
        <v>207</v>
      </c>
    </row>
    <row r="60" spans="1:11" x14ac:dyDescent="0.25">
      <c r="A60" s="9" t="s">
        <v>94</v>
      </c>
      <c r="B60" s="10" t="s">
        <v>95</v>
      </c>
      <c r="C60" s="206" t="s">
        <v>207</v>
      </c>
      <c r="D60" s="207" t="s">
        <v>209</v>
      </c>
      <c r="E60" s="207" t="s">
        <v>207</v>
      </c>
      <c r="F60" s="207" t="s">
        <v>207</v>
      </c>
      <c r="G60" s="207" t="s">
        <v>209</v>
      </c>
      <c r="H60" s="207" t="s">
        <v>207</v>
      </c>
      <c r="I60" s="207" t="s">
        <v>209</v>
      </c>
      <c r="J60" s="207" t="s">
        <v>207</v>
      </c>
      <c r="K60" s="208" t="s">
        <v>207</v>
      </c>
    </row>
    <row r="61" spans="1:11" x14ac:dyDescent="0.25">
      <c r="A61" s="14" t="s">
        <v>94</v>
      </c>
      <c r="B61" s="15" t="s">
        <v>96</v>
      </c>
      <c r="C61" s="203" t="s">
        <v>207</v>
      </c>
      <c r="D61" s="204" t="s">
        <v>209</v>
      </c>
      <c r="E61" s="204" t="s">
        <v>207</v>
      </c>
      <c r="F61" s="204" t="s">
        <v>209</v>
      </c>
      <c r="G61" s="204" t="s">
        <v>208</v>
      </c>
      <c r="H61" s="204" t="s">
        <v>361</v>
      </c>
      <c r="I61" s="204" t="s">
        <v>209</v>
      </c>
      <c r="J61" s="204" t="s">
        <v>208</v>
      </c>
      <c r="K61" s="205" t="s">
        <v>209</v>
      </c>
    </row>
    <row r="62" spans="1:11" x14ac:dyDescent="0.25">
      <c r="A62" s="9" t="s">
        <v>97</v>
      </c>
      <c r="B62" s="10" t="s">
        <v>603</v>
      </c>
      <c r="C62" s="206" t="s">
        <v>207</v>
      </c>
      <c r="D62" s="207" t="s">
        <v>209</v>
      </c>
      <c r="E62" s="207" t="s">
        <v>207</v>
      </c>
      <c r="F62" s="207" t="s">
        <v>207</v>
      </c>
      <c r="G62" s="207" t="s">
        <v>209</v>
      </c>
      <c r="H62" s="207" t="s">
        <v>361</v>
      </c>
      <c r="I62" s="207" t="s">
        <v>207</v>
      </c>
      <c r="J62" s="207" t="s">
        <v>207</v>
      </c>
      <c r="K62" s="208" t="s">
        <v>209</v>
      </c>
    </row>
    <row r="63" spans="1:11" x14ac:dyDescent="0.25">
      <c r="A63" s="14" t="s">
        <v>97</v>
      </c>
      <c r="B63" s="15" t="s">
        <v>99</v>
      </c>
      <c r="C63" s="203" t="s">
        <v>209</v>
      </c>
      <c r="D63" s="204" t="s">
        <v>208</v>
      </c>
      <c r="E63" s="204" t="s">
        <v>209</v>
      </c>
      <c r="F63" s="204" t="s">
        <v>207</v>
      </c>
      <c r="G63" s="204" t="s">
        <v>209</v>
      </c>
      <c r="H63" s="204" t="s">
        <v>361</v>
      </c>
      <c r="I63" s="204" t="s">
        <v>207</v>
      </c>
      <c r="J63" s="204" t="s">
        <v>207</v>
      </c>
      <c r="K63" s="205" t="s">
        <v>209</v>
      </c>
    </row>
    <row r="64" spans="1:11" x14ac:dyDescent="0.25">
      <c r="A64" s="9" t="s">
        <v>97</v>
      </c>
      <c r="B64" s="10" t="s">
        <v>100</v>
      </c>
      <c r="C64" s="206" t="s">
        <v>207</v>
      </c>
      <c r="D64" s="207" t="s">
        <v>207</v>
      </c>
      <c r="E64" s="207" t="s">
        <v>207</v>
      </c>
      <c r="F64" s="207" t="s">
        <v>207</v>
      </c>
      <c r="G64" s="207" t="s">
        <v>207</v>
      </c>
      <c r="H64" s="207" t="s">
        <v>361</v>
      </c>
      <c r="I64" s="207" t="s">
        <v>207</v>
      </c>
      <c r="J64" s="207" t="s">
        <v>207</v>
      </c>
      <c r="K64" s="208" t="s">
        <v>207</v>
      </c>
    </row>
    <row r="65" spans="1:11" x14ac:dyDescent="0.25">
      <c r="A65" s="14" t="s">
        <v>101</v>
      </c>
      <c r="B65" s="15" t="s">
        <v>102</v>
      </c>
      <c r="C65" s="203" t="s">
        <v>209</v>
      </c>
      <c r="D65" s="204" t="s">
        <v>209</v>
      </c>
      <c r="E65" s="204" t="s">
        <v>209</v>
      </c>
      <c r="F65" s="204" t="s">
        <v>207</v>
      </c>
      <c r="G65" s="204" t="s">
        <v>207</v>
      </c>
      <c r="H65" s="204" t="s">
        <v>361</v>
      </c>
      <c r="I65" s="204" t="s">
        <v>209</v>
      </c>
      <c r="J65" s="204" t="s">
        <v>209</v>
      </c>
      <c r="K65" s="205" t="s">
        <v>207</v>
      </c>
    </row>
    <row r="66" spans="1:11" x14ac:dyDescent="0.25">
      <c r="A66" s="9" t="s">
        <v>101</v>
      </c>
      <c r="B66" s="10" t="s">
        <v>103</v>
      </c>
      <c r="C66" s="206" t="s">
        <v>207</v>
      </c>
      <c r="D66" s="207" t="s">
        <v>209</v>
      </c>
      <c r="E66" s="207" t="s">
        <v>207</v>
      </c>
      <c r="F66" s="207" t="s">
        <v>207</v>
      </c>
      <c r="G66" s="207" t="s">
        <v>207</v>
      </c>
      <c r="H66" s="207" t="s">
        <v>209</v>
      </c>
      <c r="I66" s="207" t="s">
        <v>209</v>
      </c>
      <c r="J66" s="207" t="s">
        <v>209</v>
      </c>
      <c r="K66" s="208" t="s">
        <v>209</v>
      </c>
    </row>
    <row r="67" spans="1:11" x14ac:dyDescent="0.25">
      <c r="A67" s="14" t="s">
        <v>104</v>
      </c>
      <c r="B67" s="15" t="s">
        <v>105</v>
      </c>
      <c r="C67" s="203" t="s">
        <v>207</v>
      </c>
      <c r="D67" s="204" t="s">
        <v>209</v>
      </c>
      <c r="E67" s="204" t="s">
        <v>209</v>
      </c>
      <c r="F67" s="204" t="s">
        <v>207</v>
      </c>
      <c r="G67" s="204" t="s">
        <v>207</v>
      </c>
      <c r="H67" s="204" t="s">
        <v>361</v>
      </c>
      <c r="I67" s="204" t="s">
        <v>209</v>
      </c>
      <c r="J67" s="204" t="s">
        <v>207</v>
      </c>
      <c r="K67" s="205" t="s">
        <v>209</v>
      </c>
    </row>
    <row r="68" spans="1:11" x14ac:dyDescent="0.25">
      <c r="A68" s="9" t="s">
        <v>106</v>
      </c>
      <c r="B68" s="10" t="s">
        <v>107</v>
      </c>
      <c r="C68" s="206" t="s">
        <v>207</v>
      </c>
      <c r="D68" s="207" t="s">
        <v>208</v>
      </c>
      <c r="E68" s="207" t="s">
        <v>207</v>
      </c>
      <c r="F68" s="207" t="s">
        <v>207</v>
      </c>
      <c r="G68" s="207" t="s">
        <v>207</v>
      </c>
      <c r="H68" s="207" t="s">
        <v>208</v>
      </c>
      <c r="I68" s="207" t="s">
        <v>207</v>
      </c>
      <c r="J68" s="207" t="s">
        <v>207</v>
      </c>
      <c r="K68" s="208" t="s">
        <v>209</v>
      </c>
    </row>
    <row r="69" spans="1:11" x14ac:dyDescent="0.25">
      <c r="A69" s="14" t="s">
        <v>108</v>
      </c>
      <c r="B69" s="15" t="s">
        <v>109</v>
      </c>
      <c r="C69" s="203" t="s">
        <v>207</v>
      </c>
      <c r="D69" s="204" t="s">
        <v>207</v>
      </c>
      <c r="E69" s="204" t="s">
        <v>207</v>
      </c>
      <c r="F69" s="204" t="s">
        <v>207</v>
      </c>
      <c r="G69" s="204" t="s">
        <v>207</v>
      </c>
      <c r="H69" s="204" t="s">
        <v>207</v>
      </c>
      <c r="I69" s="204" t="s">
        <v>209</v>
      </c>
      <c r="J69" s="204" t="s">
        <v>209</v>
      </c>
      <c r="K69" s="205" t="s">
        <v>207</v>
      </c>
    </row>
    <row r="70" spans="1:11" x14ac:dyDescent="0.25">
      <c r="A70" s="9" t="s">
        <v>110</v>
      </c>
      <c r="B70" s="10" t="s">
        <v>111</v>
      </c>
      <c r="C70" s="206" t="s">
        <v>207</v>
      </c>
      <c r="D70" s="207" t="s">
        <v>209</v>
      </c>
      <c r="E70" s="207" t="s">
        <v>207</v>
      </c>
      <c r="F70" s="207" t="s">
        <v>207</v>
      </c>
      <c r="G70" s="207" t="s">
        <v>209</v>
      </c>
      <c r="H70" s="207" t="s">
        <v>209</v>
      </c>
      <c r="I70" s="207" t="s">
        <v>207</v>
      </c>
      <c r="J70" s="207" t="s">
        <v>209</v>
      </c>
      <c r="K70" s="208" t="s">
        <v>209</v>
      </c>
    </row>
    <row r="71" spans="1:11" x14ac:dyDescent="0.25">
      <c r="A71" s="14" t="s">
        <v>112</v>
      </c>
      <c r="B71" s="15" t="s">
        <v>113</v>
      </c>
      <c r="C71" s="203" t="s">
        <v>207</v>
      </c>
      <c r="D71" s="204" t="s">
        <v>209</v>
      </c>
      <c r="E71" s="204" t="s">
        <v>207</v>
      </c>
      <c r="F71" s="204" t="s">
        <v>207</v>
      </c>
      <c r="G71" s="204" t="s">
        <v>209</v>
      </c>
      <c r="H71" s="204" t="s">
        <v>361</v>
      </c>
      <c r="I71" s="204" t="s">
        <v>207</v>
      </c>
      <c r="J71" s="204" t="s">
        <v>209</v>
      </c>
      <c r="K71" s="205" t="s">
        <v>209</v>
      </c>
    </row>
    <row r="72" spans="1:11" ht="13.8" thickBot="1" x14ac:dyDescent="0.3">
      <c r="A72" s="348"/>
      <c r="B72" s="349" t="s">
        <v>211</v>
      </c>
      <c r="C72" s="350">
        <v>60</v>
      </c>
      <c r="D72" s="326">
        <v>17</v>
      </c>
      <c r="E72" s="326">
        <v>50</v>
      </c>
      <c r="F72" s="326">
        <v>62</v>
      </c>
      <c r="G72" s="326">
        <v>43</v>
      </c>
      <c r="H72" s="326">
        <v>11</v>
      </c>
      <c r="I72" s="326">
        <v>46</v>
      </c>
      <c r="J72" s="326">
        <v>34</v>
      </c>
      <c r="K72" s="351">
        <v>28</v>
      </c>
    </row>
    <row r="73" spans="1:11" x14ac:dyDescent="0.25">
      <c r="A73" s="14" t="s">
        <v>123</v>
      </c>
      <c r="B73" s="15" t="s">
        <v>124</v>
      </c>
      <c r="C73" s="203" t="s">
        <v>361</v>
      </c>
      <c r="D73" s="204" t="s">
        <v>361</v>
      </c>
      <c r="E73" s="204" t="s">
        <v>207</v>
      </c>
      <c r="F73" s="204" t="s">
        <v>207</v>
      </c>
      <c r="G73" s="204" t="s">
        <v>361</v>
      </c>
      <c r="H73" s="204" t="s">
        <v>207</v>
      </c>
      <c r="I73" s="204" t="s">
        <v>361</v>
      </c>
      <c r="J73" s="204" t="s">
        <v>361</v>
      </c>
      <c r="K73" s="205" t="s">
        <v>361</v>
      </c>
    </row>
    <row r="74" spans="1:11" x14ac:dyDescent="0.25">
      <c r="A74" s="9" t="s">
        <v>125</v>
      </c>
      <c r="B74" s="10" t="s">
        <v>126</v>
      </c>
      <c r="C74" s="206" t="s">
        <v>207</v>
      </c>
      <c r="D74" s="207" t="s">
        <v>207</v>
      </c>
      <c r="E74" s="207" t="s">
        <v>207</v>
      </c>
      <c r="F74" s="207" t="s">
        <v>207</v>
      </c>
      <c r="G74" s="207" t="s">
        <v>361</v>
      </c>
      <c r="H74" s="207" t="s">
        <v>361</v>
      </c>
      <c r="I74" s="207" t="s">
        <v>361</v>
      </c>
      <c r="J74" s="207" t="s">
        <v>361</v>
      </c>
      <c r="K74" s="208" t="s">
        <v>361</v>
      </c>
    </row>
    <row r="75" spans="1:11" x14ac:dyDescent="0.25">
      <c r="A75" s="14" t="s">
        <v>127</v>
      </c>
      <c r="B75" s="15" t="s">
        <v>128</v>
      </c>
      <c r="C75" s="203" t="s">
        <v>207</v>
      </c>
      <c r="D75" s="204" t="s">
        <v>207</v>
      </c>
      <c r="E75" s="204" t="s">
        <v>207</v>
      </c>
      <c r="F75" s="204" t="s">
        <v>207</v>
      </c>
      <c r="G75" s="204" t="s">
        <v>361</v>
      </c>
      <c r="H75" s="204" t="s">
        <v>361</v>
      </c>
      <c r="I75" s="204" t="s">
        <v>361</v>
      </c>
      <c r="J75" s="204" t="s">
        <v>361</v>
      </c>
      <c r="K75" s="205" t="s">
        <v>361</v>
      </c>
    </row>
    <row r="76" spans="1:11" x14ac:dyDescent="0.25">
      <c r="A76" s="9" t="s">
        <v>129</v>
      </c>
      <c r="B76" s="10" t="s">
        <v>130</v>
      </c>
      <c r="C76" s="206" t="s">
        <v>207</v>
      </c>
      <c r="D76" s="207" t="s">
        <v>361</v>
      </c>
      <c r="E76" s="207" t="s">
        <v>361</v>
      </c>
      <c r="F76" s="207" t="s">
        <v>207</v>
      </c>
      <c r="G76" s="207" t="s">
        <v>209</v>
      </c>
      <c r="H76" s="207" t="s">
        <v>361</v>
      </c>
      <c r="I76" s="207" t="s">
        <v>209</v>
      </c>
      <c r="J76" s="207" t="s">
        <v>208</v>
      </c>
      <c r="K76" s="208" t="s">
        <v>208</v>
      </c>
    </row>
    <row r="77" spans="1:11" x14ac:dyDescent="0.25">
      <c r="A77" s="14" t="s">
        <v>131</v>
      </c>
      <c r="B77" s="15" t="s">
        <v>132</v>
      </c>
      <c r="C77" s="203" t="s">
        <v>361</v>
      </c>
      <c r="D77" s="204" t="s">
        <v>361</v>
      </c>
      <c r="E77" s="204" t="s">
        <v>207</v>
      </c>
      <c r="F77" s="204" t="s">
        <v>207</v>
      </c>
      <c r="G77" s="204" t="s">
        <v>361</v>
      </c>
      <c r="H77" s="204" t="s">
        <v>361</v>
      </c>
      <c r="I77" s="204" t="s">
        <v>361</v>
      </c>
      <c r="J77" s="204" t="s">
        <v>361</v>
      </c>
      <c r="K77" s="205" t="s">
        <v>361</v>
      </c>
    </row>
    <row r="78" spans="1:11" x14ac:dyDescent="0.25">
      <c r="A78" s="9" t="s">
        <v>131</v>
      </c>
      <c r="B78" s="10" t="s">
        <v>133</v>
      </c>
      <c r="C78" s="206" t="s">
        <v>352</v>
      </c>
      <c r="D78" s="207" t="s">
        <v>352</v>
      </c>
      <c r="E78" s="207" t="s">
        <v>352</v>
      </c>
      <c r="F78" s="207" t="s">
        <v>352</v>
      </c>
      <c r="G78" s="207" t="s">
        <v>352</v>
      </c>
      <c r="H78" s="207" t="s">
        <v>352</v>
      </c>
      <c r="I78" s="207" t="s">
        <v>352</v>
      </c>
      <c r="J78" s="207" t="s">
        <v>352</v>
      </c>
      <c r="K78" s="208" t="s">
        <v>352</v>
      </c>
    </row>
    <row r="79" spans="1:11" x14ac:dyDescent="0.25">
      <c r="A79" s="14" t="s">
        <v>134</v>
      </c>
      <c r="B79" s="15" t="s">
        <v>135</v>
      </c>
      <c r="C79" s="203" t="s">
        <v>207</v>
      </c>
      <c r="D79" s="204" t="s">
        <v>209</v>
      </c>
      <c r="E79" s="204" t="s">
        <v>207</v>
      </c>
      <c r="F79" s="204" t="s">
        <v>207</v>
      </c>
      <c r="G79" s="204" t="s">
        <v>361</v>
      </c>
      <c r="H79" s="204" t="s">
        <v>361</v>
      </c>
      <c r="I79" s="204" t="s">
        <v>209</v>
      </c>
      <c r="J79" s="204" t="s">
        <v>209</v>
      </c>
      <c r="K79" s="205" t="s">
        <v>209</v>
      </c>
    </row>
    <row r="80" spans="1:11" x14ac:dyDescent="0.25">
      <c r="A80" s="9" t="s">
        <v>134</v>
      </c>
      <c r="B80" s="10" t="s">
        <v>136</v>
      </c>
      <c r="C80" s="206" t="s">
        <v>361</v>
      </c>
      <c r="D80" s="207" t="s">
        <v>361</v>
      </c>
      <c r="E80" s="207" t="s">
        <v>207</v>
      </c>
      <c r="F80" s="207" t="s">
        <v>207</v>
      </c>
      <c r="G80" s="207" t="s">
        <v>361</v>
      </c>
      <c r="H80" s="207" t="s">
        <v>209</v>
      </c>
      <c r="I80" s="207" t="s">
        <v>361</v>
      </c>
      <c r="J80" s="207" t="s">
        <v>361</v>
      </c>
      <c r="K80" s="208" t="s">
        <v>361</v>
      </c>
    </row>
    <row r="81" spans="1:11" x14ac:dyDescent="0.25">
      <c r="A81" s="14" t="s">
        <v>134</v>
      </c>
      <c r="B81" s="15" t="s">
        <v>137</v>
      </c>
      <c r="C81" s="203" t="s">
        <v>361</v>
      </c>
      <c r="D81" s="204" t="s">
        <v>361</v>
      </c>
      <c r="E81" s="204" t="s">
        <v>361</v>
      </c>
      <c r="F81" s="204" t="s">
        <v>207</v>
      </c>
      <c r="G81" s="204" t="s">
        <v>361</v>
      </c>
      <c r="H81" s="204" t="s">
        <v>209</v>
      </c>
      <c r="I81" s="204" t="s">
        <v>361</v>
      </c>
      <c r="J81" s="204" t="s">
        <v>361</v>
      </c>
      <c r="K81" s="205" t="s">
        <v>361</v>
      </c>
    </row>
    <row r="82" spans="1:11" x14ac:dyDescent="0.25">
      <c r="A82" s="9" t="s">
        <v>138</v>
      </c>
      <c r="B82" s="10" t="s">
        <v>139</v>
      </c>
      <c r="C82" s="206" t="s">
        <v>207</v>
      </c>
      <c r="D82" s="207" t="s">
        <v>207</v>
      </c>
      <c r="E82" s="207" t="s">
        <v>207</v>
      </c>
      <c r="F82" s="207" t="s">
        <v>207</v>
      </c>
      <c r="G82" s="207" t="s">
        <v>361</v>
      </c>
      <c r="H82" s="207" t="s">
        <v>361</v>
      </c>
      <c r="I82" s="207" t="s">
        <v>361</v>
      </c>
      <c r="J82" s="207" t="s">
        <v>361</v>
      </c>
      <c r="K82" s="208" t="s">
        <v>361</v>
      </c>
    </row>
    <row r="83" spans="1:11" ht="13.8" thickBot="1" x14ac:dyDescent="0.3">
      <c r="A83" s="343"/>
      <c r="B83" s="344" t="s">
        <v>213</v>
      </c>
      <c r="C83" s="345">
        <f t="shared" ref="C83:K83" si="0">COUNTIF(C73:C82,"VI")</f>
        <v>5</v>
      </c>
      <c r="D83" s="345">
        <f t="shared" si="0"/>
        <v>3</v>
      </c>
      <c r="E83" s="345">
        <f t="shared" si="0"/>
        <v>7</v>
      </c>
      <c r="F83" s="345">
        <f t="shared" si="0"/>
        <v>9</v>
      </c>
      <c r="G83" s="345">
        <f t="shared" si="0"/>
        <v>0</v>
      </c>
      <c r="H83" s="345">
        <f t="shared" si="0"/>
        <v>1</v>
      </c>
      <c r="I83" s="345">
        <f t="shared" si="0"/>
        <v>0</v>
      </c>
      <c r="J83" s="345">
        <f t="shared" si="0"/>
        <v>0</v>
      </c>
      <c r="K83" s="634">
        <f t="shared" si="0"/>
        <v>0</v>
      </c>
    </row>
    <row r="84" spans="1:11" s="322" customFormat="1" x14ac:dyDescent="0.25">
      <c r="A84" s="43" t="s">
        <v>495</v>
      </c>
      <c r="B84" s="33"/>
      <c r="C84" s="358"/>
      <c r="D84" s="358"/>
      <c r="E84" s="358"/>
      <c r="F84" s="358"/>
      <c r="G84" s="358"/>
      <c r="H84" s="358"/>
      <c r="I84" s="358"/>
      <c r="J84" s="358"/>
      <c r="K84" s="358"/>
    </row>
    <row r="85" spans="1:11" s="322" customFormat="1" x14ac:dyDescent="0.25">
      <c r="B85" s="33"/>
      <c r="C85" s="358"/>
      <c r="D85" s="358"/>
      <c r="E85" s="358"/>
      <c r="F85" s="358"/>
      <c r="G85" s="358"/>
      <c r="H85" s="358"/>
      <c r="I85" s="358"/>
      <c r="J85" s="358"/>
      <c r="K85" s="358"/>
    </row>
    <row r="86" spans="1:11" x14ac:dyDescent="0.25">
      <c r="A86" s="43" t="s">
        <v>500</v>
      </c>
    </row>
    <row r="87" spans="1:11" x14ac:dyDescent="0.25">
      <c r="A87" s="43" t="s">
        <v>360</v>
      </c>
    </row>
    <row r="89" spans="1:11" ht="13.8" thickBot="1" x14ac:dyDescent="0.3">
      <c r="A89" s="2" t="s">
        <v>234</v>
      </c>
    </row>
    <row r="90" spans="1:11" x14ac:dyDescent="0.25">
      <c r="A90" s="576" t="s">
        <v>7</v>
      </c>
      <c r="B90" s="586" t="s">
        <v>8</v>
      </c>
      <c r="C90" s="588" t="s">
        <v>215</v>
      </c>
      <c r="D90" s="702" t="s">
        <v>216</v>
      </c>
      <c r="E90" s="703"/>
      <c r="F90" s="703"/>
      <c r="G90" s="703"/>
      <c r="H90" s="703"/>
      <c r="I90" s="703"/>
      <c r="J90" s="703"/>
      <c r="K90" s="704"/>
    </row>
    <row r="91" spans="1:11" x14ac:dyDescent="0.25">
      <c r="A91" s="9" t="s">
        <v>16</v>
      </c>
      <c r="B91" s="10" t="s">
        <v>19</v>
      </c>
      <c r="C91" s="353" t="s">
        <v>207</v>
      </c>
      <c r="D91" s="687" t="s">
        <v>235</v>
      </c>
      <c r="E91" s="688"/>
      <c r="F91" s="688"/>
      <c r="G91" s="688"/>
      <c r="H91" s="688"/>
      <c r="I91" s="688"/>
      <c r="J91" s="688"/>
      <c r="K91" s="705"/>
    </row>
    <row r="92" spans="1:11" x14ac:dyDescent="0.25">
      <c r="A92" s="14" t="s">
        <v>16</v>
      </c>
      <c r="B92" s="15" t="s">
        <v>21</v>
      </c>
      <c r="C92" s="354" t="s">
        <v>207</v>
      </c>
      <c r="D92" s="689" t="s">
        <v>236</v>
      </c>
      <c r="E92" s="690"/>
      <c r="F92" s="690"/>
      <c r="G92" s="690"/>
      <c r="H92" s="690"/>
      <c r="I92" s="690"/>
      <c r="J92" s="690"/>
      <c r="K92" s="706"/>
    </row>
    <row r="93" spans="1:11" x14ac:dyDescent="0.25">
      <c r="A93" s="9" t="s">
        <v>16</v>
      </c>
      <c r="B93" s="10" t="s">
        <v>22</v>
      </c>
      <c r="C93" s="353" t="s">
        <v>207</v>
      </c>
      <c r="D93" s="687" t="s">
        <v>237</v>
      </c>
      <c r="E93" s="688"/>
      <c r="F93" s="688"/>
      <c r="G93" s="688"/>
      <c r="H93" s="688"/>
      <c r="I93" s="688"/>
      <c r="J93" s="688"/>
      <c r="K93" s="705"/>
    </row>
    <row r="94" spans="1:11" x14ac:dyDescent="0.25">
      <c r="A94" s="14" t="s">
        <v>26</v>
      </c>
      <c r="B94" s="15" t="s">
        <v>27</v>
      </c>
      <c r="C94" s="354" t="s">
        <v>207</v>
      </c>
      <c r="D94" s="689" t="s">
        <v>238</v>
      </c>
      <c r="E94" s="690"/>
      <c r="F94" s="690"/>
      <c r="G94" s="690"/>
      <c r="H94" s="690"/>
      <c r="I94" s="690"/>
      <c r="J94" s="690"/>
      <c r="K94" s="706"/>
    </row>
    <row r="95" spans="1:11" x14ac:dyDescent="0.25">
      <c r="A95" s="9" t="s">
        <v>51</v>
      </c>
      <c r="B95" s="10" t="s">
        <v>54</v>
      </c>
      <c r="C95" s="353" t="s">
        <v>207</v>
      </c>
      <c r="D95" s="687" t="s">
        <v>239</v>
      </c>
      <c r="E95" s="688"/>
      <c r="F95" s="688"/>
      <c r="G95" s="688"/>
      <c r="H95" s="688"/>
      <c r="I95" s="688"/>
      <c r="J95" s="688"/>
      <c r="K95" s="705"/>
    </row>
    <row r="96" spans="1:11" x14ac:dyDescent="0.25">
      <c r="A96" s="14" t="s">
        <v>72</v>
      </c>
      <c r="B96" s="15" t="s">
        <v>76</v>
      </c>
      <c r="C96" s="354" t="s">
        <v>207</v>
      </c>
      <c r="D96" s="689" t="s">
        <v>240</v>
      </c>
      <c r="E96" s="690"/>
      <c r="F96" s="690"/>
      <c r="G96" s="690"/>
      <c r="H96" s="690"/>
      <c r="I96" s="690"/>
      <c r="J96" s="690"/>
      <c r="K96" s="706"/>
    </row>
    <row r="97" spans="1:11" x14ac:dyDescent="0.25">
      <c r="A97" s="9" t="s">
        <v>81</v>
      </c>
      <c r="B97" s="10" t="s">
        <v>82</v>
      </c>
      <c r="C97" s="353" t="s">
        <v>207</v>
      </c>
      <c r="D97" s="687" t="s">
        <v>241</v>
      </c>
      <c r="E97" s="688"/>
      <c r="F97" s="688"/>
      <c r="G97" s="688"/>
      <c r="H97" s="688"/>
      <c r="I97" s="688"/>
      <c r="J97" s="688"/>
      <c r="K97" s="705"/>
    </row>
    <row r="98" spans="1:11" x14ac:dyDescent="0.25">
      <c r="A98" s="14" t="s">
        <v>86</v>
      </c>
      <c r="B98" s="15" t="s">
        <v>87</v>
      </c>
      <c r="C98" s="354" t="s">
        <v>207</v>
      </c>
      <c r="D98" s="689" t="s">
        <v>242</v>
      </c>
      <c r="E98" s="690"/>
      <c r="F98" s="690"/>
      <c r="G98" s="690"/>
      <c r="H98" s="690"/>
      <c r="I98" s="690"/>
      <c r="J98" s="690"/>
      <c r="K98" s="706"/>
    </row>
    <row r="99" spans="1:11" x14ac:dyDescent="0.25">
      <c r="A99" s="9" t="s">
        <v>92</v>
      </c>
      <c r="B99" s="10" t="s">
        <v>93</v>
      </c>
      <c r="C99" s="353" t="s">
        <v>207</v>
      </c>
      <c r="D99" s="687" t="s">
        <v>243</v>
      </c>
      <c r="E99" s="688"/>
      <c r="F99" s="688"/>
      <c r="G99" s="688"/>
      <c r="H99" s="688"/>
      <c r="I99" s="688"/>
      <c r="J99" s="688"/>
      <c r="K99" s="705"/>
    </row>
    <row r="100" spans="1:11" x14ac:dyDescent="0.25">
      <c r="A100" s="14" t="s">
        <v>97</v>
      </c>
      <c r="B100" s="15" t="s">
        <v>98</v>
      </c>
      <c r="C100" s="354" t="s">
        <v>207</v>
      </c>
      <c r="D100" s="689" t="s">
        <v>244</v>
      </c>
      <c r="E100" s="690"/>
      <c r="F100" s="690"/>
      <c r="G100" s="690"/>
      <c r="H100" s="690"/>
      <c r="I100" s="690"/>
      <c r="J100" s="690"/>
      <c r="K100" s="706"/>
    </row>
    <row r="101" spans="1:11" x14ac:dyDescent="0.25">
      <c r="A101" s="9" t="s">
        <v>101</v>
      </c>
      <c r="B101" s="10" t="s">
        <v>102</v>
      </c>
      <c r="C101" s="353" t="s">
        <v>207</v>
      </c>
      <c r="D101" s="687" t="s">
        <v>245</v>
      </c>
      <c r="E101" s="688"/>
      <c r="F101" s="688"/>
      <c r="G101" s="688"/>
      <c r="H101" s="688"/>
      <c r="I101" s="688"/>
      <c r="J101" s="688"/>
      <c r="K101" s="705"/>
    </row>
    <row r="102" spans="1:11" x14ac:dyDescent="0.25">
      <c r="A102" s="14" t="s">
        <v>106</v>
      </c>
      <c r="B102" s="15" t="s">
        <v>107</v>
      </c>
      <c r="C102" s="354" t="s">
        <v>207</v>
      </c>
      <c r="D102" s="689" t="s">
        <v>246</v>
      </c>
      <c r="E102" s="690"/>
      <c r="F102" s="690"/>
      <c r="G102" s="690"/>
      <c r="H102" s="690"/>
      <c r="I102" s="690"/>
      <c r="J102" s="690"/>
      <c r="K102" s="706"/>
    </row>
    <row r="103" spans="1:11" x14ac:dyDescent="0.25">
      <c r="A103" s="9" t="s">
        <v>108</v>
      </c>
      <c r="B103" s="10" t="s">
        <v>109</v>
      </c>
      <c r="C103" s="353" t="s">
        <v>207</v>
      </c>
      <c r="D103" s="687" t="s">
        <v>247</v>
      </c>
      <c r="E103" s="688"/>
      <c r="F103" s="688"/>
      <c r="G103" s="688"/>
      <c r="H103" s="688"/>
      <c r="I103" s="688"/>
      <c r="J103" s="688"/>
      <c r="K103" s="705"/>
    </row>
    <row r="104" spans="1:11" x14ac:dyDescent="0.25">
      <c r="A104" s="14" t="s">
        <v>112</v>
      </c>
      <c r="B104" s="15" t="s">
        <v>113</v>
      </c>
      <c r="C104" s="354" t="s">
        <v>209</v>
      </c>
      <c r="D104" s="689" t="s">
        <v>248</v>
      </c>
      <c r="E104" s="690"/>
      <c r="F104" s="690"/>
      <c r="G104" s="690"/>
      <c r="H104" s="690"/>
      <c r="I104" s="690"/>
      <c r="J104" s="690"/>
      <c r="K104" s="706"/>
    </row>
    <row r="105" spans="1:11" x14ac:dyDescent="0.25">
      <c r="A105" s="9" t="s">
        <v>129</v>
      </c>
      <c r="B105" s="10" t="s">
        <v>130</v>
      </c>
      <c r="C105" s="353" t="s">
        <v>207</v>
      </c>
      <c r="D105" s="687" t="s">
        <v>249</v>
      </c>
      <c r="E105" s="688"/>
      <c r="F105" s="688"/>
      <c r="G105" s="688"/>
      <c r="H105" s="688"/>
      <c r="I105" s="688"/>
      <c r="J105" s="688"/>
      <c r="K105" s="705"/>
    </row>
    <row r="106" spans="1:11" ht="13.8" thickBot="1" x14ac:dyDescent="0.3">
      <c r="A106" s="125" t="s">
        <v>134</v>
      </c>
      <c r="B106" s="352" t="s">
        <v>135</v>
      </c>
      <c r="C106" s="355" t="s">
        <v>212</v>
      </c>
      <c r="D106" s="693" t="s">
        <v>250</v>
      </c>
      <c r="E106" s="694"/>
      <c r="F106" s="694"/>
      <c r="G106" s="694"/>
      <c r="H106" s="694"/>
      <c r="I106" s="694"/>
      <c r="J106" s="694"/>
      <c r="K106" s="707"/>
    </row>
    <row r="107" spans="1:11" x14ac:dyDescent="0.25">
      <c r="A107" s="43" t="s">
        <v>495</v>
      </c>
    </row>
    <row r="108" spans="1:11" s="322" customFormat="1" x14ac:dyDescent="0.25"/>
    <row r="109" spans="1:11" s="322" customFormat="1" x14ac:dyDescent="0.25">
      <c r="A109" s="43" t="s">
        <v>500</v>
      </c>
    </row>
    <row r="110" spans="1:11" x14ac:dyDescent="0.25">
      <c r="A110" s="43" t="s">
        <v>360</v>
      </c>
    </row>
    <row r="112" spans="1:11" ht="13.8" thickBot="1" x14ac:dyDescent="0.3">
      <c r="A112" s="2" t="s">
        <v>234</v>
      </c>
    </row>
    <row r="113" spans="1:11" x14ac:dyDescent="0.25">
      <c r="A113" s="576" t="s">
        <v>7</v>
      </c>
      <c r="B113" s="586" t="s">
        <v>8</v>
      </c>
      <c r="C113" s="587" t="s">
        <v>215</v>
      </c>
      <c r="D113" s="708" t="s">
        <v>216</v>
      </c>
      <c r="E113" s="703"/>
      <c r="F113" s="703"/>
      <c r="G113" s="703"/>
      <c r="H113" s="703"/>
      <c r="I113" s="703"/>
      <c r="J113" s="703"/>
      <c r="K113" s="704"/>
    </row>
    <row r="114" spans="1:11" x14ac:dyDescent="0.25">
      <c r="A114" s="9" t="s">
        <v>16</v>
      </c>
      <c r="B114" s="10" t="s">
        <v>19</v>
      </c>
      <c r="C114" s="353" t="s">
        <v>207</v>
      </c>
      <c r="D114" s="687" t="s">
        <v>251</v>
      </c>
      <c r="E114" s="688"/>
      <c r="F114" s="688"/>
      <c r="G114" s="688"/>
      <c r="H114" s="688"/>
      <c r="I114" s="688"/>
      <c r="J114" s="688"/>
      <c r="K114" s="705"/>
    </row>
    <row r="115" spans="1:11" x14ac:dyDescent="0.25">
      <c r="A115" s="14" t="s">
        <v>16</v>
      </c>
      <c r="B115" s="15" t="s">
        <v>22</v>
      </c>
      <c r="C115" s="354" t="s">
        <v>207</v>
      </c>
      <c r="D115" s="689" t="s">
        <v>252</v>
      </c>
      <c r="E115" s="690"/>
      <c r="F115" s="690"/>
      <c r="G115" s="690"/>
      <c r="H115" s="690"/>
      <c r="I115" s="690"/>
      <c r="J115" s="690"/>
      <c r="K115" s="706"/>
    </row>
    <row r="116" spans="1:11" x14ac:dyDescent="0.25">
      <c r="A116" s="9" t="s">
        <v>26</v>
      </c>
      <c r="B116" s="10" t="s">
        <v>27</v>
      </c>
      <c r="C116" s="353" t="s">
        <v>209</v>
      </c>
      <c r="D116" s="687" t="s">
        <v>253</v>
      </c>
      <c r="E116" s="688"/>
      <c r="F116" s="688"/>
      <c r="G116" s="688"/>
      <c r="H116" s="688"/>
      <c r="I116" s="688"/>
      <c r="J116" s="688"/>
      <c r="K116" s="705"/>
    </row>
    <row r="117" spans="1:11" x14ac:dyDescent="0.25">
      <c r="A117" s="14" t="s">
        <v>39</v>
      </c>
      <c r="B117" s="15" t="s">
        <v>40</v>
      </c>
      <c r="C117" s="354" t="s">
        <v>207</v>
      </c>
      <c r="D117" s="689" t="s">
        <v>254</v>
      </c>
      <c r="E117" s="690"/>
      <c r="F117" s="690"/>
      <c r="G117" s="690"/>
      <c r="H117" s="690"/>
      <c r="I117" s="690"/>
      <c r="J117" s="690"/>
      <c r="K117" s="706"/>
    </row>
    <row r="118" spans="1:11" x14ac:dyDescent="0.25">
      <c r="A118" s="9" t="s">
        <v>43</v>
      </c>
      <c r="B118" s="10" t="s">
        <v>44</v>
      </c>
      <c r="C118" s="353" t="s">
        <v>209</v>
      </c>
      <c r="D118" s="687" t="s">
        <v>255</v>
      </c>
      <c r="E118" s="688"/>
      <c r="F118" s="688"/>
      <c r="G118" s="688"/>
      <c r="H118" s="688"/>
      <c r="I118" s="688"/>
      <c r="J118" s="688"/>
      <c r="K118" s="705"/>
    </row>
    <row r="119" spans="1:11" ht="51" customHeight="1" x14ac:dyDescent="0.25">
      <c r="A119" s="14" t="s">
        <v>51</v>
      </c>
      <c r="B119" s="15" t="s">
        <v>53</v>
      </c>
      <c r="C119" s="354" t="s">
        <v>207</v>
      </c>
      <c r="D119" s="689" t="s">
        <v>604</v>
      </c>
      <c r="E119" s="690"/>
      <c r="F119" s="690"/>
      <c r="G119" s="690"/>
      <c r="H119" s="690"/>
      <c r="I119" s="690"/>
      <c r="J119" s="690"/>
      <c r="K119" s="706"/>
    </row>
    <row r="120" spans="1:11" x14ac:dyDescent="0.25">
      <c r="A120" s="9" t="s">
        <v>51</v>
      </c>
      <c r="B120" s="10" t="s">
        <v>54</v>
      </c>
      <c r="C120" s="353" t="s">
        <v>207</v>
      </c>
      <c r="D120" s="687" t="s">
        <v>256</v>
      </c>
      <c r="E120" s="688"/>
      <c r="F120" s="688"/>
      <c r="G120" s="688"/>
      <c r="H120" s="688"/>
      <c r="I120" s="688"/>
      <c r="J120" s="688"/>
      <c r="K120" s="705"/>
    </row>
    <row r="121" spans="1:11" x14ac:dyDescent="0.25">
      <c r="A121" s="14" t="s">
        <v>58</v>
      </c>
      <c r="B121" s="15" t="s">
        <v>59</v>
      </c>
      <c r="C121" s="354" t="s">
        <v>207</v>
      </c>
      <c r="D121" s="689" t="s">
        <v>257</v>
      </c>
      <c r="E121" s="690"/>
      <c r="F121" s="690"/>
      <c r="G121" s="690"/>
      <c r="H121" s="690"/>
      <c r="I121" s="690"/>
      <c r="J121" s="690"/>
      <c r="K121" s="706"/>
    </row>
    <row r="122" spans="1:11" x14ac:dyDescent="0.25">
      <c r="A122" s="9" t="s">
        <v>65</v>
      </c>
      <c r="B122" s="10" t="s">
        <v>67</v>
      </c>
      <c r="C122" s="353" t="s">
        <v>207</v>
      </c>
      <c r="D122" s="687" t="s">
        <v>258</v>
      </c>
      <c r="E122" s="688"/>
      <c r="F122" s="688"/>
      <c r="G122" s="688"/>
      <c r="H122" s="688"/>
      <c r="I122" s="688"/>
      <c r="J122" s="688"/>
      <c r="K122" s="705"/>
    </row>
    <row r="123" spans="1:11" x14ac:dyDescent="0.25">
      <c r="A123" s="14" t="s">
        <v>72</v>
      </c>
      <c r="B123" s="15" t="s">
        <v>76</v>
      </c>
      <c r="C123" s="354" t="s">
        <v>207</v>
      </c>
      <c r="D123" s="689" t="s">
        <v>240</v>
      </c>
      <c r="E123" s="690"/>
      <c r="F123" s="690"/>
      <c r="G123" s="690"/>
      <c r="H123" s="690"/>
      <c r="I123" s="690"/>
      <c r="J123" s="690"/>
      <c r="K123" s="706"/>
    </row>
    <row r="124" spans="1:11" x14ac:dyDescent="0.25">
      <c r="A124" s="9" t="s">
        <v>78</v>
      </c>
      <c r="B124" s="10" t="s">
        <v>79</v>
      </c>
      <c r="C124" s="353" t="s">
        <v>207</v>
      </c>
      <c r="D124" s="687" t="s">
        <v>259</v>
      </c>
      <c r="E124" s="688"/>
      <c r="F124" s="688"/>
      <c r="G124" s="688"/>
      <c r="H124" s="688"/>
      <c r="I124" s="688"/>
      <c r="J124" s="688"/>
      <c r="K124" s="705"/>
    </row>
    <row r="125" spans="1:11" x14ac:dyDescent="0.25">
      <c r="A125" s="14" t="s">
        <v>81</v>
      </c>
      <c r="B125" s="15" t="s">
        <v>82</v>
      </c>
      <c r="C125" s="354" t="s">
        <v>207</v>
      </c>
      <c r="D125" s="689" t="s">
        <v>260</v>
      </c>
      <c r="E125" s="690"/>
      <c r="F125" s="690"/>
      <c r="G125" s="690"/>
      <c r="H125" s="690"/>
      <c r="I125" s="690"/>
      <c r="J125" s="690"/>
      <c r="K125" s="706"/>
    </row>
    <row r="126" spans="1:11" x14ac:dyDescent="0.25">
      <c r="A126" s="9" t="s">
        <v>86</v>
      </c>
      <c r="B126" s="10" t="s">
        <v>87</v>
      </c>
      <c r="C126" s="353" t="s">
        <v>207</v>
      </c>
      <c r="D126" s="687" t="s">
        <v>261</v>
      </c>
      <c r="E126" s="688"/>
      <c r="F126" s="688"/>
      <c r="G126" s="688"/>
      <c r="H126" s="688"/>
      <c r="I126" s="688"/>
      <c r="J126" s="688"/>
      <c r="K126" s="705"/>
    </row>
    <row r="127" spans="1:11" x14ac:dyDescent="0.25">
      <c r="A127" s="14" t="s">
        <v>88</v>
      </c>
      <c r="B127" s="15" t="s">
        <v>90</v>
      </c>
      <c r="C127" s="354" t="s">
        <v>207</v>
      </c>
      <c r="D127" s="689" t="s">
        <v>262</v>
      </c>
      <c r="E127" s="690"/>
      <c r="F127" s="690"/>
      <c r="G127" s="690"/>
      <c r="H127" s="690"/>
      <c r="I127" s="690"/>
      <c r="J127" s="690"/>
      <c r="K127" s="706"/>
    </row>
    <row r="128" spans="1:11" x14ac:dyDescent="0.25">
      <c r="A128" s="9" t="s">
        <v>92</v>
      </c>
      <c r="B128" s="10" t="s">
        <v>93</v>
      </c>
      <c r="C128" s="353" t="s">
        <v>207</v>
      </c>
      <c r="D128" s="687" t="s">
        <v>263</v>
      </c>
      <c r="E128" s="688"/>
      <c r="F128" s="688"/>
      <c r="G128" s="688"/>
      <c r="H128" s="688"/>
      <c r="I128" s="688"/>
      <c r="J128" s="688"/>
      <c r="K128" s="705"/>
    </row>
    <row r="129" spans="1:11" ht="26.25" customHeight="1" x14ac:dyDescent="0.25">
      <c r="A129" s="14" t="s">
        <v>94</v>
      </c>
      <c r="B129" s="15" t="s">
        <v>96</v>
      </c>
      <c r="C129" s="354" t="s">
        <v>207</v>
      </c>
      <c r="D129" s="689" t="s">
        <v>605</v>
      </c>
      <c r="E129" s="690"/>
      <c r="F129" s="690"/>
      <c r="G129" s="690"/>
      <c r="H129" s="690"/>
      <c r="I129" s="690"/>
      <c r="J129" s="690"/>
      <c r="K129" s="706"/>
    </row>
    <row r="130" spans="1:11" x14ac:dyDescent="0.25">
      <c r="A130" s="9" t="s">
        <v>97</v>
      </c>
      <c r="B130" s="10" t="s">
        <v>99</v>
      </c>
      <c r="C130" s="353" t="s">
        <v>209</v>
      </c>
      <c r="D130" s="687" t="s">
        <v>264</v>
      </c>
      <c r="E130" s="688"/>
      <c r="F130" s="688"/>
      <c r="G130" s="688"/>
      <c r="H130" s="688"/>
      <c r="I130" s="688"/>
      <c r="J130" s="688"/>
      <c r="K130" s="705"/>
    </row>
    <row r="131" spans="1:11" ht="27.75" customHeight="1" x14ac:dyDescent="0.25">
      <c r="A131" s="14" t="s">
        <v>101</v>
      </c>
      <c r="B131" s="15" t="s">
        <v>102</v>
      </c>
      <c r="C131" s="354" t="s">
        <v>207</v>
      </c>
      <c r="D131" s="689" t="s">
        <v>265</v>
      </c>
      <c r="E131" s="690"/>
      <c r="F131" s="690"/>
      <c r="G131" s="690"/>
      <c r="H131" s="690"/>
      <c r="I131" s="690"/>
      <c r="J131" s="690"/>
      <c r="K131" s="706"/>
    </row>
    <row r="132" spans="1:11" x14ac:dyDescent="0.25">
      <c r="A132" s="9" t="s">
        <v>104</v>
      </c>
      <c r="B132" s="10" t="s">
        <v>105</v>
      </c>
      <c r="C132" s="353" t="s">
        <v>209</v>
      </c>
      <c r="D132" s="687" t="s">
        <v>266</v>
      </c>
      <c r="E132" s="688"/>
      <c r="F132" s="688"/>
      <c r="G132" s="688"/>
      <c r="H132" s="688"/>
      <c r="I132" s="688"/>
      <c r="J132" s="688"/>
      <c r="K132" s="705"/>
    </row>
    <row r="133" spans="1:11" x14ac:dyDescent="0.25">
      <c r="A133" s="14" t="s">
        <v>106</v>
      </c>
      <c r="B133" s="15" t="s">
        <v>107</v>
      </c>
      <c r="C133" s="354" t="s">
        <v>207</v>
      </c>
      <c r="D133" s="689" t="s">
        <v>267</v>
      </c>
      <c r="E133" s="690"/>
      <c r="F133" s="690"/>
      <c r="G133" s="690"/>
      <c r="H133" s="690"/>
      <c r="I133" s="690"/>
      <c r="J133" s="690"/>
      <c r="K133" s="706"/>
    </row>
    <row r="134" spans="1:11" x14ac:dyDescent="0.25">
      <c r="A134" s="9" t="s">
        <v>108</v>
      </c>
      <c r="B134" s="10" t="s">
        <v>109</v>
      </c>
      <c r="C134" s="353" t="s">
        <v>207</v>
      </c>
      <c r="D134" s="687" t="s">
        <v>247</v>
      </c>
      <c r="E134" s="688"/>
      <c r="F134" s="688"/>
      <c r="G134" s="688"/>
      <c r="H134" s="688"/>
      <c r="I134" s="688"/>
      <c r="J134" s="688"/>
      <c r="K134" s="705"/>
    </row>
    <row r="135" spans="1:11" x14ac:dyDescent="0.25">
      <c r="A135" s="14" t="s">
        <v>112</v>
      </c>
      <c r="B135" s="15" t="s">
        <v>113</v>
      </c>
      <c r="C135" s="354" t="s">
        <v>207</v>
      </c>
      <c r="D135" s="689" t="s">
        <v>268</v>
      </c>
      <c r="E135" s="690"/>
      <c r="F135" s="690"/>
      <c r="G135" s="690"/>
      <c r="H135" s="690"/>
      <c r="I135" s="690"/>
      <c r="J135" s="690"/>
      <c r="K135" s="706"/>
    </row>
    <row r="136" spans="1:11" ht="13.8" thickBot="1" x14ac:dyDescent="0.3">
      <c r="A136" s="135" t="s">
        <v>131</v>
      </c>
      <c r="B136" s="356" t="s">
        <v>132</v>
      </c>
      <c r="C136" s="357" t="s">
        <v>207</v>
      </c>
      <c r="D136" s="709" t="s">
        <v>269</v>
      </c>
      <c r="E136" s="710"/>
      <c r="F136" s="710"/>
      <c r="G136" s="710"/>
      <c r="H136" s="710"/>
      <c r="I136" s="710"/>
      <c r="J136" s="710"/>
      <c r="K136" s="711"/>
    </row>
    <row r="137" spans="1:11" x14ac:dyDescent="0.25">
      <c r="A137" s="43" t="s">
        <v>495</v>
      </c>
    </row>
    <row r="138" spans="1:11" x14ac:dyDescent="0.25">
      <c r="A138" s="322"/>
    </row>
    <row r="139" spans="1:11" x14ac:dyDescent="0.25">
      <c r="A139" s="43" t="s">
        <v>500</v>
      </c>
    </row>
    <row r="140" spans="1:11" x14ac:dyDescent="0.25">
      <c r="A140" s="43" t="s">
        <v>360</v>
      </c>
    </row>
  </sheetData>
  <mergeCells count="55">
    <mergeCell ref="A2:B2"/>
    <mergeCell ref="D132:K132"/>
    <mergeCell ref="D133:K133"/>
    <mergeCell ref="D134:K134"/>
    <mergeCell ref="D135:K135"/>
    <mergeCell ref="D122:K122"/>
    <mergeCell ref="D123:K123"/>
    <mergeCell ref="D124:K124"/>
    <mergeCell ref="D125:K125"/>
    <mergeCell ref="D126:K126"/>
    <mergeCell ref="D117:K117"/>
    <mergeCell ref="D118:K118"/>
    <mergeCell ref="D119:K119"/>
    <mergeCell ref="D120:K120"/>
    <mergeCell ref="D121:K121"/>
    <mergeCell ref="D105:K105"/>
    <mergeCell ref="D136:K136"/>
    <mergeCell ref="D127:K127"/>
    <mergeCell ref="D128:K128"/>
    <mergeCell ref="D129:K129"/>
    <mergeCell ref="D130:K130"/>
    <mergeCell ref="D131:K131"/>
    <mergeCell ref="D106:K106"/>
    <mergeCell ref="D114:K114"/>
    <mergeCell ref="D115:K115"/>
    <mergeCell ref="D116:K116"/>
    <mergeCell ref="D113:K113"/>
    <mergeCell ref="D100:K100"/>
    <mergeCell ref="D101:K101"/>
    <mergeCell ref="D102:K102"/>
    <mergeCell ref="D103:K103"/>
    <mergeCell ref="D104:K104"/>
    <mergeCell ref="D95:K95"/>
    <mergeCell ref="D96:K96"/>
    <mergeCell ref="D97:K97"/>
    <mergeCell ref="D98:K98"/>
    <mergeCell ref="D99:K99"/>
    <mergeCell ref="D90:K90"/>
    <mergeCell ref="D91:K91"/>
    <mergeCell ref="D92:K92"/>
    <mergeCell ref="D93:K93"/>
    <mergeCell ref="D94:K94"/>
    <mergeCell ref="K3:K4"/>
    <mergeCell ref="H4:H5"/>
    <mergeCell ref="I4:I5"/>
    <mergeCell ref="J4:J5"/>
    <mergeCell ref="A3:B3"/>
    <mergeCell ref="C3:E3"/>
    <mergeCell ref="A4:A5"/>
    <mergeCell ref="B4:B5"/>
    <mergeCell ref="C4:C5"/>
    <mergeCell ref="D4:D5"/>
    <mergeCell ref="E4:E5"/>
    <mergeCell ref="F4:F5"/>
    <mergeCell ref="G4:G5"/>
  </mergeCells>
  <hyperlinks>
    <hyperlink ref="A2:B2" location="TOC!A1" display="Return to Table of Contents"/>
  </hyperlinks>
  <pageMargins left="0.25" right="0.25" top="0.75" bottom="0.75" header="0.3" footer="0.3"/>
  <pageSetup scale="55" fitToHeight="0" orientation="portrait" r:id="rId1"/>
  <headerFooter>
    <oddHeader>&amp;L2016-17 Survey of Dental Education
Report 2 - Tuition, Admission, and Attrition</oddHeader>
  </headerFooter>
  <rowBreaks count="1" manualBreakCount="1">
    <brk id="88"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workbookViewId="0">
      <pane ySplit="3" topLeftCell="A4" activePane="bottomLeft" state="frozen"/>
      <selection pane="bottomLeft"/>
    </sheetView>
  </sheetViews>
  <sheetFormatPr defaultColWidth="9.109375" defaultRowHeight="13.2" x14ac:dyDescent="0.25"/>
  <cols>
    <col min="1" max="1" width="5.6640625" style="1" customWidth="1"/>
    <col min="2" max="2" width="59.5546875" style="1" customWidth="1"/>
    <col min="3" max="3" width="15.109375" style="1" customWidth="1"/>
    <col min="4" max="4" width="9.88671875" style="1" bestFit="1" customWidth="1"/>
    <col min="5" max="6" width="10" style="1" bestFit="1" customWidth="1"/>
    <col min="7" max="7" width="9.88671875" style="1" bestFit="1" customWidth="1"/>
    <col min="8" max="8" width="10.33203125" style="1" customWidth="1"/>
    <col min="9" max="16384" width="9.109375" style="1"/>
  </cols>
  <sheetData>
    <row r="1" spans="1:9" x14ac:dyDescent="0.25">
      <c r="A1" s="2" t="s">
        <v>270</v>
      </c>
    </row>
    <row r="2" spans="1:9" ht="13.8" thickBot="1" x14ac:dyDescent="0.3">
      <c r="A2" s="655" t="s">
        <v>1</v>
      </c>
      <c r="B2" s="655"/>
    </row>
    <row r="3" spans="1:9" ht="52.8" x14ac:dyDescent="0.25">
      <c r="A3" s="321" t="s">
        <v>7</v>
      </c>
      <c r="B3" s="359" t="s">
        <v>8</v>
      </c>
      <c r="C3" s="360" t="s">
        <v>271</v>
      </c>
      <c r="D3" s="361" t="s">
        <v>2</v>
      </c>
      <c r="E3" s="361" t="s">
        <v>3</v>
      </c>
      <c r="F3" s="361" t="s">
        <v>4</v>
      </c>
      <c r="G3" s="361" t="s">
        <v>5</v>
      </c>
      <c r="H3" s="362" t="s">
        <v>6</v>
      </c>
    </row>
    <row r="4" spans="1:9" x14ac:dyDescent="0.25">
      <c r="A4" s="9" t="s">
        <v>11</v>
      </c>
      <c r="B4" s="10" t="s">
        <v>12</v>
      </c>
      <c r="C4" s="206" t="s">
        <v>272</v>
      </c>
      <c r="D4" s="511">
        <v>0</v>
      </c>
      <c r="E4" s="511">
        <v>0</v>
      </c>
      <c r="F4" s="511">
        <v>0</v>
      </c>
      <c r="G4" s="511">
        <v>0</v>
      </c>
      <c r="H4" s="544">
        <v>0</v>
      </c>
    </row>
    <row r="5" spans="1:9" x14ac:dyDescent="0.25">
      <c r="A5" s="14" t="s">
        <v>13</v>
      </c>
      <c r="B5" s="15" t="s">
        <v>14</v>
      </c>
      <c r="C5" s="203" t="s">
        <v>273</v>
      </c>
      <c r="D5" s="507">
        <v>0</v>
      </c>
      <c r="E5" s="507">
        <v>0</v>
      </c>
      <c r="F5" s="507">
        <v>0</v>
      </c>
      <c r="G5" s="507">
        <v>0</v>
      </c>
      <c r="H5" s="543">
        <v>0</v>
      </c>
    </row>
    <row r="6" spans="1:9" x14ac:dyDescent="0.25">
      <c r="A6" s="9" t="s">
        <v>13</v>
      </c>
      <c r="B6" s="10" t="s">
        <v>15</v>
      </c>
      <c r="C6" s="206" t="s">
        <v>273</v>
      </c>
      <c r="D6" s="511">
        <v>0</v>
      </c>
      <c r="E6" s="511">
        <v>1</v>
      </c>
      <c r="F6" s="511">
        <v>1</v>
      </c>
      <c r="G6" s="511">
        <v>1</v>
      </c>
      <c r="H6" s="544">
        <v>3</v>
      </c>
    </row>
    <row r="7" spans="1:9" x14ac:dyDescent="0.25">
      <c r="A7" s="14" t="s">
        <v>16</v>
      </c>
      <c r="B7" s="15" t="s">
        <v>17</v>
      </c>
      <c r="C7" s="203" t="s">
        <v>272</v>
      </c>
      <c r="D7" s="507">
        <v>0</v>
      </c>
      <c r="E7" s="507">
        <v>0</v>
      </c>
      <c r="F7" s="507">
        <v>0</v>
      </c>
      <c r="G7" s="507">
        <v>0</v>
      </c>
      <c r="H7" s="543">
        <v>0</v>
      </c>
    </row>
    <row r="8" spans="1:9" x14ac:dyDescent="0.25">
      <c r="A8" s="9" t="s">
        <v>16</v>
      </c>
      <c r="B8" s="10" t="s">
        <v>19</v>
      </c>
      <c r="C8" s="206" t="s">
        <v>272</v>
      </c>
      <c r="D8" s="511">
        <v>0</v>
      </c>
      <c r="E8" s="511">
        <v>0</v>
      </c>
      <c r="F8" s="511">
        <v>0</v>
      </c>
      <c r="G8" s="511">
        <v>0</v>
      </c>
      <c r="H8" s="544">
        <v>0</v>
      </c>
      <c r="I8" s="549"/>
    </row>
    <row r="9" spans="1:9" x14ac:dyDescent="0.25">
      <c r="A9" s="14" t="s">
        <v>16</v>
      </c>
      <c r="B9" s="15" t="s">
        <v>20</v>
      </c>
      <c r="C9" s="203" t="s">
        <v>272</v>
      </c>
      <c r="D9" s="507">
        <v>0</v>
      </c>
      <c r="E9" s="507">
        <v>0</v>
      </c>
      <c r="F9" s="507">
        <v>0</v>
      </c>
      <c r="G9" s="507">
        <v>0</v>
      </c>
      <c r="H9" s="543">
        <v>0</v>
      </c>
    </row>
    <row r="10" spans="1:9" x14ac:dyDescent="0.25">
      <c r="A10" s="9" t="s">
        <v>16</v>
      </c>
      <c r="B10" s="10" t="s">
        <v>21</v>
      </c>
      <c r="C10" s="206" t="s">
        <v>272</v>
      </c>
      <c r="D10" s="511">
        <v>0</v>
      </c>
      <c r="E10" s="511">
        <v>0</v>
      </c>
      <c r="F10" s="511">
        <v>0</v>
      </c>
      <c r="G10" s="511">
        <v>0</v>
      </c>
      <c r="H10" s="544">
        <v>0</v>
      </c>
    </row>
    <row r="11" spans="1:9" x14ac:dyDescent="0.25">
      <c r="A11" s="14" t="s">
        <v>16</v>
      </c>
      <c r="B11" s="15" t="s">
        <v>22</v>
      </c>
      <c r="C11" s="203" t="s">
        <v>272</v>
      </c>
      <c r="D11" s="507">
        <v>0</v>
      </c>
      <c r="E11" s="507">
        <v>0</v>
      </c>
      <c r="F11" s="507">
        <v>0</v>
      </c>
      <c r="G11" s="507">
        <v>0</v>
      </c>
      <c r="H11" s="543">
        <v>0</v>
      </c>
    </row>
    <row r="12" spans="1:9" x14ac:dyDescent="0.25">
      <c r="A12" s="9" t="s">
        <v>16</v>
      </c>
      <c r="B12" s="10" t="s">
        <v>23</v>
      </c>
      <c r="C12" s="206" t="s">
        <v>272</v>
      </c>
      <c r="D12" s="511">
        <v>0</v>
      </c>
      <c r="E12" s="511">
        <v>0</v>
      </c>
      <c r="F12" s="511">
        <v>0</v>
      </c>
      <c r="G12" s="511">
        <v>0</v>
      </c>
      <c r="H12" s="544">
        <v>0</v>
      </c>
    </row>
    <row r="13" spans="1:9" x14ac:dyDescent="0.25">
      <c r="A13" s="14" t="s">
        <v>24</v>
      </c>
      <c r="B13" s="15" t="s">
        <v>25</v>
      </c>
      <c r="C13" s="203" t="s">
        <v>272</v>
      </c>
      <c r="D13" s="507">
        <v>0</v>
      </c>
      <c r="E13" s="507">
        <v>0</v>
      </c>
      <c r="F13" s="507">
        <v>0</v>
      </c>
      <c r="G13" s="507">
        <v>0</v>
      </c>
      <c r="H13" s="543">
        <v>0</v>
      </c>
    </row>
    <row r="14" spans="1:9" x14ac:dyDescent="0.25">
      <c r="A14" s="9" t="s">
        <v>26</v>
      </c>
      <c r="B14" s="10" t="s">
        <v>27</v>
      </c>
      <c r="C14" s="206" t="s">
        <v>272</v>
      </c>
      <c r="D14" s="511">
        <v>0</v>
      </c>
      <c r="E14" s="511">
        <v>0</v>
      </c>
      <c r="F14" s="511">
        <v>0</v>
      </c>
      <c r="G14" s="511">
        <v>0</v>
      </c>
      <c r="H14" s="544">
        <v>0</v>
      </c>
    </row>
    <row r="15" spans="1:9" x14ac:dyDescent="0.25">
      <c r="A15" s="14" t="s">
        <v>28</v>
      </c>
      <c r="B15" s="15" t="s">
        <v>29</v>
      </c>
      <c r="C15" s="203" t="s">
        <v>272</v>
      </c>
      <c r="D15" s="507">
        <v>0</v>
      </c>
      <c r="E15" s="507">
        <v>0</v>
      </c>
      <c r="F15" s="507">
        <v>0</v>
      </c>
      <c r="G15" s="507">
        <v>0</v>
      </c>
      <c r="H15" s="543">
        <v>0</v>
      </c>
    </row>
    <row r="16" spans="1:9" x14ac:dyDescent="0.25">
      <c r="A16" s="9" t="s">
        <v>30</v>
      </c>
      <c r="B16" s="10" t="s">
        <v>31</v>
      </c>
      <c r="C16" s="206" t="s">
        <v>273</v>
      </c>
      <c r="D16" s="511">
        <v>0</v>
      </c>
      <c r="E16" s="511">
        <v>0</v>
      </c>
      <c r="F16" s="511">
        <v>0</v>
      </c>
      <c r="G16" s="511">
        <v>0</v>
      </c>
      <c r="H16" s="544">
        <v>0</v>
      </c>
    </row>
    <row r="17" spans="1:8" x14ac:dyDescent="0.25">
      <c r="A17" s="14" t="s">
        <v>30</v>
      </c>
      <c r="B17" s="15" t="s">
        <v>32</v>
      </c>
      <c r="C17" s="203" t="s">
        <v>273</v>
      </c>
      <c r="D17" s="507">
        <v>0</v>
      </c>
      <c r="E17" s="507">
        <v>0</v>
      </c>
      <c r="F17" s="507">
        <v>2</v>
      </c>
      <c r="G17" s="507">
        <v>0</v>
      </c>
      <c r="H17" s="543">
        <v>2</v>
      </c>
    </row>
    <row r="18" spans="1:8" x14ac:dyDescent="0.25">
      <c r="A18" s="9" t="s">
        <v>30</v>
      </c>
      <c r="B18" s="10" t="s">
        <v>33</v>
      </c>
      <c r="C18" s="206" t="s">
        <v>272</v>
      </c>
      <c r="D18" s="511">
        <v>0</v>
      </c>
      <c r="E18" s="511">
        <v>0</v>
      </c>
      <c r="F18" s="511">
        <v>0</v>
      </c>
      <c r="G18" s="511">
        <v>0</v>
      </c>
      <c r="H18" s="544">
        <v>0</v>
      </c>
    </row>
    <row r="19" spans="1:8" x14ac:dyDescent="0.25">
      <c r="A19" s="14" t="s">
        <v>34</v>
      </c>
      <c r="B19" s="15" t="s">
        <v>607</v>
      </c>
      <c r="C19" s="203" t="s">
        <v>272</v>
      </c>
      <c r="D19" s="507">
        <v>0</v>
      </c>
      <c r="E19" s="507">
        <v>0</v>
      </c>
      <c r="F19" s="507">
        <v>0</v>
      </c>
      <c r="G19" s="507">
        <v>0</v>
      </c>
      <c r="H19" s="543">
        <v>0</v>
      </c>
    </row>
    <row r="20" spans="1:8" x14ac:dyDescent="0.25">
      <c r="A20" s="9" t="s">
        <v>35</v>
      </c>
      <c r="B20" s="10" t="s">
        <v>36</v>
      </c>
      <c r="C20" s="206" t="s">
        <v>272</v>
      </c>
      <c r="D20" s="511">
        <v>0</v>
      </c>
      <c r="E20" s="511">
        <v>0</v>
      </c>
      <c r="F20" s="511">
        <v>0</v>
      </c>
      <c r="G20" s="511">
        <v>0</v>
      </c>
      <c r="H20" s="544">
        <v>0</v>
      </c>
    </row>
    <row r="21" spans="1:8" x14ac:dyDescent="0.25">
      <c r="A21" s="14" t="s">
        <v>35</v>
      </c>
      <c r="B21" s="15" t="s">
        <v>37</v>
      </c>
      <c r="C21" s="203" t="s">
        <v>273</v>
      </c>
      <c r="D21" s="507">
        <v>0</v>
      </c>
      <c r="E21" s="507">
        <v>0</v>
      </c>
      <c r="F21" s="507">
        <v>0</v>
      </c>
      <c r="G21" s="507">
        <v>0</v>
      </c>
      <c r="H21" s="543">
        <v>0</v>
      </c>
    </row>
    <row r="22" spans="1:8" x14ac:dyDescent="0.25">
      <c r="A22" s="9" t="s">
        <v>35</v>
      </c>
      <c r="B22" s="10" t="s">
        <v>38</v>
      </c>
      <c r="C22" s="206" t="s">
        <v>273</v>
      </c>
      <c r="D22" s="511">
        <v>0</v>
      </c>
      <c r="E22" s="511">
        <v>0</v>
      </c>
      <c r="F22" s="511">
        <v>0</v>
      </c>
      <c r="G22" s="511">
        <v>0</v>
      </c>
      <c r="H22" s="544">
        <v>0</v>
      </c>
    </row>
    <row r="23" spans="1:8" x14ac:dyDescent="0.25">
      <c r="A23" s="14" t="s">
        <v>39</v>
      </c>
      <c r="B23" s="15" t="s">
        <v>40</v>
      </c>
      <c r="C23" s="203" t="s">
        <v>272</v>
      </c>
      <c r="D23" s="507">
        <v>0</v>
      </c>
      <c r="E23" s="507">
        <v>0</v>
      </c>
      <c r="F23" s="507">
        <v>0</v>
      </c>
      <c r="G23" s="507">
        <v>0</v>
      </c>
      <c r="H23" s="543">
        <v>0</v>
      </c>
    </row>
    <row r="24" spans="1:8" x14ac:dyDescent="0.25">
      <c r="A24" s="9" t="s">
        <v>41</v>
      </c>
      <c r="B24" s="10" t="s">
        <v>42</v>
      </c>
      <c r="C24" s="206" t="s">
        <v>272</v>
      </c>
      <c r="D24" s="511">
        <v>0</v>
      </c>
      <c r="E24" s="511">
        <v>0</v>
      </c>
      <c r="F24" s="511">
        <v>0</v>
      </c>
      <c r="G24" s="511">
        <v>0</v>
      </c>
      <c r="H24" s="544">
        <v>0</v>
      </c>
    </row>
    <row r="25" spans="1:8" x14ac:dyDescent="0.25">
      <c r="A25" s="14" t="s">
        <v>43</v>
      </c>
      <c r="B25" s="15" t="s">
        <v>44</v>
      </c>
      <c r="C25" s="203" t="s">
        <v>272</v>
      </c>
      <c r="D25" s="507">
        <v>0</v>
      </c>
      <c r="E25" s="507">
        <v>0</v>
      </c>
      <c r="F25" s="507">
        <v>0</v>
      </c>
      <c r="G25" s="507">
        <v>0</v>
      </c>
      <c r="H25" s="543">
        <v>0</v>
      </c>
    </row>
    <row r="26" spans="1:8" x14ac:dyDescent="0.25">
      <c r="A26" s="9" t="s">
        <v>43</v>
      </c>
      <c r="B26" s="10" t="s">
        <v>45</v>
      </c>
      <c r="C26" s="206" t="s">
        <v>273</v>
      </c>
      <c r="D26" s="511">
        <v>0</v>
      </c>
      <c r="E26" s="511">
        <v>0</v>
      </c>
      <c r="F26" s="511">
        <v>0</v>
      </c>
      <c r="G26" s="511">
        <v>0</v>
      </c>
      <c r="H26" s="544">
        <v>0</v>
      </c>
    </row>
    <row r="27" spans="1:8" x14ac:dyDescent="0.25">
      <c r="A27" s="14" t="s">
        <v>46</v>
      </c>
      <c r="B27" s="15" t="s">
        <v>606</v>
      </c>
      <c r="C27" s="203" t="s">
        <v>272</v>
      </c>
      <c r="D27" s="507">
        <v>0</v>
      </c>
      <c r="E27" s="507">
        <v>0</v>
      </c>
      <c r="F27" s="507">
        <v>0</v>
      </c>
      <c r="G27" s="507">
        <v>0</v>
      </c>
      <c r="H27" s="543">
        <v>0</v>
      </c>
    </row>
    <row r="28" spans="1:8" x14ac:dyDescent="0.25">
      <c r="A28" s="9" t="s">
        <v>47</v>
      </c>
      <c r="B28" s="10" t="s">
        <v>48</v>
      </c>
      <c r="C28" s="206" t="s">
        <v>272</v>
      </c>
      <c r="D28" s="511">
        <v>0</v>
      </c>
      <c r="E28" s="511">
        <v>0</v>
      </c>
      <c r="F28" s="511">
        <v>0</v>
      </c>
      <c r="G28" s="511">
        <v>0</v>
      </c>
      <c r="H28" s="544">
        <v>0</v>
      </c>
    </row>
    <row r="29" spans="1:8" x14ac:dyDescent="0.25">
      <c r="A29" s="14" t="s">
        <v>49</v>
      </c>
      <c r="B29" s="15" t="s">
        <v>50</v>
      </c>
      <c r="C29" s="203" t="s">
        <v>272</v>
      </c>
      <c r="D29" s="507">
        <v>0</v>
      </c>
      <c r="E29" s="507">
        <v>0</v>
      </c>
      <c r="F29" s="507">
        <v>0</v>
      </c>
      <c r="G29" s="507">
        <v>0</v>
      </c>
      <c r="H29" s="543">
        <v>0</v>
      </c>
    </row>
    <row r="30" spans="1:8" x14ac:dyDescent="0.25">
      <c r="A30" s="9" t="s">
        <v>51</v>
      </c>
      <c r="B30" s="10" t="s">
        <v>52</v>
      </c>
      <c r="C30" s="206" t="s">
        <v>272</v>
      </c>
      <c r="D30" s="511">
        <v>0</v>
      </c>
      <c r="E30" s="511">
        <v>0</v>
      </c>
      <c r="F30" s="511">
        <v>0</v>
      </c>
      <c r="G30" s="511">
        <v>0</v>
      </c>
      <c r="H30" s="544">
        <v>0</v>
      </c>
    </row>
    <row r="31" spans="1:8" x14ac:dyDescent="0.25">
      <c r="A31" s="14" t="s">
        <v>51</v>
      </c>
      <c r="B31" s="15" t="s">
        <v>53</v>
      </c>
      <c r="C31" s="203" t="s">
        <v>272</v>
      </c>
      <c r="D31" s="507">
        <v>0</v>
      </c>
      <c r="E31" s="507">
        <v>0</v>
      </c>
      <c r="F31" s="507">
        <v>0</v>
      </c>
      <c r="G31" s="507">
        <v>0</v>
      </c>
      <c r="H31" s="543">
        <v>0</v>
      </c>
    </row>
    <row r="32" spans="1:8" x14ac:dyDescent="0.25">
      <c r="A32" s="9" t="s">
        <v>51</v>
      </c>
      <c r="B32" s="10" t="s">
        <v>54</v>
      </c>
      <c r="C32" s="206" t="s">
        <v>272</v>
      </c>
      <c r="D32" s="511">
        <v>0</v>
      </c>
      <c r="E32" s="511">
        <v>0</v>
      </c>
      <c r="F32" s="511">
        <v>0</v>
      </c>
      <c r="G32" s="511">
        <v>0</v>
      </c>
      <c r="H32" s="544">
        <v>0</v>
      </c>
    </row>
    <row r="33" spans="1:8" x14ac:dyDescent="0.25">
      <c r="A33" s="14" t="s">
        <v>55</v>
      </c>
      <c r="B33" s="15" t="s">
        <v>56</v>
      </c>
      <c r="C33" s="203" t="s">
        <v>272</v>
      </c>
      <c r="D33" s="507">
        <v>0</v>
      </c>
      <c r="E33" s="507">
        <v>0</v>
      </c>
      <c r="F33" s="507">
        <v>0</v>
      </c>
      <c r="G33" s="507">
        <v>0</v>
      </c>
      <c r="H33" s="543">
        <v>0</v>
      </c>
    </row>
    <row r="34" spans="1:8" x14ac:dyDescent="0.25">
      <c r="A34" s="9" t="s">
        <v>55</v>
      </c>
      <c r="B34" s="10" t="s">
        <v>57</v>
      </c>
      <c r="C34" s="206" t="s">
        <v>272</v>
      </c>
      <c r="D34" s="511">
        <v>0</v>
      </c>
      <c r="E34" s="511">
        <v>0</v>
      </c>
      <c r="F34" s="511">
        <v>0</v>
      </c>
      <c r="G34" s="511">
        <v>0</v>
      </c>
      <c r="H34" s="544">
        <v>0</v>
      </c>
    </row>
    <row r="35" spans="1:8" x14ac:dyDescent="0.25">
      <c r="A35" s="14" t="s">
        <v>58</v>
      </c>
      <c r="B35" s="15" t="s">
        <v>59</v>
      </c>
      <c r="C35" s="203" t="s">
        <v>273</v>
      </c>
      <c r="D35" s="507">
        <v>0</v>
      </c>
      <c r="E35" s="507">
        <v>0</v>
      </c>
      <c r="F35" s="507">
        <v>0</v>
      </c>
      <c r="G35" s="507">
        <v>0</v>
      </c>
      <c r="H35" s="543">
        <v>0</v>
      </c>
    </row>
    <row r="36" spans="1:8" x14ac:dyDescent="0.25">
      <c r="A36" s="9" t="s">
        <v>60</v>
      </c>
      <c r="B36" s="10" t="s">
        <v>61</v>
      </c>
      <c r="C36" s="206" t="s">
        <v>272</v>
      </c>
      <c r="D36" s="511">
        <v>0</v>
      </c>
      <c r="E36" s="511">
        <v>0</v>
      </c>
      <c r="F36" s="511">
        <v>0</v>
      </c>
      <c r="G36" s="511">
        <v>0</v>
      </c>
      <c r="H36" s="544">
        <v>0</v>
      </c>
    </row>
    <row r="37" spans="1:8" x14ac:dyDescent="0.25">
      <c r="A37" s="14" t="s">
        <v>62</v>
      </c>
      <c r="B37" s="15" t="s">
        <v>63</v>
      </c>
      <c r="C37" s="203" t="s">
        <v>272</v>
      </c>
      <c r="D37" s="507">
        <v>0</v>
      </c>
      <c r="E37" s="507">
        <v>0</v>
      </c>
      <c r="F37" s="507">
        <v>0</v>
      </c>
      <c r="G37" s="507">
        <v>0</v>
      </c>
      <c r="H37" s="543">
        <v>0</v>
      </c>
    </row>
    <row r="38" spans="1:8" x14ac:dyDescent="0.25">
      <c r="A38" s="9" t="s">
        <v>62</v>
      </c>
      <c r="B38" s="10" t="s">
        <v>64</v>
      </c>
      <c r="C38" s="206" t="s">
        <v>272</v>
      </c>
      <c r="D38" s="511">
        <v>0</v>
      </c>
      <c r="E38" s="511">
        <v>0</v>
      </c>
      <c r="F38" s="511">
        <v>0</v>
      </c>
      <c r="G38" s="511">
        <v>0</v>
      </c>
      <c r="H38" s="544">
        <v>0</v>
      </c>
    </row>
    <row r="39" spans="1:8" x14ac:dyDescent="0.25">
      <c r="A39" s="14" t="s">
        <v>65</v>
      </c>
      <c r="B39" s="15" t="s">
        <v>66</v>
      </c>
      <c r="C39" s="203" t="s">
        <v>272</v>
      </c>
      <c r="D39" s="507">
        <v>0</v>
      </c>
      <c r="E39" s="507">
        <v>0</v>
      </c>
      <c r="F39" s="507">
        <v>0</v>
      </c>
      <c r="G39" s="507">
        <v>0</v>
      </c>
      <c r="H39" s="543">
        <v>0</v>
      </c>
    </row>
    <row r="40" spans="1:8" x14ac:dyDescent="0.25">
      <c r="A40" s="9" t="s">
        <v>65</v>
      </c>
      <c r="B40" s="10" t="s">
        <v>67</v>
      </c>
      <c r="C40" s="206" t="s">
        <v>272</v>
      </c>
      <c r="D40" s="511">
        <v>0</v>
      </c>
      <c r="E40" s="511">
        <v>0</v>
      </c>
      <c r="F40" s="511">
        <v>0</v>
      </c>
      <c r="G40" s="511">
        <v>0</v>
      </c>
      <c r="H40" s="544">
        <v>0</v>
      </c>
    </row>
    <row r="41" spans="1:8" x14ac:dyDescent="0.25">
      <c r="A41" s="14" t="s">
        <v>68</v>
      </c>
      <c r="B41" s="15" t="s">
        <v>69</v>
      </c>
      <c r="C41" s="203" t="s">
        <v>272</v>
      </c>
      <c r="D41" s="507">
        <v>0</v>
      </c>
      <c r="E41" s="507">
        <v>0</v>
      </c>
      <c r="F41" s="507">
        <v>0</v>
      </c>
      <c r="G41" s="507">
        <v>0</v>
      </c>
      <c r="H41" s="543">
        <v>0</v>
      </c>
    </row>
    <row r="42" spans="1:8" x14ac:dyDescent="0.25">
      <c r="A42" s="9" t="s">
        <v>70</v>
      </c>
      <c r="B42" s="10" t="s">
        <v>71</v>
      </c>
      <c r="C42" s="206" t="s">
        <v>272</v>
      </c>
      <c r="D42" s="511">
        <v>0</v>
      </c>
      <c r="E42" s="511">
        <v>0</v>
      </c>
      <c r="F42" s="511">
        <v>0</v>
      </c>
      <c r="G42" s="511">
        <v>0</v>
      </c>
      <c r="H42" s="544">
        <v>0</v>
      </c>
    </row>
    <row r="43" spans="1:8" x14ac:dyDescent="0.25">
      <c r="A43" s="14" t="s">
        <v>72</v>
      </c>
      <c r="B43" s="15" t="s">
        <v>73</v>
      </c>
      <c r="C43" s="203" t="s">
        <v>272</v>
      </c>
      <c r="D43" s="507">
        <v>0</v>
      </c>
      <c r="E43" s="507">
        <v>0</v>
      </c>
      <c r="F43" s="507">
        <v>0</v>
      </c>
      <c r="G43" s="507">
        <v>0</v>
      </c>
      <c r="H43" s="543">
        <v>0</v>
      </c>
    </row>
    <row r="44" spans="1:8" x14ac:dyDescent="0.25">
      <c r="A44" s="9" t="s">
        <v>72</v>
      </c>
      <c r="B44" s="10" t="s">
        <v>74</v>
      </c>
      <c r="C44" s="206" t="s">
        <v>272</v>
      </c>
      <c r="D44" s="511">
        <v>0</v>
      </c>
      <c r="E44" s="511">
        <v>0</v>
      </c>
      <c r="F44" s="511">
        <v>0</v>
      </c>
      <c r="G44" s="511">
        <v>0</v>
      </c>
      <c r="H44" s="544">
        <v>0</v>
      </c>
    </row>
    <row r="45" spans="1:8" x14ac:dyDescent="0.25">
      <c r="A45" s="14" t="s">
        <v>72</v>
      </c>
      <c r="B45" s="15" t="s">
        <v>75</v>
      </c>
      <c r="C45" s="203" t="s">
        <v>272</v>
      </c>
      <c r="D45" s="507">
        <v>0</v>
      </c>
      <c r="E45" s="507">
        <v>0</v>
      </c>
      <c r="F45" s="507">
        <v>0</v>
      </c>
      <c r="G45" s="507">
        <v>0</v>
      </c>
      <c r="H45" s="543">
        <v>0</v>
      </c>
    </row>
    <row r="46" spans="1:8" x14ac:dyDescent="0.25">
      <c r="A46" s="9" t="s">
        <v>72</v>
      </c>
      <c r="B46" s="10" t="s">
        <v>76</v>
      </c>
      <c r="C46" s="206" t="s">
        <v>272</v>
      </c>
      <c r="D46" s="511">
        <v>0</v>
      </c>
      <c r="E46" s="511">
        <v>0</v>
      </c>
      <c r="F46" s="511">
        <v>0</v>
      </c>
      <c r="G46" s="511">
        <v>0</v>
      </c>
      <c r="H46" s="544">
        <v>0</v>
      </c>
    </row>
    <row r="47" spans="1:8" x14ac:dyDescent="0.25">
      <c r="A47" s="14" t="s">
        <v>72</v>
      </c>
      <c r="B47" s="15" t="s">
        <v>77</v>
      </c>
      <c r="C47" s="203" t="s">
        <v>272</v>
      </c>
      <c r="D47" s="507">
        <v>0</v>
      </c>
      <c r="E47" s="507">
        <v>0</v>
      </c>
      <c r="F47" s="507">
        <v>0</v>
      </c>
      <c r="G47" s="507">
        <v>0</v>
      </c>
      <c r="H47" s="543">
        <v>0</v>
      </c>
    </row>
    <row r="48" spans="1:8" x14ac:dyDescent="0.25">
      <c r="A48" s="9" t="s">
        <v>78</v>
      </c>
      <c r="B48" s="10" t="s">
        <v>79</v>
      </c>
      <c r="C48" s="206" t="s">
        <v>272</v>
      </c>
      <c r="D48" s="511">
        <v>0</v>
      </c>
      <c r="E48" s="511">
        <v>0</v>
      </c>
      <c r="F48" s="511">
        <v>0</v>
      </c>
      <c r="G48" s="511">
        <v>0</v>
      </c>
      <c r="H48" s="544">
        <v>0</v>
      </c>
    </row>
    <row r="49" spans="1:8" x14ac:dyDescent="0.25">
      <c r="A49" s="14" t="s">
        <v>78</v>
      </c>
      <c r="B49" s="15" t="s">
        <v>80</v>
      </c>
      <c r="C49" s="203" t="s">
        <v>272</v>
      </c>
      <c r="D49" s="507">
        <v>0</v>
      </c>
      <c r="E49" s="507">
        <v>0</v>
      </c>
      <c r="F49" s="507">
        <v>0</v>
      </c>
      <c r="G49" s="507">
        <v>0</v>
      </c>
      <c r="H49" s="543">
        <v>0</v>
      </c>
    </row>
    <row r="50" spans="1:8" x14ac:dyDescent="0.25">
      <c r="A50" s="9" t="s">
        <v>81</v>
      </c>
      <c r="B50" s="10" t="s">
        <v>82</v>
      </c>
      <c r="C50" s="206" t="s">
        <v>273</v>
      </c>
      <c r="D50" s="511">
        <v>0</v>
      </c>
      <c r="E50" s="511">
        <v>0</v>
      </c>
      <c r="F50" s="511">
        <v>0</v>
      </c>
      <c r="G50" s="511">
        <v>0</v>
      </c>
      <c r="H50" s="544">
        <v>0</v>
      </c>
    </row>
    <row r="51" spans="1:8" x14ac:dyDescent="0.25">
      <c r="A51" s="14" t="s">
        <v>81</v>
      </c>
      <c r="B51" s="15" t="s">
        <v>83</v>
      </c>
      <c r="C51" s="203" t="s">
        <v>272</v>
      </c>
      <c r="D51" s="507">
        <v>0</v>
      </c>
      <c r="E51" s="507">
        <v>0</v>
      </c>
      <c r="F51" s="507">
        <v>0</v>
      </c>
      <c r="G51" s="507">
        <v>0</v>
      </c>
      <c r="H51" s="543">
        <v>0</v>
      </c>
    </row>
    <row r="52" spans="1:8" x14ac:dyDescent="0.25">
      <c r="A52" s="9" t="s">
        <v>84</v>
      </c>
      <c r="B52" s="10" t="s">
        <v>85</v>
      </c>
      <c r="C52" s="206" t="s">
        <v>272</v>
      </c>
      <c r="D52" s="511">
        <v>0</v>
      </c>
      <c r="E52" s="511">
        <v>0</v>
      </c>
      <c r="F52" s="511">
        <v>0</v>
      </c>
      <c r="G52" s="511">
        <v>0</v>
      </c>
      <c r="H52" s="544">
        <v>0</v>
      </c>
    </row>
    <row r="53" spans="1:8" x14ac:dyDescent="0.25">
      <c r="A53" s="14" t="s">
        <v>86</v>
      </c>
      <c r="B53" s="15" t="s">
        <v>87</v>
      </c>
      <c r="C53" s="203" t="s">
        <v>272</v>
      </c>
      <c r="D53" s="507">
        <v>0</v>
      </c>
      <c r="E53" s="507">
        <v>0</v>
      </c>
      <c r="F53" s="507">
        <v>0</v>
      </c>
      <c r="G53" s="507">
        <v>0</v>
      </c>
      <c r="H53" s="543">
        <v>0</v>
      </c>
    </row>
    <row r="54" spans="1:8" x14ac:dyDescent="0.25">
      <c r="A54" s="9" t="s">
        <v>88</v>
      </c>
      <c r="B54" s="10" t="s">
        <v>89</v>
      </c>
      <c r="C54" s="206" t="s">
        <v>273</v>
      </c>
      <c r="D54" s="511">
        <v>0</v>
      </c>
      <c r="E54" s="511">
        <v>0</v>
      </c>
      <c r="F54" s="511">
        <v>0</v>
      </c>
      <c r="G54" s="511">
        <v>0</v>
      </c>
      <c r="H54" s="544">
        <v>0</v>
      </c>
    </row>
    <row r="55" spans="1:8" x14ac:dyDescent="0.25">
      <c r="A55" s="14" t="s">
        <v>88</v>
      </c>
      <c r="B55" s="15" t="s">
        <v>90</v>
      </c>
      <c r="C55" s="203" t="s">
        <v>272</v>
      </c>
      <c r="D55" s="507">
        <v>0</v>
      </c>
      <c r="E55" s="507">
        <v>0</v>
      </c>
      <c r="F55" s="507">
        <v>0</v>
      </c>
      <c r="G55" s="507">
        <v>0</v>
      </c>
      <c r="H55" s="543">
        <v>0</v>
      </c>
    </row>
    <row r="56" spans="1:8" x14ac:dyDescent="0.25">
      <c r="A56" s="9" t="s">
        <v>88</v>
      </c>
      <c r="B56" s="10" t="s">
        <v>91</v>
      </c>
      <c r="C56" s="206" t="s">
        <v>273</v>
      </c>
      <c r="D56" s="511">
        <v>0</v>
      </c>
      <c r="E56" s="511">
        <v>0</v>
      </c>
      <c r="F56" s="511">
        <v>0</v>
      </c>
      <c r="G56" s="511">
        <v>0</v>
      </c>
      <c r="H56" s="544">
        <v>0</v>
      </c>
    </row>
    <row r="57" spans="1:8" x14ac:dyDescent="0.25">
      <c r="A57" s="14" t="s">
        <v>92</v>
      </c>
      <c r="B57" s="15" t="s">
        <v>93</v>
      </c>
      <c r="C57" s="203" t="s">
        <v>272</v>
      </c>
      <c r="D57" s="507">
        <v>0</v>
      </c>
      <c r="E57" s="507">
        <v>0</v>
      </c>
      <c r="F57" s="507">
        <v>0</v>
      </c>
      <c r="G57" s="507">
        <v>0</v>
      </c>
      <c r="H57" s="543">
        <v>0</v>
      </c>
    </row>
    <row r="58" spans="1:8" x14ac:dyDescent="0.25">
      <c r="A58" s="9" t="s">
        <v>94</v>
      </c>
      <c r="B58" s="10" t="s">
        <v>95</v>
      </c>
      <c r="C58" s="206" t="s">
        <v>272</v>
      </c>
      <c r="D58" s="511">
        <v>0</v>
      </c>
      <c r="E58" s="511">
        <v>0</v>
      </c>
      <c r="F58" s="511">
        <v>0</v>
      </c>
      <c r="G58" s="511">
        <v>0</v>
      </c>
      <c r="H58" s="544">
        <v>0</v>
      </c>
    </row>
    <row r="59" spans="1:8" x14ac:dyDescent="0.25">
      <c r="A59" s="14" t="s">
        <v>94</v>
      </c>
      <c r="B59" s="15" t="s">
        <v>96</v>
      </c>
      <c r="C59" s="203" t="s">
        <v>272</v>
      </c>
      <c r="D59" s="507">
        <v>0</v>
      </c>
      <c r="E59" s="507">
        <v>0</v>
      </c>
      <c r="F59" s="507">
        <v>0</v>
      </c>
      <c r="G59" s="507">
        <v>0</v>
      </c>
      <c r="H59" s="543">
        <v>0</v>
      </c>
    </row>
    <row r="60" spans="1:8" x14ac:dyDescent="0.25">
      <c r="A60" s="9" t="s">
        <v>97</v>
      </c>
      <c r="B60" s="10" t="s">
        <v>603</v>
      </c>
      <c r="C60" s="206" t="s">
        <v>273</v>
      </c>
      <c r="D60" s="511">
        <v>0</v>
      </c>
      <c r="E60" s="511">
        <v>0</v>
      </c>
      <c r="F60" s="511">
        <v>0</v>
      </c>
      <c r="G60" s="511">
        <v>0</v>
      </c>
      <c r="H60" s="544">
        <v>0</v>
      </c>
    </row>
    <row r="61" spans="1:8" x14ac:dyDescent="0.25">
      <c r="A61" s="14" t="s">
        <v>97</v>
      </c>
      <c r="B61" s="15" t="s">
        <v>99</v>
      </c>
      <c r="C61" s="203" t="s">
        <v>273</v>
      </c>
      <c r="D61" s="507">
        <v>0</v>
      </c>
      <c r="E61" s="507">
        <v>1</v>
      </c>
      <c r="F61" s="507">
        <v>0</v>
      </c>
      <c r="G61" s="507">
        <v>0</v>
      </c>
      <c r="H61" s="543">
        <v>1</v>
      </c>
    </row>
    <row r="62" spans="1:8" x14ac:dyDescent="0.25">
      <c r="A62" s="9" t="s">
        <v>97</v>
      </c>
      <c r="B62" s="10" t="s">
        <v>100</v>
      </c>
      <c r="C62" s="206" t="s">
        <v>273</v>
      </c>
      <c r="D62" s="511">
        <v>0</v>
      </c>
      <c r="E62" s="511">
        <v>0</v>
      </c>
      <c r="F62" s="511">
        <v>0</v>
      </c>
      <c r="G62" s="511">
        <v>0</v>
      </c>
      <c r="H62" s="544">
        <v>0</v>
      </c>
    </row>
    <row r="63" spans="1:8" x14ac:dyDescent="0.25">
      <c r="A63" s="14" t="s">
        <v>101</v>
      </c>
      <c r="B63" s="15" t="s">
        <v>102</v>
      </c>
      <c r="C63" s="203" t="s">
        <v>272</v>
      </c>
      <c r="D63" s="507">
        <v>0</v>
      </c>
      <c r="E63" s="507">
        <v>0</v>
      </c>
      <c r="F63" s="507">
        <v>0</v>
      </c>
      <c r="G63" s="507">
        <v>0</v>
      </c>
      <c r="H63" s="543">
        <v>0</v>
      </c>
    </row>
    <row r="64" spans="1:8" x14ac:dyDescent="0.25">
      <c r="A64" s="9" t="s">
        <v>101</v>
      </c>
      <c r="B64" s="10" t="s">
        <v>103</v>
      </c>
      <c r="C64" s="206" t="s">
        <v>272</v>
      </c>
      <c r="D64" s="511">
        <v>0</v>
      </c>
      <c r="E64" s="511">
        <v>0</v>
      </c>
      <c r="F64" s="511">
        <v>0</v>
      </c>
      <c r="G64" s="511">
        <v>0</v>
      </c>
      <c r="H64" s="544">
        <v>0</v>
      </c>
    </row>
    <row r="65" spans="1:8" x14ac:dyDescent="0.25">
      <c r="A65" s="14" t="s">
        <v>104</v>
      </c>
      <c r="B65" s="15" t="s">
        <v>105</v>
      </c>
      <c r="C65" s="203" t="s">
        <v>273</v>
      </c>
      <c r="D65" s="507">
        <v>0</v>
      </c>
      <c r="E65" s="507">
        <v>0</v>
      </c>
      <c r="F65" s="507">
        <v>1</v>
      </c>
      <c r="G65" s="507">
        <v>0</v>
      </c>
      <c r="H65" s="543">
        <v>1</v>
      </c>
    </row>
    <row r="66" spans="1:8" x14ac:dyDescent="0.25">
      <c r="A66" s="9" t="s">
        <v>106</v>
      </c>
      <c r="B66" s="10" t="s">
        <v>107</v>
      </c>
      <c r="C66" s="206" t="s">
        <v>272</v>
      </c>
      <c r="D66" s="511">
        <v>0</v>
      </c>
      <c r="E66" s="511">
        <v>0</v>
      </c>
      <c r="F66" s="511">
        <v>0</v>
      </c>
      <c r="G66" s="511">
        <v>0</v>
      </c>
      <c r="H66" s="544">
        <v>0</v>
      </c>
    </row>
    <row r="67" spans="1:8" x14ac:dyDescent="0.25">
      <c r="A67" s="14" t="s">
        <v>108</v>
      </c>
      <c r="B67" s="15" t="s">
        <v>109</v>
      </c>
      <c r="C67" s="203" t="s">
        <v>272</v>
      </c>
      <c r="D67" s="507">
        <v>0</v>
      </c>
      <c r="E67" s="507">
        <v>0</v>
      </c>
      <c r="F67" s="507">
        <v>0</v>
      </c>
      <c r="G67" s="507">
        <v>0</v>
      </c>
      <c r="H67" s="543">
        <v>0</v>
      </c>
    </row>
    <row r="68" spans="1:8" x14ac:dyDescent="0.25">
      <c r="A68" s="9" t="s">
        <v>110</v>
      </c>
      <c r="B68" s="10" t="s">
        <v>111</v>
      </c>
      <c r="C68" s="206" t="s">
        <v>273</v>
      </c>
      <c r="D68" s="511">
        <v>0</v>
      </c>
      <c r="E68" s="511">
        <v>0</v>
      </c>
      <c r="F68" s="511">
        <v>0</v>
      </c>
      <c r="G68" s="511">
        <v>0</v>
      </c>
      <c r="H68" s="544">
        <v>0</v>
      </c>
    </row>
    <row r="69" spans="1:8" x14ac:dyDescent="0.25">
      <c r="A69" s="14" t="s">
        <v>112</v>
      </c>
      <c r="B69" s="15" t="s">
        <v>113</v>
      </c>
      <c r="C69" s="203" t="s">
        <v>273</v>
      </c>
      <c r="D69" s="507">
        <v>0</v>
      </c>
      <c r="E69" s="507">
        <v>0</v>
      </c>
      <c r="F69" s="507">
        <v>0</v>
      </c>
      <c r="G69" s="507">
        <v>0</v>
      </c>
      <c r="H69" s="543">
        <v>0</v>
      </c>
    </row>
    <row r="70" spans="1:8" s="399" customFormat="1" ht="13.8" thickBot="1" x14ac:dyDescent="0.3">
      <c r="A70" s="635"/>
      <c r="B70" s="636" t="s">
        <v>274</v>
      </c>
      <c r="C70" s="637">
        <f>COUNTIF(C4:C69,"YES")</f>
        <v>17</v>
      </c>
      <c r="D70" s="638">
        <v>0</v>
      </c>
      <c r="E70" s="638">
        <v>2</v>
      </c>
      <c r="F70" s="638">
        <v>4</v>
      </c>
      <c r="G70" s="638">
        <v>1</v>
      </c>
      <c r="H70" s="639">
        <v>7</v>
      </c>
    </row>
    <row r="71" spans="1:8" x14ac:dyDescent="0.25">
      <c r="A71" s="14" t="s">
        <v>123</v>
      </c>
      <c r="B71" s="15" t="s">
        <v>124</v>
      </c>
      <c r="C71" s="203" t="s">
        <v>272</v>
      </c>
      <c r="D71" s="507">
        <v>0</v>
      </c>
      <c r="E71" s="507">
        <v>0</v>
      </c>
      <c r="F71" s="507">
        <v>0</v>
      </c>
      <c r="G71" s="507">
        <v>0</v>
      </c>
      <c r="H71" s="543">
        <v>0</v>
      </c>
    </row>
    <row r="72" spans="1:8" x14ac:dyDescent="0.25">
      <c r="A72" s="9" t="s">
        <v>125</v>
      </c>
      <c r="B72" s="10" t="s">
        <v>126</v>
      </c>
      <c r="C72" s="206" t="s">
        <v>272</v>
      </c>
      <c r="D72" s="511">
        <v>0</v>
      </c>
      <c r="E72" s="511">
        <v>0</v>
      </c>
      <c r="F72" s="511">
        <v>0</v>
      </c>
      <c r="G72" s="511">
        <v>0</v>
      </c>
      <c r="H72" s="544">
        <v>0</v>
      </c>
    </row>
    <row r="73" spans="1:8" x14ac:dyDescent="0.25">
      <c r="A73" s="14" t="s">
        <v>127</v>
      </c>
      <c r="B73" s="15" t="s">
        <v>128</v>
      </c>
      <c r="C73" s="203" t="s">
        <v>272</v>
      </c>
      <c r="D73" s="507">
        <v>0</v>
      </c>
      <c r="E73" s="507">
        <v>0</v>
      </c>
      <c r="F73" s="507">
        <v>0</v>
      </c>
      <c r="G73" s="507">
        <v>0</v>
      </c>
      <c r="H73" s="543">
        <v>0</v>
      </c>
    </row>
    <row r="74" spans="1:8" x14ac:dyDescent="0.25">
      <c r="A74" s="9" t="s">
        <v>129</v>
      </c>
      <c r="B74" s="10" t="s">
        <v>130</v>
      </c>
      <c r="C74" s="206" t="s">
        <v>272</v>
      </c>
      <c r="D74" s="511">
        <v>0</v>
      </c>
      <c r="E74" s="511">
        <v>0</v>
      </c>
      <c r="F74" s="511">
        <v>0</v>
      </c>
      <c r="G74" s="511">
        <v>0</v>
      </c>
      <c r="H74" s="544">
        <v>0</v>
      </c>
    </row>
    <row r="75" spans="1:8" x14ac:dyDescent="0.25">
      <c r="A75" s="14" t="s">
        <v>131</v>
      </c>
      <c r="B75" s="15" t="s">
        <v>132</v>
      </c>
      <c r="C75" s="203" t="s">
        <v>273</v>
      </c>
      <c r="D75" s="507">
        <v>0</v>
      </c>
      <c r="E75" s="507">
        <v>0</v>
      </c>
      <c r="F75" s="507">
        <v>0</v>
      </c>
      <c r="G75" s="507">
        <v>0</v>
      </c>
      <c r="H75" s="543">
        <v>0</v>
      </c>
    </row>
    <row r="76" spans="1:8" ht="15.6" x14ac:dyDescent="0.25">
      <c r="A76" s="9" t="s">
        <v>131</v>
      </c>
      <c r="B76" s="10" t="s">
        <v>133</v>
      </c>
      <c r="C76" s="207" t="s">
        <v>501</v>
      </c>
      <c r="D76" s="511" t="s">
        <v>346</v>
      </c>
      <c r="E76" s="511" t="s">
        <v>346</v>
      </c>
      <c r="F76" s="511" t="s">
        <v>346</v>
      </c>
      <c r="G76" s="511" t="s">
        <v>346</v>
      </c>
      <c r="H76" s="544" t="s">
        <v>346</v>
      </c>
    </row>
    <row r="77" spans="1:8" x14ac:dyDescent="0.25">
      <c r="A77" s="14" t="s">
        <v>134</v>
      </c>
      <c r="B77" s="15" t="s">
        <v>135</v>
      </c>
      <c r="C77" s="203" t="s">
        <v>272</v>
      </c>
      <c r="D77" s="507">
        <v>0</v>
      </c>
      <c r="E77" s="507">
        <v>0</v>
      </c>
      <c r="F77" s="507">
        <v>0</v>
      </c>
      <c r="G77" s="507">
        <v>0</v>
      </c>
      <c r="H77" s="543">
        <v>0</v>
      </c>
    </row>
    <row r="78" spans="1:8" x14ac:dyDescent="0.25">
      <c r="A78" s="9" t="s">
        <v>134</v>
      </c>
      <c r="B78" s="10" t="s">
        <v>136</v>
      </c>
      <c r="C78" s="206" t="s">
        <v>272</v>
      </c>
      <c r="D78" s="511">
        <v>0</v>
      </c>
      <c r="E78" s="511">
        <v>0</v>
      </c>
      <c r="F78" s="511">
        <v>0</v>
      </c>
      <c r="G78" s="511">
        <v>0</v>
      </c>
      <c r="H78" s="544">
        <v>0</v>
      </c>
    </row>
    <row r="79" spans="1:8" x14ac:dyDescent="0.25">
      <c r="A79" s="14" t="s">
        <v>134</v>
      </c>
      <c r="B79" s="15" t="s">
        <v>137</v>
      </c>
      <c r="C79" s="203" t="s">
        <v>272</v>
      </c>
      <c r="D79" s="507">
        <v>0</v>
      </c>
      <c r="E79" s="507">
        <v>0</v>
      </c>
      <c r="F79" s="507">
        <v>0</v>
      </c>
      <c r="G79" s="507">
        <v>0</v>
      </c>
      <c r="H79" s="543">
        <v>0</v>
      </c>
    </row>
    <row r="80" spans="1:8" x14ac:dyDescent="0.25">
      <c r="A80" s="9" t="s">
        <v>138</v>
      </c>
      <c r="B80" s="10" t="s">
        <v>139</v>
      </c>
      <c r="C80" s="206" t="s">
        <v>273</v>
      </c>
      <c r="D80" s="511">
        <v>0</v>
      </c>
      <c r="E80" s="511">
        <v>0</v>
      </c>
      <c r="F80" s="511">
        <v>0</v>
      </c>
      <c r="G80" s="511">
        <v>0</v>
      </c>
      <c r="H80" s="544">
        <v>0</v>
      </c>
    </row>
    <row r="81" spans="1:8" ht="13.8" thickBot="1" x14ac:dyDescent="0.3">
      <c r="A81" s="343"/>
      <c r="B81" s="344" t="s">
        <v>275</v>
      </c>
      <c r="C81" s="364">
        <f>COUNTIF(C71:C80,"YES")</f>
        <v>2</v>
      </c>
      <c r="D81" s="602">
        <v>0</v>
      </c>
      <c r="E81" s="602">
        <v>0</v>
      </c>
      <c r="F81" s="602">
        <v>0</v>
      </c>
      <c r="G81" s="602">
        <v>0</v>
      </c>
      <c r="H81" s="603">
        <v>0</v>
      </c>
    </row>
    <row r="82" spans="1:8" x14ac:dyDescent="0.25">
      <c r="A82" s="43" t="s">
        <v>502</v>
      </c>
    </row>
    <row r="83" spans="1:8" x14ac:dyDescent="0.25">
      <c r="A83" s="322"/>
    </row>
    <row r="84" spans="1:8" x14ac:dyDescent="0.25">
      <c r="A84" s="363" t="s">
        <v>503</v>
      </c>
    </row>
    <row r="85" spans="1:8" x14ac:dyDescent="0.25">
      <c r="A85" s="43" t="s">
        <v>360</v>
      </c>
    </row>
  </sheetData>
  <mergeCells count="1">
    <mergeCell ref="A2:B2"/>
  </mergeCells>
  <hyperlinks>
    <hyperlink ref="A2:B2" location="TOC!A1" display="Return to Table of Contents"/>
  </hyperlinks>
  <pageMargins left="0.25" right="0.25" top="0.75" bottom="0.75" header="0.3" footer="0.3"/>
  <pageSetup scale="62" fitToWidth="0" orientation="portrait" r:id="rId1"/>
  <headerFooter>
    <oddHeader>&amp;L2016-17 Survey of Dental Education
Report 2 - Tuition, Admission, and Attrition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workbookViewId="0">
      <pane ySplit="3" topLeftCell="A4" activePane="bottomLeft" state="frozen"/>
      <selection pane="bottomLeft"/>
    </sheetView>
  </sheetViews>
  <sheetFormatPr defaultColWidth="9.109375" defaultRowHeight="13.2" x14ac:dyDescent="0.25"/>
  <cols>
    <col min="1" max="1" width="6.44140625" style="369" customWidth="1"/>
    <col min="2" max="2" width="59.5546875" style="102" customWidth="1"/>
    <col min="3" max="3" width="16.44140625" style="102" customWidth="1"/>
    <col min="4" max="4" width="23.88671875" style="102" customWidth="1"/>
    <col min="5" max="5" width="20.88671875" style="102" customWidth="1"/>
    <col min="6" max="16384" width="9.109375" style="102"/>
  </cols>
  <sheetData>
    <row r="1" spans="1:8" ht="12.75" customHeight="1" x14ac:dyDescent="0.25">
      <c r="A1" s="575" t="s">
        <v>506</v>
      </c>
      <c r="B1" s="574"/>
      <c r="C1" s="574"/>
      <c r="D1" s="574"/>
      <c r="E1" s="574"/>
      <c r="F1" s="574"/>
      <c r="G1" s="574"/>
      <c r="H1" s="574"/>
    </row>
    <row r="2" spans="1:8" ht="13.8" thickBot="1" x14ac:dyDescent="0.3">
      <c r="A2" s="712" t="s">
        <v>1</v>
      </c>
      <c r="B2" s="712"/>
    </row>
    <row r="3" spans="1:8" ht="79.2" x14ac:dyDescent="0.25">
      <c r="A3" s="380" t="s">
        <v>7</v>
      </c>
      <c r="B3" s="381" t="s">
        <v>8</v>
      </c>
      <c r="C3" s="382" t="s">
        <v>276</v>
      </c>
      <c r="D3" s="382" t="s">
        <v>600</v>
      </c>
      <c r="E3" s="383" t="s">
        <v>601</v>
      </c>
    </row>
    <row r="4" spans="1:8" x14ac:dyDescent="0.25">
      <c r="A4" s="370" t="s">
        <v>11</v>
      </c>
      <c r="B4" s="371" t="s">
        <v>12</v>
      </c>
      <c r="C4" s="372" t="s">
        <v>273</v>
      </c>
      <c r="D4" s="373" t="s">
        <v>504</v>
      </c>
      <c r="E4" s="504">
        <v>10</v>
      </c>
    </row>
    <row r="5" spans="1:8" x14ac:dyDescent="0.25">
      <c r="A5" s="370" t="s">
        <v>13</v>
      </c>
      <c r="B5" s="371" t="s">
        <v>14</v>
      </c>
      <c r="C5" s="372" t="s">
        <v>273</v>
      </c>
      <c r="D5" s="373" t="s">
        <v>504</v>
      </c>
      <c r="E5" s="504">
        <v>0</v>
      </c>
    </row>
    <row r="6" spans="1:8" x14ac:dyDescent="0.25">
      <c r="A6" s="557" t="s">
        <v>13</v>
      </c>
      <c r="B6" s="558" t="s">
        <v>15</v>
      </c>
      <c r="C6" s="559" t="s">
        <v>272</v>
      </c>
      <c r="D6" s="560" t="s">
        <v>364</v>
      </c>
      <c r="E6" s="561">
        <v>0</v>
      </c>
    </row>
    <row r="7" spans="1:8" x14ac:dyDescent="0.25">
      <c r="A7" s="370" t="s">
        <v>16</v>
      </c>
      <c r="B7" s="371" t="s">
        <v>17</v>
      </c>
      <c r="C7" s="372" t="s">
        <v>273</v>
      </c>
      <c r="D7" s="373" t="s">
        <v>504</v>
      </c>
      <c r="E7" s="504">
        <v>24</v>
      </c>
    </row>
    <row r="8" spans="1:8" x14ac:dyDescent="0.25">
      <c r="A8" s="557" t="s">
        <v>16</v>
      </c>
      <c r="B8" s="558" t="s">
        <v>19</v>
      </c>
      <c r="C8" s="562" t="s">
        <v>273</v>
      </c>
      <c r="D8" s="563" t="s">
        <v>505</v>
      </c>
      <c r="E8" s="564">
        <v>28</v>
      </c>
    </row>
    <row r="9" spans="1:8" x14ac:dyDescent="0.25">
      <c r="A9" s="370" t="s">
        <v>16</v>
      </c>
      <c r="B9" s="371" t="s">
        <v>20</v>
      </c>
      <c r="C9" s="372" t="s">
        <v>273</v>
      </c>
      <c r="D9" s="373" t="s">
        <v>505</v>
      </c>
      <c r="E9" s="504">
        <v>21</v>
      </c>
    </row>
    <row r="10" spans="1:8" x14ac:dyDescent="0.25">
      <c r="A10" s="370" t="s">
        <v>16</v>
      </c>
      <c r="B10" s="371" t="s">
        <v>21</v>
      </c>
      <c r="C10" s="372" t="s">
        <v>273</v>
      </c>
      <c r="D10" s="373" t="s">
        <v>505</v>
      </c>
      <c r="E10" s="504">
        <v>34</v>
      </c>
    </row>
    <row r="11" spans="1:8" x14ac:dyDescent="0.25">
      <c r="A11" s="370" t="s">
        <v>16</v>
      </c>
      <c r="B11" s="371" t="s">
        <v>22</v>
      </c>
      <c r="C11" s="372" t="s">
        <v>273</v>
      </c>
      <c r="D11" s="373" t="s">
        <v>505</v>
      </c>
      <c r="E11" s="504">
        <v>25</v>
      </c>
    </row>
    <row r="12" spans="1:8" x14ac:dyDescent="0.25">
      <c r="A12" s="370" t="s">
        <v>16</v>
      </c>
      <c r="B12" s="371" t="s">
        <v>23</v>
      </c>
      <c r="C12" s="372" t="s">
        <v>272</v>
      </c>
      <c r="D12" s="373" t="s">
        <v>364</v>
      </c>
      <c r="E12" s="504">
        <v>0</v>
      </c>
    </row>
    <row r="13" spans="1:8" x14ac:dyDescent="0.25">
      <c r="A13" s="370" t="s">
        <v>24</v>
      </c>
      <c r="B13" s="371" t="s">
        <v>25</v>
      </c>
      <c r="C13" s="372" t="s">
        <v>273</v>
      </c>
      <c r="D13" s="373" t="s">
        <v>505</v>
      </c>
      <c r="E13" s="504">
        <v>40</v>
      </c>
    </row>
    <row r="14" spans="1:8" x14ac:dyDescent="0.25">
      <c r="A14" s="370" t="s">
        <v>26</v>
      </c>
      <c r="B14" s="371" t="s">
        <v>27</v>
      </c>
      <c r="C14" s="372" t="s">
        <v>272</v>
      </c>
      <c r="D14" s="373" t="s">
        <v>364</v>
      </c>
      <c r="E14" s="504">
        <v>0</v>
      </c>
    </row>
    <row r="15" spans="1:8" x14ac:dyDescent="0.25">
      <c r="A15" s="370" t="s">
        <v>28</v>
      </c>
      <c r="B15" s="371" t="s">
        <v>29</v>
      </c>
      <c r="C15" s="372" t="s">
        <v>273</v>
      </c>
      <c r="D15" s="373" t="s">
        <v>505</v>
      </c>
      <c r="E15" s="504">
        <v>6</v>
      </c>
    </row>
    <row r="16" spans="1:8" x14ac:dyDescent="0.25">
      <c r="A16" s="557" t="s">
        <v>30</v>
      </c>
      <c r="B16" s="558" t="s">
        <v>31</v>
      </c>
      <c r="C16" s="562" t="s">
        <v>272</v>
      </c>
      <c r="D16" s="563" t="s">
        <v>364</v>
      </c>
      <c r="E16" s="564">
        <v>0</v>
      </c>
    </row>
    <row r="17" spans="1:5" x14ac:dyDescent="0.25">
      <c r="A17" s="370" t="s">
        <v>30</v>
      </c>
      <c r="B17" s="371" t="s">
        <v>32</v>
      </c>
      <c r="C17" s="372" t="s">
        <v>273</v>
      </c>
      <c r="D17" s="373" t="s">
        <v>504</v>
      </c>
      <c r="E17" s="504">
        <v>4</v>
      </c>
    </row>
    <row r="18" spans="1:5" x14ac:dyDescent="0.25">
      <c r="A18" s="370" t="s">
        <v>30</v>
      </c>
      <c r="B18" s="371" t="s">
        <v>33</v>
      </c>
      <c r="C18" s="372" t="s">
        <v>272</v>
      </c>
      <c r="D18" s="373" t="s">
        <v>364</v>
      </c>
      <c r="E18" s="504">
        <v>0</v>
      </c>
    </row>
    <row r="19" spans="1:5" x14ac:dyDescent="0.25">
      <c r="A19" s="370" t="s">
        <v>34</v>
      </c>
      <c r="B19" s="371" t="s">
        <v>607</v>
      </c>
      <c r="C19" s="372" t="s">
        <v>272</v>
      </c>
      <c r="D19" s="373" t="s">
        <v>364</v>
      </c>
      <c r="E19" s="504">
        <v>0</v>
      </c>
    </row>
    <row r="20" spans="1:5" x14ac:dyDescent="0.25">
      <c r="A20" s="370" t="s">
        <v>35</v>
      </c>
      <c r="B20" s="371" t="s">
        <v>36</v>
      </c>
      <c r="C20" s="372" t="s">
        <v>273</v>
      </c>
      <c r="D20" s="373" t="s">
        <v>505</v>
      </c>
      <c r="E20" s="504">
        <v>6</v>
      </c>
    </row>
    <row r="21" spans="1:5" x14ac:dyDescent="0.25">
      <c r="A21" s="370" t="s">
        <v>35</v>
      </c>
      <c r="B21" s="371" t="s">
        <v>37</v>
      </c>
      <c r="C21" s="372" t="s">
        <v>273</v>
      </c>
      <c r="D21" s="373" t="s">
        <v>504</v>
      </c>
      <c r="E21" s="504">
        <v>52</v>
      </c>
    </row>
    <row r="22" spans="1:5" x14ac:dyDescent="0.25">
      <c r="A22" s="370" t="s">
        <v>35</v>
      </c>
      <c r="B22" s="371" t="s">
        <v>38</v>
      </c>
      <c r="C22" s="372" t="s">
        <v>272</v>
      </c>
      <c r="D22" s="373" t="s">
        <v>364</v>
      </c>
      <c r="E22" s="504">
        <v>0</v>
      </c>
    </row>
    <row r="23" spans="1:5" x14ac:dyDescent="0.25">
      <c r="A23" s="370" t="s">
        <v>39</v>
      </c>
      <c r="B23" s="371" t="s">
        <v>40</v>
      </c>
      <c r="C23" s="372" t="s">
        <v>273</v>
      </c>
      <c r="D23" s="373" t="s">
        <v>504</v>
      </c>
      <c r="E23" s="504">
        <v>16</v>
      </c>
    </row>
    <row r="24" spans="1:5" x14ac:dyDescent="0.25">
      <c r="A24" s="370" t="s">
        <v>41</v>
      </c>
      <c r="B24" s="371" t="s">
        <v>42</v>
      </c>
      <c r="C24" s="372" t="s">
        <v>273</v>
      </c>
      <c r="D24" s="373" t="s">
        <v>505</v>
      </c>
      <c r="E24" s="504">
        <v>0</v>
      </c>
    </row>
    <row r="25" spans="1:5" x14ac:dyDescent="0.25">
      <c r="A25" s="370" t="s">
        <v>43</v>
      </c>
      <c r="B25" s="371" t="s">
        <v>44</v>
      </c>
      <c r="C25" s="372" t="s">
        <v>272</v>
      </c>
      <c r="D25" s="373" t="s">
        <v>364</v>
      </c>
      <c r="E25" s="504">
        <v>0</v>
      </c>
    </row>
    <row r="26" spans="1:5" x14ac:dyDescent="0.25">
      <c r="A26" s="370" t="s">
        <v>43</v>
      </c>
      <c r="B26" s="371" t="s">
        <v>45</v>
      </c>
      <c r="C26" s="372" t="s">
        <v>273</v>
      </c>
      <c r="D26" s="373" t="s">
        <v>504</v>
      </c>
      <c r="E26" s="504">
        <v>1</v>
      </c>
    </row>
    <row r="27" spans="1:5" x14ac:dyDescent="0.25">
      <c r="A27" s="370" t="s">
        <v>46</v>
      </c>
      <c r="B27" s="371" t="s">
        <v>606</v>
      </c>
      <c r="C27" s="372" t="s">
        <v>272</v>
      </c>
      <c r="D27" s="373" t="s">
        <v>364</v>
      </c>
      <c r="E27" s="504">
        <v>0</v>
      </c>
    </row>
    <row r="28" spans="1:5" x14ac:dyDescent="0.25">
      <c r="A28" s="370" t="s">
        <v>47</v>
      </c>
      <c r="B28" s="371" t="s">
        <v>48</v>
      </c>
      <c r="C28" s="372" t="s">
        <v>272</v>
      </c>
      <c r="D28" s="373" t="s">
        <v>364</v>
      </c>
      <c r="E28" s="504">
        <v>0</v>
      </c>
    </row>
    <row r="29" spans="1:5" x14ac:dyDescent="0.25">
      <c r="A29" s="370" t="s">
        <v>49</v>
      </c>
      <c r="B29" s="371" t="s">
        <v>50</v>
      </c>
      <c r="C29" s="372" t="s">
        <v>273</v>
      </c>
      <c r="D29" s="373" t="s">
        <v>504</v>
      </c>
      <c r="E29" s="504">
        <v>0</v>
      </c>
    </row>
    <row r="30" spans="1:5" x14ac:dyDescent="0.25">
      <c r="A30" s="370" t="s">
        <v>51</v>
      </c>
      <c r="B30" s="371" t="s">
        <v>52</v>
      </c>
      <c r="C30" s="372" t="s">
        <v>272</v>
      </c>
      <c r="D30" s="373" t="s">
        <v>364</v>
      </c>
      <c r="E30" s="504">
        <v>0</v>
      </c>
    </row>
    <row r="31" spans="1:5" x14ac:dyDescent="0.25">
      <c r="A31" s="370" t="s">
        <v>51</v>
      </c>
      <c r="B31" s="371" t="s">
        <v>53</v>
      </c>
      <c r="C31" s="372" t="s">
        <v>273</v>
      </c>
      <c r="D31" s="373" t="s">
        <v>505</v>
      </c>
      <c r="E31" s="504">
        <v>86</v>
      </c>
    </row>
    <row r="32" spans="1:5" x14ac:dyDescent="0.25">
      <c r="A32" s="370" t="s">
        <v>51</v>
      </c>
      <c r="B32" s="371" t="s">
        <v>54</v>
      </c>
      <c r="C32" s="372" t="s">
        <v>273</v>
      </c>
      <c r="D32" s="373" t="s">
        <v>505</v>
      </c>
      <c r="E32" s="504">
        <v>15</v>
      </c>
    </row>
    <row r="33" spans="1:5" x14ac:dyDescent="0.25">
      <c r="A33" s="370" t="s">
        <v>55</v>
      </c>
      <c r="B33" s="371" t="s">
        <v>56</v>
      </c>
      <c r="C33" s="372" t="s">
        <v>272</v>
      </c>
      <c r="D33" s="373" t="s">
        <v>364</v>
      </c>
      <c r="E33" s="504">
        <v>0</v>
      </c>
    </row>
    <row r="34" spans="1:5" x14ac:dyDescent="0.25">
      <c r="A34" s="370" t="s">
        <v>55</v>
      </c>
      <c r="B34" s="371" t="s">
        <v>57</v>
      </c>
      <c r="C34" s="372" t="s">
        <v>273</v>
      </c>
      <c r="D34" s="373" t="s">
        <v>504</v>
      </c>
      <c r="E34" s="504">
        <v>20</v>
      </c>
    </row>
    <row r="35" spans="1:5" x14ac:dyDescent="0.25">
      <c r="A35" s="370" t="s">
        <v>58</v>
      </c>
      <c r="B35" s="371" t="s">
        <v>59</v>
      </c>
      <c r="C35" s="372" t="s">
        <v>273</v>
      </c>
      <c r="D35" s="373" t="s">
        <v>504</v>
      </c>
      <c r="E35" s="504">
        <v>16</v>
      </c>
    </row>
    <row r="36" spans="1:5" x14ac:dyDescent="0.25">
      <c r="A36" s="370" t="s">
        <v>60</v>
      </c>
      <c r="B36" s="371" t="s">
        <v>61</v>
      </c>
      <c r="C36" s="372" t="s">
        <v>272</v>
      </c>
      <c r="D36" s="373" t="s">
        <v>364</v>
      </c>
      <c r="E36" s="504">
        <v>0</v>
      </c>
    </row>
    <row r="37" spans="1:5" x14ac:dyDescent="0.25">
      <c r="A37" s="370" t="s">
        <v>62</v>
      </c>
      <c r="B37" s="371" t="s">
        <v>63</v>
      </c>
      <c r="C37" s="372" t="s">
        <v>273</v>
      </c>
      <c r="D37" s="373" t="s">
        <v>504</v>
      </c>
      <c r="E37" s="504">
        <v>0</v>
      </c>
    </row>
    <row r="38" spans="1:5" x14ac:dyDescent="0.25">
      <c r="A38" s="370" t="s">
        <v>62</v>
      </c>
      <c r="B38" s="371" t="s">
        <v>64</v>
      </c>
      <c r="C38" s="372" t="s">
        <v>272</v>
      </c>
      <c r="D38" s="373" t="s">
        <v>364</v>
      </c>
      <c r="E38" s="504">
        <v>0</v>
      </c>
    </row>
    <row r="39" spans="1:5" x14ac:dyDescent="0.25">
      <c r="A39" s="370" t="s">
        <v>65</v>
      </c>
      <c r="B39" s="371" t="s">
        <v>66</v>
      </c>
      <c r="C39" s="372" t="s">
        <v>273</v>
      </c>
      <c r="D39" s="373" t="s">
        <v>504</v>
      </c>
      <c r="E39" s="504">
        <v>0</v>
      </c>
    </row>
    <row r="40" spans="1:5" x14ac:dyDescent="0.25">
      <c r="A40" s="370" t="s">
        <v>65</v>
      </c>
      <c r="B40" s="371" t="s">
        <v>67</v>
      </c>
      <c r="C40" s="372" t="s">
        <v>273</v>
      </c>
      <c r="D40" s="373" t="s">
        <v>504</v>
      </c>
      <c r="E40" s="504">
        <v>0</v>
      </c>
    </row>
    <row r="41" spans="1:5" x14ac:dyDescent="0.25">
      <c r="A41" s="370" t="s">
        <v>68</v>
      </c>
      <c r="B41" s="371" t="s">
        <v>69</v>
      </c>
      <c r="C41" s="372" t="s">
        <v>272</v>
      </c>
      <c r="D41" s="373" t="s">
        <v>364</v>
      </c>
      <c r="E41" s="504">
        <v>0</v>
      </c>
    </row>
    <row r="42" spans="1:5" x14ac:dyDescent="0.25">
      <c r="A42" s="370" t="s">
        <v>70</v>
      </c>
      <c r="B42" s="371" t="s">
        <v>71</v>
      </c>
      <c r="C42" s="372" t="s">
        <v>273</v>
      </c>
      <c r="D42" s="373" t="s">
        <v>505</v>
      </c>
      <c r="E42" s="504">
        <v>31</v>
      </c>
    </row>
    <row r="43" spans="1:5" x14ac:dyDescent="0.25">
      <c r="A43" s="370" t="s">
        <v>72</v>
      </c>
      <c r="B43" s="371" t="s">
        <v>73</v>
      </c>
      <c r="C43" s="372" t="s">
        <v>272</v>
      </c>
      <c r="D43" s="373" t="s">
        <v>364</v>
      </c>
      <c r="E43" s="504">
        <v>0</v>
      </c>
    </row>
    <row r="44" spans="1:5" x14ac:dyDescent="0.25">
      <c r="A44" s="370" t="s">
        <v>72</v>
      </c>
      <c r="B44" s="371" t="s">
        <v>74</v>
      </c>
      <c r="C44" s="372" t="s">
        <v>273</v>
      </c>
      <c r="D44" s="373" t="s">
        <v>505</v>
      </c>
      <c r="E44" s="504">
        <v>10</v>
      </c>
    </row>
    <row r="45" spans="1:5" x14ac:dyDescent="0.25">
      <c r="A45" s="370" t="s">
        <v>72</v>
      </c>
      <c r="B45" s="371" t="s">
        <v>75</v>
      </c>
      <c r="C45" s="372" t="s">
        <v>272</v>
      </c>
      <c r="D45" s="373" t="s">
        <v>364</v>
      </c>
      <c r="E45" s="504">
        <v>0</v>
      </c>
    </row>
    <row r="46" spans="1:5" x14ac:dyDescent="0.25">
      <c r="A46" s="370" t="s">
        <v>72</v>
      </c>
      <c r="B46" s="371" t="s">
        <v>76</v>
      </c>
      <c r="C46" s="372" t="s">
        <v>272</v>
      </c>
      <c r="D46" s="373" t="s">
        <v>364</v>
      </c>
      <c r="E46" s="504">
        <v>0</v>
      </c>
    </row>
    <row r="47" spans="1:5" x14ac:dyDescent="0.25">
      <c r="A47" s="370" t="s">
        <v>72</v>
      </c>
      <c r="B47" s="371" t="s">
        <v>77</v>
      </c>
      <c r="C47" s="372" t="s">
        <v>273</v>
      </c>
      <c r="D47" s="373" t="s">
        <v>505</v>
      </c>
      <c r="E47" s="504">
        <v>26</v>
      </c>
    </row>
    <row r="48" spans="1:5" x14ac:dyDescent="0.25">
      <c r="A48" s="370" t="s">
        <v>78</v>
      </c>
      <c r="B48" s="371" t="s">
        <v>79</v>
      </c>
      <c r="C48" s="372" t="s">
        <v>272</v>
      </c>
      <c r="D48" s="373" t="s">
        <v>364</v>
      </c>
      <c r="E48" s="504">
        <v>0</v>
      </c>
    </row>
    <row r="49" spans="1:5" x14ac:dyDescent="0.25">
      <c r="A49" s="370" t="s">
        <v>78</v>
      </c>
      <c r="B49" s="371" t="s">
        <v>80</v>
      </c>
      <c r="C49" s="372" t="s">
        <v>272</v>
      </c>
      <c r="D49" s="373" t="s">
        <v>364</v>
      </c>
      <c r="E49" s="504">
        <v>0</v>
      </c>
    </row>
    <row r="50" spans="1:5" x14ac:dyDescent="0.25">
      <c r="A50" s="370" t="s">
        <v>81</v>
      </c>
      <c r="B50" s="371" t="s">
        <v>82</v>
      </c>
      <c r="C50" s="372" t="s">
        <v>272</v>
      </c>
      <c r="D50" s="373" t="s">
        <v>364</v>
      </c>
      <c r="E50" s="504">
        <v>0</v>
      </c>
    </row>
    <row r="51" spans="1:5" x14ac:dyDescent="0.25">
      <c r="A51" s="370" t="s">
        <v>81</v>
      </c>
      <c r="B51" s="371" t="s">
        <v>83</v>
      </c>
      <c r="C51" s="372" t="s">
        <v>273</v>
      </c>
      <c r="D51" s="373" t="s">
        <v>505</v>
      </c>
      <c r="E51" s="504">
        <v>0</v>
      </c>
    </row>
    <row r="52" spans="1:5" x14ac:dyDescent="0.25">
      <c r="A52" s="370" t="s">
        <v>84</v>
      </c>
      <c r="B52" s="371" t="s">
        <v>85</v>
      </c>
      <c r="C52" s="372" t="s">
        <v>273</v>
      </c>
      <c r="D52" s="373" t="s">
        <v>505</v>
      </c>
      <c r="E52" s="504">
        <v>6</v>
      </c>
    </row>
    <row r="53" spans="1:5" x14ac:dyDescent="0.25">
      <c r="A53" s="370" t="s">
        <v>86</v>
      </c>
      <c r="B53" s="371" t="s">
        <v>87</v>
      </c>
      <c r="C53" s="372" t="s">
        <v>272</v>
      </c>
      <c r="D53" s="373" t="s">
        <v>364</v>
      </c>
      <c r="E53" s="504">
        <v>0</v>
      </c>
    </row>
    <row r="54" spans="1:5" x14ac:dyDescent="0.25">
      <c r="A54" s="370" t="s">
        <v>88</v>
      </c>
      <c r="B54" s="371" t="s">
        <v>89</v>
      </c>
      <c r="C54" s="372" t="s">
        <v>273</v>
      </c>
      <c r="D54" s="373" t="s">
        <v>504</v>
      </c>
      <c r="E54" s="504">
        <v>7</v>
      </c>
    </row>
    <row r="55" spans="1:5" x14ac:dyDescent="0.25">
      <c r="A55" s="370" t="s">
        <v>88</v>
      </c>
      <c r="B55" s="371" t="s">
        <v>90</v>
      </c>
      <c r="C55" s="372" t="s">
        <v>273</v>
      </c>
      <c r="D55" s="373" t="s">
        <v>504</v>
      </c>
      <c r="E55" s="504">
        <v>33</v>
      </c>
    </row>
    <row r="56" spans="1:5" x14ac:dyDescent="0.25">
      <c r="A56" s="370" t="s">
        <v>88</v>
      </c>
      <c r="B56" s="371" t="s">
        <v>91</v>
      </c>
      <c r="C56" s="372" t="s">
        <v>273</v>
      </c>
      <c r="D56" s="373" t="s">
        <v>505</v>
      </c>
      <c r="E56" s="504">
        <v>7</v>
      </c>
    </row>
    <row r="57" spans="1:5" x14ac:dyDescent="0.25">
      <c r="A57" s="370" t="s">
        <v>92</v>
      </c>
      <c r="B57" s="371" t="s">
        <v>93</v>
      </c>
      <c r="C57" s="372" t="s">
        <v>272</v>
      </c>
      <c r="D57" s="373" t="s">
        <v>364</v>
      </c>
      <c r="E57" s="504">
        <v>0</v>
      </c>
    </row>
    <row r="58" spans="1:5" x14ac:dyDescent="0.25">
      <c r="A58" s="370" t="s">
        <v>94</v>
      </c>
      <c r="B58" s="371" t="s">
        <v>95</v>
      </c>
      <c r="C58" s="372" t="s">
        <v>272</v>
      </c>
      <c r="D58" s="373" t="s">
        <v>364</v>
      </c>
      <c r="E58" s="504">
        <v>0</v>
      </c>
    </row>
    <row r="59" spans="1:5" x14ac:dyDescent="0.25">
      <c r="A59" s="370" t="s">
        <v>94</v>
      </c>
      <c r="B59" s="371" t="s">
        <v>96</v>
      </c>
      <c r="C59" s="372" t="s">
        <v>273</v>
      </c>
      <c r="D59" s="373" t="s">
        <v>504</v>
      </c>
      <c r="E59" s="504">
        <v>0</v>
      </c>
    </row>
    <row r="60" spans="1:5" x14ac:dyDescent="0.25">
      <c r="A60" s="370" t="s">
        <v>97</v>
      </c>
      <c r="B60" s="371" t="s">
        <v>603</v>
      </c>
      <c r="C60" s="372" t="s">
        <v>272</v>
      </c>
      <c r="D60" s="373" t="s">
        <v>364</v>
      </c>
      <c r="E60" s="504">
        <v>0</v>
      </c>
    </row>
    <row r="61" spans="1:5" x14ac:dyDescent="0.25">
      <c r="A61" s="370" t="s">
        <v>97</v>
      </c>
      <c r="B61" s="371" t="s">
        <v>99</v>
      </c>
      <c r="C61" s="372" t="s">
        <v>273</v>
      </c>
      <c r="D61" s="373" t="s">
        <v>504</v>
      </c>
      <c r="E61" s="504">
        <v>0</v>
      </c>
    </row>
    <row r="62" spans="1:5" x14ac:dyDescent="0.25">
      <c r="A62" s="370" t="s">
        <v>97</v>
      </c>
      <c r="B62" s="371" t="s">
        <v>100</v>
      </c>
      <c r="C62" s="372" t="s">
        <v>273</v>
      </c>
      <c r="D62" s="373" t="s">
        <v>505</v>
      </c>
      <c r="E62" s="504">
        <v>12</v>
      </c>
    </row>
    <row r="63" spans="1:5" x14ac:dyDescent="0.25">
      <c r="A63" s="370" t="s">
        <v>101</v>
      </c>
      <c r="B63" s="371" t="s">
        <v>102</v>
      </c>
      <c r="C63" s="372" t="s">
        <v>272</v>
      </c>
      <c r="D63" s="373" t="s">
        <v>364</v>
      </c>
      <c r="E63" s="504">
        <v>0</v>
      </c>
    </row>
    <row r="64" spans="1:5" x14ac:dyDescent="0.25">
      <c r="A64" s="370" t="s">
        <v>101</v>
      </c>
      <c r="B64" s="371" t="s">
        <v>103</v>
      </c>
      <c r="C64" s="372" t="s">
        <v>272</v>
      </c>
      <c r="D64" s="373" t="s">
        <v>364</v>
      </c>
      <c r="E64" s="504">
        <v>0</v>
      </c>
    </row>
    <row r="65" spans="1:6" x14ac:dyDescent="0.25">
      <c r="A65" s="370" t="s">
        <v>104</v>
      </c>
      <c r="B65" s="371" t="s">
        <v>105</v>
      </c>
      <c r="C65" s="372" t="s">
        <v>273</v>
      </c>
      <c r="D65" s="373" t="s">
        <v>504</v>
      </c>
      <c r="E65" s="504">
        <v>10</v>
      </c>
    </row>
    <row r="66" spans="1:6" x14ac:dyDescent="0.25">
      <c r="A66" s="370" t="s">
        <v>106</v>
      </c>
      <c r="B66" s="371" t="s">
        <v>107</v>
      </c>
      <c r="C66" s="372" t="s">
        <v>273</v>
      </c>
      <c r="D66" s="373" t="s">
        <v>504</v>
      </c>
      <c r="E66" s="504">
        <v>8</v>
      </c>
    </row>
    <row r="67" spans="1:6" x14ac:dyDescent="0.25">
      <c r="A67" s="370" t="s">
        <v>108</v>
      </c>
      <c r="B67" s="371" t="s">
        <v>109</v>
      </c>
      <c r="C67" s="372" t="s">
        <v>272</v>
      </c>
      <c r="D67" s="373" t="s">
        <v>364</v>
      </c>
      <c r="E67" s="504">
        <v>0</v>
      </c>
    </row>
    <row r="68" spans="1:6" x14ac:dyDescent="0.25">
      <c r="A68" s="370" t="s">
        <v>110</v>
      </c>
      <c r="B68" s="371" t="s">
        <v>111</v>
      </c>
      <c r="C68" s="372" t="s">
        <v>273</v>
      </c>
      <c r="D68" s="373" t="s">
        <v>504</v>
      </c>
      <c r="E68" s="504">
        <v>0</v>
      </c>
    </row>
    <row r="69" spans="1:6" x14ac:dyDescent="0.25">
      <c r="A69" s="370" t="s">
        <v>112</v>
      </c>
      <c r="B69" s="371" t="s">
        <v>113</v>
      </c>
      <c r="C69" s="372" t="s">
        <v>273</v>
      </c>
      <c r="D69" s="373" t="s">
        <v>505</v>
      </c>
      <c r="E69" s="504">
        <v>10</v>
      </c>
    </row>
    <row r="70" spans="1:6" s="140" customFormat="1" ht="14.25" customHeight="1" thickBot="1" x14ac:dyDescent="0.3">
      <c r="A70" s="375"/>
      <c r="B70" s="376" t="s">
        <v>274</v>
      </c>
      <c r="C70" s="641">
        <f>COUNTIF(C4:C69,"YES")</f>
        <v>38</v>
      </c>
      <c r="D70" s="642"/>
      <c r="E70" s="643">
        <f>SUM(E4:E69)</f>
        <v>564</v>
      </c>
      <c r="F70" s="644"/>
    </row>
    <row r="71" spans="1:6" x14ac:dyDescent="0.25">
      <c r="A71" s="370" t="s">
        <v>123</v>
      </c>
      <c r="B71" s="371" t="s">
        <v>124</v>
      </c>
      <c r="C71" s="372" t="s">
        <v>273</v>
      </c>
      <c r="D71" s="373" t="s">
        <v>505</v>
      </c>
      <c r="E71" s="504">
        <v>7</v>
      </c>
    </row>
    <row r="72" spans="1:6" x14ac:dyDescent="0.25">
      <c r="A72" s="370" t="s">
        <v>125</v>
      </c>
      <c r="B72" s="371" t="s">
        <v>126</v>
      </c>
      <c r="C72" s="372" t="s">
        <v>273</v>
      </c>
      <c r="D72" s="373" t="s">
        <v>505</v>
      </c>
      <c r="E72" s="504">
        <v>7</v>
      </c>
    </row>
    <row r="73" spans="1:6" x14ac:dyDescent="0.25">
      <c r="A73" s="370" t="s">
        <v>127</v>
      </c>
      <c r="B73" s="371" t="s">
        <v>128</v>
      </c>
      <c r="C73" s="372" t="s">
        <v>273</v>
      </c>
      <c r="D73" s="373" t="s">
        <v>505</v>
      </c>
      <c r="E73" s="504">
        <v>7</v>
      </c>
    </row>
    <row r="74" spans="1:6" x14ac:dyDescent="0.25">
      <c r="A74" s="370" t="s">
        <v>129</v>
      </c>
      <c r="B74" s="371" t="s">
        <v>130</v>
      </c>
      <c r="C74" s="372" t="s">
        <v>272</v>
      </c>
      <c r="D74" s="373" t="s">
        <v>364</v>
      </c>
      <c r="E74" s="504">
        <v>0</v>
      </c>
    </row>
    <row r="75" spans="1:6" x14ac:dyDescent="0.25">
      <c r="A75" s="370" t="s">
        <v>131</v>
      </c>
      <c r="B75" s="371" t="s">
        <v>132</v>
      </c>
      <c r="C75" s="372" t="s">
        <v>273</v>
      </c>
      <c r="D75" s="373" t="s">
        <v>505</v>
      </c>
      <c r="E75" s="504">
        <v>24</v>
      </c>
    </row>
    <row r="76" spans="1:6" ht="15.6" x14ac:dyDescent="0.25">
      <c r="A76" s="370" t="s">
        <v>131</v>
      </c>
      <c r="B76" s="371" t="s">
        <v>133</v>
      </c>
      <c r="C76" s="372" t="s">
        <v>619</v>
      </c>
      <c r="D76" s="373" t="s">
        <v>352</v>
      </c>
      <c r="E76" s="504" t="s">
        <v>352</v>
      </c>
    </row>
    <row r="77" spans="1:6" x14ac:dyDescent="0.25">
      <c r="A77" s="370" t="s">
        <v>134</v>
      </c>
      <c r="B77" s="371" t="s">
        <v>135</v>
      </c>
      <c r="C77" s="372" t="s">
        <v>273</v>
      </c>
      <c r="D77" s="373" t="s">
        <v>504</v>
      </c>
      <c r="E77" s="504">
        <v>4</v>
      </c>
    </row>
    <row r="78" spans="1:6" x14ac:dyDescent="0.25">
      <c r="A78" s="370" t="s">
        <v>134</v>
      </c>
      <c r="B78" s="371" t="s">
        <v>136</v>
      </c>
      <c r="C78" s="372" t="s">
        <v>272</v>
      </c>
      <c r="D78" s="373" t="s">
        <v>364</v>
      </c>
      <c r="E78" s="504">
        <v>0</v>
      </c>
    </row>
    <row r="79" spans="1:6" x14ac:dyDescent="0.25">
      <c r="A79" s="370" t="s">
        <v>134</v>
      </c>
      <c r="B79" s="371" t="s">
        <v>137</v>
      </c>
      <c r="C79" s="372" t="s">
        <v>272</v>
      </c>
      <c r="D79" s="373" t="s">
        <v>364</v>
      </c>
      <c r="E79" s="504">
        <v>0</v>
      </c>
    </row>
    <row r="80" spans="1:6" x14ac:dyDescent="0.25">
      <c r="A80" s="370" t="s">
        <v>138</v>
      </c>
      <c r="B80" s="371" t="s">
        <v>139</v>
      </c>
      <c r="C80" s="372" t="s">
        <v>272</v>
      </c>
      <c r="D80" s="373" t="s">
        <v>364</v>
      </c>
      <c r="E80" s="504">
        <v>0</v>
      </c>
    </row>
    <row r="81" spans="1:5" ht="13.8" thickBot="1" x14ac:dyDescent="0.3">
      <c r="A81" s="379"/>
      <c r="B81" s="376" t="s">
        <v>275</v>
      </c>
      <c r="C81" s="377">
        <f>COUNTIF(C71:C80,"YES")</f>
        <v>5</v>
      </c>
      <c r="D81" s="378"/>
      <c r="E81" s="505">
        <f>SUM(E71:E80)</f>
        <v>49</v>
      </c>
    </row>
    <row r="82" spans="1:5" x14ac:dyDescent="0.25">
      <c r="A82" s="44" t="s">
        <v>508</v>
      </c>
    </row>
    <row r="83" spans="1:5" x14ac:dyDescent="0.25">
      <c r="A83" s="335"/>
    </row>
    <row r="84" spans="1:5" x14ac:dyDescent="0.25">
      <c r="A84" s="363" t="s">
        <v>507</v>
      </c>
    </row>
    <row r="85" spans="1:5" x14ac:dyDescent="0.25">
      <c r="A85" s="43" t="s">
        <v>360</v>
      </c>
    </row>
  </sheetData>
  <mergeCells count="1">
    <mergeCell ref="A2:B2"/>
  </mergeCells>
  <conditionalFormatting sqref="A4:E81">
    <cfRule type="expression" dxfId="0" priority="1">
      <formula>MOD(ROW(),2)=0</formula>
    </cfRule>
  </conditionalFormatting>
  <hyperlinks>
    <hyperlink ref="A2:B2" location="TOC!A1" display="Return to Table of Contents"/>
  </hyperlinks>
  <pageMargins left="0.25" right="0.25" top="0.75" bottom="0.75" header="0.3" footer="0.3"/>
  <pageSetup scale="61" orientation="portrait" r:id="rId1"/>
  <headerFooter>
    <oddHeader>&amp;L2016-17 Survey of Dental Education
Report 2 - Tuition, Admission, and Attrition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workbookViewId="0">
      <pane ySplit="4" topLeftCell="A5" activePane="bottomLeft" state="frozen"/>
      <selection pane="bottomLeft"/>
    </sheetView>
  </sheetViews>
  <sheetFormatPr defaultColWidth="9.109375" defaultRowHeight="13.2" x14ac:dyDescent="0.25"/>
  <cols>
    <col min="1" max="1" width="5.33203125" style="1" customWidth="1"/>
    <col min="2" max="2" width="50.109375" style="1" customWidth="1"/>
    <col min="3" max="11" width="13" style="1" customWidth="1"/>
    <col min="12" max="16384" width="9.109375" style="1"/>
  </cols>
  <sheetData>
    <row r="1" spans="1:11" x14ac:dyDescent="0.25">
      <c r="A1" s="2" t="s">
        <v>277</v>
      </c>
    </row>
    <row r="2" spans="1:11" ht="13.8" thickBot="1" x14ac:dyDescent="0.3">
      <c r="A2" s="655" t="s">
        <v>1</v>
      </c>
      <c r="B2" s="655"/>
    </row>
    <row r="3" spans="1:11" x14ac:dyDescent="0.25">
      <c r="A3" s="658"/>
      <c r="B3" s="659"/>
      <c r="C3" s="661" t="s">
        <v>278</v>
      </c>
      <c r="D3" s="662"/>
      <c r="E3" s="663" t="s">
        <v>279</v>
      </c>
      <c r="F3" s="662"/>
      <c r="G3" s="663" t="s">
        <v>280</v>
      </c>
      <c r="H3" s="662"/>
      <c r="I3" s="663" t="s">
        <v>183</v>
      </c>
      <c r="J3" s="662"/>
      <c r="K3" s="396"/>
    </row>
    <row r="4" spans="1:11" ht="39.6" x14ac:dyDescent="0.25">
      <c r="A4" s="366" t="s">
        <v>7</v>
      </c>
      <c r="B4" s="367" t="s">
        <v>8</v>
      </c>
      <c r="C4" s="6" t="s">
        <v>281</v>
      </c>
      <c r="D4" s="7" t="s">
        <v>282</v>
      </c>
      <c r="E4" s="6" t="s">
        <v>281</v>
      </c>
      <c r="F4" s="7" t="s">
        <v>282</v>
      </c>
      <c r="G4" s="6" t="s">
        <v>281</v>
      </c>
      <c r="H4" s="7" t="s">
        <v>282</v>
      </c>
      <c r="I4" s="6" t="s">
        <v>281</v>
      </c>
      <c r="J4" s="7" t="s">
        <v>282</v>
      </c>
      <c r="K4" s="388" t="s">
        <v>6</v>
      </c>
    </row>
    <row r="5" spans="1:11" x14ac:dyDescent="0.25">
      <c r="A5" s="9" t="s">
        <v>11</v>
      </c>
      <c r="B5" s="10" t="s">
        <v>12</v>
      </c>
      <c r="C5" s="206" t="s">
        <v>273</v>
      </c>
      <c r="D5" s="512">
        <v>0</v>
      </c>
      <c r="E5" s="206" t="s">
        <v>272</v>
      </c>
      <c r="F5" s="512">
        <v>0</v>
      </c>
      <c r="G5" s="206" t="s">
        <v>272</v>
      </c>
      <c r="H5" s="512">
        <v>0</v>
      </c>
      <c r="I5" s="206" t="s">
        <v>272</v>
      </c>
      <c r="J5" s="512">
        <v>0</v>
      </c>
      <c r="K5" s="506">
        <v>0</v>
      </c>
    </row>
    <row r="6" spans="1:11" x14ac:dyDescent="0.25">
      <c r="A6" s="14" t="s">
        <v>13</v>
      </c>
      <c r="B6" s="15" t="s">
        <v>14</v>
      </c>
      <c r="C6" s="203" t="s">
        <v>273</v>
      </c>
      <c r="D6" s="508">
        <v>0</v>
      </c>
      <c r="E6" s="203" t="s">
        <v>272</v>
      </c>
      <c r="F6" s="508">
        <v>0</v>
      </c>
      <c r="G6" s="203" t="s">
        <v>272</v>
      </c>
      <c r="H6" s="508">
        <v>0</v>
      </c>
      <c r="I6" s="203" t="s">
        <v>272</v>
      </c>
      <c r="J6" s="508">
        <v>0</v>
      </c>
      <c r="K6" s="510">
        <v>0</v>
      </c>
    </row>
    <row r="7" spans="1:11" x14ac:dyDescent="0.25">
      <c r="A7" s="9" t="s">
        <v>13</v>
      </c>
      <c r="B7" s="10" t="s">
        <v>15</v>
      </c>
      <c r="C7" s="206" t="s">
        <v>272</v>
      </c>
      <c r="D7" s="512">
        <v>0</v>
      </c>
      <c r="E7" s="206" t="s">
        <v>272</v>
      </c>
      <c r="F7" s="512">
        <v>0</v>
      </c>
      <c r="G7" s="206" t="s">
        <v>272</v>
      </c>
      <c r="H7" s="512">
        <v>0</v>
      </c>
      <c r="I7" s="206" t="s">
        <v>272</v>
      </c>
      <c r="J7" s="512">
        <v>0</v>
      </c>
      <c r="K7" s="506">
        <v>0</v>
      </c>
    </row>
    <row r="8" spans="1:11" x14ac:dyDescent="0.25">
      <c r="A8" s="14" t="s">
        <v>16</v>
      </c>
      <c r="B8" s="15" t="s">
        <v>17</v>
      </c>
      <c r="C8" s="203" t="s">
        <v>273</v>
      </c>
      <c r="D8" s="508">
        <v>0</v>
      </c>
      <c r="E8" s="203" t="s">
        <v>273</v>
      </c>
      <c r="F8" s="508">
        <v>0</v>
      </c>
      <c r="G8" s="203" t="s">
        <v>272</v>
      </c>
      <c r="H8" s="508">
        <v>0</v>
      </c>
      <c r="I8" s="203" t="s">
        <v>272</v>
      </c>
      <c r="J8" s="508">
        <v>0</v>
      </c>
      <c r="K8" s="510">
        <v>0</v>
      </c>
    </row>
    <row r="9" spans="1:11" x14ac:dyDescent="0.25">
      <c r="A9" s="9" t="s">
        <v>16</v>
      </c>
      <c r="B9" s="10" t="s">
        <v>19</v>
      </c>
      <c r="C9" s="206" t="s">
        <v>272</v>
      </c>
      <c r="D9" s="512">
        <v>0</v>
      </c>
      <c r="E9" s="206" t="s">
        <v>272</v>
      </c>
      <c r="F9" s="512">
        <v>0</v>
      </c>
      <c r="G9" s="206" t="s">
        <v>272</v>
      </c>
      <c r="H9" s="512">
        <v>0</v>
      </c>
      <c r="I9" s="206" t="s">
        <v>272</v>
      </c>
      <c r="J9" s="512">
        <v>0</v>
      </c>
      <c r="K9" s="506">
        <v>0</v>
      </c>
    </row>
    <row r="10" spans="1:11" x14ac:dyDescent="0.25">
      <c r="A10" s="14" t="s">
        <v>16</v>
      </c>
      <c r="B10" s="15" t="s">
        <v>20</v>
      </c>
      <c r="C10" s="203" t="s">
        <v>272</v>
      </c>
      <c r="D10" s="508">
        <v>0</v>
      </c>
      <c r="E10" s="203" t="s">
        <v>272</v>
      </c>
      <c r="F10" s="508">
        <v>0</v>
      </c>
      <c r="G10" s="203" t="s">
        <v>272</v>
      </c>
      <c r="H10" s="508">
        <v>0</v>
      </c>
      <c r="I10" s="203" t="s">
        <v>272</v>
      </c>
      <c r="J10" s="508">
        <v>0</v>
      </c>
      <c r="K10" s="510">
        <v>0</v>
      </c>
    </row>
    <row r="11" spans="1:11" x14ac:dyDescent="0.25">
      <c r="A11" s="9" t="s">
        <v>16</v>
      </c>
      <c r="B11" s="10" t="s">
        <v>21</v>
      </c>
      <c r="C11" s="206" t="s">
        <v>272</v>
      </c>
      <c r="D11" s="512">
        <v>0</v>
      </c>
      <c r="E11" s="206" t="s">
        <v>272</v>
      </c>
      <c r="F11" s="512">
        <v>0</v>
      </c>
      <c r="G11" s="206" t="s">
        <v>272</v>
      </c>
      <c r="H11" s="512">
        <v>0</v>
      </c>
      <c r="I11" s="206" t="s">
        <v>272</v>
      </c>
      <c r="J11" s="512">
        <v>0</v>
      </c>
      <c r="K11" s="506">
        <v>0</v>
      </c>
    </row>
    <row r="12" spans="1:11" x14ac:dyDescent="0.25">
      <c r="A12" s="14" t="s">
        <v>16</v>
      </c>
      <c r="B12" s="15" t="s">
        <v>22</v>
      </c>
      <c r="C12" s="203" t="s">
        <v>272</v>
      </c>
      <c r="D12" s="508">
        <v>0</v>
      </c>
      <c r="E12" s="203" t="s">
        <v>273</v>
      </c>
      <c r="F12" s="508">
        <v>0</v>
      </c>
      <c r="G12" s="203" t="s">
        <v>273</v>
      </c>
      <c r="H12" s="508">
        <v>0</v>
      </c>
      <c r="I12" s="203" t="s">
        <v>272</v>
      </c>
      <c r="J12" s="508">
        <v>0</v>
      </c>
      <c r="K12" s="510">
        <v>0</v>
      </c>
    </row>
    <row r="13" spans="1:11" x14ac:dyDescent="0.25">
      <c r="A13" s="9" t="s">
        <v>16</v>
      </c>
      <c r="B13" s="10" t="s">
        <v>23</v>
      </c>
      <c r="C13" s="206" t="s">
        <v>273</v>
      </c>
      <c r="D13" s="512">
        <v>0</v>
      </c>
      <c r="E13" s="206" t="s">
        <v>272</v>
      </c>
      <c r="F13" s="512">
        <v>0</v>
      </c>
      <c r="G13" s="206" t="s">
        <v>272</v>
      </c>
      <c r="H13" s="512">
        <v>0</v>
      </c>
      <c r="I13" s="206" t="s">
        <v>273</v>
      </c>
      <c r="J13" s="512">
        <v>0</v>
      </c>
      <c r="K13" s="506">
        <v>0</v>
      </c>
    </row>
    <row r="14" spans="1:11" x14ac:dyDescent="0.25">
      <c r="A14" s="14" t="s">
        <v>24</v>
      </c>
      <c r="B14" s="15" t="s">
        <v>25</v>
      </c>
      <c r="C14" s="203" t="s">
        <v>273</v>
      </c>
      <c r="D14" s="508">
        <v>0</v>
      </c>
      <c r="E14" s="203" t="s">
        <v>272</v>
      </c>
      <c r="F14" s="508">
        <v>0</v>
      </c>
      <c r="G14" s="203" t="s">
        <v>272</v>
      </c>
      <c r="H14" s="508">
        <v>0</v>
      </c>
      <c r="I14" s="203" t="s">
        <v>272</v>
      </c>
      <c r="J14" s="508">
        <v>0</v>
      </c>
      <c r="K14" s="510">
        <v>0</v>
      </c>
    </row>
    <row r="15" spans="1:11" x14ac:dyDescent="0.25">
      <c r="A15" s="9" t="s">
        <v>26</v>
      </c>
      <c r="B15" s="10" t="s">
        <v>27</v>
      </c>
      <c r="C15" s="206" t="s">
        <v>272</v>
      </c>
      <c r="D15" s="512">
        <v>0</v>
      </c>
      <c r="E15" s="206" t="s">
        <v>272</v>
      </c>
      <c r="F15" s="512">
        <v>0</v>
      </c>
      <c r="G15" s="206" t="s">
        <v>272</v>
      </c>
      <c r="H15" s="512">
        <v>0</v>
      </c>
      <c r="I15" s="206" t="s">
        <v>272</v>
      </c>
      <c r="J15" s="512">
        <v>0</v>
      </c>
      <c r="K15" s="506">
        <v>0</v>
      </c>
    </row>
    <row r="16" spans="1:11" x14ac:dyDescent="0.25">
      <c r="A16" s="14" t="s">
        <v>28</v>
      </c>
      <c r="B16" s="15" t="s">
        <v>29</v>
      </c>
      <c r="C16" s="203" t="s">
        <v>272</v>
      </c>
      <c r="D16" s="508">
        <v>0</v>
      </c>
      <c r="E16" s="203" t="s">
        <v>272</v>
      </c>
      <c r="F16" s="508">
        <v>0</v>
      </c>
      <c r="G16" s="203" t="s">
        <v>272</v>
      </c>
      <c r="H16" s="508">
        <v>0</v>
      </c>
      <c r="I16" s="203" t="s">
        <v>272</v>
      </c>
      <c r="J16" s="508">
        <v>0</v>
      </c>
      <c r="K16" s="510">
        <v>0</v>
      </c>
    </row>
    <row r="17" spans="1:11" x14ac:dyDescent="0.25">
      <c r="A17" s="9" t="s">
        <v>30</v>
      </c>
      <c r="B17" s="10" t="s">
        <v>31</v>
      </c>
      <c r="C17" s="206" t="s">
        <v>272</v>
      </c>
      <c r="D17" s="512">
        <v>0</v>
      </c>
      <c r="E17" s="206" t="s">
        <v>272</v>
      </c>
      <c r="F17" s="512">
        <v>0</v>
      </c>
      <c r="G17" s="206" t="s">
        <v>272</v>
      </c>
      <c r="H17" s="512">
        <v>0</v>
      </c>
      <c r="I17" s="206" t="s">
        <v>272</v>
      </c>
      <c r="J17" s="512">
        <v>0</v>
      </c>
      <c r="K17" s="506">
        <v>0</v>
      </c>
    </row>
    <row r="18" spans="1:11" x14ac:dyDescent="0.25">
      <c r="A18" s="14" t="s">
        <v>30</v>
      </c>
      <c r="B18" s="15" t="s">
        <v>32</v>
      </c>
      <c r="C18" s="203" t="s">
        <v>272</v>
      </c>
      <c r="D18" s="508">
        <v>0</v>
      </c>
      <c r="E18" s="203" t="s">
        <v>272</v>
      </c>
      <c r="F18" s="508">
        <v>0</v>
      </c>
      <c r="G18" s="203" t="s">
        <v>272</v>
      </c>
      <c r="H18" s="508">
        <v>0</v>
      </c>
      <c r="I18" s="203" t="s">
        <v>272</v>
      </c>
      <c r="J18" s="508">
        <v>0</v>
      </c>
      <c r="K18" s="510">
        <v>0</v>
      </c>
    </row>
    <row r="19" spans="1:11" x14ac:dyDescent="0.25">
      <c r="A19" s="9" t="s">
        <v>30</v>
      </c>
      <c r="B19" s="10" t="s">
        <v>33</v>
      </c>
      <c r="C19" s="206" t="s">
        <v>272</v>
      </c>
      <c r="D19" s="512">
        <v>0</v>
      </c>
      <c r="E19" s="206" t="s">
        <v>272</v>
      </c>
      <c r="F19" s="512">
        <v>0</v>
      </c>
      <c r="G19" s="206" t="s">
        <v>272</v>
      </c>
      <c r="H19" s="512">
        <v>0</v>
      </c>
      <c r="I19" s="206" t="s">
        <v>272</v>
      </c>
      <c r="J19" s="512">
        <v>0</v>
      </c>
      <c r="K19" s="506">
        <v>0</v>
      </c>
    </row>
    <row r="20" spans="1:11" x14ac:dyDescent="0.25">
      <c r="A20" s="14" t="s">
        <v>34</v>
      </c>
      <c r="B20" s="15" t="s">
        <v>607</v>
      </c>
      <c r="C20" s="203" t="s">
        <v>273</v>
      </c>
      <c r="D20" s="508">
        <v>0</v>
      </c>
      <c r="E20" s="203" t="s">
        <v>272</v>
      </c>
      <c r="F20" s="508">
        <v>0</v>
      </c>
      <c r="G20" s="203" t="s">
        <v>272</v>
      </c>
      <c r="H20" s="508">
        <v>0</v>
      </c>
      <c r="I20" s="203" t="s">
        <v>272</v>
      </c>
      <c r="J20" s="508">
        <v>0</v>
      </c>
      <c r="K20" s="510">
        <v>0</v>
      </c>
    </row>
    <row r="21" spans="1:11" x14ac:dyDescent="0.25">
      <c r="A21" s="9" t="s">
        <v>35</v>
      </c>
      <c r="B21" s="10" t="s">
        <v>36</v>
      </c>
      <c r="C21" s="206" t="s">
        <v>272</v>
      </c>
      <c r="D21" s="512">
        <v>0</v>
      </c>
      <c r="E21" s="206" t="s">
        <v>272</v>
      </c>
      <c r="F21" s="512">
        <v>0</v>
      </c>
      <c r="G21" s="206" t="s">
        <v>272</v>
      </c>
      <c r="H21" s="512">
        <v>0</v>
      </c>
      <c r="I21" s="206" t="s">
        <v>272</v>
      </c>
      <c r="J21" s="512">
        <v>0</v>
      </c>
      <c r="K21" s="506">
        <v>0</v>
      </c>
    </row>
    <row r="22" spans="1:11" x14ac:dyDescent="0.25">
      <c r="A22" s="14" t="s">
        <v>35</v>
      </c>
      <c r="B22" s="15" t="s">
        <v>37</v>
      </c>
      <c r="C22" s="203" t="s">
        <v>272</v>
      </c>
      <c r="D22" s="508">
        <v>0</v>
      </c>
      <c r="E22" s="203" t="s">
        <v>272</v>
      </c>
      <c r="F22" s="508">
        <v>0</v>
      </c>
      <c r="G22" s="203" t="s">
        <v>272</v>
      </c>
      <c r="H22" s="508">
        <v>0</v>
      </c>
      <c r="I22" s="203" t="s">
        <v>272</v>
      </c>
      <c r="J22" s="508">
        <v>0</v>
      </c>
      <c r="K22" s="510">
        <v>0</v>
      </c>
    </row>
    <row r="23" spans="1:11" x14ac:dyDescent="0.25">
      <c r="A23" s="9" t="s">
        <v>35</v>
      </c>
      <c r="B23" s="10" t="s">
        <v>38</v>
      </c>
      <c r="C23" s="206" t="s">
        <v>272</v>
      </c>
      <c r="D23" s="512">
        <v>0</v>
      </c>
      <c r="E23" s="206" t="s">
        <v>272</v>
      </c>
      <c r="F23" s="512">
        <v>0</v>
      </c>
      <c r="G23" s="206" t="s">
        <v>272</v>
      </c>
      <c r="H23" s="512">
        <v>0</v>
      </c>
      <c r="I23" s="206" t="s">
        <v>272</v>
      </c>
      <c r="J23" s="512">
        <v>0</v>
      </c>
      <c r="K23" s="506">
        <v>0</v>
      </c>
    </row>
    <row r="24" spans="1:11" x14ac:dyDescent="0.25">
      <c r="A24" s="14" t="s">
        <v>39</v>
      </c>
      <c r="B24" s="15" t="s">
        <v>40</v>
      </c>
      <c r="C24" s="203" t="s">
        <v>272</v>
      </c>
      <c r="D24" s="508">
        <v>0</v>
      </c>
      <c r="E24" s="203" t="s">
        <v>272</v>
      </c>
      <c r="F24" s="508">
        <v>0</v>
      </c>
      <c r="G24" s="203" t="s">
        <v>272</v>
      </c>
      <c r="H24" s="508">
        <v>0</v>
      </c>
      <c r="I24" s="203" t="s">
        <v>272</v>
      </c>
      <c r="J24" s="508">
        <v>0</v>
      </c>
      <c r="K24" s="510">
        <v>0</v>
      </c>
    </row>
    <row r="25" spans="1:11" x14ac:dyDescent="0.25">
      <c r="A25" s="9" t="s">
        <v>41</v>
      </c>
      <c r="B25" s="10" t="s">
        <v>42</v>
      </c>
      <c r="C25" s="206" t="s">
        <v>272</v>
      </c>
      <c r="D25" s="512">
        <v>0</v>
      </c>
      <c r="E25" s="206" t="s">
        <v>272</v>
      </c>
      <c r="F25" s="512">
        <v>0</v>
      </c>
      <c r="G25" s="206" t="s">
        <v>272</v>
      </c>
      <c r="H25" s="512">
        <v>0</v>
      </c>
      <c r="I25" s="206" t="s">
        <v>272</v>
      </c>
      <c r="J25" s="512">
        <v>0</v>
      </c>
      <c r="K25" s="506">
        <v>0</v>
      </c>
    </row>
    <row r="26" spans="1:11" x14ac:dyDescent="0.25">
      <c r="A26" s="14" t="s">
        <v>43</v>
      </c>
      <c r="B26" s="15" t="s">
        <v>44</v>
      </c>
      <c r="C26" s="203" t="s">
        <v>272</v>
      </c>
      <c r="D26" s="508">
        <v>0</v>
      </c>
      <c r="E26" s="203" t="s">
        <v>272</v>
      </c>
      <c r="F26" s="508">
        <v>0</v>
      </c>
      <c r="G26" s="203" t="s">
        <v>272</v>
      </c>
      <c r="H26" s="508">
        <v>0</v>
      </c>
      <c r="I26" s="203" t="s">
        <v>272</v>
      </c>
      <c r="J26" s="508">
        <v>0</v>
      </c>
      <c r="K26" s="510">
        <v>0</v>
      </c>
    </row>
    <row r="27" spans="1:11" x14ac:dyDescent="0.25">
      <c r="A27" s="9" t="s">
        <v>43</v>
      </c>
      <c r="B27" s="10" t="s">
        <v>45</v>
      </c>
      <c r="C27" s="206" t="s">
        <v>273</v>
      </c>
      <c r="D27" s="512">
        <v>0</v>
      </c>
      <c r="E27" s="206" t="s">
        <v>273</v>
      </c>
      <c r="F27" s="512">
        <v>0</v>
      </c>
      <c r="G27" s="206" t="s">
        <v>272</v>
      </c>
      <c r="H27" s="512">
        <v>0</v>
      </c>
      <c r="I27" s="206" t="s">
        <v>272</v>
      </c>
      <c r="J27" s="512">
        <v>0</v>
      </c>
      <c r="K27" s="506">
        <v>0</v>
      </c>
    </row>
    <row r="28" spans="1:11" x14ac:dyDescent="0.25">
      <c r="A28" s="14" t="s">
        <v>46</v>
      </c>
      <c r="B28" s="15" t="s">
        <v>606</v>
      </c>
      <c r="C28" s="203" t="s">
        <v>272</v>
      </c>
      <c r="D28" s="508">
        <v>0</v>
      </c>
      <c r="E28" s="203" t="s">
        <v>272</v>
      </c>
      <c r="F28" s="508">
        <v>0</v>
      </c>
      <c r="G28" s="203" t="s">
        <v>272</v>
      </c>
      <c r="H28" s="508">
        <v>0</v>
      </c>
      <c r="I28" s="203" t="s">
        <v>272</v>
      </c>
      <c r="J28" s="508">
        <v>0</v>
      </c>
      <c r="K28" s="510">
        <v>0</v>
      </c>
    </row>
    <row r="29" spans="1:11" x14ac:dyDescent="0.25">
      <c r="A29" s="9" t="s">
        <v>47</v>
      </c>
      <c r="B29" s="10" t="s">
        <v>48</v>
      </c>
      <c r="C29" s="206" t="s">
        <v>272</v>
      </c>
      <c r="D29" s="512">
        <v>0</v>
      </c>
      <c r="E29" s="206" t="s">
        <v>272</v>
      </c>
      <c r="F29" s="512">
        <v>0</v>
      </c>
      <c r="G29" s="206" t="s">
        <v>272</v>
      </c>
      <c r="H29" s="512">
        <v>0</v>
      </c>
      <c r="I29" s="206" t="s">
        <v>272</v>
      </c>
      <c r="J29" s="512">
        <v>0</v>
      </c>
      <c r="K29" s="506">
        <v>0</v>
      </c>
    </row>
    <row r="30" spans="1:11" x14ac:dyDescent="0.25">
      <c r="A30" s="14" t="s">
        <v>49</v>
      </c>
      <c r="B30" s="15" t="s">
        <v>50</v>
      </c>
      <c r="C30" s="203" t="s">
        <v>272</v>
      </c>
      <c r="D30" s="508">
        <v>0</v>
      </c>
      <c r="E30" s="203" t="s">
        <v>272</v>
      </c>
      <c r="F30" s="508">
        <v>0</v>
      </c>
      <c r="G30" s="203" t="s">
        <v>272</v>
      </c>
      <c r="H30" s="508">
        <v>0</v>
      </c>
      <c r="I30" s="203" t="s">
        <v>272</v>
      </c>
      <c r="J30" s="508">
        <v>0</v>
      </c>
      <c r="K30" s="510">
        <v>0</v>
      </c>
    </row>
    <row r="31" spans="1:11" x14ac:dyDescent="0.25">
      <c r="A31" s="9" t="s">
        <v>51</v>
      </c>
      <c r="B31" s="10" t="s">
        <v>52</v>
      </c>
      <c r="C31" s="206" t="s">
        <v>272</v>
      </c>
      <c r="D31" s="512">
        <v>0</v>
      </c>
      <c r="E31" s="206" t="s">
        <v>272</v>
      </c>
      <c r="F31" s="512">
        <v>0</v>
      </c>
      <c r="G31" s="206" t="s">
        <v>272</v>
      </c>
      <c r="H31" s="512">
        <v>0</v>
      </c>
      <c r="I31" s="206" t="s">
        <v>272</v>
      </c>
      <c r="J31" s="512">
        <v>0</v>
      </c>
      <c r="K31" s="506">
        <v>0</v>
      </c>
    </row>
    <row r="32" spans="1:11" x14ac:dyDescent="0.25">
      <c r="A32" s="14" t="s">
        <v>51</v>
      </c>
      <c r="B32" s="15" t="s">
        <v>53</v>
      </c>
      <c r="C32" s="203" t="s">
        <v>272</v>
      </c>
      <c r="D32" s="508">
        <v>0</v>
      </c>
      <c r="E32" s="203" t="s">
        <v>272</v>
      </c>
      <c r="F32" s="508">
        <v>0</v>
      </c>
      <c r="G32" s="203" t="s">
        <v>272</v>
      </c>
      <c r="H32" s="508">
        <v>0</v>
      </c>
      <c r="I32" s="203" t="s">
        <v>273</v>
      </c>
      <c r="J32" s="508">
        <v>16</v>
      </c>
      <c r="K32" s="510">
        <v>16</v>
      </c>
    </row>
    <row r="33" spans="1:11" x14ac:dyDescent="0.25">
      <c r="A33" s="9" t="s">
        <v>51</v>
      </c>
      <c r="B33" s="10" t="s">
        <v>54</v>
      </c>
      <c r="C33" s="206" t="s">
        <v>272</v>
      </c>
      <c r="D33" s="512">
        <v>0</v>
      </c>
      <c r="E33" s="206" t="s">
        <v>272</v>
      </c>
      <c r="F33" s="512">
        <v>0</v>
      </c>
      <c r="G33" s="206" t="s">
        <v>272</v>
      </c>
      <c r="H33" s="512">
        <v>0</v>
      </c>
      <c r="I33" s="206" t="s">
        <v>272</v>
      </c>
      <c r="J33" s="512">
        <v>0</v>
      </c>
      <c r="K33" s="506">
        <v>0</v>
      </c>
    </row>
    <row r="34" spans="1:11" x14ac:dyDescent="0.25">
      <c r="A34" s="14" t="s">
        <v>55</v>
      </c>
      <c r="B34" s="15" t="s">
        <v>56</v>
      </c>
      <c r="C34" s="203" t="s">
        <v>272</v>
      </c>
      <c r="D34" s="508">
        <v>0</v>
      </c>
      <c r="E34" s="203" t="s">
        <v>272</v>
      </c>
      <c r="F34" s="508">
        <v>0</v>
      </c>
      <c r="G34" s="203" t="s">
        <v>272</v>
      </c>
      <c r="H34" s="508">
        <v>0</v>
      </c>
      <c r="I34" s="203" t="s">
        <v>272</v>
      </c>
      <c r="J34" s="508">
        <v>0</v>
      </c>
      <c r="K34" s="510">
        <v>0</v>
      </c>
    </row>
    <row r="35" spans="1:11" x14ac:dyDescent="0.25">
      <c r="A35" s="9" t="s">
        <v>55</v>
      </c>
      <c r="B35" s="10" t="s">
        <v>57</v>
      </c>
      <c r="C35" s="206" t="s">
        <v>272</v>
      </c>
      <c r="D35" s="512">
        <v>0</v>
      </c>
      <c r="E35" s="206" t="s">
        <v>272</v>
      </c>
      <c r="F35" s="512">
        <v>0</v>
      </c>
      <c r="G35" s="206" t="s">
        <v>272</v>
      </c>
      <c r="H35" s="512">
        <v>0</v>
      </c>
      <c r="I35" s="206" t="s">
        <v>272</v>
      </c>
      <c r="J35" s="512">
        <v>0</v>
      </c>
      <c r="K35" s="506">
        <v>0</v>
      </c>
    </row>
    <row r="36" spans="1:11" x14ac:dyDescent="0.25">
      <c r="A36" s="14" t="s">
        <v>58</v>
      </c>
      <c r="B36" s="15" t="s">
        <v>59</v>
      </c>
      <c r="C36" s="203" t="s">
        <v>273</v>
      </c>
      <c r="D36" s="508">
        <v>0</v>
      </c>
      <c r="E36" s="203" t="s">
        <v>273</v>
      </c>
      <c r="F36" s="508">
        <v>0</v>
      </c>
      <c r="G36" s="203" t="s">
        <v>273</v>
      </c>
      <c r="H36" s="508">
        <v>1</v>
      </c>
      <c r="I36" s="203" t="s">
        <v>273</v>
      </c>
      <c r="J36" s="508">
        <v>1</v>
      </c>
      <c r="K36" s="510">
        <v>2</v>
      </c>
    </row>
    <row r="37" spans="1:11" x14ac:dyDescent="0.25">
      <c r="A37" s="9" t="s">
        <v>60</v>
      </c>
      <c r="B37" s="10" t="s">
        <v>61</v>
      </c>
      <c r="C37" s="206" t="s">
        <v>272</v>
      </c>
      <c r="D37" s="512">
        <v>0</v>
      </c>
      <c r="E37" s="206" t="s">
        <v>272</v>
      </c>
      <c r="F37" s="512">
        <v>0</v>
      </c>
      <c r="G37" s="206" t="s">
        <v>272</v>
      </c>
      <c r="H37" s="512">
        <v>0</v>
      </c>
      <c r="I37" s="206" t="s">
        <v>272</v>
      </c>
      <c r="J37" s="512">
        <v>0</v>
      </c>
      <c r="K37" s="506">
        <v>0</v>
      </c>
    </row>
    <row r="38" spans="1:11" x14ac:dyDescent="0.25">
      <c r="A38" s="14" t="s">
        <v>62</v>
      </c>
      <c r="B38" s="15" t="s">
        <v>63</v>
      </c>
      <c r="C38" s="203" t="s">
        <v>273</v>
      </c>
      <c r="D38" s="508">
        <v>0</v>
      </c>
      <c r="E38" s="203" t="s">
        <v>272</v>
      </c>
      <c r="F38" s="508">
        <v>0</v>
      </c>
      <c r="G38" s="203" t="s">
        <v>273</v>
      </c>
      <c r="H38" s="508">
        <v>2</v>
      </c>
      <c r="I38" s="203" t="s">
        <v>272</v>
      </c>
      <c r="J38" s="508">
        <v>0</v>
      </c>
      <c r="K38" s="510">
        <v>2</v>
      </c>
    </row>
    <row r="39" spans="1:11" x14ac:dyDescent="0.25">
      <c r="A39" s="9" t="s">
        <v>62</v>
      </c>
      <c r="B39" s="10" t="s">
        <v>64</v>
      </c>
      <c r="C39" s="206" t="s">
        <v>272</v>
      </c>
      <c r="D39" s="512">
        <v>0</v>
      </c>
      <c r="E39" s="206" t="s">
        <v>272</v>
      </c>
      <c r="F39" s="512">
        <v>0</v>
      </c>
      <c r="G39" s="206" t="s">
        <v>272</v>
      </c>
      <c r="H39" s="512">
        <v>0</v>
      </c>
      <c r="I39" s="206" t="s">
        <v>272</v>
      </c>
      <c r="J39" s="512">
        <v>0</v>
      </c>
      <c r="K39" s="506">
        <v>0</v>
      </c>
    </row>
    <row r="40" spans="1:11" x14ac:dyDescent="0.25">
      <c r="A40" s="14" t="s">
        <v>65</v>
      </c>
      <c r="B40" s="15" t="s">
        <v>66</v>
      </c>
      <c r="C40" s="203" t="s">
        <v>272</v>
      </c>
      <c r="D40" s="508">
        <v>0</v>
      </c>
      <c r="E40" s="203" t="s">
        <v>272</v>
      </c>
      <c r="F40" s="508">
        <v>0</v>
      </c>
      <c r="G40" s="203" t="s">
        <v>272</v>
      </c>
      <c r="H40" s="508">
        <v>0</v>
      </c>
      <c r="I40" s="203" t="s">
        <v>272</v>
      </c>
      <c r="J40" s="508">
        <v>0</v>
      </c>
      <c r="K40" s="510">
        <v>0</v>
      </c>
    </row>
    <row r="41" spans="1:11" x14ac:dyDescent="0.25">
      <c r="A41" s="9" t="s">
        <v>65</v>
      </c>
      <c r="B41" s="10" t="s">
        <v>67</v>
      </c>
      <c r="C41" s="206" t="s">
        <v>272</v>
      </c>
      <c r="D41" s="512">
        <v>0</v>
      </c>
      <c r="E41" s="206" t="s">
        <v>272</v>
      </c>
      <c r="F41" s="512">
        <v>0</v>
      </c>
      <c r="G41" s="206" t="s">
        <v>272</v>
      </c>
      <c r="H41" s="512">
        <v>0</v>
      </c>
      <c r="I41" s="206" t="s">
        <v>272</v>
      </c>
      <c r="J41" s="512">
        <v>0</v>
      </c>
      <c r="K41" s="506">
        <v>0</v>
      </c>
    </row>
    <row r="42" spans="1:11" x14ac:dyDescent="0.25">
      <c r="A42" s="14" t="s">
        <v>68</v>
      </c>
      <c r="B42" s="15" t="s">
        <v>69</v>
      </c>
      <c r="C42" s="203" t="s">
        <v>272</v>
      </c>
      <c r="D42" s="508">
        <v>0</v>
      </c>
      <c r="E42" s="203" t="s">
        <v>272</v>
      </c>
      <c r="F42" s="508">
        <v>0</v>
      </c>
      <c r="G42" s="203" t="s">
        <v>272</v>
      </c>
      <c r="H42" s="508">
        <v>0</v>
      </c>
      <c r="I42" s="203" t="s">
        <v>272</v>
      </c>
      <c r="J42" s="508">
        <v>0</v>
      </c>
      <c r="K42" s="510">
        <v>0</v>
      </c>
    </row>
    <row r="43" spans="1:11" x14ac:dyDescent="0.25">
      <c r="A43" s="9" t="s">
        <v>70</v>
      </c>
      <c r="B43" s="10" t="s">
        <v>71</v>
      </c>
      <c r="C43" s="206" t="s">
        <v>272</v>
      </c>
      <c r="D43" s="512">
        <v>0</v>
      </c>
      <c r="E43" s="206" t="s">
        <v>272</v>
      </c>
      <c r="F43" s="512">
        <v>0</v>
      </c>
      <c r="G43" s="206" t="s">
        <v>272</v>
      </c>
      <c r="H43" s="512">
        <v>0</v>
      </c>
      <c r="I43" s="206" t="s">
        <v>272</v>
      </c>
      <c r="J43" s="512">
        <v>0</v>
      </c>
      <c r="K43" s="506">
        <v>0</v>
      </c>
    </row>
    <row r="44" spans="1:11" x14ac:dyDescent="0.25">
      <c r="A44" s="14" t="s">
        <v>72</v>
      </c>
      <c r="B44" s="15" t="s">
        <v>73</v>
      </c>
      <c r="C44" s="203" t="s">
        <v>272</v>
      </c>
      <c r="D44" s="508">
        <v>0</v>
      </c>
      <c r="E44" s="203" t="s">
        <v>272</v>
      </c>
      <c r="F44" s="508">
        <v>0</v>
      </c>
      <c r="G44" s="203" t="s">
        <v>272</v>
      </c>
      <c r="H44" s="508">
        <v>0</v>
      </c>
      <c r="I44" s="203" t="s">
        <v>272</v>
      </c>
      <c r="J44" s="508">
        <v>0</v>
      </c>
      <c r="K44" s="510">
        <v>0</v>
      </c>
    </row>
    <row r="45" spans="1:11" x14ac:dyDescent="0.25">
      <c r="A45" s="9" t="s">
        <v>72</v>
      </c>
      <c r="B45" s="10" t="s">
        <v>74</v>
      </c>
      <c r="C45" s="206" t="s">
        <v>272</v>
      </c>
      <c r="D45" s="512">
        <v>0</v>
      </c>
      <c r="E45" s="206" t="s">
        <v>272</v>
      </c>
      <c r="F45" s="512">
        <v>0</v>
      </c>
      <c r="G45" s="206" t="s">
        <v>272</v>
      </c>
      <c r="H45" s="512">
        <v>0</v>
      </c>
      <c r="I45" s="206" t="s">
        <v>272</v>
      </c>
      <c r="J45" s="512">
        <v>0</v>
      </c>
      <c r="K45" s="506">
        <v>0</v>
      </c>
    </row>
    <row r="46" spans="1:11" x14ac:dyDescent="0.25">
      <c r="A46" s="14" t="s">
        <v>72</v>
      </c>
      <c r="B46" s="15" t="s">
        <v>75</v>
      </c>
      <c r="C46" s="203" t="s">
        <v>272</v>
      </c>
      <c r="D46" s="508">
        <v>0</v>
      </c>
      <c r="E46" s="203" t="s">
        <v>272</v>
      </c>
      <c r="F46" s="508">
        <v>0</v>
      </c>
      <c r="G46" s="203" t="s">
        <v>272</v>
      </c>
      <c r="H46" s="508">
        <v>0</v>
      </c>
      <c r="I46" s="203" t="s">
        <v>272</v>
      </c>
      <c r="J46" s="508">
        <v>0</v>
      </c>
      <c r="K46" s="510">
        <v>0</v>
      </c>
    </row>
    <row r="47" spans="1:11" x14ac:dyDescent="0.25">
      <c r="A47" s="9" t="s">
        <v>72</v>
      </c>
      <c r="B47" s="10" t="s">
        <v>76</v>
      </c>
      <c r="C47" s="206" t="s">
        <v>272</v>
      </c>
      <c r="D47" s="512">
        <v>0</v>
      </c>
      <c r="E47" s="206" t="s">
        <v>272</v>
      </c>
      <c r="F47" s="512">
        <v>0</v>
      </c>
      <c r="G47" s="206" t="s">
        <v>272</v>
      </c>
      <c r="H47" s="512">
        <v>0</v>
      </c>
      <c r="I47" s="206" t="s">
        <v>272</v>
      </c>
      <c r="J47" s="512">
        <v>0</v>
      </c>
      <c r="K47" s="506">
        <v>0</v>
      </c>
    </row>
    <row r="48" spans="1:11" x14ac:dyDescent="0.25">
      <c r="A48" s="14" t="s">
        <v>72</v>
      </c>
      <c r="B48" s="15" t="s">
        <v>77</v>
      </c>
      <c r="C48" s="203" t="s">
        <v>272</v>
      </c>
      <c r="D48" s="508">
        <v>0</v>
      </c>
      <c r="E48" s="203" t="s">
        <v>272</v>
      </c>
      <c r="F48" s="508">
        <v>0</v>
      </c>
      <c r="G48" s="203" t="s">
        <v>272</v>
      </c>
      <c r="H48" s="508">
        <v>0</v>
      </c>
      <c r="I48" s="203" t="s">
        <v>273</v>
      </c>
      <c r="J48" s="508">
        <v>0</v>
      </c>
      <c r="K48" s="510">
        <v>0</v>
      </c>
    </row>
    <row r="49" spans="1:11" x14ac:dyDescent="0.25">
      <c r="A49" s="9" t="s">
        <v>78</v>
      </c>
      <c r="B49" s="10" t="s">
        <v>79</v>
      </c>
      <c r="C49" s="206" t="s">
        <v>272</v>
      </c>
      <c r="D49" s="512">
        <v>0</v>
      </c>
      <c r="E49" s="206" t="s">
        <v>272</v>
      </c>
      <c r="F49" s="512">
        <v>0</v>
      </c>
      <c r="G49" s="206" t="s">
        <v>272</v>
      </c>
      <c r="H49" s="512">
        <v>0</v>
      </c>
      <c r="I49" s="206" t="s">
        <v>272</v>
      </c>
      <c r="J49" s="512">
        <v>0</v>
      </c>
      <c r="K49" s="506">
        <v>0</v>
      </c>
    </row>
    <row r="50" spans="1:11" x14ac:dyDescent="0.25">
      <c r="A50" s="14" t="s">
        <v>78</v>
      </c>
      <c r="B50" s="15" t="s">
        <v>80</v>
      </c>
      <c r="C50" s="203" t="s">
        <v>272</v>
      </c>
      <c r="D50" s="508">
        <v>0</v>
      </c>
      <c r="E50" s="203" t="s">
        <v>272</v>
      </c>
      <c r="F50" s="508">
        <v>0</v>
      </c>
      <c r="G50" s="203" t="s">
        <v>272</v>
      </c>
      <c r="H50" s="508">
        <v>0</v>
      </c>
      <c r="I50" s="203" t="s">
        <v>272</v>
      </c>
      <c r="J50" s="508">
        <v>0</v>
      </c>
      <c r="K50" s="510">
        <v>0</v>
      </c>
    </row>
    <row r="51" spans="1:11" x14ac:dyDescent="0.25">
      <c r="A51" s="9" t="s">
        <v>81</v>
      </c>
      <c r="B51" s="10" t="s">
        <v>82</v>
      </c>
      <c r="C51" s="206" t="s">
        <v>272</v>
      </c>
      <c r="D51" s="512">
        <v>0</v>
      </c>
      <c r="E51" s="206" t="s">
        <v>272</v>
      </c>
      <c r="F51" s="512">
        <v>0</v>
      </c>
      <c r="G51" s="206" t="s">
        <v>272</v>
      </c>
      <c r="H51" s="512">
        <v>0</v>
      </c>
      <c r="I51" s="206" t="s">
        <v>272</v>
      </c>
      <c r="J51" s="512">
        <v>0</v>
      </c>
      <c r="K51" s="506">
        <v>0</v>
      </c>
    </row>
    <row r="52" spans="1:11" x14ac:dyDescent="0.25">
      <c r="A52" s="14" t="s">
        <v>81</v>
      </c>
      <c r="B52" s="15" t="s">
        <v>83</v>
      </c>
      <c r="C52" s="203" t="s">
        <v>272</v>
      </c>
      <c r="D52" s="508">
        <v>0</v>
      </c>
      <c r="E52" s="203" t="s">
        <v>272</v>
      </c>
      <c r="F52" s="508">
        <v>0</v>
      </c>
      <c r="G52" s="203" t="s">
        <v>272</v>
      </c>
      <c r="H52" s="508">
        <v>0</v>
      </c>
      <c r="I52" s="203" t="s">
        <v>272</v>
      </c>
      <c r="J52" s="508">
        <v>0</v>
      </c>
      <c r="K52" s="510">
        <v>0</v>
      </c>
    </row>
    <row r="53" spans="1:11" x14ac:dyDescent="0.25">
      <c r="A53" s="9" t="s">
        <v>84</v>
      </c>
      <c r="B53" s="10" t="s">
        <v>85</v>
      </c>
      <c r="C53" s="206" t="s">
        <v>272</v>
      </c>
      <c r="D53" s="512">
        <v>0</v>
      </c>
      <c r="E53" s="206" t="s">
        <v>272</v>
      </c>
      <c r="F53" s="512">
        <v>0</v>
      </c>
      <c r="G53" s="206" t="s">
        <v>272</v>
      </c>
      <c r="H53" s="512">
        <v>0</v>
      </c>
      <c r="I53" s="206" t="s">
        <v>272</v>
      </c>
      <c r="J53" s="512">
        <v>0</v>
      </c>
      <c r="K53" s="506">
        <v>0</v>
      </c>
    </row>
    <row r="54" spans="1:11" x14ac:dyDescent="0.25">
      <c r="A54" s="14" t="s">
        <v>86</v>
      </c>
      <c r="B54" s="15" t="s">
        <v>87</v>
      </c>
      <c r="C54" s="203" t="s">
        <v>272</v>
      </c>
      <c r="D54" s="508">
        <v>0</v>
      </c>
      <c r="E54" s="203" t="s">
        <v>272</v>
      </c>
      <c r="F54" s="508">
        <v>0</v>
      </c>
      <c r="G54" s="203" t="s">
        <v>272</v>
      </c>
      <c r="H54" s="508">
        <v>0</v>
      </c>
      <c r="I54" s="203" t="s">
        <v>272</v>
      </c>
      <c r="J54" s="508">
        <v>0</v>
      </c>
      <c r="K54" s="510">
        <v>0</v>
      </c>
    </row>
    <row r="55" spans="1:11" x14ac:dyDescent="0.25">
      <c r="A55" s="9" t="s">
        <v>88</v>
      </c>
      <c r="B55" s="10" t="s">
        <v>89</v>
      </c>
      <c r="C55" s="206" t="s">
        <v>273</v>
      </c>
      <c r="D55" s="512">
        <v>0</v>
      </c>
      <c r="E55" s="206" t="s">
        <v>273</v>
      </c>
      <c r="F55" s="512">
        <v>0</v>
      </c>
      <c r="G55" s="206" t="s">
        <v>272</v>
      </c>
      <c r="H55" s="512">
        <v>0</v>
      </c>
      <c r="I55" s="206" t="s">
        <v>272</v>
      </c>
      <c r="J55" s="512">
        <v>0</v>
      </c>
      <c r="K55" s="506">
        <v>0</v>
      </c>
    </row>
    <row r="56" spans="1:11" x14ac:dyDescent="0.25">
      <c r="A56" s="14" t="s">
        <v>88</v>
      </c>
      <c r="B56" s="15" t="s">
        <v>90</v>
      </c>
      <c r="C56" s="203" t="s">
        <v>272</v>
      </c>
      <c r="D56" s="508">
        <v>0</v>
      </c>
      <c r="E56" s="203" t="s">
        <v>272</v>
      </c>
      <c r="F56" s="508">
        <v>0</v>
      </c>
      <c r="G56" s="203" t="s">
        <v>272</v>
      </c>
      <c r="H56" s="508">
        <v>0</v>
      </c>
      <c r="I56" s="203" t="s">
        <v>272</v>
      </c>
      <c r="J56" s="508">
        <v>0</v>
      </c>
      <c r="K56" s="510">
        <v>0</v>
      </c>
    </row>
    <row r="57" spans="1:11" x14ac:dyDescent="0.25">
      <c r="A57" s="9" t="s">
        <v>88</v>
      </c>
      <c r="B57" s="10" t="s">
        <v>91</v>
      </c>
      <c r="C57" s="206" t="s">
        <v>272</v>
      </c>
      <c r="D57" s="512">
        <v>0</v>
      </c>
      <c r="E57" s="206" t="s">
        <v>272</v>
      </c>
      <c r="F57" s="512">
        <v>0</v>
      </c>
      <c r="G57" s="206" t="s">
        <v>272</v>
      </c>
      <c r="H57" s="512">
        <v>0</v>
      </c>
      <c r="I57" s="206" t="s">
        <v>272</v>
      </c>
      <c r="J57" s="512">
        <v>0</v>
      </c>
      <c r="K57" s="506">
        <v>0</v>
      </c>
    </row>
    <row r="58" spans="1:11" x14ac:dyDescent="0.25">
      <c r="A58" s="14" t="s">
        <v>92</v>
      </c>
      <c r="B58" s="15" t="s">
        <v>93</v>
      </c>
      <c r="C58" s="203" t="s">
        <v>272</v>
      </c>
      <c r="D58" s="508">
        <v>0</v>
      </c>
      <c r="E58" s="203" t="s">
        <v>272</v>
      </c>
      <c r="F58" s="508">
        <v>0</v>
      </c>
      <c r="G58" s="203" t="s">
        <v>272</v>
      </c>
      <c r="H58" s="508">
        <v>0</v>
      </c>
      <c r="I58" s="203" t="s">
        <v>272</v>
      </c>
      <c r="J58" s="508">
        <v>0</v>
      </c>
      <c r="K58" s="510">
        <v>0</v>
      </c>
    </row>
    <row r="59" spans="1:11" x14ac:dyDescent="0.25">
      <c r="A59" s="9" t="s">
        <v>94</v>
      </c>
      <c r="B59" s="10" t="s">
        <v>95</v>
      </c>
      <c r="C59" s="206" t="s">
        <v>272</v>
      </c>
      <c r="D59" s="512">
        <v>0</v>
      </c>
      <c r="E59" s="206" t="s">
        <v>272</v>
      </c>
      <c r="F59" s="512">
        <v>0</v>
      </c>
      <c r="G59" s="206" t="s">
        <v>272</v>
      </c>
      <c r="H59" s="512">
        <v>0</v>
      </c>
      <c r="I59" s="206" t="s">
        <v>272</v>
      </c>
      <c r="J59" s="512">
        <v>0</v>
      </c>
      <c r="K59" s="506">
        <v>0</v>
      </c>
    </row>
    <row r="60" spans="1:11" x14ac:dyDescent="0.25">
      <c r="A60" s="14" t="s">
        <v>94</v>
      </c>
      <c r="B60" s="15" t="s">
        <v>96</v>
      </c>
      <c r="C60" s="203" t="s">
        <v>272</v>
      </c>
      <c r="D60" s="508">
        <v>0</v>
      </c>
      <c r="E60" s="203" t="s">
        <v>272</v>
      </c>
      <c r="F60" s="508">
        <v>0</v>
      </c>
      <c r="G60" s="203" t="s">
        <v>272</v>
      </c>
      <c r="H60" s="508">
        <v>0</v>
      </c>
      <c r="I60" s="203" t="s">
        <v>272</v>
      </c>
      <c r="J60" s="508">
        <v>0</v>
      </c>
      <c r="K60" s="510">
        <v>0</v>
      </c>
    </row>
    <row r="61" spans="1:11" x14ac:dyDescent="0.25">
      <c r="A61" s="9" t="s">
        <v>97</v>
      </c>
      <c r="B61" s="10" t="s">
        <v>603</v>
      </c>
      <c r="C61" s="206" t="s">
        <v>272</v>
      </c>
      <c r="D61" s="512">
        <v>0</v>
      </c>
      <c r="E61" s="206" t="s">
        <v>272</v>
      </c>
      <c r="F61" s="512">
        <v>0</v>
      </c>
      <c r="G61" s="206" t="s">
        <v>272</v>
      </c>
      <c r="H61" s="512">
        <v>0</v>
      </c>
      <c r="I61" s="206" t="s">
        <v>272</v>
      </c>
      <c r="J61" s="512">
        <v>0</v>
      </c>
      <c r="K61" s="506">
        <v>0</v>
      </c>
    </row>
    <row r="62" spans="1:11" x14ac:dyDescent="0.25">
      <c r="A62" s="14" t="s">
        <v>97</v>
      </c>
      <c r="B62" s="15" t="s">
        <v>99</v>
      </c>
      <c r="C62" s="203" t="s">
        <v>272</v>
      </c>
      <c r="D62" s="508">
        <v>0</v>
      </c>
      <c r="E62" s="203" t="s">
        <v>272</v>
      </c>
      <c r="F62" s="508">
        <v>0</v>
      </c>
      <c r="G62" s="203" t="s">
        <v>272</v>
      </c>
      <c r="H62" s="508">
        <v>0</v>
      </c>
      <c r="I62" s="203" t="s">
        <v>272</v>
      </c>
      <c r="J62" s="508">
        <v>0</v>
      </c>
      <c r="K62" s="510">
        <v>0</v>
      </c>
    </row>
    <row r="63" spans="1:11" x14ac:dyDescent="0.25">
      <c r="A63" s="9" t="s">
        <v>97</v>
      </c>
      <c r="B63" s="10" t="s">
        <v>100</v>
      </c>
      <c r="C63" s="206" t="s">
        <v>273</v>
      </c>
      <c r="D63" s="512">
        <v>0</v>
      </c>
      <c r="E63" s="206" t="s">
        <v>273</v>
      </c>
      <c r="F63" s="512">
        <v>0</v>
      </c>
      <c r="G63" s="206" t="s">
        <v>272</v>
      </c>
      <c r="H63" s="512">
        <v>0</v>
      </c>
      <c r="I63" s="206" t="s">
        <v>272</v>
      </c>
      <c r="J63" s="512">
        <v>0</v>
      </c>
      <c r="K63" s="506">
        <v>0</v>
      </c>
    </row>
    <row r="64" spans="1:11" x14ac:dyDescent="0.25">
      <c r="A64" s="14" t="s">
        <v>101</v>
      </c>
      <c r="B64" s="15" t="s">
        <v>102</v>
      </c>
      <c r="C64" s="203" t="s">
        <v>272</v>
      </c>
      <c r="D64" s="508">
        <v>0</v>
      </c>
      <c r="E64" s="203" t="s">
        <v>272</v>
      </c>
      <c r="F64" s="508">
        <v>0</v>
      </c>
      <c r="G64" s="203" t="s">
        <v>272</v>
      </c>
      <c r="H64" s="508">
        <v>0</v>
      </c>
      <c r="I64" s="203" t="s">
        <v>272</v>
      </c>
      <c r="J64" s="508">
        <v>0</v>
      </c>
      <c r="K64" s="510">
        <v>0</v>
      </c>
    </row>
    <row r="65" spans="1:11" x14ac:dyDescent="0.25">
      <c r="A65" s="9" t="s">
        <v>101</v>
      </c>
      <c r="B65" s="10" t="s">
        <v>103</v>
      </c>
      <c r="C65" s="206" t="s">
        <v>272</v>
      </c>
      <c r="D65" s="512">
        <v>0</v>
      </c>
      <c r="E65" s="206" t="s">
        <v>272</v>
      </c>
      <c r="F65" s="512">
        <v>0</v>
      </c>
      <c r="G65" s="206" t="s">
        <v>272</v>
      </c>
      <c r="H65" s="512">
        <v>0</v>
      </c>
      <c r="I65" s="206" t="s">
        <v>272</v>
      </c>
      <c r="J65" s="512">
        <v>0</v>
      </c>
      <c r="K65" s="506">
        <v>0</v>
      </c>
    </row>
    <row r="66" spans="1:11" x14ac:dyDescent="0.25">
      <c r="A66" s="14" t="s">
        <v>104</v>
      </c>
      <c r="B66" s="15" t="s">
        <v>105</v>
      </c>
      <c r="C66" s="203" t="s">
        <v>272</v>
      </c>
      <c r="D66" s="508">
        <v>0</v>
      </c>
      <c r="E66" s="203" t="s">
        <v>272</v>
      </c>
      <c r="F66" s="508">
        <v>0</v>
      </c>
      <c r="G66" s="203" t="s">
        <v>272</v>
      </c>
      <c r="H66" s="508">
        <v>0</v>
      </c>
      <c r="I66" s="203" t="s">
        <v>272</v>
      </c>
      <c r="J66" s="508">
        <v>0</v>
      </c>
      <c r="K66" s="510">
        <v>0</v>
      </c>
    </row>
    <row r="67" spans="1:11" x14ac:dyDescent="0.25">
      <c r="A67" s="9" t="s">
        <v>106</v>
      </c>
      <c r="B67" s="10" t="s">
        <v>107</v>
      </c>
      <c r="C67" s="206" t="s">
        <v>272</v>
      </c>
      <c r="D67" s="512">
        <v>0</v>
      </c>
      <c r="E67" s="206" t="s">
        <v>272</v>
      </c>
      <c r="F67" s="512">
        <v>0</v>
      </c>
      <c r="G67" s="206" t="s">
        <v>272</v>
      </c>
      <c r="H67" s="512">
        <v>0</v>
      </c>
      <c r="I67" s="206" t="s">
        <v>272</v>
      </c>
      <c r="J67" s="512">
        <v>0</v>
      </c>
      <c r="K67" s="506">
        <v>0</v>
      </c>
    </row>
    <row r="68" spans="1:11" x14ac:dyDescent="0.25">
      <c r="A68" s="14" t="s">
        <v>108</v>
      </c>
      <c r="B68" s="15" t="s">
        <v>109</v>
      </c>
      <c r="C68" s="203" t="s">
        <v>272</v>
      </c>
      <c r="D68" s="508">
        <v>0</v>
      </c>
      <c r="E68" s="203" t="s">
        <v>272</v>
      </c>
      <c r="F68" s="508">
        <v>0</v>
      </c>
      <c r="G68" s="203" t="s">
        <v>272</v>
      </c>
      <c r="H68" s="508">
        <v>0</v>
      </c>
      <c r="I68" s="203" t="s">
        <v>272</v>
      </c>
      <c r="J68" s="508">
        <v>0</v>
      </c>
      <c r="K68" s="510">
        <v>0</v>
      </c>
    </row>
    <row r="69" spans="1:11" x14ac:dyDescent="0.25">
      <c r="A69" s="9" t="s">
        <v>110</v>
      </c>
      <c r="B69" s="10" t="s">
        <v>111</v>
      </c>
      <c r="C69" s="206" t="s">
        <v>272</v>
      </c>
      <c r="D69" s="512">
        <v>0</v>
      </c>
      <c r="E69" s="206" t="s">
        <v>272</v>
      </c>
      <c r="F69" s="512">
        <v>0</v>
      </c>
      <c r="G69" s="206" t="s">
        <v>272</v>
      </c>
      <c r="H69" s="512">
        <v>0</v>
      </c>
      <c r="I69" s="206" t="s">
        <v>272</v>
      </c>
      <c r="J69" s="512">
        <v>0</v>
      </c>
      <c r="K69" s="506">
        <v>0</v>
      </c>
    </row>
    <row r="70" spans="1:11" x14ac:dyDescent="0.25">
      <c r="A70" s="14" t="s">
        <v>112</v>
      </c>
      <c r="B70" s="15" t="s">
        <v>113</v>
      </c>
      <c r="C70" s="203" t="s">
        <v>273</v>
      </c>
      <c r="D70" s="508">
        <v>0</v>
      </c>
      <c r="E70" s="203" t="s">
        <v>273</v>
      </c>
      <c r="F70" s="508">
        <v>0</v>
      </c>
      <c r="G70" s="203" t="s">
        <v>272</v>
      </c>
      <c r="H70" s="508">
        <v>0</v>
      </c>
      <c r="I70" s="203" t="s">
        <v>272</v>
      </c>
      <c r="J70" s="508">
        <v>0</v>
      </c>
      <c r="K70" s="510">
        <v>0</v>
      </c>
    </row>
    <row r="71" spans="1:11" ht="13.8" thickBot="1" x14ac:dyDescent="0.3">
      <c r="A71" s="348"/>
      <c r="B71" s="349" t="s">
        <v>283</v>
      </c>
      <c r="C71" s="350">
        <f>COUNTIF(C5:C70, "YES")</f>
        <v>12</v>
      </c>
      <c r="D71" s="565">
        <v>0</v>
      </c>
      <c r="E71" s="350">
        <f>COUNTIF(E5:E70, "YES")</f>
        <v>7</v>
      </c>
      <c r="F71" s="565">
        <v>0</v>
      </c>
      <c r="G71" s="350">
        <f>COUNTIF(G5:G70, "YES")</f>
        <v>3</v>
      </c>
      <c r="H71" s="565">
        <v>3</v>
      </c>
      <c r="I71" s="350">
        <f>COUNTIF(I5:I70, "YES")</f>
        <v>4</v>
      </c>
      <c r="J71" s="565">
        <v>17</v>
      </c>
      <c r="K71" s="567">
        <v>20</v>
      </c>
    </row>
    <row r="72" spans="1:11" x14ac:dyDescent="0.25">
      <c r="A72" s="14" t="s">
        <v>123</v>
      </c>
      <c r="B72" s="15" t="s">
        <v>124</v>
      </c>
      <c r="C72" s="203" t="s">
        <v>272</v>
      </c>
      <c r="D72" s="508" t="s">
        <v>18</v>
      </c>
      <c r="E72" s="203" t="s">
        <v>272</v>
      </c>
      <c r="F72" s="508">
        <v>0</v>
      </c>
      <c r="G72" s="203" t="s">
        <v>272</v>
      </c>
      <c r="H72" s="508">
        <v>0</v>
      </c>
      <c r="I72" s="203" t="s">
        <v>272</v>
      </c>
      <c r="J72" s="508">
        <v>0</v>
      </c>
      <c r="K72" s="510">
        <v>0</v>
      </c>
    </row>
    <row r="73" spans="1:11" x14ac:dyDescent="0.25">
      <c r="A73" s="9" t="s">
        <v>125</v>
      </c>
      <c r="B73" s="10" t="s">
        <v>126</v>
      </c>
      <c r="C73" s="206" t="s">
        <v>272</v>
      </c>
      <c r="D73" s="512">
        <v>0</v>
      </c>
      <c r="E73" s="206" t="s">
        <v>272</v>
      </c>
      <c r="F73" s="512">
        <v>0</v>
      </c>
      <c r="G73" s="206" t="s">
        <v>272</v>
      </c>
      <c r="H73" s="512">
        <v>0</v>
      </c>
      <c r="I73" s="206" t="s">
        <v>272</v>
      </c>
      <c r="J73" s="512">
        <v>0</v>
      </c>
      <c r="K73" s="506">
        <v>0</v>
      </c>
    </row>
    <row r="74" spans="1:11" x14ac:dyDescent="0.25">
      <c r="A74" s="14" t="s">
        <v>127</v>
      </c>
      <c r="B74" s="15" t="s">
        <v>128</v>
      </c>
      <c r="C74" s="203" t="s">
        <v>272</v>
      </c>
      <c r="D74" s="508">
        <v>0</v>
      </c>
      <c r="E74" s="203" t="s">
        <v>272</v>
      </c>
      <c r="F74" s="508">
        <v>0</v>
      </c>
      <c r="G74" s="203" t="s">
        <v>272</v>
      </c>
      <c r="H74" s="508">
        <v>0</v>
      </c>
      <c r="I74" s="203" t="s">
        <v>272</v>
      </c>
      <c r="J74" s="508">
        <v>0</v>
      </c>
      <c r="K74" s="510">
        <v>0</v>
      </c>
    </row>
    <row r="75" spans="1:11" x14ac:dyDescent="0.25">
      <c r="A75" s="9" t="s">
        <v>129</v>
      </c>
      <c r="B75" s="10" t="s">
        <v>130</v>
      </c>
      <c r="C75" s="206" t="s">
        <v>272</v>
      </c>
      <c r="D75" s="512">
        <v>0</v>
      </c>
      <c r="E75" s="206" t="s">
        <v>272</v>
      </c>
      <c r="F75" s="512">
        <v>0</v>
      </c>
      <c r="G75" s="206" t="s">
        <v>272</v>
      </c>
      <c r="H75" s="512">
        <v>0</v>
      </c>
      <c r="I75" s="206" t="s">
        <v>272</v>
      </c>
      <c r="J75" s="512">
        <v>0</v>
      </c>
      <c r="K75" s="506">
        <v>0</v>
      </c>
    </row>
    <row r="76" spans="1:11" x14ac:dyDescent="0.25">
      <c r="A76" s="14" t="s">
        <v>131</v>
      </c>
      <c r="B76" s="15" t="s">
        <v>132</v>
      </c>
      <c r="C76" s="203" t="s">
        <v>272</v>
      </c>
      <c r="D76" s="508">
        <v>0</v>
      </c>
      <c r="E76" s="203" t="s">
        <v>272</v>
      </c>
      <c r="F76" s="508">
        <v>0</v>
      </c>
      <c r="G76" s="203" t="s">
        <v>272</v>
      </c>
      <c r="H76" s="508">
        <v>0</v>
      </c>
      <c r="I76" s="203" t="s">
        <v>272</v>
      </c>
      <c r="J76" s="508">
        <v>0</v>
      </c>
      <c r="K76" s="510">
        <v>0</v>
      </c>
    </row>
    <row r="77" spans="1:11" ht="15.6" x14ac:dyDescent="0.25">
      <c r="A77" s="9" t="s">
        <v>131</v>
      </c>
      <c r="B77" s="10" t="s">
        <v>133</v>
      </c>
      <c r="C77" s="206" t="s">
        <v>501</v>
      </c>
      <c r="D77" s="512" t="s">
        <v>346</v>
      </c>
      <c r="E77" s="206" t="s">
        <v>346</v>
      </c>
      <c r="F77" s="512" t="s">
        <v>346</v>
      </c>
      <c r="G77" s="206" t="s">
        <v>346</v>
      </c>
      <c r="H77" s="512" t="s">
        <v>346</v>
      </c>
      <c r="I77" s="206" t="s">
        <v>346</v>
      </c>
      <c r="J77" s="512" t="s">
        <v>346</v>
      </c>
      <c r="K77" s="506" t="s">
        <v>346</v>
      </c>
    </row>
    <row r="78" spans="1:11" x14ac:dyDescent="0.25">
      <c r="A78" s="14" t="s">
        <v>134</v>
      </c>
      <c r="B78" s="15" t="s">
        <v>135</v>
      </c>
      <c r="C78" s="203" t="s">
        <v>272</v>
      </c>
      <c r="D78" s="508">
        <v>0</v>
      </c>
      <c r="E78" s="203" t="s">
        <v>272</v>
      </c>
      <c r="F78" s="508">
        <v>0</v>
      </c>
      <c r="G78" s="203" t="s">
        <v>272</v>
      </c>
      <c r="H78" s="508">
        <v>0</v>
      </c>
      <c r="I78" s="203" t="s">
        <v>272</v>
      </c>
      <c r="J78" s="508">
        <v>0</v>
      </c>
      <c r="K78" s="510">
        <v>0</v>
      </c>
    </row>
    <row r="79" spans="1:11" x14ac:dyDescent="0.25">
      <c r="A79" s="9" t="s">
        <v>134</v>
      </c>
      <c r="B79" s="10" t="s">
        <v>136</v>
      </c>
      <c r="C79" s="206" t="s">
        <v>273</v>
      </c>
      <c r="D79" s="512" t="s">
        <v>346</v>
      </c>
      <c r="E79" s="206" t="s">
        <v>272</v>
      </c>
      <c r="F79" s="512">
        <v>0</v>
      </c>
      <c r="G79" s="206" t="s">
        <v>272</v>
      </c>
      <c r="H79" s="512">
        <v>0</v>
      </c>
      <c r="I79" s="206" t="s">
        <v>272</v>
      </c>
      <c r="J79" s="512">
        <v>0</v>
      </c>
      <c r="K79" s="506">
        <v>0</v>
      </c>
    </row>
    <row r="80" spans="1:11" x14ac:dyDescent="0.25">
      <c r="A80" s="14" t="s">
        <v>134</v>
      </c>
      <c r="B80" s="15" t="s">
        <v>137</v>
      </c>
      <c r="C80" s="203" t="s">
        <v>272</v>
      </c>
      <c r="D80" s="508">
        <v>0</v>
      </c>
      <c r="E80" s="203" t="s">
        <v>272</v>
      </c>
      <c r="F80" s="508">
        <v>0</v>
      </c>
      <c r="G80" s="203" t="s">
        <v>272</v>
      </c>
      <c r="H80" s="508">
        <v>0</v>
      </c>
      <c r="I80" s="203" t="s">
        <v>272</v>
      </c>
      <c r="J80" s="508">
        <v>0</v>
      </c>
      <c r="K80" s="510">
        <v>0</v>
      </c>
    </row>
    <row r="81" spans="1:11" x14ac:dyDescent="0.25">
      <c r="A81" s="9" t="s">
        <v>138</v>
      </c>
      <c r="B81" s="10" t="s">
        <v>139</v>
      </c>
      <c r="C81" s="206" t="s">
        <v>272</v>
      </c>
      <c r="D81" s="512">
        <v>0</v>
      </c>
      <c r="E81" s="206" t="s">
        <v>272</v>
      </c>
      <c r="F81" s="512">
        <v>0</v>
      </c>
      <c r="G81" s="206" t="s">
        <v>272</v>
      </c>
      <c r="H81" s="512">
        <v>0</v>
      </c>
      <c r="I81" s="206" t="s">
        <v>272</v>
      </c>
      <c r="J81" s="512">
        <v>0</v>
      </c>
      <c r="K81" s="506">
        <v>0</v>
      </c>
    </row>
    <row r="82" spans="1:11" ht="13.8" thickBot="1" x14ac:dyDescent="0.3">
      <c r="A82" s="343"/>
      <c r="B82" s="344" t="s">
        <v>284</v>
      </c>
      <c r="C82" s="345">
        <f>COUNTIF(C72:C81,"YES")</f>
        <v>1</v>
      </c>
      <c r="D82" s="566">
        <v>0</v>
      </c>
      <c r="E82" s="578">
        <v>0</v>
      </c>
      <c r="F82" s="579">
        <v>0</v>
      </c>
      <c r="G82" s="578">
        <f>COUNTIF(G72:G81,"YES")</f>
        <v>0</v>
      </c>
      <c r="H82" s="579">
        <v>0</v>
      </c>
      <c r="I82" s="578">
        <f>COUNTIF(I72:I81,"YES")</f>
        <v>0</v>
      </c>
      <c r="J82" s="579">
        <v>0</v>
      </c>
      <c r="K82" s="568">
        <v>0</v>
      </c>
    </row>
    <row r="83" spans="1:11" s="368" customFormat="1" x14ac:dyDescent="0.25">
      <c r="A83" s="44" t="s">
        <v>508</v>
      </c>
      <c r="B83" s="33"/>
      <c r="C83" s="358"/>
      <c r="D83" s="358"/>
      <c r="E83" s="358"/>
      <c r="F83" s="358"/>
      <c r="G83" s="358"/>
      <c r="H83" s="358"/>
      <c r="I83" s="358"/>
      <c r="J83" s="358"/>
      <c r="K83" s="358"/>
    </row>
    <row r="84" spans="1:11" s="368" customFormat="1" x14ac:dyDescent="0.25">
      <c r="B84" s="33"/>
      <c r="C84" s="358"/>
      <c r="D84" s="358"/>
      <c r="E84" s="358"/>
      <c r="F84" s="358"/>
      <c r="G84" s="358"/>
      <c r="H84" s="358"/>
      <c r="I84" s="358"/>
      <c r="J84" s="358"/>
      <c r="K84" s="358"/>
    </row>
    <row r="85" spans="1:11" s="368" customFormat="1" x14ac:dyDescent="0.25">
      <c r="A85" s="363" t="s">
        <v>509</v>
      </c>
      <c r="B85" s="33"/>
      <c r="C85" s="358"/>
      <c r="D85" s="358"/>
      <c r="E85" s="358"/>
      <c r="F85" s="358"/>
      <c r="G85" s="358"/>
      <c r="H85" s="358"/>
      <c r="I85" s="358"/>
      <c r="J85" s="358"/>
      <c r="K85" s="358"/>
    </row>
    <row r="86" spans="1:11" x14ac:dyDescent="0.25">
      <c r="A86" s="43" t="s">
        <v>360</v>
      </c>
    </row>
    <row r="88" spans="1:11" ht="13.8" thickBot="1" x14ac:dyDescent="0.3">
      <c r="A88" s="2" t="s">
        <v>285</v>
      </c>
    </row>
    <row r="89" spans="1:11" ht="18.75" customHeight="1" x14ac:dyDescent="0.25">
      <c r="A89" s="365" t="s">
        <v>7</v>
      </c>
      <c r="B89" s="359" t="s">
        <v>8</v>
      </c>
      <c r="C89" s="668" t="s">
        <v>286</v>
      </c>
      <c r="D89" s="668"/>
      <c r="E89" s="668"/>
      <c r="F89" s="668"/>
      <c r="G89" s="668"/>
      <c r="H89" s="668"/>
      <c r="I89" s="668"/>
      <c r="J89" s="668"/>
      <c r="K89" s="716"/>
    </row>
    <row r="90" spans="1:11" x14ac:dyDescent="0.25">
      <c r="A90" s="9" t="s">
        <v>16</v>
      </c>
      <c r="B90" s="10" t="s">
        <v>23</v>
      </c>
      <c r="C90" s="717" t="s">
        <v>287</v>
      </c>
      <c r="D90" s="718"/>
      <c r="E90" s="718"/>
      <c r="F90" s="718"/>
      <c r="G90" s="718"/>
      <c r="H90" s="718"/>
      <c r="I90" s="718"/>
      <c r="J90" s="718"/>
      <c r="K90" s="719"/>
    </row>
    <row r="91" spans="1:11" ht="28.5" customHeight="1" x14ac:dyDescent="0.25">
      <c r="A91" s="14" t="s">
        <v>51</v>
      </c>
      <c r="B91" s="15" t="s">
        <v>53</v>
      </c>
      <c r="C91" s="720" t="s">
        <v>288</v>
      </c>
      <c r="D91" s="721"/>
      <c r="E91" s="721"/>
      <c r="F91" s="721"/>
      <c r="G91" s="721"/>
      <c r="H91" s="721"/>
      <c r="I91" s="721"/>
      <c r="J91" s="721"/>
      <c r="K91" s="722"/>
    </row>
    <row r="92" spans="1:11" ht="31.5" customHeight="1" x14ac:dyDescent="0.25">
      <c r="A92" s="9" t="s">
        <v>58</v>
      </c>
      <c r="B92" s="10" t="s">
        <v>59</v>
      </c>
      <c r="C92" s="717" t="s">
        <v>289</v>
      </c>
      <c r="D92" s="718"/>
      <c r="E92" s="718"/>
      <c r="F92" s="718"/>
      <c r="G92" s="718"/>
      <c r="H92" s="718"/>
      <c r="I92" s="718"/>
      <c r="J92" s="718"/>
      <c r="K92" s="719"/>
    </row>
    <row r="93" spans="1:11" ht="12.75" customHeight="1" thickBot="1" x14ac:dyDescent="0.3">
      <c r="A93" s="397" t="s">
        <v>72</v>
      </c>
      <c r="B93" s="398" t="s">
        <v>77</v>
      </c>
      <c r="C93" s="713" t="s">
        <v>290</v>
      </c>
      <c r="D93" s="714"/>
      <c r="E93" s="714"/>
      <c r="F93" s="714"/>
      <c r="G93" s="714"/>
      <c r="H93" s="714"/>
      <c r="I93" s="714"/>
      <c r="J93" s="714"/>
      <c r="K93" s="715"/>
    </row>
    <row r="94" spans="1:11" x14ac:dyDescent="0.25">
      <c r="A94" s="363" t="s">
        <v>509</v>
      </c>
    </row>
    <row r="95" spans="1:11" x14ac:dyDescent="0.25">
      <c r="A95" s="43" t="s">
        <v>360</v>
      </c>
    </row>
  </sheetData>
  <mergeCells count="11">
    <mergeCell ref="A2:B2"/>
    <mergeCell ref="C89:K89"/>
    <mergeCell ref="C90:K90"/>
    <mergeCell ref="C91:K91"/>
    <mergeCell ref="C92:K92"/>
    <mergeCell ref="C93:K93"/>
    <mergeCell ref="A3:B3"/>
    <mergeCell ref="C3:D3"/>
    <mergeCell ref="E3:F3"/>
    <mergeCell ref="G3:H3"/>
    <mergeCell ref="I3:J3"/>
  </mergeCells>
  <hyperlinks>
    <hyperlink ref="A2:B2" location="TOC!A1" display="Return to Table of Contents"/>
  </hyperlinks>
  <pageMargins left="0.25" right="0.25" top="0.75" bottom="0.75" header="0.3" footer="0.3"/>
  <pageSetup scale="60" fitToHeight="2" orientation="portrait" r:id="rId1"/>
  <headerFooter>
    <oddHeader>&amp;L2016-17 Survey of Dental Education
Report 2 - Tuition, Admission, and Attrition</oddHeader>
  </headerFooter>
  <rowBreaks count="1" manualBreakCount="1">
    <brk id="8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zoomScaleNormal="100" workbookViewId="0">
      <pane ySplit="4" topLeftCell="A5" activePane="bottomLeft" state="frozen"/>
      <selection pane="bottomLeft"/>
    </sheetView>
  </sheetViews>
  <sheetFormatPr defaultColWidth="9.109375" defaultRowHeight="13.2" x14ac:dyDescent="0.25"/>
  <cols>
    <col min="1" max="1" width="5.6640625" style="1" customWidth="1"/>
    <col min="2" max="2" width="50.6640625" style="1" customWidth="1"/>
    <col min="3" max="8" width="10.6640625" style="1" customWidth="1"/>
    <col min="9" max="9" width="5" style="1" customWidth="1"/>
    <col min="10" max="16384" width="9.109375" style="1"/>
  </cols>
  <sheetData>
    <row r="1" spans="1:8" x14ac:dyDescent="0.25">
      <c r="A1" s="2" t="s">
        <v>291</v>
      </c>
    </row>
    <row r="2" spans="1:8" ht="13.8" thickBot="1" x14ac:dyDescent="0.3">
      <c r="A2" s="655" t="s">
        <v>1</v>
      </c>
      <c r="B2" s="655"/>
    </row>
    <row r="3" spans="1:8" x14ac:dyDescent="0.25">
      <c r="A3" s="658" t="s">
        <v>7</v>
      </c>
      <c r="B3" s="725" t="s">
        <v>8</v>
      </c>
      <c r="C3" s="730" t="s">
        <v>292</v>
      </c>
      <c r="D3" s="728" t="s">
        <v>293</v>
      </c>
      <c r="E3" s="728" t="s">
        <v>510</v>
      </c>
      <c r="F3" s="728" t="s">
        <v>294</v>
      </c>
      <c r="G3" s="728" t="s">
        <v>514</v>
      </c>
      <c r="H3" s="695" t="s">
        <v>295</v>
      </c>
    </row>
    <row r="4" spans="1:8" x14ac:dyDescent="0.25">
      <c r="A4" s="685"/>
      <c r="B4" s="729"/>
      <c r="C4" s="701"/>
      <c r="D4" s="697"/>
      <c r="E4" s="697"/>
      <c r="F4" s="697"/>
      <c r="G4" s="697"/>
      <c r="H4" s="727" t="s">
        <v>296</v>
      </c>
    </row>
    <row r="5" spans="1:8" x14ac:dyDescent="0.25">
      <c r="A5" s="9" t="s">
        <v>11</v>
      </c>
      <c r="B5" s="10" t="s">
        <v>12</v>
      </c>
      <c r="C5" s="206" t="s">
        <v>273</v>
      </c>
      <c r="D5" s="207" t="s">
        <v>272</v>
      </c>
      <c r="E5" s="207" t="s">
        <v>273</v>
      </c>
      <c r="F5" s="207" t="s">
        <v>272</v>
      </c>
      <c r="G5" s="207" t="s">
        <v>273</v>
      </c>
      <c r="H5" s="208" t="s">
        <v>272</v>
      </c>
    </row>
    <row r="6" spans="1:8" x14ac:dyDescent="0.25">
      <c r="A6" s="14" t="s">
        <v>13</v>
      </c>
      <c r="B6" s="15" t="s">
        <v>14</v>
      </c>
      <c r="C6" s="203" t="s">
        <v>272</v>
      </c>
      <c r="D6" s="204" t="s">
        <v>272</v>
      </c>
      <c r="E6" s="204" t="s">
        <v>272</v>
      </c>
      <c r="F6" s="204" t="s">
        <v>272</v>
      </c>
      <c r="G6" s="204" t="s">
        <v>273</v>
      </c>
      <c r="H6" s="205" t="s">
        <v>272</v>
      </c>
    </row>
    <row r="7" spans="1:8" x14ac:dyDescent="0.25">
      <c r="A7" s="9" t="s">
        <v>13</v>
      </c>
      <c r="B7" s="10" t="s">
        <v>15</v>
      </c>
      <c r="C7" s="206" t="s">
        <v>272</v>
      </c>
      <c r="D7" s="207" t="s">
        <v>272</v>
      </c>
      <c r="E7" s="207" t="s">
        <v>272</v>
      </c>
      <c r="F7" s="207" t="s">
        <v>272</v>
      </c>
      <c r="G7" s="207" t="s">
        <v>272</v>
      </c>
      <c r="H7" s="208" t="s">
        <v>272</v>
      </c>
    </row>
    <row r="8" spans="1:8" x14ac:dyDescent="0.25">
      <c r="A8" s="14" t="s">
        <v>16</v>
      </c>
      <c r="B8" s="15" t="s">
        <v>17</v>
      </c>
      <c r="C8" s="203" t="s">
        <v>272</v>
      </c>
      <c r="D8" s="204" t="s">
        <v>272</v>
      </c>
      <c r="E8" s="204" t="s">
        <v>272</v>
      </c>
      <c r="F8" s="204" t="s">
        <v>272</v>
      </c>
      <c r="G8" s="204" t="s">
        <v>272</v>
      </c>
      <c r="H8" s="205" t="s">
        <v>273</v>
      </c>
    </row>
    <row r="9" spans="1:8" x14ac:dyDescent="0.25">
      <c r="A9" s="9" t="s">
        <v>16</v>
      </c>
      <c r="B9" s="10" t="s">
        <v>19</v>
      </c>
      <c r="C9" s="206" t="s">
        <v>273</v>
      </c>
      <c r="D9" s="207" t="s">
        <v>272</v>
      </c>
      <c r="E9" s="207" t="s">
        <v>272</v>
      </c>
      <c r="F9" s="207" t="s">
        <v>273</v>
      </c>
      <c r="G9" s="207" t="s">
        <v>273</v>
      </c>
      <c r="H9" s="208" t="s">
        <v>272</v>
      </c>
    </row>
    <row r="10" spans="1:8" x14ac:dyDescent="0.25">
      <c r="A10" s="14" t="s">
        <v>16</v>
      </c>
      <c r="B10" s="15" t="s">
        <v>20</v>
      </c>
      <c r="C10" s="203" t="s">
        <v>273</v>
      </c>
      <c r="D10" s="204" t="s">
        <v>272</v>
      </c>
      <c r="E10" s="204" t="s">
        <v>272</v>
      </c>
      <c r="F10" s="204" t="s">
        <v>272</v>
      </c>
      <c r="G10" s="204" t="s">
        <v>272</v>
      </c>
      <c r="H10" s="205" t="s">
        <v>272</v>
      </c>
    </row>
    <row r="11" spans="1:8" x14ac:dyDescent="0.25">
      <c r="A11" s="9" t="s">
        <v>16</v>
      </c>
      <c r="B11" s="10" t="s">
        <v>21</v>
      </c>
      <c r="C11" s="206" t="s">
        <v>272</v>
      </c>
      <c r="D11" s="207" t="s">
        <v>272</v>
      </c>
      <c r="E11" s="207" t="s">
        <v>272</v>
      </c>
      <c r="F11" s="207" t="s">
        <v>272</v>
      </c>
      <c r="G11" s="207" t="s">
        <v>272</v>
      </c>
      <c r="H11" s="208" t="s">
        <v>272</v>
      </c>
    </row>
    <row r="12" spans="1:8" x14ac:dyDescent="0.25">
      <c r="A12" s="14" t="s">
        <v>16</v>
      </c>
      <c r="B12" s="15" t="s">
        <v>22</v>
      </c>
      <c r="C12" s="203" t="s">
        <v>273</v>
      </c>
      <c r="D12" s="204" t="s">
        <v>272</v>
      </c>
      <c r="E12" s="204" t="s">
        <v>272</v>
      </c>
      <c r="F12" s="204" t="s">
        <v>273</v>
      </c>
      <c r="G12" s="204" t="s">
        <v>273</v>
      </c>
      <c r="H12" s="205" t="s">
        <v>272</v>
      </c>
    </row>
    <row r="13" spans="1:8" x14ac:dyDescent="0.25">
      <c r="A13" s="9" t="s">
        <v>16</v>
      </c>
      <c r="B13" s="10" t="s">
        <v>23</v>
      </c>
      <c r="C13" s="206" t="s">
        <v>272</v>
      </c>
      <c r="D13" s="207" t="s">
        <v>272</v>
      </c>
      <c r="E13" s="207" t="s">
        <v>272</v>
      </c>
      <c r="F13" s="207" t="s">
        <v>272</v>
      </c>
      <c r="G13" s="207" t="s">
        <v>272</v>
      </c>
      <c r="H13" s="208" t="s">
        <v>272</v>
      </c>
    </row>
    <row r="14" spans="1:8" x14ac:dyDescent="0.25">
      <c r="A14" s="14" t="s">
        <v>24</v>
      </c>
      <c r="B14" s="15" t="s">
        <v>25</v>
      </c>
      <c r="C14" s="203" t="s">
        <v>272</v>
      </c>
      <c r="D14" s="204" t="s">
        <v>272</v>
      </c>
      <c r="E14" s="204" t="s">
        <v>272</v>
      </c>
      <c r="F14" s="204" t="s">
        <v>272</v>
      </c>
      <c r="G14" s="204" t="s">
        <v>272</v>
      </c>
      <c r="H14" s="205" t="s">
        <v>273</v>
      </c>
    </row>
    <row r="15" spans="1:8" x14ac:dyDescent="0.25">
      <c r="A15" s="9" t="s">
        <v>26</v>
      </c>
      <c r="B15" s="10" t="s">
        <v>27</v>
      </c>
      <c r="C15" s="206" t="s">
        <v>273</v>
      </c>
      <c r="D15" s="207" t="s">
        <v>272</v>
      </c>
      <c r="E15" s="207" t="s">
        <v>273</v>
      </c>
      <c r="F15" s="207" t="s">
        <v>273</v>
      </c>
      <c r="G15" s="207" t="s">
        <v>273</v>
      </c>
      <c r="H15" s="208" t="s">
        <v>273</v>
      </c>
    </row>
    <row r="16" spans="1:8" x14ac:dyDescent="0.25">
      <c r="A16" s="14" t="s">
        <v>28</v>
      </c>
      <c r="B16" s="15" t="s">
        <v>29</v>
      </c>
      <c r="C16" s="203" t="s">
        <v>272</v>
      </c>
      <c r="D16" s="204" t="s">
        <v>272</v>
      </c>
      <c r="E16" s="204" t="s">
        <v>272</v>
      </c>
      <c r="F16" s="204" t="s">
        <v>272</v>
      </c>
      <c r="G16" s="204" t="s">
        <v>273</v>
      </c>
      <c r="H16" s="205" t="s">
        <v>273</v>
      </c>
    </row>
    <row r="17" spans="1:8" x14ac:dyDescent="0.25">
      <c r="A17" s="9" t="s">
        <v>30</v>
      </c>
      <c r="B17" s="10" t="s">
        <v>31</v>
      </c>
      <c r="C17" s="206" t="s">
        <v>273</v>
      </c>
      <c r="D17" s="207" t="s">
        <v>272</v>
      </c>
      <c r="E17" s="207" t="s">
        <v>272</v>
      </c>
      <c r="F17" s="207" t="s">
        <v>272</v>
      </c>
      <c r="G17" s="207" t="s">
        <v>272</v>
      </c>
      <c r="H17" s="208" t="s">
        <v>273</v>
      </c>
    </row>
    <row r="18" spans="1:8" x14ac:dyDescent="0.25">
      <c r="A18" s="14" t="s">
        <v>30</v>
      </c>
      <c r="B18" s="15" t="s">
        <v>32</v>
      </c>
      <c r="C18" s="203" t="s">
        <v>272</v>
      </c>
      <c r="D18" s="204" t="s">
        <v>272</v>
      </c>
      <c r="E18" s="204" t="s">
        <v>273</v>
      </c>
      <c r="F18" s="204" t="s">
        <v>272</v>
      </c>
      <c r="G18" s="204" t="s">
        <v>273</v>
      </c>
      <c r="H18" s="205" t="s">
        <v>273</v>
      </c>
    </row>
    <row r="19" spans="1:8" x14ac:dyDescent="0.25">
      <c r="A19" s="9" t="s">
        <v>30</v>
      </c>
      <c r="B19" s="10" t="s">
        <v>33</v>
      </c>
      <c r="C19" s="206" t="s">
        <v>272</v>
      </c>
      <c r="D19" s="207" t="s">
        <v>272</v>
      </c>
      <c r="E19" s="207" t="s">
        <v>272</v>
      </c>
      <c r="F19" s="207" t="s">
        <v>272</v>
      </c>
      <c r="G19" s="207" t="s">
        <v>272</v>
      </c>
      <c r="H19" s="208" t="s">
        <v>273</v>
      </c>
    </row>
    <row r="20" spans="1:8" x14ac:dyDescent="0.25">
      <c r="A20" s="14" t="s">
        <v>34</v>
      </c>
      <c r="B20" s="15" t="s">
        <v>607</v>
      </c>
      <c r="C20" s="203" t="s">
        <v>273</v>
      </c>
      <c r="D20" s="204" t="s">
        <v>272</v>
      </c>
      <c r="E20" s="204" t="s">
        <v>272</v>
      </c>
      <c r="F20" s="204" t="s">
        <v>273</v>
      </c>
      <c r="G20" s="204" t="s">
        <v>273</v>
      </c>
      <c r="H20" s="205" t="s">
        <v>273</v>
      </c>
    </row>
    <row r="21" spans="1:8" x14ac:dyDescent="0.25">
      <c r="A21" s="9" t="s">
        <v>35</v>
      </c>
      <c r="B21" s="10" t="s">
        <v>36</v>
      </c>
      <c r="C21" s="206" t="s">
        <v>272</v>
      </c>
      <c r="D21" s="207" t="s">
        <v>272</v>
      </c>
      <c r="E21" s="207" t="s">
        <v>272</v>
      </c>
      <c r="F21" s="207" t="s">
        <v>272</v>
      </c>
      <c r="G21" s="207" t="s">
        <v>272</v>
      </c>
      <c r="H21" s="208" t="s">
        <v>273</v>
      </c>
    </row>
    <row r="22" spans="1:8" x14ac:dyDescent="0.25">
      <c r="A22" s="14" t="s">
        <v>35</v>
      </c>
      <c r="B22" s="15" t="s">
        <v>37</v>
      </c>
      <c r="C22" s="203" t="s">
        <v>273</v>
      </c>
      <c r="D22" s="204" t="s">
        <v>272</v>
      </c>
      <c r="E22" s="204" t="s">
        <v>272</v>
      </c>
      <c r="F22" s="204" t="s">
        <v>273</v>
      </c>
      <c r="G22" s="204" t="s">
        <v>272</v>
      </c>
      <c r="H22" s="205" t="s">
        <v>273</v>
      </c>
    </row>
    <row r="23" spans="1:8" x14ac:dyDescent="0.25">
      <c r="A23" s="9" t="s">
        <v>35</v>
      </c>
      <c r="B23" s="10" t="s">
        <v>38</v>
      </c>
      <c r="C23" s="206" t="s">
        <v>272</v>
      </c>
      <c r="D23" s="207" t="s">
        <v>272</v>
      </c>
      <c r="E23" s="207" t="s">
        <v>272</v>
      </c>
      <c r="F23" s="207" t="s">
        <v>273</v>
      </c>
      <c r="G23" s="207" t="s">
        <v>272</v>
      </c>
      <c r="H23" s="208" t="s">
        <v>272</v>
      </c>
    </row>
    <row r="24" spans="1:8" x14ac:dyDescent="0.25">
      <c r="A24" s="14" t="s">
        <v>39</v>
      </c>
      <c r="B24" s="15" t="s">
        <v>40</v>
      </c>
      <c r="C24" s="203" t="s">
        <v>273</v>
      </c>
      <c r="D24" s="204" t="s">
        <v>272</v>
      </c>
      <c r="E24" s="204" t="s">
        <v>273</v>
      </c>
      <c r="F24" s="204" t="s">
        <v>273</v>
      </c>
      <c r="G24" s="204" t="s">
        <v>272</v>
      </c>
      <c r="H24" s="205" t="s">
        <v>272</v>
      </c>
    </row>
    <row r="25" spans="1:8" x14ac:dyDescent="0.25">
      <c r="A25" s="9" t="s">
        <v>41</v>
      </c>
      <c r="B25" s="10" t="s">
        <v>42</v>
      </c>
      <c r="C25" s="206" t="s">
        <v>272</v>
      </c>
      <c r="D25" s="207" t="s">
        <v>272</v>
      </c>
      <c r="E25" s="207" t="s">
        <v>272</v>
      </c>
      <c r="F25" s="207" t="s">
        <v>272</v>
      </c>
      <c r="G25" s="207" t="s">
        <v>272</v>
      </c>
      <c r="H25" s="208" t="s">
        <v>272</v>
      </c>
    </row>
    <row r="26" spans="1:8" x14ac:dyDescent="0.25">
      <c r="A26" s="14" t="s">
        <v>43</v>
      </c>
      <c r="B26" s="15" t="s">
        <v>44</v>
      </c>
      <c r="C26" s="203" t="s">
        <v>272</v>
      </c>
      <c r="D26" s="204" t="s">
        <v>272</v>
      </c>
      <c r="E26" s="204" t="s">
        <v>272</v>
      </c>
      <c r="F26" s="204" t="s">
        <v>272</v>
      </c>
      <c r="G26" s="204" t="s">
        <v>272</v>
      </c>
      <c r="H26" s="205" t="s">
        <v>272</v>
      </c>
    </row>
    <row r="27" spans="1:8" x14ac:dyDescent="0.25">
      <c r="A27" s="9" t="s">
        <v>43</v>
      </c>
      <c r="B27" s="10" t="s">
        <v>45</v>
      </c>
      <c r="C27" s="206" t="s">
        <v>273</v>
      </c>
      <c r="D27" s="207" t="s">
        <v>272</v>
      </c>
      <c r="E27" s="207" t="s">
        <v>272</v>
      </c>
      <c r="F27" s="207" t="s">
        <v>273</v>
      </c>
      <c r="G27" s="207" t="s">
        <v>273</v>
      </c>
      <c r="H27" s="208" t="s">
        <v>273</v>
      </c>
    </row>
    <row r="28" spans="1:8" x14ac:dyDescent="0.25">
      <c r="A28" s="14" t="s">
        <v>46</v>
      </c>
      <c r="B28" s="15" t="s">
        <v>606</v>
      </c>
      <c r="C28" s="203" t="s">
        <v>273</v>
      </c>
      <c r="D28" s="204" t="s">
        <v>272</v>
      </c>
      <c r="E28" s="204" t="s">
        <v>272</v>
      </c>
      <c r="F28" s="204" t="s">
        <v>272</v>
      </c>
      <c r="G28" s="204" t="s">
        <v>272</v>
      </c>
      <c r="H28" s="205" t="s">
        <v>272</v>
      </c>
    </row>
    <row r="29" spans="1:8" x14ac:dyDescent="0.25">
      <c r="A29" s="9" t="s">
        <v>47</v>
      </c>
      <c r="B29" s="10" t="s">
        <v>48</v>
      </c>
      <c r="C29" s="206" t="s">
        <v>272</v>
      </c>
      <c r="D29" s="207" t="s">
        <v>272</v>
      </c>
      <c r="E29" s="207" t="s">
        <v>272</v>
      </c>
      <c r="F29" s="207" t="s">
        <v>272</v>
      </c>
      <c r="G29" s="207" t="s">
        <v>272</v>
      </c>
      <c r="H29" s="208" t="s">
        <v>273</v>
      </c>
    </row>
    <row r="30" spans="1:8" x14ac:dyDescent="0.25">
      <c r="A30" s="14" t="s">
        <v>49</v>
      </c>
      <c r="B30" s="15" t="s">
        <v>50</v>
      </c>
      <c r="C30" s="203" t="s">
        <v>273</v>
      </c>
      <c r="D30" s="204" t="s">
        <v>272</v>
      </c>
      <c r="E30" s="204" t="s">
        <v>273</v>
      </c>
      <c r="F30" s="204" t="s">
        <v>273</v>
      </c>
      <c r="G30" s="204" t="s">
        <v>272</v>
      </c>
      <c r="H30" s="205" t="s">
        <v>272</v>
      </c>
    </row>
    <row r="31" spans="1:8" x14ac:dyDescent="0.25">
      <c r="A31" s="9" t="s">
        <v>51</v>
      </c>
      <c r="B31" s="10" t="s">
        <v>52</v>
      </c>
      <c r="C31" s="206" t="s">
        <v>272</v>
      </c>
      <c r="D31" s="207" t="s">
        <v>272</v>
      </c>
      <c r="E31" s="207" t="s">
        <v>273</v>
      </c>
      <c r="F31" s="207" t="s">
        <v>272</v>
      </c>
      <c r="G31" s="207" t="s">
        <v>272</v>
      </c>
      <c r="H31" s="208" t="s">
        <v>272</v>
      </c>
    </row>
    <row r="32" spans="1:8" x14ac:dyDescent="0.25">
      <c r="A32" s="14" t="s">
        <v>51</v>
      </c>
      <c r="B32" s="15" t="s">
        <v>53</v>
      </c>
      <c r="C32" s="203" t="s">
        <v>272</v>
      </c>
      <c r="D32" s="204" t="s">
        <v>272</v>
      </c>
      <c r="E32" s="204" t="s">
        <v>272</v>
      </c>
      <c r="F32" s="204" t="s">
        <v>272</v>
      </c>
      <c r="G32" s="204" t="s">
        <v>272</v>
      </c>
      <c r="H32" s="205" t="s">
        <v>273</v>
      </c>
    </row>
    <row r="33" spans="1:8" x14ac:dyDescent="0.25">
      <c r="A33" s="9" t="s">
        <v>51</v>
      </c>
      <c r="B33" s="10" t="s">
        <v>54</v>
      </c>
      <c r="C33" s="206" t="s">
        <v>272</v>
      </c>
      <c r="D33" s="207" t="s">
        <v>272</v>
      </c>
      <c r="E33" s="207" t="s">
        <v>273</v>
      </c>
      <c r="F33" s="207" t="s">
        <v>273</v>
      </c>
      <c r="G33" s="207" t="s">
        <v>272</v>
      </c>
      <c r="H33" s="208" t="s">
        <v>272</v>
      </c>
    </row>
    <row r="34" spans="1:8" x14ac:dyDescent="0.25">
      <c r="A34" s="14" t="s">
        <v>55</v>
      </c>
      <c r="B34" s="15" t="s">
        <v>56</v>
      </c>
      <c r="C34" s="203" t="s">
        <v>272</v>
      </c>
      <c r="D34" s="204" t="s">
        <v>272</v>
      </c>
      <c r="E34" s="204" t="s">
        <v>272</v>
      </c>
      <c r="F34" s="204" t="s">
        <v>272</v>
      </c>
      <c r="G34" s="204" t="s">
        <v>272</v>
      </c>
      <c r="H34" s="205" t="s">
        <v>273</v>
      </c>
    </row>
    <row r="35" spans="1:8" x14ac:dyDescent="0.25">
      <c r="A35" s="9" t="s">
        <v>55</v>
      </c>
      <c r="B35" s="10" t="s">
        <v>57</v>
      </c>
      <c r="C35" s="206" t="s">
        <v>273</v>
      </c>
      <c r="D35" s="207" t="s">
        <v>272</v>
      </c>
      <c r="E35" s="207" t="s">
        <v>272</v>
      </c>
      <c r="F35" s="207" t="s">
        <v>272</v>
      </c>
      <c r="G35" s="207" t="s">
        <v>272</v>
      </c>
      <c r="H35" s="208" t="s">
        <v>272</v>
      </c>
    </row>
    <row r="36" spans="1:8" x14ac:dyDescent="0.25">
      <c r="A36" s="14" t="s">
        <v>58</v>
      </c>
      <c r="B36" s="15" t="s">
        <v>59</v>
      </c>
      <c r="C36" s="203" t="s">
        <v>273</v>
      </c>
      <c r="D36" s="204" t="s">
        <v>272</v>
      </c>
      <c r="E36" s="204" t="s">
        <v>272</v>
      </c>
      <c r="F36" s="204" t="s">
        <v>272</v>
      </c>
      <c r="G36" s="204" t="s">
        <v>272</v>
      </c>
      <c r="H36" s="205" t="s">
        <v>272</v>
      </c>
    </row>
    <row r="37" spans="1:8" x14ac:dyDescent="0.25">
      <c r="A37" s="9" t="s">
        <v>60</v>
      </c>
      <c r="B37" s="10" t="s">
        <v>61</v>
      </c>
      <c r="C37" s="206" t="s">
        <v>272</v>
      </c>
      <c r="D37" s="207" t="s">
        <v>272</v>
      </c>
      <c r="E37" s="207" t="s">
        <v>272</v>
      </c>
      <c r="F37" s="207" t="s">
        <v>272</v>
      </c>
      <c r="G37" s="207" t="s">
        <v>272</v>
      </c>
      <c r="H37" s="208" t="s">
        <v>272</v>
      </c>
    </row>
    <row r="38" spans="1:8" x14ac:dyDescent="0.25">
      <c r="A38" s="14" t="s">
        <v>62</v>
      </c>
      <c r="B38" s="15" t="s">
        <v>63</v>
      </c>
      <c r="C38" s="203" t="s">
        <v>273</v>
      </c>
      <c r="D38" s="204" t="s">
        <v>272</v>
      </c>
      <c r="E38" s="204" t="s">
        <v>272</v>
      </c>
      <c r="F38" s="204" t="s">
        <v>272</v>
      </c>
      <c r="G38" s="204" t="s">
        <v>272</v>
      </c>
      <c r="H38" s="205" t="s">
        <v>272</v>
      </c>
    </row>
    <row r="39" spans="1:8" x14ac:dyDescent="0.25">
      <c r="A39" s="9" t="s">
        <v>62</v>
      </c>
      <c r="B39" s="10" t="s">
        <v>64</v>
      </c>
      <c r="C39" s="206" t="s">
        <v>272</v>
      </c>
      <c r="D39" s="207" t="s">
        <v>272</v>
      </c>
      <c r="E39" s="207" t="s">
        <v>273</v>
      </c>
      <c r="F39" s="207" t="s">
        <v>272</v>
      </c>
      <c r="G39" s="207" t="s">
        <v>273</v>
      </c>
      <c r="H39" s="208" t="s">
        <v>272</v>
      </c>
    </row>
    <row r="40" spans="1:8" x14ac:dyDescent="0.25">
      <c r="A40" s="14" t="s">
        <v>65</v>
      </c>
      <c r="B40" s="15" t="s">
        <v>66</v>
      </c>
      <c r="C40" s="203" t="s">
        <v>272</v>
      </c>
      <c r="D40" s="204" t="s">
        <v>272</v>
      </c>
      <c r="E40" s="204" t="s">
        <v>272</v>
      </c>
      <c r="F40" s="204" t="s">
        <v>272</v>
      </c>
      <c r="G40" s="204" t="s">
        <v>272</v>
      </c>
      <c r="H40" s="205" t="s">
        <v>272</v>
      </c>
    </row>
    <row r="41" spans="1:8" x14ac:dyDescent="0.25">
      <c r="A41" s="9" t="s">
        <v>65</v>
      </c>
      <c r="B41" s="10" t="s">
        <v>67</v>
      </c>
      <c r="C41" s="206" t="s">
        <v>272</v>
      </c>
      <c r="D41" s="207" t="s">
        <v>272</v>
      </c>
      <c r="E41" s="207" t="s">
        <v>272</v>
      </c>
      <c r="F41" s="207" t="s">
        <v>272</v>
      </c>
      <c r="G41" s="207" t="s">
        <v>272</v>
      </c>
      <c r="H41" s="208" t="s">
        <v>273</v>
      </c>
    </row>
    <row r="42" spans="1:8" x14ac:dyDescent="0.25">
      <c r="A42" s="14" t="s">
        <v>68</v>
      </c>
      <c r="B42" s="15" t="s">
        <v>69</v>
      </c>
      <c r="C42" s="203" t="s">
        <v>272</v>
      </c>
      <c r="D42" s="204" t="s">
        <v>272</v>
      </c>
      <c r="E42" s="204" t="s">
        <v>273</v>
      </c>
      <c r="F42" s="204" t="s">
        <v>272</v>
      </c>
      <c r="G42" s="204" t="s">
        <v>273</v>
      </c>
      <c r="H42" s="205" t="s">
        <v>273</v>
      </c>
    </row>
    <row r="43" spans="1:8" x14ac:dyDescent="0.25">
      <c r="A43" s="9" t="s">
        <v>70</v>
      </c>
      <c r="B43" s="10" t="s">
        <v>71</v>
      </c>
      <c r="C43" s="206" t="s">
        <v>273</v>
      </c>
      <c r="D43" s="207" t="s">
        <v>272</v>
      </c>
      <c r="E43" s="207" t="s">
        <v>273</v>
      </c>
      <c r="F43" s="207" t="s">
        <v>272</v>
      </c>
      <c r="G43" s="207" t="s">
        <v>273</v>
      </c>
      <c r="H43" s="208" t="s">
        <v>273</v>
      </c>
    </row>
    <row r="44" spans="1:8" x14ac:dyDescent="0.25">
      <c r="A44" s="14" t="s">
        <v>72</v>
      </c>
      <c r="B44" s="15" t="s">
        <v>73</v>
      </c>
      <c r="C44" s="203" t="s">
        <v>273</v>
      </c>
      <c r="D44" s="204" t="s">
        <v>272</v>
      </c>
      <c r="E44" s="204" t="s">
        <v>273</v>
      </c>
      <c r="F44" s="204" t="s">
        <v>272</v>
      </c>
      <c r="G44" s="204" t="s">
        <v>273</v>
      </c>
      <c r="H44" s="205" t="s">
        <v>272</v>
      </c>
    </row>
    <row r="45" spans="1:8" x14ac:dyDescent="0.25">
      <c r="A45" s="9" t="s">
        <v>72</v>
      </c>
      <c r="B45" s="10" t="s">
        <v>74</v>
      </c>
      <c r="C45" s="206" t="s">
        <v>272</v>
      </c>
      <c r="D45" s="207" t="s">
        <v>272</v>
      </c>
      <c r="E45" s="207" t="s">
        <v>273</v>
      </c>
      <c r="F45" s="207" t="s">
        <v>272</v>
      </c>
      <c r="G45" s="207" t="s">
        <v>273</v>
      </c>
      <c r="H45" s="208" t="s">
        <v>272</v>
      </c>
    </row>
    <row r="46" spans="1:8" x14ac:dyDescent="0.25">
      <c r="A46" s="14" t="s">
        <v>72</v>
      </c>
      <c r="B46" s="15" t="s">
        <v>75</v>
      </c>
      <c r="C46" s="203" t="s">
        <v>273</v>
      </c>
      <c r="D46" s="204" t="s">
        <v>272</v>
      </c>
      <c r="E46" s="204" t="s">
        <v>273</v>
      </c>
      <c r="F46" s="204" t="s">
        <v>273</v>
      </c>
      <c r="G46" s="204" t="s">
        <v>273</v>
      </c>
      <c r="H46" s="205" t="s">
        <v>273</v>
      </c>
    </row>
    <row r="47" spans="1:8" x14ac:dyDescent="0.25">
      <c r="A47" s="9" t="s">
        <v>72</v>
      </c>
      <c r="B47" s="10" t="s">
        <v>76</v>
      </c>
      <c r="C47" s="206" t="s">
        <v>272</v>
      </c>
      <c r="D47" s="207" t="s">
        <v>272</v>
      </c>
      <c r="E47" s="207" t="s">
        <v>272</v>
      </c>
      <c r="F47" s="207" t="s">
        <v>272</v>
      </c>
      <c r="G47" s="207" t="s">
        <v>272</v>
      </c>
      <c r="H47" s="208" t="s">
        <v>272</v>
      </c>
    </row>
    <row r="48" spans="1:8" x14ac:dyDescent="0.25">
      <c r="A48" s="14" t="s">
        <v>72</v>
      </c>
      <c r="B48" s="15" t="s">
        <v>77</v>
      </c>
      <c r="C48" s="203" t="s">
        <v>272</v>
      </c>
      <c r="D48" s="204" t="s">
        <v>272</v>
      </c>
      <c r="E48" s="204" t="s">
        <v>272</v>
      </c>
      <c r="F48" s="204" t="s">
        <v>272</v>
      </c>
      <c r="G48" s="204" t="s">
        <v>273</v>
      </c>
      <c r="H48" s="205" t="s">
        <v>273</v>
      </c>
    </row>
    <row r="49" spans="1:8" x14ac:dyDescent="0.25">
      <c r="A49" s="9" t="s">
        <v>78</v>
      </c>
      <c r="B49" s="10" t="s">
        <v>79</v>
      </c>
      <c r="C49" s="206" t="s">
        <v>272</v>
      </c>
      <c r="D49" s="207" t="s">
        <v>272</v>
      </c>
      <c r="E49" s="207" t="s">
        <v>272</v>
      </c>
      <c r="F49" s="207" t="s">
        <v>272</v>
      </c>
      <c r="G49" s="207" t="s">
        <v>272</v>
      </c>
      <c r="H49" s="208" t="s">
        <v>272</v>
      </c>
    </row>
    <row r="50" spans="1:8" x14ac:dyDescent="0.25">
      <c r="A50" s="14" t="s">
        <v>78</v>
      </c>
      <c r="B50" s="15" t="s">
        <v>80</v>
      </c>
      <c r="C50" s="203" t="s">
        <v>272</v>
      </c>
      <c r="D50" s="204" t="s">
        <v>272</v>
      </c>
      <c r="E50" s="204" t="s">
        <v>272</v>
      </c>
      <c r="F50" s="204" t="s">
        <v>272</v>
      </c>
      <c r="G50" s="204" t="s">
        <v>272</v>
      </c>
      <c r="H50" s="205" t="s">
        <v>272</v>
      </c>
    </row>
    <row r="51" spans="1:8" x14ac:dyDescent="0.25">
      <c r="A51" s="9" t="s">
        <v>81</v>
      </c>
      <c r="B51" s="10" t="s">
        <v>82</v>
      </c>
      <c r="C51" s="206" t="s">
        <v>273</v>
      </c>
      <c r="D51" s="207" t="s">
        <v>272</v>
      </c>
      <c r="E51" s="207" t="s">
        <v>272</v>
      </c>
      <c r="F51" s="207" t="s">
        <v>272</v>
      </c>
      <c r="G51" s="207" t="s">
        <v>272</v>
      </c>
      <c r="H51" s="208" t="s">
        <v>272</v>
      </c>
    </row>
    <row r="52" spans="1:8" x14ac:dyDescent="0.25">
      <c r="A52" s="14" t="s">
        <v>81</v>
      </c>
      <c r="B52" s="15" t="s">
        <v>83</v>
      </c>
      <c r="C52" s="203" t="s">
        <v>272</v>
      </c>
      <c r="D52" s="204" t="s">
        <v>272</v>
      </c>
      <c r="E52" s="204" t="s">
        <v>273</v>
      </c>
      <c r="F52" s="204" t="s">
        <v>273</v>
      </c>
      <c r="G52" s="204" t="s">
        <v>272</v>
      </c>
      <c r="H52" s="205" t="s">
        <v>273</v>
      </c>
    </row>
    <row r="53" spans="1:8" x14ac:dyDescent="0.25">
      <c r="A53" s="9" t="s">
        <v>84</v>
      </c>
      <c r="B53" s="10" t="s">
        <v>85</v>
      </c>
      <c r="C53" s="206" t="s">
        <v>272</v>
      </c>
      <c r="D53" s="207" t="s">
        <v>272</v>
      </c>
      <c r="E53" s="207" t="s">
        <v>272</v>
      </c>
      <c r="F53" s="207" t="s">
        <v>272</v>
      </c>
      <c r="G53" s="207" t="s">
        <v>272</v>
      </c>
      <c r="H53" s="208" t="s">
        <v>272</v>
      </c>
    </row>
    <row r="54" spans="1:8" x14ac:dyDescent="0.25">
      <c r="A54" s="14" t="s">
        <v>86</v>
      </c>
      <c r="B54" s="15" t="s">
        <v>87</v>
      </c>
      <c r="C54" s="203" t="s">
        <v>273</v>
      </c>
      <c r="D54" s="204" t="s">
        <v>272</v>
      </c>
      <c r="E54" s="204" t="s">
        <v>272</v>
      </c>
      <c r="F54" s="204" t="s">
        <v>272</v>
      </c>
      <c r="G54" s="204" t="s">
        <v>272</v>
      </c>
      <c r="H54" s="205" t="s">
        <v>272</v>
      </c>
    </row>
    <row r="55" spans="1:8" x14ac:dyDescent="0.25">
      <c r="A55" s="9" t="s">
        <v>88</v>
      </c>
      <c r="B55" s="10" t="s">
        <v>89</v>
      </c>
      <c r="C55" s="206" t="s">
        <v>272</v>
      </c>
      <c r="D55" s="207" t="s">
        <v>272</v>
      </c>
      <c r="E55" s="207" t="s">
        <v>273</v>
      </c>
      <c r="F55" s="207" t="s">
        <v>272</v>
      </c>
      <c r="G55" s="207" t="s">
        <v>272</v>
      </c>
      <c r="H55" s="208" t="s">
        <v>272</v>
      </c>
    </row>
    <row r="56" spans="1:8" x14ac:dyDescent="0.25">
      <c r="A56" s="14" t="s">
        <v>88</v>
      </c>
      <c r="B56" s="15" t="s">
        <v>90</v>
      </c>
      <c r="C56" s="203" t="s">
        <v>272</v>
      </c>
      <c r="D56" s="204" t="s">
        <v>272</v>
      </c>
      <c r="E56" s="204" t="s">
        <v>273</v>
      </c>
      <c r="F56" s="204" t="s">
        <v>273</v>
      </c>
      <c r="G56" s="204" t="s">
        <v>273</v>
      </c>
      <c r="H56" s="205" t="s">
        <v>273</v>
      </c>
    </row>
    <row r="57" spans="1:8" x14ac:dyDescent="0.25">
      <c r="A57" s="9" t="s">
        <v>88</v>
      </c>
      <c r="B57" s="10" t="s">
        <v>91</v>
      </c>
      <c r="C57" s="206" t="s">
        <v>273</v>
      </c>
      <c r="D57" s="207" t="s">
        <v>272</v>
      </c>
      <c r="E57" s="207" t="s">
        <v>273</v>
      </c>
      <c r="F57" s="207" t="s">
        <v>273</v>
      </c>
      <c r="G57" s="207" t="s">
        <v>272</v>
      </c>
      <c r="H57" s="208" t="s">
        <v>273</v>
      </c>
    </row>
    <row r="58" spans="1:8" x14ac:dyDescent="0.25">
      <c r="A58" s="14" t="s">
        <v>92</v>
      </c>
      <c r="B58" s="15" t="s">
        <v>93</v>
      </c>
      <c r="C58" s="203" t="s">
        <v>273</v>
      </c>
      <c r="D58" s="204" t="s">
        <v>272</v>
      </c>
      <c r="E58" s="204" t="s">
        <v>272</v>
      </c>
      <c r="F58" s="204" t="s">
        <v>272</v>
      </c>
      <c r="G58" s="204" t="s">
        <v>272</v>
      </c>
      <c r="H58" s="205" t="s">
        <v>272</v>
      </c>
    </row>
    <row r="59" spans="1:8" x14ac:dyDescent="0.25">
      <c r="A59" s="9" t="s">
        <v>94</v>
      </c>
      <c r="B59" s="10" t="s">
        <v>95</v>
      </c>
      <c r="C59" s="206" t="s">
        <v>273</v>
      </c>
      <c r="D59" s="207" t="s">
        <v>272</v>
      </c>
      <c r="E59" s="207" t="s">
        <v>272</v>
      </c>
      <c r="F59" s="207" t="s">
        <v>272</v>
      </c>
      <c r="G59" s="207" t="s">
        <v>272</v>
      </c>
      <c r="H59" s="208" t="s">
        <v>272</v>
      </c>
    </row>
    <row r="60" spans="1:8" x14ac:dyDescent="0.25">
      <c r="A60" s="14" t="s">
        <v>94</v>
      </c>
      <c r="B60" s="15" t="s">
        <v>96</v>
      </c>
      <c r="C60" s="203" t="s">
        <v>273</v>
      </c>
      <c r="D60" s="204" t="s">
        <v>272</v>
      </c>
      <c r="E60" s="204" t="s">
        <v>272</v>
      </c>
      <c r="F60" s="204" t="s">
        <v>272</v>
      </c>
      <c r="G60" s="204" t="s">
        <v>272</v>
      </c>
      <c r="H60" s="205" t="s">
        <v>272</v>
      </c>
    </row>
    <row r="61" spans="1:8" x14ac:dyDescent="0.25">
      <c r="A61" s="9" t="s">
        <v>97</v>
      </c>
      <c r="B61" s="10" t="s">
        <v>603</v>
      </c>
      <c r="C61" s="206" t="s">
        <v>273</v>
      </c>
      <c r="D61" s="207" t="s">
        <v>272</v>
      </c>
      <c r="E61" s="207" t="s">
        <v>272</v>
      </c>
      <c r="F61" s="207" t="s">
        <v>272</v>
      </c>
      <c r="G61" s="207" t="s">
        <v>272</v>
      </c>
      <c r="H61" s="208" t="s">
        <v>273</v>
      </c>
    </row>
    <row r="62" spans="1:8" x14ac:dyDescent="0.25">
      <c r="A62" s="14" t="s">
        <v>97</v>
      </c>
      <c r="B62" s="15" t="s">
        <v>99</v>
      </c>
      <c r="C62" s="203" t="s">
        <v>272</v>
      </c>
      <c r="D62" s="204" t="s">
        <v>272</v>
      </c>
      <c r="E62" s="204" t="s">
        <v>272</v>
      </c>
      <c r="F62" s="204" t="s">
        <v>272</v>
      </c>
      <c r="G62" s="204" t="s">
        <v>272</v>
      </c>
      <c r="H62" s="205" t="s">
        <v>272</v>
      </c>
    </row>
    <row r="63" spans="1:8" x14ac:dyDescent="0.25">
      <c r="A63" s="9" t="s">
        <v>97</v>
      </c>
      <c r="B63" s="10" t="s">
        <v>100</v>
      </c>
      <c r="C63" s="206" t="s">
        <v>273</v>
      </c>
      <c r="D63" s="207" t="s">
        <v>272</v>
      </c>
      <c r="E63" s="207" t="s">
        <v>272</v>
      </c>
      <c r="F63" s="207" t="s">
        <v>272</v>
      </c>
      <c r="G63" s="207" t="s">
        <v>272</v>
      </c>
      <c r="H63" s="208" t="s">
        <v>273</v>
      </c>
    </row>
    <row r="64" spans="1:8" x14ac:dyDescent="0.25">
      <c r="A64" s="14" t="s">
        <v>101</v>
      </c>
      <c r="B64" s="15" t="s">
        <v>102</v>
      </c>
      <c r="C64" s="203" t="s">
        <v>272</v>
      </c>
      <c r="D64" s="204" t="s">
        <v>272</v>
      </c>
      <c r="E64" s="204" t="s">
        <v>272</v>
      </c>
      <c r="F64" s="204" t="s">
        <v>272</v>
      </c>
      <c r="G64" s="204" t="s">
        <v>273</v>
      </c>
      <c r="H64" s="205" t="s">
        <v>272</v>
      </c>
    </row>
    <row r="65" spans="1:8" x14ac:dyDescent="0.25">
      <c r="A65" s="9" t="s">
        <v>101</v>
      </c>
      <c r="B65" s="10" t="s">
        <v>103</v>
      </c>
      <c r="C65" s="206" t="s">
        <v>272</v>
      </c>
      <c r="D65" s="207" t="s">
        <v>272</v>
      </c>
      <c r="E65" s="207" t="s">
        <v>272</v>
      </c>
      <c r="F65" s="207" t="s">
        <v>272</v>
      </c>
      <c r="G65" s="207" t="s">
        <v>272</v>
      </c>
      <c r="H65" s="208" t="s">
        <v>272</v>
      </c>
    </row>
    <row r="66" spans="1:8" x14ac:dyDescent="0.25">
      <c r="A66" s="14" t="s">
        <v>104</v>
      </c>
      <c r="B66" s="15" t="s">
        <v>105</v>
      </c>
      <c r="C66" s="203" t="s">
        <v>272</v>
      </c>
      <c r="D66" s="204" t="s">
        <v>272</v>
      </c>
      <c r="E66" s="204" t="s">
        <v>272</v>
      </c>
      <c r="F66" s="204" t="s">
        <v>272</v>
      </c>
      <c r="G66" s="204" t="s">
        <v>272</v>
      </c>
      <c r="H66" s="205" t="s">
        <v>273</v>
      </c>
    </row>
    <row r="67" spans="1:8" x14ac:dyDescent="0.25">
      <c r="A67" s="9" t="s">
        <v>106</v>
      </c>
      <c r="B67" s="10" t="s">
        <v>107</v>
      </c>
      <c r="C67" s="206" t="s">
        <v>273</v>
      </c>
      <c r="D67" s="207" t="s">
        <v>272</v>
      </c>
      <c r="E67" s="207" t="s">
        <v>273</v>
      </c>
      <c r="F67" s="207" t="s">
        <v>272</v>
      </c>
      <c r="G67" s="207" t="s">
        <v>272</v>
      </c>
      <c r="H67" s="208" t="s">
        <v>272</v>
      </c>
    </row>
    <row r="68" spans="1:8" x14ac:dyDescent="0.25">
      <c r="A68" s="14" t="s">
        <v>108</v>
      </c>
      <c r="B68" s="15" t="s">
        <v>109</v>
      </c>
      <c r="C68" s="203" t="s">
        <v>272</v>
      </c>
      <c r="D68" s="204" t="s">
        <v>272</v>
      </c>
      <c r="E68" s="204" t="s">
        <v>273</v>
      </c>
      <c r="F68" s="204" t="s">
        <v>272</v>
      </c>
      <c r="G68" s="204" t="s">
        <v>273</v>
      </c>
      <c r="H68" s="205" t="s">
        <v>273</v>
      </c>
    </row>
    <row r="69" spans="1:8" x14ac:dyDescent="0.25">
      <c r="A69" s="9" t="s">
        <v>110</v>
      </c>
      <c r="B69" s="10" t="s">
        <v>111</v>
      </c>
      <c r="C69" s="206" t="s">
        <v>272</v>
      </c>
      <c r="D69" s="207" t="s">
        <v>272</v>
      </c>
      <c r="E69" s="207" t="s">
        <v>272</v>
      </c>
      <c r="F69" s="207" t="s">
        <v>272</v>
      </c>
      <c r="G69" s="207" t="s">
        <v>272</v>
      </c>
      <c r="H69" s="208" t="s">
        <v>273</v>
      </c>
    </row>
    <row r="70" spans="1:8" x14ac:dyDescent="0.25">
      <c r="A70" s="14" t="s">
        <v>112</v>
      </c>
      <c r="B70" s="15" t="s">
        <v>113</v>
      </c>
      <c r="C70" s="203" t="s">
        <v>272</v>
      </c>
      <c r="D70" s="204" t="s">
        <v>272</v>
      </c>
      <c r="E70" s="204" t="s">
        <v>272</v>
      </c>
      <c r="F70" s="204" t="s">
        <v>272</v>
      </c>
      <c r="G70" s="204" t="s">
        <v>272</v>
      </c>
      <c r="H70" s="205" t="s">
        <v>272</v>
      </c>
    </row>
    <row r="71" spans="1:8" ht="13.8" thickBot="1" x14ac:dyDescent="0.3">
      <c r="A71" s="348"/>
      <c r="B71" s="349" t="s">
        <v>297</v>
      </c>
      <c r="C71" s="350">
        <v>27</v>
      </c>
      <c r="D71" s="326">
        <v>0</v>
      </c>
      <c r="E71" s="326">
        <v>19</v>
      </c>
      <c r="F71" s="326">
        <v>14</v>
      </c>
      <c r="G71" s="326">
        <v>19</v>
      </c>
      <c r="H71" s="351">
        <v>27</v>
      </c>
    </row>
    <row r="72" spans="1:8" x14ac:dyDescent="0.25">
      <c r="A72" s="14" t="s">
        <v>123</v>
      </c>
      <c r="B72" s="15" t="s">
        <v>124</v>
      </c>
      <c r="C72" s="203" t="s">
        <v>272</v>
      </c>
      <c r="D72" s="204" t="s">
        <v>272</v>
      </c>
      <c r="E72" s="204" t="s">
        <v>272</v>
      </c>
      <c r="F72" s="204" t="s">
        <v>272</v>
      </c>
      <c r="G72" s="204" t="s">
        <v>273</v>
      </c>
      <c r="H72" s="205" t="s">
        <v>272</v>
      </c>
    </row>
    <row r="73" spans="1:8" x14ac:dyDescent="0.25">
      <c r="A73" s="9" t="s">
        <v>125</v>
      </c>
      <c r="B73" s="10" t="s">
        <v>126</v>
      </c>
      <c r="C73" s="206" t="s">
        <v>272</v>
      </c>
      <c r="D73" s="207" t="s">
        <v>273</v>
      </c>
      <c r="E73" s="207" t="s">
        <v>272</v>
      </c>
      <c r="F73" s="207" t="s">
        <v>272</v>
      </c>
      <c r="G73" s="207" t="s">
        <v>272</v>
      </c>
      <c r="H73" s="208" t="s">
        <v>272</v>
      </c>
    </row>
    <row r="74" spans="1:8" x14ac:dyDescent="0.25">
      <c r="A74" s="14" t="s">
        <v>127</v>
      </c>
      <c r="B74" s="15" t="s">
        <v>128</v>
      </c>
      <c r="C74" s="203" t="s">
        <v>273</v>
      </c>
      <c r="D74" s="204" t="s">
        <v>272</v>
      </c>
      <c r="E74" s="204" t="s">
        <v>272</v>
      </c>
      <c r="F74" s="204" t="s">
        <v>272</v>
      </c>
      <c r="G74" s="204" t="s">
        <v>273</v>
      </c>
      <c r="H74" s="205" t="s">
        <v>272</v>
      </c>
    </row>
    <row r="75" spans="1:8" x14ac:dyDescent="0.25">
      <c r="A75" s="9" t="s">
        <v>129</v>
      </c>
      <c r="B75" s="10" t="s">
        <v>130</v>
      </c>
      <c r="C75" s="206" t="s">
        <v>272</v>
      </c>
      <c r="D75" s="207" t="s">
        <v>272</v>
      </c>
      <c r="E75" s="207" t="s">
        <v>272</v>
      </c>
      <c r="F75" s="207" t="s">
        <v>272</v>
      </c>
      <c r="G75" s="207" t="s">
        <v>273</v>
      </c>
      <c r="H75" s="208" t="s">
        <v>272</v>
      </c>
    </row>
    <row r="76" spans="1:8" x14ac:dyDescent="0.25">
      <c r="A76" s="14" t="s">
        <v>131</v>
      </c>
      <c r="B76" s="15" t="s">
        <v>132</v>
      </c>
      <c r="C76" s="203" t="s">
        <v>272</v>
      </c>
      <c r="D76" s="204" t="s">
        <v>272</v>
      </c>
      <c r="E76" s="204" t="s">
        <v>272</v>
      </c>
      <c r="F76" s="204" t="s">
        <v>272</v>
      </c>
      <c r="G76" s="204" t="s">
        <v>272</v>
      </c>
      <c r="H76" s="205" t="s">
        <v>272</v>
      </c>
    </row>
    <row r="77" spans="1:8" x14ac:dyDescent="0.25">
      <c r="A77" s="9" t="s">
        <v>131</v>
      </c>
      <c r="B77" s="10" t="s">
        <v>133</v>
      </c>
      <c r="C77" s="206" t="s">
        <v>273</v>
      </c>
      <c r="D77" s="207" t="s">
        <v>272</v>
      </c>
      <c r="E77" s="207" t="s">
        <v>272</v>
      </c>
      <c r="F77" s="207" t="s">
        <v>272</v>
      </c>
      <c r="G77" s="207" t="s">
        <v>272</v>
      </c>
      <c r="H77" s="208" t="s">
        <v>272</v>
      </c>
    </row>
    <row r="78" spans="1:8" x14ac:dyDescent="0.25">
      <c r="A78" s="14" t="s">
        <v>134</v>
      </c>
      <c r="B78" s="15" t="s">
        <v>135</v>
      </c>
      <c r="C78" s="203" t="s">
        <v>272</v>
      </c>
      <c r="D78" s="204" t="s">
        <v>272</v>
      </c>
      <c r="E78" s="204" t="s">
        <v>272</v>
      </c>
      <c r="F78" s="204" t="s">
        <v>272</v>
      </c>
      <c r="G78" s="204" t="s">
        <v>272</v>
      </c>
      <c r="H78" s="205" t="s">
        <v>273</v>
      </c>
    </row>
    <row r="79" spans="1:8" x14ac:dyDescent="0.25">
      <c r="A79" s="9" t="s">
        <v>134</v>
      </c>
      <c r="B79" s="10" t="s">
        <v>136</v>
      </c>
      <c r="C79" s="206" t="s">
        <v>272</v>
      </c>
      <c r="D79" s="207" t="s">
        <v>272</v>
      </c>
      <c r="E79" s="207" t="s">
        <v>272</v>
      </c>
      <c r="F79" s="207" t="s">
        <v>272</v>
      </c>
      <c r="G79" s="207" t="s">
        <v>272</v>
      </c>
      <c r="H79" s="208" t="s">
        <v>272</v>
      </c>
    </row>
    <row r="80" spans="1:8" x14ac:dyDescent="0.25">
      <c r="A80" s="370" t="s">
        <v>134</v>
      </c>
      <c r="B80" s="371" t="s">
        <v>137</v>
      </c>
      <c r="C80" s="372" t="s">
        <v>272</v>
      </c>
      <c r="D80" s="373" t="s">
        <v>272</v>
      </c>
      <c r="E80" s="373" t="s">
        <v>272</v>
      </c>
      <c r="F80" s="373" t="s">
        <v>272</v>
      </c>
      <c r="G80" s="373" t="s">
        <v>272</v>
      </c>
      <c r="H80" s="374" t="s">
        <v>272</v>
      </c>
    </row>
    <row r="81" spans="1:8" x14ac:dyDescent="0.25">
      <c r="A81" s="9" t="s">
        <v>138</v>
      </c>
      <c r="B81" s="10" t="s">
        <v>139</v>
      </c>
      <c r="C81" s="206" t="s">
        <v>272</v>
      </c>
      <c r="D81" s="207" t="s">
        <v>272</v>
      </c>
      <c r="E81" s="207" t="s">
        <v>272</v>
      </c>
      <c r="F81" s="207" t="s">
        <v>272</v>
      </c>
      <c r="G81" s="207" t="s">
        <v>272</v>
      </c>
      <c r="H81" s="208" t="s">
        <v>272</v>
      </c>
    </row>
    <row r="82" spans="1:8" ht="13.8" thickBot="1" x14ac:dyDescent="0.3">
      <c r="A82" s="343"/>
      <c r="B82" s="344" t="s">
        <v>298</v>
      </c>
      <c r="C82" s="345">
        <v>2</v>
      </c>
      <c r="D82" s="346">
        <v>1</v>
      </c>
      <c r="E82" s="346">
        <v>0</v>
      </c>
      <c r="F82" s="346">
        <v>0</v>
      </c>
      <c r="G82" s="346">
        <v>3</v>
      </c>
      <c r="H82" s="347">
        <v>1</v>
      </c>
    </row>
    <row r="83" spans="1:8" s="387" customFormat="1" x14ac:dyDescent="0.25">
      <c r="A83" s="43" t="s">
        <v>511</v>
      </c>
      <c r="B83" s="33"/>
      <c r="C83" s="358"/>
      <c r="D83" s="358"/>
      <c r="E83" s="358"/>
      <c r="F83" s="358"/>
      <c r="G83" s="358"/>
      <c r="H83" s="358"/>
    </row>
    <row r="84" spans="1:8" s="387" customFormat="1" x14ac:dyDescent="0.25">
      <c r="A84" s="43" t="s">
        <v>512</v>
      </c>
      <c r="B84" s="33"/>
      <c r="C84" s="358"/>
      <c r="D84" s="358"/>
      <c r="E84" s="358"/>
      <c r="F84" s="358"/>
      <c r="G84" s="358"/>
      <c r="H84" s="358"/>
    </row>
    <row r="85" spans="1:8" s="387" customFormat="1" x14ac:dyDescent="0.25">
      <c r="A85" s="43" t="s">
        <v>513</v>
      </c>
      <c r="B85" s="33"/>
      <c r="C85" s="358"/>
      <c r="D85" s="358"/>
      <c r="E85" s="358"/>
      <c r="F85" s="358"/>
      <c r="G85" s="358"/>
      <c r="H85" s="358"/>
    </row>
    <row r="87" spans="1:8" s="387" customFormat="1" x14ac:dyDescent="0.25">
      <c r="A87" s="44" t="s">
        <v>515</v>
      </c>
    </row>
    <row r="88" spans="1:8" x14ac:dyDescent="0.25">
      <c r="A88" s="43" t="s">
        <v>360</v>
      </c>
    </row>
    <row r="90" spans="1:8" ht="13.8" thickBot="1" x14ac:dyDescent="0.3">
      <c r="A90" s="2" t="s">
        <v>299</v>
      </c>
    </row>
    <row r="91" spans="1:8" x14ac:dyDescent="0.25">
      <c r="A91" s="648" t="s">
        <v>7</v>
      </c>
      <c r="B91" s="577" t="s">
        <v>8</v>
      </c>
      <c r="C91" s="725" t="s">
        <v>300</v>
      </c>
      <c r="D91" s="725"/>
      <c r="E91" s="725"/>
      <c r="F91" s="725"/>
      <c r="G91" s="725"/>
      <c r="H91" s="726"/>
    </row>
    <row r="92" spans="1:8" x14ac:dyDescent="0.25">
      <c r="A92" s="27" t="s">
        <v>11</v>
      </c>
      <c r="B92" s="393" t="s">
        <v>12</v>
      </c>
      <c r="C92" s="718" t="s">
        <v>301</v>
      </c>
      <c r="D92" s="718"/>
      <c r="E92" s="718"/>
      <c r="F92" s="718"/>
      <c r="G92" s="718"/>
      <c r="H92" s="719"/>
    </row>
    <row r="93" spans="1:8" x14ac:dyDescent="0.25">
      <c r="A93" s="32" t="s">
        <v>13</v>
      </c>
      <c r="B93" s="394" t="s">
        <v>14</v>
      </c>
      <c r="C93" s="721" t="s">
        <v>302</v>
      </c>
      <c r="D93" s="721"/>
      <c r="E93" s="721"/>
      <c r="F93" s="721"/>
      <c r="G93" s="721"/>
      <c r="H93" s="722"/>
    </row>
    <row r="94" spans="1:8" x14ac:dyDescent="0.25">
      <c r="A94" s="27" t="s">
        <v>16</v>
      </c>
      <c r="B94" s="393" t="s">
        <v>19</v>
      </c>
      <c r="C94" s="718" t="s">
        <v>303</v>
      </c>
      <c r="D94" s="718"/>
      <c r="E94" s="718"/>
      <c r="F94" s="718"/>
      <c r="G94" s="718"/>
      <c r="H94" s="719"/>
    </row>
    <row r="95" spans="1:8" x14ac:dyDescent="0.25">
      <c r="A95" s="32" t="s">
        <v>16</v>
      </c>
      <c r="B95" s="394" t="s">
        <v>22</v>
      </c>
      <c r="C95" s="721" t="s">
        <v>304</v>
      </c>
      <c r="D95" s="721"/>
      <c r="E95" s="721"/>
      <c r="F95" s="721"/>
      <c r="G95" s="721"/>
      <c r="H95" s="722"/>
    </row>
    <row r="96" spans="1:8" x14ac:dyDescent="0.25">
      <c r="A96" s="27" t="s">
        <v>26</v>
      </c>
      <c r="B96" s="393" t="s">
        <v>27</v>
      </c>
      <c r="C96" s="718" t="s">
        <v>305</v>
      </c>
      <c r="D96" s="718"/>
      <c r="E96" s="718"/>
      <c r="F96" s="718"/>
      <c r="G96" s="718"/>
      <c r="H96" s="719"/>
    </row>
    <row r="97" spans="1:8" x14ac:dyDescent="0.25">
      <c r="A97" s="32" t="s">
        <v>28</v>
      </c>
      <c r="B97" s="394" t="s">
        <v>29</v>
      </c>
      <c r="C97" s="721" t="s">
        <v>306</v>
      </c>
      <c r="D97" s="721"/>
      <c r="E97" s="721"/>
      <c r="F97" s="721"/>
      <c r="G97" s="721"/>
      <c r="H97" s="722"/>
    </row>
    <row r="98" spans="1:8" x14ac:dyDescent="0.25">
      <c r="A98" s="27" t="s">
        <v>30</v>
      </c>
      <c r="B98" s="393" t="s">
        <v>32</v>
      </c>
      <c r="C98" s="718" t="s">
        <v>307</v>
      </c>
      <c r="D98" s="718"/>
      <c r="E98" s="718"/>
      <c r="F98" s="718"/>
      <c r="G98" s="718"/>
      <c r="H98" s="719"/>
    </row>
    <row r="99" spans="1:8" x14ac:dyDescent="0.25">
      <c r="A99" s="32" t="s">
        <v>34</v>
      </c>
      <c r="B99" s="394" t="s">
        <v>607</v>
      </c>
      <c r="C99" s="721" t="s">
        <v>308</v>
      </c>
      <c r="D99" s="721"/>
      <c r="E99" s="721"/>
      <c r="F99" s="721"/>
      <c r="G99" s="721"/>
      <c r="H99" s="722"/>
    </row>
    <row r="100" spans="1:8" x14ac:dyDescent="0.25">
      <c r="A100" s="27" t="s">
        <v>43</v>
      </c>
      <c r="B100" s="393" t="s">
        <v>45</v>
      </c>
      <c r="C100" s="718" t="s">
        <v>308</v>
      </c>
      <c r="D100" s="718"/>
      <c r="E100" s="718"/>
      <c r="F100" s="718"/>
      <c r="G100" s="718"/>
      <c r="H100" s="719"/>
    </row>
    <row r="101" spans="1:8" x14ac:dyDescent="0.25">
      <c r="A101" s="32" t="s">
        <v>51</v>
      </c>
      <c r="B101" s="394" t="s">
        <v>52</v>
      </c>
      <c r="C101" s="721" t="s">
        <v>309</v>
      </c>
      <c r="D101" s="721"/>
      <c r="E101" s="721"/>
      <c r="F101" s="721"/>
      <c r="G101" s="721"/>
      <c r="H101" s="722"/>
    </row>
    <row r="102" spans="1:8" x14ac:dyDescent="0.25">
      <c r="A102" s="27" t="s">
        <v>62</v>
      </c>
      <c r="B102" s="393" t="s">
        <v>64</v>
      </c>
      <c r="C102" s="718" t="s">
        <v>310</v>
      </c>
      <c r="D102" s="718"/>
      <c r="E102" s="718"/>
      <c r="F102" s="718"/>
      <c r="G102" s="718"/>
      <c r="H102" s="719"/>
    </row>
    <row r="103" spans="1:8" x14ac:dyDescent="0.25">
      <c r="A103" s="32" t="s">
        <v>68</v>
      </c>
      <c r="B103" s="394" t="s">
        <v>69</v>
      </c>
      <c r="C103" s="721" t="s">
        <v>308</v>
      </c>
      <c r="D103" s="721"/>
      <c r="E103" s="721"/>
      <c r="F103" s="721"/>
      <c r="G103" s="721"/>
      <c r="H103" s="722"/>
    </row>
    <row r="104" spans="1:8" x14ac:dyDescent="0.25">
      <c r="A104" s="27" t="s">
        <v>70</v>
      </c>
      <c r="B104" s="393" t="s">
        <v>71</v>
      </c>
      <c r="C104" s="718" t="s">
        <v>311</v>
      </c>
      <c r="D104" s="718"/>
      <c r="E104" s="718"/>
      <c r="F104" s="718"/>
      <c r="G104" s="718"/>
      <c r="H104" s="719"/>
    </row>
    <row r="105" spans="1:8" x14ac:dyDescent="0.25">
      <c r="A105" s="32" t="s">
        <v>72</v>
      </c>
      <c r="B105" s="394" t="s">
        <v>73</v>
      </c>
      <c r="C105" s="721" t="s">
        <v>308</v>
      </c>
      <c r="D105" s="721"/>
      <c r="E105" s="721"/>
      <c r="F105" s="721"/>
      <c r="G105" s="721"/>
      <c r="H105" s="722"/>
    </row>
    <row r="106" spans="1:8" x14ac:dyDescent="0.25">
      <c r="A106" s="27" t="s">
        <v>72</v>
      </c>
      <c r="B106" s="393" t="s">
        <v>74</v>
      </c>
      <c r="C106" s="718" t="s">
        <v>312</v>
      </c>
      <c r="D106" s="718"/>
      <c r="E106" s="718"/>
      <c r="F106" s="718"/>
      <c r="G106" s="718"/>
      <c r="H106" s="719"/>
    </row>
    <row r="107" spans="1:8" x14ac:dyDescent="0.25">
      <c r="A107" s="32" t="s">
        <v>72</v>
      </c>
      <c r="B107" s="394" t="s">
        <v>75</v>
      </c>
      <c r="C107" s="721" t="s">
        <v>313</v>
      </c>
      <c r="D107" s="721"/>
      <c r="E107" s="721"/>
      <c r="F107" s="721"/>
      <c r="G107" s="721"/>
      <c r="H107" s="722"/>
    </row>
    <row r="108" spans="1:8" x14ac:dyDescent="0.25">
      <c r="A108" s="27" t="s">
        <v>72</v>
      </c>
      <c r="B108" s="393" t="s">
        <v>77</v>
      </c>
      <c r="C108" s="718" t="s">
        <v>308</v>
      </c>
      <c r="D108" s="718"/>
      <c r="E108" s="718"/>
      <c r="F108" s="718"/>
      <c r="G108" s="718"/>
      <c r="H108" s="719"/>
    </row>
    <row r="109" spans="1:8" x14ac:dyDescent="0.25">
      <c r="A109" s="32" t="s">
        <v>88</v>
      </c>
      <c r="B109" s="394" t="s">
        <v>90</v>
      </c>
      <c r="C109" s="721" t="s">
        <v>314</v>
      </c>
      <c r="D109" s="721"/>
      <c r="E109" s="721"/>
      <c r="F109" s="721"/>
      <c r="G109" s="721"/>
      <c r="H109" s="722"/>
    </row>
    <row r="110" spans="1:8" x14ac:dyDescent="0.25">
      <c r="A110" s="27" t="s">
        <v>101</v>
      </c>
      <c r="B110" s="393" t="s">
        <v>102</v>
      </c>
      <c r="C110" s="718" t="s">
        <v>315</v>
      </c>
      <c r="D110" s="718"/>
      <c r="E110" s="718"/>
      <c r="F110" s="718"/>
      <c r="G110" s="718"/>
      <c r="H110" s="719"/>
    </row>
    <row r="111" spans="1:8" x14ac:dyDescent="0.25">
      <c r="A111" s="32" t="s">
        <v>108</v>
      </c>
      <c r="B111" s="394" t="s">
        <v>109</v>
      </c>
      <c r="C111" s="721" t="s">
        <v>308</v>
      </c>
      <c r="D111" s="721"/>
      <c r="E111" s="721"/>
      <c r="F111" s="721"/>
      <c r="G111" s="721"/>
      <c r="H111" s="722"/>
    </row>
    <row r="112" spans="1:8" x14ac:dyDescent="0.25">
      <c r="A112" s="27" t="s">
        <v>123</v>
      </c>
      <c r="B112" s="393" t="s">
        <v>124</v>
      </c>
      <c r="C112" s="718" t="s">
        <v>316</v>
      </c>
      <c r="D112" s="718"/>
      <c r="E112" s="718"/>
      <c r="F112" s="718"/>
      <c r="G112" s="718"/>
      <c r="H112" s="719"/>
    </row>
    <row r="113" spans="1:8" x14ac:dyDescent="0.25">
      <c r="A113" s="32" t="s">
        <v>127</v>
      </c>
      <c r="B113" s="394" t="s">
        <v>128</v>
      </c>
      <c r="C113" s="721" t="s">
        <v>317</v>
      </c>
      <c r="D113" s="721"/>
      <c r="E113" s="721"/>
      <c r="F113" s="721"/>
      <c r="G113" s="721"/>
      <c r="H113" s="722"/>
    </row>
    <row r="114" spans="1:8" ht="13.8" thickBot="1" x14ac:dyDescent="0.3">
      <c r="A114" s="38" t="s">
        <v>129</v>
      </c>
      <c r="B114" s="400" t="s">
        <v>130</v>
      </c>
      <c r="C114" s="723" t="s">
        <v>318</v>
      </c>
      <c r="D114" s="723"/>
      <c r="E114" s="723"/>
      <c r="F114" s="723"/>
      <c r="G114" s="723"/>
      <c r="H114" s="724"/>
    </row>
    <row r="115" spans="1:8" x14ac:dyDescent="0.25">
      <c r="A115" s="44" t="s">
        <v>515</v>
      </c>
    </row>
    <row r="116" spans="1:8" x14ac:dyDescent="0.25">
      <c r="A116" s="43" t="s">
        <v>360</v>
      </c>
    </row>
  </sheetData>
  <mergeCells count="33">
    <mergeCell ref="A3:A4"/>
    <mergeCell ref="B3:B4"/>
    <mergeCell ref="C3:C4"/>
    <mergeCell ref="D3:D4"/>
    <mergeCell ref="E3:E4"/>
    <mergeCell ref="H3:H4"/>
    <mergeCell ref="C92:H92"/>
    <mergeCell ref="C93:H93"/>
    <mergeCell ref="C94:H94"/>
    <mergeCell ref="C95:H95"/>
    <mergeCell ref="G3:G4"/>
    <mergeCell ref="F3:F4"/>
    <mergeCell ref="C96:H96"/>
    <mergeCell ref="C97:H97"/>
    <mergeCell ref="C98:H98"/>
    <mergeCell ref="C99:H99"/>
    <mergeCell ref="C100:H100"/>
    <mergeCell ref="A2:B2"/>
    <mergeCell ref="C111:H111"/>
    <mergeCell ref="C112:H112"/>
    <mergeCell ref="C113:H113"/>
    <mergeCell ref="C114:H114"/>
    <mergeCell ref="C91:H91"/>
    <mergeCell ref="C106:H106"/>
    <mergeCell ref="C107:H107"/>
    <mergeCell ref="C108:H108"/>
    <mergeCell ref="C109:H109"/>
    <mergeCell ref="C110:H110"/>
    <mergeCell ref="C101:H101"/>
    <mergeCell ref="C102:H102"/>
    <mergeCell ref="C103:H103"/>
    <mergeCell ref="C104:H104"/>
    <mergeCell ref="C105:H105"/>
  </mergeCells>
  <hyperlinks>
    <hyperlink ref="A2:B2" location="TOC!A1" display="Return to Table of Contents"/>
  </hyperlinks>
  <pageMargins left="0.25" right="0.25" top="0.75" bottom="0.75" header="0.3" footer="0.3"/>
  <pageSetup scale="60" fitToHeight="2" orientation="portrait" r:id="rId1"/>
  <headerFooter>
    <oddHeader>&amp;L2016-17 Survey of Dental Education
Report 2 - Tuition, Admission, and Attrition</oddHeader>
  </headerFooter>
  <rowBreaks count="1" manualBreakCount="1">
    <brk id="88"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workbookViewId="0">
      <pane ySplit="4" topLeftCell="A44" activePane="bottomLeft" state="frozen"/>
      <selection pane="bottomLeft"/>
    </sheetView>
  </sheetViews>
  <sheetFormatPr defaultColWidth="9.109375" defaultRowHeight="13.2" x14ac:dyDescent="0.25"/>
  <cols>
    <col min="1" max="1" width="5.6640625" style="1" customWidth="1"/>
    <col min="2" max="2" width="50" style="1" customWidth="1"/>
    <col min="3" max="7" width="14.6640625" style="1" customWidth="1"/>
    <col min="8" max="16384" width="9.109375" style="1"/>
  </cols>
  <sheetData>
    <row r="1" spans="1:7" ht="15.6" x14ac:dyDescent="0.25">
      <c r="A1" s="2" t="s">
        <v>516</v>
      </c>
    </row>
    <row r="2" spans="1:7" ht="13.8" thickBot="1" x14ac:dyDescent="0.3">
      <c r="A2" s="655" t="s">
        <v>1</v>
      </c>
      <c r="B2" s="655"/>
    </row>
    <row r="3" spans="1:7" ht="25.5" customHeight="1" x14ac:dyDescent="0.25">
      <c r="A3" s="658"/>
      <c r="B3" s="659"/>
      <c r="C3" s="731" t="s">
        <v>518</v>
      </c>
      <c r="D3" s="732"/>
      <c r="E3" s="733"/>
      <c r="F3" s="734" t="s">
        <v>519</v>
      </c>
      <c r="G3" s="735"/>
    </row>
    <row r="4" spans="1:7" ht="36" customHeight="1" x14ac:dyDescent="0.25">
      <c r="A4" s="385" t="s">
        <v>7</v>
      </c>
      <c r="B4" s="386" t="s">
        <v>8</v>
      </c>
      <c r="C4" s="401" t="s">
        <v>200</v>
      </c>
      <c r="D4" s="401" t="s">
        <v>201</v>
      </c>
      <c r="E4" s="402" t="s">
        <v>202</v>
      </c>
      <c r="F4" s="403" t="s">
        <v>202</v>
      </c>
      <c r="G4" s="404" t="s">
        <v>229</v>
      </c>
    </row>
    <row r="5" spans="1:7" x14ac:dyDescent="0.25">
      <c r="A5" s="9" t="s">
        <v>11</v>
      </c>
      <c r="B5" s="10" t="s">
        <v>12</v>
      </c>
      <c r="C5" s="405">
        <v>21</v>
      </c>
      <c r="D5" s="406">
        <v>21</v>
      </c>
      <c r="E5" s="407">
        <v>20</v>
      </c>
      <c r="F5" s="408">
        <v>3.7</v>
      </c>
      <c r="G5" s="409">
        <v>3.77</v>
      </c>
    </row>
    <row r="6" spans="1:7" x14ac:dyDescent="0.25">
      <c r="A6" s="14" t="s">
        <v>13</v>
      </c>
      <c r="B6" s="15" t="s">
        <v>14</v>
      </c>
      <c r="C6" s="410">
        <v>19.600000000000001</v>
      </c>
      <c r="D6" s="411">
        <v>19.899999999999999</v>
      </c>
      <c r="E6" s="412">
        <v>19.399999999999999</v>
      </c>
      <c r="F6" s="413">
        <v>3.3</v>
      </c>
      <c r="G6" s="414">
        <v>3.42</v>
      </c>
    </row>
    <row r="7" spans="1:7" x14ac:dyDescent="0.25">
      <c r="A7" s="9" t="s">
        <v>13</v>
      </c>
      <c r="B7" s="10" t="s">
        <v>15</v>
      </c>
      <c r="C7" s="405">
        <v>19.600000000000001</v>
      </c>
      <c r="D7" s="406">
        <v>20.7</v>
      </c>
      <c r="E7" s="407">
        <v>19</v>
      </c>
      <c r="F7" s="408">
        <v>3.45</v>
      </c>
      <c r="G7" s="409">
        <v>3.51</v>
      </c>
    </row>
    <row r="8" spans="1:7" x14ac:dyDescent="0.25">
      <c r="A8" s="14" t="s">
        <v>16</v>
      </c>
      <c r="B8" s="15" t="s">
        <v>17</v>
      </c>
      <c r="C8" s="410">
        <v>21.9</v>
      </c>
      <c r="D8" s="411">
        <v>21.9</v>
      </c>
      <c r="E8" s="412">
        <v>21.8</v>
      </c>
      <c r="F8" s="413">
        <v>3.48</v>
      </c>
      <c r="G8" s="414">
        <v>3.55</v>
      </c>
    </row>
    <row r="9" spans="1:7" x14ac:dyDescent="0.25">
      <c r="A9" s="9" t="s">
        <v>16</v>
      </c>
      <c r="B9" s="10" t="s">
        <v>19</v>
      </c>
      <c r="C9" s="405">
        <v>21.8</v>
      </c>
      <c r="D9" s="406">
        <v>21.1</v>
      </c>
      <c r="E9" s="407">
        <v>21.8</v>
      </c>
      <c r="F9" s="408">
        <v>3.5</v>
      </c>
      <c r="G9" s="409">
        <v>3.57</v>
      </c>
    </row>
    <row r="10" spans="1:7" x14ac:dyDescent="0.25">
      <c r="A10" s="14" t="s">
        <v>16</v>
      </c>
      <c r="B10" s="15" t="s">
        <v>20</v>
      </c>
      <c r="C10" s="410">
        <v>23</v>
      </c>
      <c r="D10" s="411">
        <v>22</v>
      </c>
      <c r="E10" s="412">
        <v>23</v>
      </c>
      <c r="F10" s="413">
        <v>3.73</v>
      </c>
      <c r="G10" s="414">
        <v>3.75</v>
      </c>
    </row>
    <row r="11" spans="1:7" x14ac:dyDescent="0.25">
      <c r="A11" s="9" t="s">
        <v>16</v>
      </c>
      <c r="B11" s="10" t="s">
        <v>21</v>
      </c>
      <c r="C11" s="405">
        <v>20.2</v>
      </c>
      <c r="D11" s="406">
        <v>20.5</v>
      </c>
      <c r="E11" s="407">
        <v>20</v>
      </c>
      <c r="F11" s="408">
        <v>3.42</v>
      </c>
      <c r="G11" s="409">
        <v>3.51</v>
      </c>
    </row>
    <row r="12" spans="1:7" x14ac:dyDescent="0.25">
      <c r="A12" s="14" t="s">
        <v>16</v>
      </c>
      <c r="B12" s="15" t="s">
        <v>22</v>
      </c>
      <c r="C12" s="410">
        <v>20</v>
      </c>
      <c r="D12" s="411">
        <v>21</v>
      </c>
      <c r="E12" s="412">
        <v>20</v>
      </c>
      <c r="F12" s="413">
        <v>3.32</v>
      </c>
      <c r="G12" s="414">
        <v>3.45</v>
      </c>
    </row>
    <row r="13" spans="1:7" x14ac:dyDescent="0.25">
      <c r="A13" s="9" t="s">
        <v>16</v>
      </c>
      <c r="B13" s="10" t="s">
        <v>23</v>
      </c>
      <c r="C13" s="405">
        <v>19.600000000000001</v>
      </c>
      <c r="D13" s="406">
        <v>20.100000000000001</v>
      </c>
      <c r="E13" s="407">
        <v>19.600000000000001</v>
      </c>
      <c r="F13" s="408">
        <v>3.14</v>
      </c>
      <c r="G13" s="409">
        <v>3.27</v>
      </c>
    </row>
    <row r="14" spans="1:7" x14ac:dyDescent="0.25">
      <c r="A14" s="14" t="s">
        <v>24</v>
      </c>
      <c r="B14" s="15" t="s">
        <v>25</v>
      </c>
      <c r="C14" s="410">
        <v>19.600000000000001</v>
      </c>
      <c r="D14" s="411">
        <v>20.3</v>
      </c>
      <c r="E14" s="412">
        <v>19.100000000000001</v>
      </c>
      <c r="F14" s="413">
        <v>3.53</v>
      </c>
      <c r="G14" s="414">
        <v>3.6</v>
      </c>
    </row>
    <row r="15" spans="1:7" x14ac:dyDescent="0.25">
      <c r="A15" s="9" t="s">
        <v>26</v>
      </c>
      <c r="B15" s="10" t="s">
        <v>27</v>
      </c>
      <c r="C15" s="405">
        <v>21.6</v>
      </c>
      <c r="D15" s="406">
        <v>20.9</v>
      </c>
      <c r="E15" s="407">
        <v>21.7</v>
      </c>
      <c r="F15" s="408">
        <v>3.56</v>
      </c>
      <c r="G15" s="409">
        <v>3.63</v>
      </c>
    </row>
    <row r="16" spans="1:7" x14ac:dyDescent="0.25">
      <c r="A16" s="14" t="s">
        <v>28</v>
      </c>
      <c r="B16" s="15" t="s">
        <v>29</v>
      </c>
      <c r="C16" s="410">
        <v>17.5</v>
      </c>
      <c r="D16" s="411">
        <v>18.2</v>
      </c>
      <c r="E16" s="412">
        <v>17.600000000000001</v>
      </c>
      <c r="F16" s="413">
        <v>2.94</v>
      </c>
      <c r="G16" s="414">
        <v>3.12</v>
      </c>
    </row>
    <row r="17" spans="1:7" x14ac:dyDescent="0.25">
      <c r="A17" s="9" t="s">
        <v>30</v>
      </c>
      <c r="B17" s="10" t="s">
        <v>31</v>
      </c>
      <c r="C17" s="405">
        <v>20.8</v>
      </c>
      <c r="D17" s="406">
        <v>20.7</v>
      </c>
      <c r="E17" s="407">
        <v>20.8</v>
      </c>
      <c r="F17" s="408">
        <v>3.62</v>
      </c>
      <c r="G17" s="409">
        <v>3.68</v>
      </c>
    </row>
    <row r="18" spans="1:7" x14ac:dyDescent="0.25">
      <c r="A18" s="14" t="s">
        <v>30</v>
      </c>
      <c r="B18" s="15" t="s">
        <v>32</v>
      </c>
      <c r="C18" s="410">
        <v>20</v>
      </c>
      <c r="D18" s="411">
        <v>20</v>
      </c>
      <c r="E18" s="412">
        <v>21</v>
      </c>
      <c r="F18" s="413">
        <v>3.62</v>
      </c>
      <c r="G18" s="414">
        <v>3.66</v>
      </c>
    </row>
    <row r="19" spans="1:7" x14ac:dyDescent="0.25">
      <c r="A19" s="9" t="s">
        <v>30</v>
      </c>
      <c r="B19" s="10" t="s">
        <v>33</v>
      </c>
      <c r="C19" s="405">
        <v>19</v>
      </c>
      <c r="D19" s="406">
        <v>19</v>
      </c>
      <c r="E19" s="407">
        <v>19</v>
      </c>
      <c r="F19" s="408">
        <v>3.26</v>
      </c>
      <c r="G19" s="409">
        <v>3.38</v>
      </c>
    </row>
    <row r="20" spans="1:7" x14ac:dyDescent="0.25">
      <c r="A20" s="14" t="s">
        <v>34</v>
      </c>
      <c r="B20" s="15" t="s">
        <v>607</v>
      </c>
      <c r="C20" s="410">
        <v>20</v>
      </c>
      <c r="D20" s="411">
        <v>21</v>
      </c>
      <c r="E20" s="412">
        <v>20</v>
      </c>
      <c r="F20" s="413">
        <v>3.5</v>
      </c>
      <c r="G20" s="414">
        <v>3.59</v>
      </c>
    </row>
    <row r="21" spans="1:7" x14ac:dyDescent="0.25">
      <c r="A21" s="9" t="s">
        <v>35</v>
      </c>
      <c r="B21" s="10" t="s">
        <v>36</v>
      </c>
      <c r="C21" s="405">
        <v>19.600000000000001</v>
      </c>
      <c r="D21" s="406">
        <v>19.899999999999999</v>
      </c>
      <c r="E21" s="407">
        <v>19.2</v>
      </c>
      <c r="F21" s="408">
        <v>3.49</v>
      </c>
      <c r="G21" s="409">
        <v>3.57</v>
      </c>
    </row>
    <row r="22" spans="1:7" x14ac:dyDescent="0.25">
      <c r="A22" s="14" t="s">
        <v>35</v>
      </c>
      <c r="B22" s="15" t="s">
        <v>37</v>
      </c>
      <c r="C22" s="410">
        <v>20.7</v>
      </c>
      <c r="D22" s="411">
        <v>20.5</v>
      </c>
      <c r="E22" s="412">
        <v>20.100000000000001</v>
      </c>
      <c r="F22" s="413">
        <v>3.56</v>
      </c>
      <c r="G22" s="414">
        <v>3.57</v>
      </c>
    </row>
    <row r="23" spans="1:7" x14ac:dyDescent="0.25">
      <c r="A23" s="9" t="s">
        <v>35</v>
      </c>
      <c r="B23" s="10" t="s">
        <v>38</v>
      </c>
      <c r="C23" s="405">
        <v>18.8</v>
      </c>
      <c r="D23" s="406">
        <v>19.899999999999999</v>
      </c>
      <c r="E23" s="407">
        <v>18.5</v>
      </c>
      <c r="F23" s="408">
        <v>3.33</v>
      </c>
      <c r="G23" s="409">
        <v>3.46</v>
      </c>
    </row>
    <row r="24" spans="1:7" x14ac:dyDescent="0.25">
      <c r="A24" s="14" t="s">
        <v>39</v>
      </c>
      <c r="B24" s="15" t="s">
        <v>40</v>
      </c>
      <c r="C24" s="410">
        <v>19.600000000000001</v>
      </c>
      <c r="D24" s="411">
        <v>19.8</v>
      </c>
      <c r="E24" s="412">
        <v>19.3</v>
      </c>
      <c r="F24" s="413">
        <v>3.46</v>
      </c>
      <c r="G24" s="414">
        <v>3.55</v>
      </c>
    </row>
    <row r="25" spans="1:7" x14ac:dyDescent="0.25">
      <c r="A25" s="9" t="s">
        <v>41</v>
      </c>
      <c r="B25" s="10" t="s">
        <v>42</v>
      </c>
      <c r="C25" s="405">
        <v>20</v>
      </c>
      <c r="D25" s="406">
        <v>21</v>
      </c>
      <c r="E25" s="407">
        <v>20</v>
      </c>
      <c r="F25" s="408">
        <v>3.6</v>
      </c>
      <c r="G25" s="409">
        <v>3.7</v>
      </c>
    </row>
    <row r="26" spans="1:7" x14ac:dyDescent="0.25">
      <c r="A26" s="14" t="s">
        <v>43</v>
      </c>
      <c r="B26" s="15" t="s">
        <v>44</v>
      </c>
      <c r="C26" s="410">
        <v>19.100000000000001</v>
      </c>
      <c r="D26" s="411">
        <v>19.3</v>
      </c>
      <c r="E26" s="412">
        <v>18.5</v>
      </c>
      <c r="F26" s="413">
        <v>3.39</v>
      </c>
      <c r="G26" s="414">
        <v>3.5</v>
      </c>
    </row>
    <row r="27" spans="1:7" x14ac:dyDescent="0.25">
      <c r="A27" s="9" t="s">
        <v>43</v>
      </c>
      <c r="B27" s="10" t="s">
        <v>45</v>
      </c>
      <c r="C27" s="405">
        <v>20</v>
      </c>
      <c r="D27" s="406">
        <v>20</v>
      </c>
      <c r="E27" s="407">
        <v>19</v>
      </c>
      <c r="F27" s="408">
        <v>3.43</v>
      </c>
      <c r="G27" s="409">
        <v>3.55</v>
      </c>
    </row>
    <row r="28" spans="1:7" x14ac:dyDescent="0.25">
      <c r="A28" s="14" t="s">
        <v>46</v>
      </c>
      <c r="B28" s="15" t="s">
        <v>606</v>
      </c>
      <c r="C28" s="410">
        <v>20.399999999999999</v>
      </c>
      <c r="D28" s="411">
        <v>20.399999999999999</v>
      </c>
      <c r="E28" s="412">
        <v>20.2</v>
      </c>
      <c r="F28" s="413">
        <v>3.6</v>
      </c>
      <c r="G28" s="414">
        <v>3.66</v>
      </c>
    </row>
    <row r="29" spans="1:7" x14ac:dyDescent="0.25">
      <c r="A29" s="9" t="s">
        <v>47</v>
      </c>
      <c r="B29" s="10" t="s">
        <v>48</v>
      </c>
      <c r="C29" s="405">
        <v>18.600000000000001</v>
      </c>
      <c r="D29" s="406">
        <v>19.2</v>
      </c>
      <c r="E29" s="407">
        <v>18.2</v>
      </c>
      <c r="F29" s="408">
        <v>3.24</v>
      </c>
      <c r="G29" s="409">
        <v>3.38</v>
      </c>
    </row>
    <row r="30" spans="1:7" x14ac:dyDescent="0.25">
      <c r="A30" s="14" t="s">
        <v>49</v>
      </c>
      <c r="B30" s="15" t="s">
        <v>50</v>
      </c>
      <c r="C30" s="410">
        <v>20.8</v>
      </c>
      <c r="D30" s="411">
        <v>20.3</v>
      </c>
      <c r="E30" s="412">
        <v>20.8</v>
      </c>
      <c r="F30" s="413">
        <v>3.5</v>
      </c>
      <c r="G30" s="414">
        <v>3.6</v>
      </c>
    </row>
    <row r="31" spans="1:7" x14ac:dyDescent="0.25">
      <c r="A31" s="9" t="s">
        <v>51</v>
      </c>
      <c r="B31" s="10" t="s">
        <v>52</v>
      </c>
      <c r="C31" s="405">
        <v>23</v>
      </c>
      <c r="D31" s="406">
        <v>22</v>
      </c>
      <c r="E31" s="407">
        <v>23</v>
      </c>
      <c r="F31" s="408">
        <v>3.86</v>
      </c>
      <c r="G31" s="409">
        <v>3.85</v>
      </c>
    </row>
    <row r="32" spans="1:7" x14ac:dyDescent="0.25">
      <c r="A32" s="14" t="s">
        <v>51</v>
      </c>
      <c r="B32" s="15" t="s">
        <v>53</v>
      </c>
      <c r="C32" s="410">
        <v>19.899999999999999</v>
      </c>
      <c r="D32" s="411">
        <v>20</v>
      </c>
      <c r="E32" s="412">
        <v>19.600000000000001</v>
      </c>
      <c r="F32" s="413">
        <v>3.34</v>
      </c>
      <c r="G32" s="414">
        <v>3.43</v>
      </c>
    </row>
    <row r="33" spans="1:7" x14ac:dyDescent="0.25">
      <c r="A33" s="9" t="s">
        <v>51</v>
      </c>
      <c r="B33" s="10" t="s">
        <v>54</v>
      </c>
      <c r="C33" s="405">
        <v>19</v>
      </c>
      <c r="D33" s="406">
        <v>19</v>
      </c>
      <c r="E33" s="407">
        <v>19</v>
      </c>
      <c r="F33" s="408">
        <v>3.26</v>
      </c>
      <c r="G33" s="409">
        <v>3.37</v>
      </c>
    </row>
    <row r="34" spans="1:7" x14ac:dyDescent="0.25">
      <c r="A34" s="14" t="s">
        <v>55</v>
      </c>
      <c r="B34" s="15" t="s">
        <v>56</v>
      </c>
      <c r="C34" s="410">
        <v>20</v>
      </c>
      <c r="D34" s="411">
        <v>20.5</v>
      </c>
      <c r="E34" s="412">
        <v>20.5</v>
      </c>
      <c r="F34" s="413">
        <v>3.56</v>
      </c>
      <c r="G34" s="414">
        <v>3.63</v>
      </c>
    </row>
    <row r="35" spans="1:7" x14ac:dyDescent="0.25">
      <c r="A35" s="9" t="s">
        <v>55</v>
      </c>
      <c r="B35" s="10" t="s">
        <v>57</v>
      </c>
      <c r="C35" s="405">
        <v>21</v>
      </c>
      <c r="D35" s="406">
        <v>21</v>
      </c>
      <c r="E35" s="407">
        <v>21</v>
      </c>
      <c r="F35" s="408">
        <v>3.58</v>
      </c>
      <c r="G35" s="409">
        <v>3.65</v>
      </c>
    </row>
    <row r="36" spans="1:7" x14ac:dyDescent="0.25">
      <c r="A36" s="14" t="s">
        <v>58</v>
      </c>
      <c r="B36" s="15" t="s">
        <v>59</v>
      </c>
      <c r="C36" s="410">
        <v>20.2</v>
      </c>
      <c r="D36" s="411">
        <v>20.399999999999999</v>
      </c>
      <c r="E36" s="412">
        <v>19.8</v>
      </c>
      <c r="F36" s="413">
        <v>3.51</v>
      </c>
      <c r="G36" s="414">
        <v>3.59</v>
      </c>
    </row>
    <row r="37" spans="1:7" x14ac:dyDescent="0.25">
      <c r="A37" s="9" t="s">
        <v>60</v>
      </c>
      <c r="B37" s="10" t="s">
        <v>61</v>
      </c>
      <c r="C37" s="405">
        <v>19.2</v>
      </c>
      <c r="D37" s="406">
        <v>19.5</v>
      </c>
      <c r="E37" s="407">
        <v>18.8</v>
      </c>
      <c r="F37" s="408">
        <v>3.39</v>
      </c>
      <c r="G37" s="409">
        <v>3.54</v>
      </c>
    </row>
    <row r="38" spans="1:7" x14ac:dyDescent="0.25">
      <c r="A38" s="14" t="s">
        <v>62</v>
      </c>
      <c r="B38" s="15" t="s">
        <v>63</v>
      </c>
      <c r="C38" s="410">
        <v>19.3</v>
      </c>
      <c r="D38" s="411">
        <v>19.100000000000001</v>
      </c>
      <c r="E38" s="412">
        <v>19.100000000000001</v>
      </c>
      <c r="F38" s="413">
        <v>3.6</v>
      </c>
      <c r="G38" s="414">
        <v>3.6</v>
      </c>
    </row>
    <row r="39" spans="1:7" x14ac:dyDescent="0.25">
      <c r="A39" s="9" t="s">
        <v>62</v>
      </c>
      <c r="B39" s="10" t="s">
        <v>64</v>
      </c>
      <c r="C39" s="405">
        <v>19.399999999999999</v>
      </c>
      <c r="D39" s="406">
        <v>20.100000000000001</v>
      </c>
      <c r="E39" s="407">
        <v>19</v>
      </c>
      <c r="F39" s="408">
        <v>3.38</v>
      </c>
      <c r="G39" s="409">
        <v>3.5</v>
      </c>
    </row>
    <row r="40" spans="1:7" x14ac:dyDescent="0.25">
      <c r="A40" s="14" t="s">
        <v>65</v>
      </c>
      <c r="B40" s="15" t="s">
        <v>66</v>
      </c>
      <c r="C40" s="410">
        <v>19.600000000000001</v>
      </c>
      <c r="D40" s="411">
        <v>20.399999999999999</v>
      </c>
      <c r="E40" s="412">
        <v>19.3</v>
      </c>
      <c r="F40" s="413">
        <v>3.51</v>
      </c>
      <c r="G40" s="414">
        <v>3.62</v>
      </c>
    </row>
    <row r="41" spans="1:7" x14ac:dyDescent="0.25">
      <c r="A41" s="9" t="s">
        <v>65</v>
      </c>
      <c r="B41" s="10" t="s">
        <v>67</v>
      </c>
      <c r="C41" s="405">
        <v>20.3</v>
      </c>
      <c r="D41" s="406">
        <v>20.9</v>
      </c>
      <c r="E41" s="407">
        <v>20.2</v>
      </c>
      <c r="F41" s="408">
        <v>3.58</v>
      </c>
      <c r="G41" s="409">
        <v>3.67</v>
      </c>
    </row>
    <row r="42" spans="1:7" x14ac:dyDescent="0.25">
      <c r="A42" s="14" t="s">
        <v>68</v>
      </c>
      <c r="B42" s="15" t="s">
        <v>69</v>
      </c>
      <c r="C42" s="410">
        <v>20.6</v>
      </c>
      <c r="D42" s="411">
        <v>21.4</v>
      </c>
      <c r="E42" s="412">
        <v>20.5</v>
      </c>
      <c r="F42" s="413">
        <v>3.46</v>
      </c>
      <c r="G42" s="414">
        <v>3.54</v>
      </c>
    </row>
    <row r="43" spans="1:7" x14ac:dyDescent="0.25">
      <c r="A43" s="9" t="s">
        <v>70</v>
      </c>
      <c r="B43" s="10" t="s">
        <v>71</v>
      </c>
      <c r="C43" s="405">
        <v>21.4</v>
      </c>
      <c r="D43" s="406">
        <v>20.7</v>
      </c>
      <c r="E43" s="407">
        <v>21.5</v>
      </c>
      <c r="F43" s="408">
        <v>3.47</v>
      </c>
      <c r="G43" s="409">
        <v>3.55</v>
      </c>
    </row>
    <row r="44" spans="1:7" x14ac:dyDescent="0.25">
      <c r="A44" s="14" t="s">
        <v>72</v>
      </c>
      <c r="B44" s="15" t="s">
        <v>73</v>
      </c>
      <c r="C44" s="410">
        <v>23</v>
      </c>
      <c r="D44" s="411">
        <v>21</v>
      </c>
      <c r="E44" s="412">
        <v>23</v>
      </c>
      <c r="F44" s="413">
        <v>3.6</v>
      </c>
      <c r="G44" s="414">
        <v>3.6</v>
      </c>
    </row>
    <row r="45" spans="1:7" x14ac:dyDescent="0.25">
      <c r="A45" s="9" t="s">
        <v>72</v>
      </c>
      <c r="B45" s="10" t="s">
        <v>74</v>
      </c>
      <c r="C45" s="405">
        <v>21.2</v>
      </c>
      <c r="D45" s="406">
        <v>20.5</v>
      </c>
      <c r="E45" s="407">
        <v>21.3</v>
      </c>
      <c r="F45" s="408">
        <v>3.4</v>
      </c>
      <c r="G45" s="409">
        <v>3.51</v>
      </c>
    </row>
    <row r="46" spans="1:7" x14ac:dyDescent="0.25">
      <c r="A46" s="14" t="s">
        <v>72</v>
      </c>
      <c r="B46" s="15" t="s">
        <v>75</v>
      </c>
      <c r="C46" s="410">
        <v>21.5</v>
      </c>
      <c r="D46" s="411">
        <v>20.7</v>
      </c>
      <c r="E46" s="412">
        <v>22</v>
      </c>
      <c r="F46" s="413">
        <v>3.62</v>
      </c>
      <c r="G46" s="414">
        <v>3.7</v>
      </c>
    </row>
    <row r="47" spans="1:7" x14ac:dyDescent="0.25">
      <c r="A47" s="9" t="s">
        <v>72</v>
      </c>
      <c r="B47" s="10" t="s">
        <v>76</v>
      </c>
      <c r="C47" s="405">
        <v>20</v>
      </c>
      <c r="D47" s="406">
        <v>19.5</v>
      </c>
      <c r="E47" s="407">
        <v>20</v>
      </c>
      <c r="F47" s="408">
        <v>3.35</v>
      </c>
      <c r="G47" s="409">
        <v>3.44</v>
      </c>
    </row>
    <row r="48" spans="1:7" x14ac:dyDescent="0.25">
      <c r="A48" s="14" t="s">
        <v>72</v>
      </c>
      <c r="B48" s="15" t="s">
        <v>77</v>
      </c>
      <c r="C48" s="410">
        <v>20.100000000000001</v>
      </c>
      <c r="D48" s="411">
        <v>20.100000000000001</v>
      </c>
      <c r="E48" s="412">
        <v>20.2</v>
      </c>
      <c r="F48" s="413">
        <v>3.57</v>
      </c>
      <c r="G48" s="414">
        <v>3.59</v>
      </c>
    </row>
    <row r="49" spans="1:7" x14ac:dyDescent="0.25">
      <c r="A49" s="9" t="s">
        <v>78</v>
      </c>
      <c r="B49" s="10" t="s">
        <v>79</v>
      </c>
      <c r="C49" s="405">
        <v>21</v>
      </c>
      <c r="D49" s="406">
        <v>21</v>
      </c>
      <c r="E49" s="407">
        <v>21</v>
      </c>
      <c r="F49" s="408">
        <v>3.52</v>
      </c>
      <c r="G49" s="409">
        <v>3.58</v>
      </c>
    </row>
    <row r="50" spans="1:7" x14ac:dyDescent="0.25">
      <c r="A50" s="14" t="s">
        <v>78</v>
      </c>
      <c r="B50" s="15" t="s">
        <v>80</v>
      </c>
      <c r="C50" s="410">
        <v>19.2</v>
      </c>
      <c r="D50" s="411">
        <v>20.2</v>
      </c>
      <c r="E50" s="412">
        <v>19.3</v>
      </c>
      <c r="F50" s="413">
        <v>3.32</v>
      </c>
      <c r="G50" s="414">
        <v>3.43</v>
      </c>
    </row>
    <row r="51" spans="1:7" x14ac:dyDescent="0.25">
      <c r="A51" s="9" t="s">
        <v>81</v>
      </c>
      <c r="B51" s="10" t="s">
        <v>82</v>
      </c>
      <c r="C51" s="405">
        <v>20.3</v>
      </c>
      <c r="D51" s="406">
        <v>21.2</v>
      </c>
      <c r="E51" s="407">
        <v>19.899999999999999</v>
      </c>
      <c r="F51" s="408">
        <v>3.49</v>
      </c>
      <c r="G51" s="409">
        <v>3.6</v>
      </c>
    </row>
    <row r="52" spans="1:7" x14ac:dyDescent="0.25">
      <c r="A52" s="14" t="s">
        <v>81</v>
      </c>
      <c r="B52" s="15" t="s">
        <v>83</v>
      </c>
      <c r="C52" s="410">
        <v>20.100000000000001</v>
      </c>
      <c r="D52" s="411">
        <v>20.5</v>
      </c>
      <c r="E52" s="412">
        <v>19.899999999999999</v>
      </c>
      <c r="F52" s="413">
        <v>3.55</v>
      </c>
      <c r="G52" s="414">
        <v>3.61</v>
      </c>
    </row>
    <row r="53" spans="1:7" x14ac:dyDescent="0.25">
      <c r="A53" s="9" t="s">
        <v>84</v>
      </c>
      <c r="B53" s="10" t="s">
        <v>85</v>
      </c>
      <c r="C53" s="405">
        <v>19.7</v>
      </c>
      <c r="D53" s="406">
        <v>20.3</v>
      </c>
      <c r="E53" s="407">
        <v>19</v>
      </c>
      <c r="F53" s="408">
        <v>3.54</v>
      </c>
      <c r="G53" s="409">
        <v>3.66</v>
      </c>
    </row>
    <row r="54" spans="1:7" x14ac:dyDescent="0.25">
      <c r="A54" s="14" t="s">
        <v>86</v>
      </c>
      <c r="B54" s="15" t="s">
        <v>87</v>
      </c>
      <c r="C54" s="410">
        <v>19.8</v>
      </c>
      <c r="D54" s="411">
        <v>20.5</v>
      </c>
      <c r="E54" s="412">
        <v>19.7</v>
      </c>
      <c r="F54" s="413">
        <v>3.64</v>
      </c>
      <c r="G54" s="414">
        <v>3.57</v>
      </c>
    </row>
    <row r="55" spans="1:7" x14ac:dyDescent="0.25">
      <c r="A55" s="9" t="s">
        <v>88</v>
      </c>
      <c r="B55" s="10" t="s">
        <v>89</v>
      </c>
      <c r="C55" s="405">
        <v>21</v>
      </c>
      <c r="D55" s="406">
        <v>20</v>
      </c>
      <c r="E55" s="407">
        <v>21</v>
      </c>
      <c r="F55" s="408">
        <v>3.47</v>
      </c>
      <c r="G55" s="409">
        <v>3.54</v>
      </c>
    </row>
    <row r="56" spans="1:7" x14ac:dyDescent="0.25">
      <c r="A56" s="14" t="s">
        <v>88</v>
      </c>
      <c r="B56" s="15" t="s">
        <v>90</v>
      </c>
      <c r="C56" s="410">
        <v>21.9</v>
      </c>
      <c r="D56" s="411">
        <v>21.5</v>
      </c>
      <c r="E56" s="412">
        <v>21.9</v>
      </c>
      <c r="F56" s="413">
        <v>3.62</v>
      </c>
      <c r="G56" s="414">
        <v>3.68</v>
      </c>
    </row>
    <row r="57" spans="1:7" x14ac:dyDescent="0.25">
      <c r="A57" s="9" t="s">
        <v>88</v>
      </c>
      <c r="B57" s="10" t="s">
        <v>91</v>
      </c>
      <c r="C57" s="405">
        <v>21.4</v>
      </c>
      <c r="D57" s="406">
        <v>20.8</v>
      </c>
      <c r="E57" s="407">
        <v>21.1</v>
      </c>
      <c r="F57" s="408">
        <v>3.55</v>
      </c>
      <c r="G57" s="409">
        <v>3.64</v>
      </c>
    </row>
    <row r="58" spans="1:7" x14ac:dyDescent="0.25">
      <c r="A58" s="14" t="s">
        <v>92</v>
      </c>
      <c r="B58" s="15" t="s">
        <v>93</v>
      </c>
      <c r="C58" s="410">
        <v>21</v>
      </c>
      <c r="D58" s="411">
        <v>21</v>
      </c>
      <c r="E58" s="412" t="s">
        <v>346</v>
      </c>
      <c r="F58" s="413">
        <v>3.47</v>
      </c>
      <c r="G58" s="414">
        <v>3.55</v>
      </c>
    </row>
    <row r="59" spans="1:7" x14ac:dyDescent="0.25">
      <c r="A59" s="9" t="s">
        <v>94</v>
      </c>
      <c r="B59" s="10" t="s">
        <v>95</v>
      </c>
      <c r="C59" s="405">
        <v>17.899999999999999</v>
      </c>
      <c r="D59" s="406">
        <v>17.5</v>
      </c>
      <c r="E59" s="407">
        <v>17.8</v>
      </c>
      <c r="F59" s="408">
        <v>3.1</v>
      </c>
      <c r="G59" s="409">
        <v>3.2</v>
      </c>
    </row>
    <row r="60" spans="1:7" x14ac:dyDescent="0.25">
      <c r="A60" s="14" t="s">
        <v>94</v>
      </c>
      <c r="B60" s="15" t="s">
        <v>96</v>
      </c>
      <c r="C60" s="410">
        <v>19</v>
      </c>
      <c r="D60" s="411">
        <v>19</v>
      </c>
      <c r="E60" s="412">
        <v>18</v>
      </c>
      <c r="F60" s="413">
        <v>3.3</v>
      </c>
      <c r="G60" s="414">
        <v>3.4</v>
      </c>
    </row>
    <row r="61" spans="1:7" x14ac:dyDescent="0.25">
      <c r="A61" s="9" t="s">
        <v>97</v>
      </c>
      <c r="B61" s="10" t="s">
        <v>603</v>
      </c>
      <c r="C61" s="405">
        <v>21</v>
      </c>
      <c r="D61" s="406">
        <v>20</v>
      </c>
      <c r="E61" s="407">
        <v>21</v>
      </c>
      <c r="F61" s="408">
        <v>3.66</v>
      </c>
      <c r="G61" s="409">
        <v>3.54</v>
      </c>
    </row>
    <row r="62" spans="1:7" x14ac:dyDescent="0.25">
      <c r="A62" s="14" t="s">
        <v>97</v>
      </c>
      <c r="B62" s="15" t="s">
        <v>99</v>
      </c>
      <c r="C62" s="410">
        <v>20.399999999999999</v>
      </c>
      <c r="D62" s="411">
        <v>20</v>
      </c>
      <c r="E62" s="412">
        <v>19.5</v>
      </c>
      <c r="F62" s="413">
        <v>3.65</v>
      </c>
      <c r="G62" s="414">
        <v>3.74</v>
      </c>
    </row>
    <row r="63" spans="1:7" x14ac:dyDescent="0.25">
      <c r="A63" s="9" t="s">
        <v>97</v>
      </c>
      <c r="B63" s="10" t="s">
        <v>100</v>
      </c>
      <c r="C63" s="405">
        <v>20.399999999999999</v>
      </c>
      <c r="D63" s="406">
        <v>20.7</v>
      </c>
      <c r="E63" s="407">
        <v>20.2</v>
      </c>
      <c r="F63" s="408">
        <v>3.52</v>
      </c>
      <c r="G63" s="409">
        <v>3.6</v>
      </c>
    </row>
    <row r="64" spans="1:7" x14ac:dyDescent="0.25">
      <c r="A64" s="14" t="s">
        <v>101</v>
      </c>
      <c r="B64" s="15" t="s">
        <v>102</v>
      </c>
      <c r="C64" s="410">
        <v>19.7</v>
      </c>
      <c r="D64" s="411">
        <v>21</v>
      </c>
      <c r="E64" s="412">
        <v>19.600000000000001</v>
      </c>
      <c r="F64" s="413">
        <v>3.2</v>
      </c>
      <c r="G64" s="414">
        <v>3.33</v>
      </c>
    </row>
    <row r="65" spans="1:7" x14ac:dyDescent="0.25">
      <c r="A65" s="9" t="s">
        <v>101</v>
      </c>
      <c r="B65" s="10" t="s">
        <v>103</v>
      </c>
      <c r="C65" s="405">
        <v>21</v>
      </c>
      <c r="D65" s="406">
        <v>22</v>
      </c>
      <c r="E65" s="407">
        <v>21</v>
      </c>
      <c r="F65" s="408">
        <v>3.63</v>
      </c>
      <c r="G65" s="409">
        <v>3.64</v>
      </c>
    </row>
    <row r="66" spans="1:7" x14ac:dyDescent="0.25">
      <c r="A66" s="14" t="s">
        <v>104</v>
      </c>
      <c r="B66" s="15" t="s">
        <v>105</v>
      </c>
      <c r="C66" s="410">
        <v>20.100000000000001</v>
      </c>
      <c r="D66" s="411">
        <v>20.399999999999999</v>
      </c>
      <c r="E66" s="412">
        <v>20</v>
      </c>
      <c r="F66" s="413">
        <v>3.43</v>
      </c>
      <c r="G66" s="414">
        <v>3.52</v>
      </c>
    </row>
    <row r="67" spans="1:7" x14ac:dyDescent="0.25">
      <c r="A67" s="9" t="s">
        <v>106</v>
      </c>
      <c r="B67" s="10" t="s">
        <v>107</v>
      </c>
      <c r="C67" s="405">
        <v>21</v>
      </c>
      <c r="D67" s="406">
        <v>22</v>
      </c>
      <c r="E67" s="407">
        <v>21</v>
      </c>
      <c r="F67" s="408">
        <v>3.56</v>
      </c>
      <c r="G67" s="409">
        <v>3.64</v>
      </c>
    </row>
    <row r="68" spans="1:7" x14ac:dyDescent="0.25">
      <c r="A68" s="14" t="s">
        <v>108</v>
      </c>
      <c r="B68" s="15" t="s">
        <v>109</v>
      </c>
      <c r="C68" s="410">
        <v>18.5</v>
      </c>
      <c r="D68" s="411">
        <v>19</v>
      </c>
      <c r="E68" s="412">
        <v>18.100000000000001</v>
      </c>
      <c r="F68" s="413">
        <v>3.57</v>
      </c>
      <c r="G68" s="414">
        <v>3.42</v>
      </c>
    </row>
    <row r="69" spans="1:7" x14ac:dyDescent="0.25">
      <c r="A69" s="9" t="s">
        <v>110</v>
      </c>
      <c r="B69" s="10" t="s">
        <v>111</v>
      </c>
      <c r="C69" s="405">
        <v>20.2</v>
      </c>
      <c r="D69" s="406">
        <v>20.5</v>
      </c>
      <c r="E69" s="407">
        <v>19.8</v>
      </c>
      <c r="F69" s="408">
        <v>3.56</v>
      </c>
      <c r="G69" s="409">
        <v>3.63</v>
      </c>
    </row>
    <row r="70" spans="1:7" x14ac:dyDescent="0.25">
      <c r="A70" s="14" t="s">
        <v>112</v>
      </c>
      <c r="B70" s="15" t="s">
        <v>113</v>
      </c>
      <c r="C70" s="410">
        <v>17.5</v>
      </c>
      <c r="D70" s="411">
        <v>18.100000000000001</v>
      </c>
      <c r="E70" s="412">
        <v>17.7</v>
      </c>
      <c r="F70" s="413">
        <v>3.31</v>
      </c>
      <c r="G70" s="414">
        <v>3.53</v>
      </c>
    </row>
    <row r="71" spans="1:7" ht="16.2" thickBot="1" x14ac:dyDescent="0.3">
      <c r="A71" s="348"/>
      <c r="B71" s="349" t="s">
        <v>520</v>
      </c>
      <c r="C71" s="415">
        <v>20.2</v>
      </c>
      <c r="D71" s="416">
        <v>20.3</v>
      </c>
      <c r="E71" s="417">
        <v>20</v>
      </c>
      <c r="F71" s="418">
        <v>3.48</v>
      </c>
      <c r="G71" s="419">
        <v>3.55</v>
      </c>
    </row>
    <row r="72" spans="1:7" ht="15.6" x14ac:dyDescent="0.25">
      <c r="A72" s="104" t="s">
        <v>521</v>
      </c>
    </row>
    <row r="73" spans="1:7" ht="24.75" customHeight="1" x14ac:dyDescent="0.25">
      <c r="A73" s="666" t="s">
        <v>522</v>
      </c>
      <c r="B73" s="666"/>
      <c r="C73" s="666"/>
      <c r="D73" s="666"/>
      <c r="E73" s="666"/>
      <c r="F73" s="666"/>
      <c r="G73" s="666"/>
    </row>
    <row r="74" spans="1:7" ht="17.25" customHeight="1" x14ac:dyDescent="0.25">
      <c r="A74" s="44" t="s">
        <v>523</v>
      </c>
    </row>
    <row r="75" spans="1:7" ht="24.75" customHeight="1" x14ac:dyDescent="0.25">
      <c r="A75" s="666" t="s">
        <v>524</v>
      </c>
      <c r="B75" s="666"/>
      <c r="C75" s="666"/>
      <c r="D75" s="666"/>
      <c r="E75" s="666"/>
      <c r="F75" s="666"/>
      <c r="G75" s="666"/>
    </row>
    <row r="77" spans="1:7" x14ac:dyDescent="0.25">
      <c r="A77" s="43" t="s">
        <v>517</v>
      </c>
    </row>
    <row r="78" spans="1:7" x14ac:dyDescent="0.25">
      <c r="A78" s="43" t="s">
        <v>360</v>
      </c>
    </row>
  </sheetData>
  <mergeCells count="6">
    <mergeCell ref="A75:G75"/>
    <mergeCell ref="A3:B3"/>
    <mergeCell ref="C3:E3"/>
    <mergeCell ref="F3:G3"/>
    <mergeCell ref="A2:B2"/>
    <mergeCell ref="A73:G73"/>
  </mergeCells>
  <hyperlinks>
    <hyperlink ref="A2:B2" location="TOC!A1" display="Return to Table of Contents"/>
  </hyperlinks>
  <pageMargins left="0.25" right="0.25" top="0.75" bottom="0.75" header="0.3" footer="0.3"/>
  <pageSetup scale="66" fitToWidth="0" orientation="portrait" r:id="rId1"/>
  <headerFooter>
    <oddHeader>&amp;L2016-17 Survey of Dental Education
Report 2 - Tuition, Admission, and Attrition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pane ySplit="2" topLeftCell="A3" activePane="bottomLeft" state="frozen"/>
      <selection pane="bottomLeft"/>
    </sheetView>
  </sheetViews>
  <sheetFormatPr defaultColWidth="9.109375" defaultRowHeight="13.2" x14ac:dyDescent="0.25"/>
  <cols>
    <col min="1" max="15" width="9.109375" style="102"/>
    <col min="16" max="16" width="4.109375" style="102" customWidth="1"/>
    <col min="17" max="16384" width="9.109375" style="102"/>
  </cols>
  <sheetData>
    <row r="1" spans="1:14" ht="15.6" x14ac:dyDescent="0.25">
      <c r="A1" s="101" t="s">
        <v>532</v>
      </c>
    </row>
    <row r="2" spans="1:14" x14ac:dyDescent="0.25">
      <c r="A2" s="737" t="s">
        <v>1</v>
      </c>
      <c r="B2" s="737"/>
      <c r="C2" s="737"/>
    </row>
    <row r="4" spans="1:14" x14ac:dyDescent="0.25">
      <c r="C4" s="102" t="s">
        <v>336</v>
      </c>
      <c r="D4" s="102" t="s">
        <v>142</v>
      </c>
      <c r="E4" s="102" t="s">
        <v>143</v>
      </c>
      <c r="F4" s="102" t="s">
        <v>144</v>
      </c>
      <c r="G4" s="102" t="s">
        <v>145</v>
      </c>
      <c r="H4" s="102" t="s">
        <v>146</v>
      </c>
      <c r="I4" s="102" t="s">
        <v>147</v>
      </c>
      <c r="J4" s="102" t="s">
        <v>148</v>
      </c>
      <c r="K4" s="102" t="s">
        <v>149</v>
      </c>
      <c r="L4" s="102" t="s">
        <v>150</v>
      </c>
      <c r="M4" s="102" t="s">
        <v>151</v>
      </c>
      <c r="N4" s="102" t="s">
        <v>152</v>
      </c>
    </row>
    <row r="5" spans="1:14" x14ac:dyDescent="0.25">
      <c r="B5" s="102" t="s">
        <v>222</v>
      </c>
      <c r="C5" s="102">
        <v>19</v>
      </c>
      <c r="D5" s="102">
        <v>19.3</v>
      </c>
      <c r="E5" s="102">
        <v>19.399999999999999</v>
      </c>
      <c r="F5" s="102">
        <v>18.8</v>
      </c>
      <c r="G5" s="102">
        <v>18.899999999999999</v>
      </c>
      <c r="H5" s="102">
        <v>19.2</v>
      </c>
      <c r="I5" s="102">
        <v>19.5</v>
      </c>
      <c r="J5" s="102">
        <v>19.8</v>
      </c>
      <c r="K5" s="102">
        <v>19.8</v>
      </c>
      <c r="L5" s="102">
        <v>19.899999999999999</v>
      </c>
      <c r="M5" s="420">
        <v>20.100000000000001</v>
      </c>
      <c r="N5" s="102">
        <v>20.2</v>
      </c>
    </row>
    <row r="6" spans="1:14" x14ac:dyDescent="0.25">
      <c r="B6" s="102" t="s">
        <v>525</v>
      </c>
      <c r="C6" s="102">
        <v>17.5</v>
      </c>
      <c r="D6" s="102">
        <v>18.3</v>
      </c>
      <c r="E6" s="102">
        <v>18.7</v>
      </c>
      <c r="F6" s="102">
        <v>19.2</v>
      </c>
      <c r="G6" s="102">
        <v>19.3</v>
      </c>
      <c r="H6" s="102">
        <v>19.399999999999999</v>
      </c>
      <c r="I6" s="102">
        <v>19.899999999999999</v>
      </c>
      <c r="J6" s="102">
        <v>20.100000000000001</v>
      </c>
      <c r="K6" s="102">
        <v>19.899999999999999</v>
      </c>
      <c r="L6" s="102">
        <v>19.899999999999999</v>
      </c>
      <c r="M6" s="420">
        <v>20.100000000000001</v>
      </c>
      <c r="N6" s="102">
        <v>20.3</v>
      </c>
    </row>
    <row r="33" spans="1:15" ht="27.75" customHeight="1" x14ac:dyDescent="0.25">
      <c r="A33" s="736" t="s">
        <v>526</v>
      </c>
      <c r="B33" s="736"/>
      <c r="C33" s="736"/>
      <c r="D33" s="736"/>
      <c r="E33" s="736"/>
      <c r="F33" s="736"/>
      <c r="G33" s="736"/>
      <c r="H33" s="736"/>
      <c r="I33" s="736"/>
      <c r="J33" s="736"/>
      <c r="K33" s="736"/>
      <c r="L33" s="736"/>
      <c r="M33" s="736"/>
      <c r="N33" s="736"/>
      <c r="O33" s="736"/>
    </row>
    <row r="35" spans="1:15" x14ac:dyDescent="0.25">
      <c r="A35" s="104" t="s">
        <v>527</v>
      </c>
    </row>
    <row r="36" spans="1:15" x14ac:dyDescent="0.25">
      <c r="A36" s="104" t="s">
        <v>360</v>
      </c>
    </row>
    <row r="38" spans="1:15" ht="15.6" x14ac:dyDescent="0.25">
      <c r="A38" s="101" t="s">
        <v>531</v>
      </c>
    </row>
    <row r="39" spans="1:15" x14ac:dyDescent="0.25">
      <c r="A39" s="737" t="s">
        <v>1</v>
      </c>
      <c r="B39" s="737"/>
      <c r="C39" s="737"/>
    </row>
    <row r="42" spans="1:15" x14ac:dyDescent="0.25">
      <c r="C42" s="102" t="s">
        <v>336</v>
      </c>
      <c r="D42" s="102" t="s">
        <v>142</v>
      </c>
      <c r="E42" s="102" t="s">
        <v>143</v>
      </c>
      <c r="F42" s="102" t="s">
        <v>144</v>
      </c>
      <c r="G42" s="102" t="s">
        <v>145</v>
      </c>
      <c r="H42" s="102" t="s">
        <v>146</v>
      </c>
      <c r="I42" s="102" t="s">
        <v>147</v>
      </c>
      <c r="J42" s="102" t="s">
        <v>148</v>
      </c>
      <c r="K42" s="102" t="s">
        <v>149</v>
      </c>
      <c r="L42" s="102" t="s">
        <v>150</v>
      </c>
      <c r="M42" s="102" t="s">
        <v>151</v>
      </c>
      <c r="N42" s="102" t="s">
        <v>152</v>
      </c>
    </row>
    <row r="43" spans="1:15" x14ac:dyDescent="0.25">
      <c r="B43" s="102" t="s">
        <v>528</v>
      </c>
      <c r="C43" s="421">
        <v>3.42</v>
      </c>
      <c r="D43" s="421">
        <v>3.45</v>
      </c>
      <c r="E43" s="421">
        <v>3.47</v>
      </c>
      <c r="F43" s="421">
        <v>3.48</v>
      </c>
      <c r="G43" s="421">
        <v>3.48</v>
      </c>
      <c r="H43" s="421">
        <v>3.47</v>
      </c>
      <c r="I43" s="421">
        <v>3.47</v>
      </c>
      <c r="J43" s="421">
        <v>3.48</v>
      </c>
      <c r="K43" s="421">
        <v>3.46</v>
      </c>
      <c r="L43" s="421">
        <v>3.49</v>
      </c>
      <c r="M43" s="421">
        <v>3.48</v>
      </c>
      <c r="N43" s="102">
        <v>3.48</v>
      </c>
    </row>
    <row r="44" spans="1:15" x14ac:dyDescent="0.25">
      <c r="B44" s="102" t="s">
        <v>529</v>
      </c>
      <c r="C44" s="421">
        <v>3.49</v>
      </c>
      <c r="D44" s="421">
        <v>3.52</v>
      </c>
      <c r="E44" s="421">
        <v>3.55</v>
      </c>
      <c r="F44" s="421">
        <v>3.54</v>
      </c>
      <c r="G44" s="421">
        <v>3.56</v>
      </c>
      <c r="H44" s="421">
        <v>3.55</v>
      </c>
      <c r="I44" s="421">
        <v>3.55</v>
      </c>
      <c r="J44" s="421">
        <v>3.55</v>
      </c>
      <c r="K44" s="421">
        <v>3.54</v>
      </c>
      <c r="L44" s="421">
        <v>3.56</v>
      </c>
      <c r="M44" s="421">
        <v>3.56</v>
      </c>
      <c r="N44" s="102">
        <v>3.55</v>
      </c>
    </row>
    <row r="69" spans="1:15" ht="27" customHeight="1" x14ac:dyDescent="0.25">
      <c r="A69" s="736" t="s">
        <v>530</v>
      </c>
      <c r="B69" s="736"/>
      <c r="C69" s="736"/>
      <c r="D69" s="736"/>
      <c r="E69" s="736"/>
      <c r="F69" s="736"/>
      <c r="G69" s="736"/>
      <c r="H69" s="736"/>
      <c r="I69" s="736"/>
      <c r="J69" s="736"/>
      <c r="K69" s="736"/>
      <c r="L69" s="736"/>
      <c r="M69" s="736"/>
      <c r="N69" s="736"/>
      <c r="O69" s="736"/>
    </row>
    <row r="71" spans="1:15" x14ac:dyDescent="0.25">
      <c r="A71" s="104" t="s">
        <v>527</v>
      </c>
    </row>
    <row r="72" spans="1:15" x14ac:dyDescent="0.25">
      <c r="A72" s="104" t="s">
        <v>360</v>
      </c>
    </row>
    <row r="74" spans="1:15" ht="12.75" customHeight="1" x14ac:dyDescent="0.25">
      <c r="C74" s="105"/>
      <c r="D74" s="105"/>
      <c r="E74" s="105"/>
      <c r="F74" s="105"/>
      <c r="G74" s="105"/>
      <c r="H74" s="105"/>
      <c r="I74" s="105"/>
      <c r="J74" s="105"/>
      <c r="K74" s="105"/>
      <c r="L74" s="105"/>
      <c r="M74" s="105"/>
      <c r="N74" s="105"/>
      <c r="O74" s="105"/>
    </row>
    <row r="75" spans="1:15" x14ac:dyDescent="0.25">
      <c r="C75" s="105"/>
      <c r="D75" s="105"/>
      <c r="E75" s="105"/>
      <c r="F75" s="105"/>
      <c r="G75" s="105"/>
      <c r="H75" s="105"/>
      <c r="I75" s="105"/>
      <c r="J75" s="105"/>
      <c r="K75" s="105"/>
      <c r="L75" s="105"/>
      <c r="M75" s="105"/>
      <c r="N75" s="105"/>
      <c r="O75" s="105"/>
    </row>
  </sheetData>
  <mergeCells count="4">
    <mergeCell ref="A69:O69"/>
    <mergeCell ref="A2:C2"/>
    <mergeCell ref="A39:C39"/>
    <mergeCell ref="A33:O33"/>
  </mergeCells>
  <hyperlinks>
    <hyperlink ref="A2:C2" location="TOC!A1" display="Return to Table of Contents"/>
    <hyperlink ref="A39:C39" location="TOC!A1" display="Return to Table of Contents"/>
  </hyperlinks>
  <pageMargins left="0.25" right="0.25" top="0.75" bottom="0.75" header="0.3" footer="0.3"/>
  <pageSetup scale="73" orientation="portrait" r:id="rId1"/>
  <headerFooter>
    <oddHeader>&amp;L2016-17 Survey of Dental Education
Report 2 - Tuition, Admission, and Attrition</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workbookViewId="0">
      <pane ySplit="4" topLeftCell="A5" activePane="bottomLeft" state="frozen"/>
      <selection pane="bottomLeft"/>
    </sheetView>
  </sheetViews>
  <sheetFormatPr defaultColWidth="9.109375" defaultRowHeight="13.2" x14ac:dyDescent="0.25"/>
  <cols>
    <col min="1" max="1" width="5.6640625" style="1" customWidth="1"/>
    <col min="2" max="2" width="49.5546875" style="1" customWidth="1"/>
    <col min="3" max="6" width="12.6640625" style="1" customWidth="1"/>
    <col min="7" max="7" width="11.109375" style="1" customWidth="1"/>
    <col min="8" max="16384" width="9.109375" style="1"/>
  </cols>
  <sheetData>
    <row r="1" spans="1:7" x14ac:dyDescent="0.25">
      <c r="A1" s="2" t="s">
        <v>320</v>
      </c>
    </row>
    <row r="2" spans="1:7" ht="13.8" thickBot="1" x14ac:dyDescent="0.3">
      <c r="A2" s="738" t="s">
        <v>1</v>
      </c>
      <c r="B2" s="738"/>
    </row>
    <row r="3" spans="1:7" x14ac:dyDescent="0.25">
      <c r="A3" s="658"/>
      <c r="B3" s="659"/>
      <c r="C3" s="661" t="s">
        <v>321</v>
      </c>
      <c r="D3" s="663"/>
      <c r="E3" s="663"/>
      <c r="F3" s="662"/>
      <c r="G3" s="395"/>
    </row>
    <row r="4" spans="1:7" ht="26.4" x14ac:dyDescent="0.25">
      <c r="A4" s="385" t="s">
        <v>7</v>
      </c>
      <c r="B4" s="386" t="s">
        <v>8</v>
      </c>
      <c r="C4" s="6" t="s">
        <v>322</v>
      </c>
      <c r="D4" s="6" t="s">
        <v>323</v>
      </c>
      <c r="E4" s="6" t="s">
        <v>183</v>
      </c>
      <c r="F4" s="7" t="s">
        <v>195</v>
      </c>
      <c r="G4" s="8" t="s">
        <v>6</v>
      </c>
    </row>
    <row r="5" spans="1:7" x14ac:dyDescent="0.25">
      <c r="A5" s="9" t="s">
        <v>11</v>
      </c>
      <c r="B5" s="10" t="s">
        <v>12</v>
      </c>
      <c r="C5" s="206">
        <v>61</v>
      </c>
      <c r="D5" s="207">
        <v>0</v>
      </c>
      <c r="E5" s="207">
        <v>0</v>
      </c>
      <c r="F5" s="389">
        <v>0</v>
      </c>
      <c r="G5" s="390">
        <v>61</v>
      </c>
    </row>
    <row r="6" spans="1:7" x14ac:dyDescent="0.25">
      <c r="A6" s="14" t="s">
        <v>13</v>
      </c>
      <c r="B6" s="15" t="s">
        <v>14</v>
      </c>
      <c r="C6" s="203">
        <v>68</v>
      </c>
      <c r="D6" s="204">
        <v>0</v>
      </c>
      <c r="E6" s="204">
        <v>5</v>
      </c>
      <c r="F6" s="422">
        <v>0</v>
      </c>
      <c r="G6" s="423">
        <v>73</v>
      </c>
    </row>
    <row r="7" spans="1:7" x14ac:dyDescent="0.25">
      <c r="A7" s="9" t="s">
        <v>13</v>
      </c>
      <c r="B7" s="10" t="s">
        <v>15</v>
      </c>
      <c r="C7" s="206">
        <v>125</v>
      </c>
      <c r="D7" s="207">
        <v>3</v>
      </c>
      <c r="E7" s="207">
        <v>13</v>
      </c>
      <c r="F7" s="424">
        <v>0</v>
      </c>
      <c r="G7" s="390">
        <v>141</v>
      </c>
    </row>
    <row r="8" spans="1:7" x14ac:dyDescent="0.25">
      <c r="A8" s="14" t="s">
        <v>16</v>
      </c>
      <c r="B8" s="15" t="s">
        <v>17</v>
      </c>
      <c r="C8" s="203">
        <v>125</v>
      </c>
      <c r="D8" s="204">
        <v>0</v>
      </c>
      <c r="E8" s="204">
        <v>8</v>
      </c>
      <c r="F8" s="425">
        <v>8</v>
      </c>
      <c r="G8" s="392">
        <v>141</v>
      </c>
    </row>
    <row r="9" spans="1:7" x14ac:dyDescent="0.25">
      <c r="A9" s="9" t="s">
        <v>16</v>
      </c>
      <c r="B9" s="10" t="s">
        <v>19</v>
      </c>
      <c r="C9" s="206">
        <v>58</v>
      </c>
      <c r="D9" s="207">
        <v>1</v>
      </c>
      <c r="E9" s="207">
        <v>31</v>
      </c>
      <c r="F9" s="424">
        <v>0</v>
      </c>
      <c r="G9" s="390">
        <v>90</v>
      </c>
    </row>
    <row r="10" spans="1:7" x14ac:dyDescent="0.25">
      <c r="A10" s="14" t="s">
        <v>16</v>
      </c>
      <c r="B10" s="15" t="s">
        <v>20</v>
      </c>
      <c r="C10" s="203">
        <v>78</v>
      </c>
      <c r="D10" s="204">
        <v>0</v>
      </c>
      <c r="E10" s="204">
        <v>9</v>
      </c>
      <c r="F10" s="425">
        <v>0</v>
      </c>
      <c r="G10" s="392">
        <v>87</v>
      </c>
    </row>
    <row r="11" spans="1:7" x14ac:dyDescent="0.25">
      <c r="A11" s="9" t="s">
        <v>16</v>
      </c>
      <c r="B11" s="10" t="s">
        <v>21</v>
      </c>
      <c r="C11" s="206">
        <v>128</v>
      </c>
      <c r="D11" s="207">
        <v>2</v>
      </c>
      <c r="E11" s="207">
        <v>12</v>
      </c>
      <c r="F11" s="424">
        <v>2</v>
      </c>
      <c r="G11" s="390">
        <v>144</v>
      </c>
    </row>
    <row r="12" spans="1:7" x14ac:dyDescent="0.25">
      <c r="A12" s="14" t="s">
        <v>16</v>
      </c>
      <c r="B12" s="15" t="s">
        <v>22</v>
      </c>
      <c r="C12" s="203">
        <v>95</v>
      </c>
      <c r="D12" s="204">
        <v>5</v>
      </c>
      <c r="E12" s="204">
        <v>3</v>
      </c>
      <c r="F12" s="425">
        <v>0</v>
      </c>
      <c r="G12" s="392">
        <v>103</v>
      </c>
    </row>
    <row r="13" spans="1:7" x14ac:dyDescent="0.25">
      <c r="A13" s="9" t="s">
        <v>16</v>
      </c>
      <c r="B13" s="10" t="s">
        <v>23</v>
      </c>
      <c r="C13" s="206">
        <v>66</v>
      </c>
      <c r="D13" s="207">
        <v>1</v>
      </c>
      <c r="E13" s="207">
        <v>3</v>
      </c>
      <c r="F13" s="424">
        <v>0</v>
      </c>
      <c r="G13" s="390">
        <v>70</v>
      </c>
    </row>
    <row r="14" spans="1:7" x14ac:dyDescent="0.25">
      <c r="A14" s="14" t="s">
        <v>24</v>
      </c>
      <c r="B14" s="15" t="s">
        <v>25</v>
      </c>
      <c r="C14" s="203">
        <v>80</v>
      </c>
      <c r="D14" s="204">
        <v>0</v>
      </c>
      <c r="E14" s="204">
        <v>1</v>
      </c>
      <c r="F14" s="425">
        <v>0</v>
      </c>
      <c r="G14" s="392">
        <v>81</v>
      </c>
    </row>
    <row r="15" spans="1:7" x14ac:dyDescent="0.25">
      <c r="A15" s="9" t="s">
        <v>26</v>
      </c>
      <c r="B15" s="10" t="s">
        <v>27</v>
      </c>
      <c r="C15" s="206">
        <v>49</v>
      </c>
      <c r="D15" s="207">
        <v>0</v>
      </c>
      <c r="E15" s="207">
        <v>0</v>
      </c>
      <c r="F15" s="424">
        <v>0</v>
      </c>
      <c r="G15" s="390">
        <v>49</v>
      </c>
    </row>
    <row r="16" spans="1:7" x14ac:dyDescent="0.25">
      <c r="A16" s="14" t="s">
        <v>28</v>
      </c>
      <c r="B16" s="15" t="s">
        <v>29</v>
      </c>
      <c r="C16" s="203">
        <v>71</v>
      </c>
      <c r="D16" s="204">
        <v>0</v>
      </c>
      <c r="E16" s="204">
        <v>6</v>
      </c>
      <c r="F16" s="391">
        <v>0</v>
      </c>
      <c r="G16" s="392">
        <v>77</v>
      </c>
    </row>
    <row r="17" spans="1:7" x14ac:dyDescent="0.25">
      <c r="A17" s="9" t="s">
        <v>30</v>
      </c>
      <c r="B17" s="10" t="s">
        <v>31</v>
      </c>
      <c r="C17" s="206">
        <v>84</v>
      </c>
      <c r="D17" s="207">
        <v>0</v>
      </c>
      <c r="E17" s="207">
        <v>9</v>
      </c>
      <c r="F17" s="389">
        <v>0</v>
      </c>
      <c r="G17" s="390">
        <v>93</v>
      </c>
    </row>
    <row r="18" spans="1:7" x14ac:dyDescent="0.25">
      <c r="A18" s="14" t="s">
        <v>30</v>
      </c>
      <c r="B18" s="15" t="s">
        <v>32</v>
      </c>
      <c r="C18" s="203">
        <v>116</v>
      </c>
      <c r="D18" s="204">
        <v>6</v>
      </c>
      <c r="E18" s="204">
        <v>3</v>
      </c>
      <c r="F18" s="391">
        <v>0</v>
      </c>
      <c r="G18" s="392">
        <v>125</v>
      </c>
    </row>
    <row r="19" spans="1:7" x14ac:dyDescent="0.25">
      <c r="A19" s="9" t="s">
        <v>30</v>
      </c>
      <c r="B19" s="10" t="s">
        <v>33</v>
      </c>
      <c r="C19" s="206">
        <v>97</v>
      </c>
      <c r="D19" s="207">
        <v>0</v>
      </c>
      <c r="E19" s="207">
        <v>3</v>
      </c>
      <c r="F19" s="389">
        <v>0</v>
      </c>
      <c r="G19" s="390">
        <v>100</v>
      </c>
    </row>
    <row r="20" spans="1:7" x14ac:dyDescent="0.25">
      <c r="A20" s="14" t="s">
        <v>34</v>
      </c>
      <c r="B20" s="15" t="s">
        <v>607</v>
      </c>
      <c r="C20" s="203">
        <v>91</v>
      </c>
      <c r="D20" s="204">
        <v>0</v>
      </c>
      <c r="E20" s="204">
        <v>3</v>
      </c>
      <c r="F20" s="391">
        <v>0</v>
      </c>
      <c r="G20" s="392">
        <v>94</v>
      </c>
    </row>
    <row r="21" spans="1:7" x14ac:dyDescent="0.25">
      <c r="A21" s="9" t="s">
        <v>35</v>
      </c>
      <c r="B21" s="10" t="s">
        <v>36</v>
      </c>
      <c r="C21" s="206">
        <v>48</v>
      </c>
      <c r="D21" s="207">
        <v>0</v>
      </c>
      <c r="E21" s="207">
        <v>1</v>
      </c>
      <c r="F21" s="389">
        <v>0</v>
      </c>
      <c r="G21" s="390">
        <v>49</v>
      </c>
    </row>
    <row r="22" spans="1:7" x14ac:dyDescent="0.25">
      <c r="A22" s="14" t="s">
        <v>35</v>
      </c>
      <c r="B22" s="15" t="s">
        <v>37</v>
      </c>
      <c r="C22" s="203">
        <v>66</v>
      </c>
      <c r="D22" s="204">
        <v>0</v>
      </c>
      <c r="E22" s="204">
        <v>5</v>
      </c>
      <c r="F22" s="391">
        <v>0</v>
      </c>
      <c r="G22" s="392">
        <v>71</v>
      </c>
    </row>
    <row r="23" spans="1:7" x14ac:dyDescent="0.25">
      <c r="A23" s="9" t="s">
        <v>35</v>
      </c>
      <c r="B23" s="10" t="s">
        <v>38</v>
      </c>
      <c r="C23" s="206">
        <v>120</v>
      </c>
      <c r="D23" s="207">
        <v>3</v>
      </c>
      <c r="E23" s="207">
        <v>8</v>
      </c>
      <c r="F23" s="389">
        <v>0</v>
      </c>
      <c r="G23" s="390">
        <v>131</v>
      </c>
    </row>
    <row r="24" spans="1:7" x14ac:dyDescent="0.25">
      <c r="A24" s="14" t="s">
        <v>39</v>
      </c>
      <c r="B24" s="15" t="s">
        <v>40</v>
      </c>
      <c r="C24" s="203">
        <v>98</v>
      </c>
      <c r="D24" s="204">
        <v>2</v>
      </c>
      <c r="E24" s="204">
        <v>6</v>
      </c>
      <c r="F24" s="391">
        <v>0</v>
      </c>
      <c r="G24" s="392">
        <v>106</v>
      </c>
    </row>
    <row r="25" spans="1:7" x14ac:dyDescent="0.25">
      <c r="A25" s="9" t="s">
        <v>41</v>
      </c>
      <c r="B25" s="10" t="s">
        <v>42</v>
      </c>
      <c r="C25" s="206">
        <v>81</v>
      </c>
      <c r="D25" s="207">
        <v>0</v>
      </c>
      <c r="E25" s="207">
        <v>2</v>
      </c>
      <c r="F25" s="389">
        <v>0</v>
      </c>
      <c r="G25" s="390">
        <v>83</v>
      </c>
    </row>
    <row r="26" spans="1:7" x14ac:dyDescent="0.25">
      <c r="A26" s="14" t="s">
        <v>43</v>
      </c>
      <c r="B26" s="15" t="s">
        <v>44</v>
      </c>
      <c r="C26" s="203">
        <v>65</v>
      </c>
      <c r="D26" s="204">
        <v>0</v>
      </c>
      <c r="E26" s="204">
        <v>1</v>
      </c>
      <c r="F26" s="391">
        <v>0</v>
      </c>
      <c r="G26" s="392">
        <v>66</v>
      </c>
    </row>
    <row r="27" spans="1:7" x14ac:dyDescent="0.25">
      <c r="A27" s="9" t="s">
        <v>43</v>
      </c>
      <c r="B27" s="10" t="s">
        <v>45</v>
      </c>
      <c r="C27" s="206">
        <v>117</v>
      </c>
      <c r="D27" s="207">
        <v>0</v>
      </c>
      <c r="E27" s="207">
        <v>2</v>
      </c>
      <c r="F27" s="389">
        <v>0</v>
      </c>
      <c r="G27" s="390">
        <v>119</v>
      </c>
    </row>
    <row r="28" spans="1:7" x14ac:dyDescent="0.25">
      <c r="A28" s="14" t="s">
        <v>46</v>
      </c>
      <c r="B28" s="15" t="s">
        <v>606</v>
      </c>
      <c r="C28" s="203">
        <v>66</v>
      </c>
      <c r="D28" s="204">
        <v>0</v>
      </c>
      <c r="E28" s="204">
        <v>0</v>
      </c>
      <c r="F28" s="391">
        <v>0</v>
      </c>
      <c r="G28" s="392">
        <v>66</v>
      </c>
    </row>
    <row r="29" spans="1:7" x14ac:dyDescent="0.25">
      <c r="A29" s="9" t="s">
        <v>47</v>
      </c>
      <c r="B29" s="10" t="s">
        <v>48</v>
      </c>
      <c r="C29" s="206">
        <v>63</v>
      </c>
      <c r="D29" s="207">
        <v>1</v>
      </c>
      <c r="E29" s="207">
        <v>0</v>
      </c>
      <c r="F29" s="389">
        <v>0</v>
      </c>
      <c r="G29" s="390">
        <v>64</v>
      </c>
    </row>
    <row r="30" spans="1:7" x14ac:dyDescent="0.25">
      <c r="A30" s="14" t="s">
        <v>49</v>
      </c>
      <c r="B30" s="15" t="s">
        <v>50</v>
      </c>
      <c r="C30" s="203">
        <v>120</v>
      </c>
      <c r="D30" s="204">
        <v>1</v>
      </c>
      <c r="E30" s="204">
        <v>11</v>
      </c>
      <c r="F30" s="391">
        <v>0</v>
      </c>
      <c r="G30" s="392">
        <v>132</v>
      </c>
    </row>
    <row r="31" spans="1:7" x14ac:dyDescent="0.25">
      <c r="A31" s="9" t="s">
        <v>51</v>
      </c>
      <c r="B31" s="10" t="s">
        <v>52</v>
      </c>
      <c r="C31" s="206">
        <v>34</v>
      </c>
      <c r="D31" s="207">
        <v>0</v>
      </c>
      <c r="E31" s="207">
        <v>1</v>
      </c>
      <c r="F31" s="389">
        <v>0</v>
      </c>
      <c r="G31" s="390">
        <v>35</v>
      </c>
    </row>
    <row r="32" spans="1:7" x14ac:dyDescent="0.25">
      <c r="A32" s="14" t="s">
        <v>51</v>
      </c>
      <c r="B32" s="15" t="s">
        <v>53</v>
      </c>
      <c r="C32" s="203">
        <v>96</v>
      </c>
      <c r="D32" s="204">
        <v>9</v>
      </c>
      <c r="E32" s="204">
        <v>11</v>
      </c>
      <c r="F32" s="391">
        <v>0</v>
      </c>
      <c r="G32" s="392">
        <v>116</v>
      </c>
    </row>
    <row r="33" spans="1:7" x14ac:dyDescent="0.25">
      <c r="A33" s="9" t="s">
        <v>51</v>
      </c>
      <c r="B33" s="10" t="s">
        <v>54</v>
      </c>
      <c r="C33" s="206">
        <v>186</v>
      </c>
      <c r="D33" s="207">
        <v>0</v>
      </c>
      <c r="E33" s="207">
        <v>16</v>
      </c>
      <c r="F33" s="389">
        <v>1</v>
      </c>
      <c r="G33" s="390">
        <v>203</v>
      </c>
    </row>
    <row r="34" spans="1:7" x14ac:dyDescent="0.25">
      <c r="A34" s="14" t="s">
        <v>55</v>
      </c>
      <c r="B34" s="15" t="s">
        <v>56</v>
      </c>
      <c r="C34" s="203">
        <v>109</v>
      </c>
      <c r="D34" s="204">
        <v>27</v>
      </c>
      <c r="E34" s="204">
        <v>8</v>
      </c>
      <c r="F34" s="425">
        <v>0</v>
      </c>
      <c r="G34" s="392">
        <v>144</v>
      </c>
    </row>
    <row r="35" spans="1:7" x14ac:dyDescent="0.25">
      <c r="A35" s="9" t="s">
        <v>55</v>
      </c>
      <c r="B35" s="10" t="s">
        <v>57</v>
      </c>
      <c r="C35" s="206">
        <v>99</v>
      </c>
      <c r="D35" s="207">
        <v>5</v>
      </c>
      <c r="E35" s="207">
        <v>5</v>
      </c>
      <c r="F35" s="424">
        <v>0</v>
      </c>
      <c r="G35" s="390">
        <v>109</v>
      </c>
    </row>
    <row r="36" spans="1:7" x14ac:dyDescent="0.25">
      <c r="A36" s="14" t="s">
        <v>58</v>
      </c>
      <c r="B36" s="15" t="s">
        <v>59</v>
      </c>
      <c r="C36" s="203">
        <v>101</v>
      </c>
      <c r="D36" s="204">
        <v>6</v>
      </c>
      <c r="E36" s="426">
        <v>4</v>
      </c>
      <c r="F36" s="425">
        <v>0</v>
      </c>
      <c r="G36" s="392">
        <v>111</v>
      </c>
    </row>
    <row r="37" spans="1:7" x14ac:dyDescent="0.25">
      <c r="A37" s="9" t="s">
        <v>60</v>
      </c>
      <c r="B37" s="10" t="s">
        <v>61</v>
      </c>
      <c r="C37" s="206">
        <v>40</v>
      </c>
      <c r="D37" s="207">
        <v>0</v>
      </c>
      <c r="E37" s="427">
        <v>0</v>
      </c>
      <c r="F37" s="424">
        <v>0</v>
      </c>
      <c r="G37" s="390">
        <v>40</v>
      </c>
    </row>
    <row r="38" spans="1:7" x14ac:dyDescent="0.25">
      <c r="A38" s="14" t="s">
        <v>62</v>
      </c>
      <c r="B38" s="15" t="s">
        <v>63</v>
      </c>
      <c r="C38" s="203">
        <v>105</v>
      </c>
      <c r="D38" s="204">
        <v>0</v>
      </c>
      <c r="E38" s="426">
        <v>4</v>
      </c>
      <c r="F38" s="425">
        <v>0</v>
      </c>
      <c r="G38" s="392">
        <v>109</v>
      </c>
    </row>
    <row r="39" spans="1:7" x14ac:dyDescent="0.25">
      <c r="A39" s="9" t="s">
        <v>62</v>
      </c>
      <c r="B39" s="10" t="s">
        <v>64</v>
      </c>
      <c r="C39" s="206">
        <v>42</v>
      </c>
      <c r="D39" s="207">
        <v>0</v>
      </c>
      <c r="E39" s="427">
        <v>0</v>
      </c>
      <c r="F39" s="424">
        <v>0</v>
      </c>
      <c r="G39" s="390">
        <v>42</v>
      </c>
    </row>
    <row r="40" spans="1:7" x14ac:dyDescent="0.25">
      <c r="A40" s="14" t="s">
        <v>65</v>
      </c>
      <c r="B40" s="15" t="s">
        <v>66</v>
      </c>
      <c r="C40" s="203">
        <v>83</v>
      </c>
      <c r="D40" s="204">
        <v>0</v>
      </c>
      <c r="E40" s="426">
        <v>2</v>
      </c>
      <c r="F40" s="425">
        <v>0</v>
      </c>
      <c r="G40" s="392">
        <v>85</v>
      </c>
    </row>
    <row r="41" spans="1:7" x14ac:dyDescent="0.25">
      <c r="A41" s="9" t="s">
        <v>65</v>
      </c>
      <c r="B41" s="10" t="s">
        <v>67</v>
      </c>
      <c r="C41" s="206">
        <v>47</v>
      </c>
      <c r="D41" s="207">
        <v>0</v>
      </c>
      <c r="E41" s="427">
        <v>1</v>
      </c>
      <c r="F41" s="424">
        <v>0</v>
      </c>
      <c r="G41" s="390">
        <v>48</v>
      </c>
    </row>
    <row r="42" spans="1:7" x14ac:dyDescent="0.25">
      <c r="A42" s="14" t="s">
        <v>68</v>
      </c>
      <c r="B42" s="15" t="s">
        <v>69</v>
      </c>
      <c r="C42" s="203">
        <v>81</v>
      </c>
      <c r="D42" s="204">
        <v>0</v>
      </c>
      <c r="E42" s="426">
        <v>2</v>
      </c>
      <c r="F42" s="425">
        <v>0</v>
      </c>
      <c r="G42" s="392">
        <v>83</v>
      </c>
    </row>
    <row r="43" spans="1:7" x14ac:dyDescent="0.25">
      <c r="A43" s="9" t="s">
        <v>70</v>
      </c>
      <c r="B43" s="10" t="s">
        <v>71</v>
      </c>
      <c r="C43" s="206">
        <v>73</v>
      </c>
      <c r="D43" s="207">
        <v>6</v>
      </c>
      <c r="E43" s="427">
        <v>12</v>
      </c>
      <c r="F43" s="424">
        <v>0</v>
      </c>
      <c r="G43" s="390">
        <v>91</v>
      </c>
    </row>
    <row r="44" spans="1:7" x14ac:dyDescent="0.25">
      <c r="A44" s="14" t="s">
        <v>72</v>
      </c>
      <c r="B44" s="15" t="s">
        <v>73</v>
      </c>
      <c r="C44" s="203">
        <v>78</v>
      </c>
      <c r="D44" s="204">
        <v>1</v>
      </c>
      <c r="E44" s="426">
        <v>1</v>
      </c>
      <c r="F44" s="425">
        <v>0</v>
      </c>
      <c r="G44" s="392">
        <v>80</v>
      </c>
    </row>
    <row r="45" spans="1:7" x14ac:dyDescent="0.25">
      <c r="A45" s="9" t="s">
        <v>72</v>
      </c>
      <c r="B45" s="10" t="s">
        <v>74</v>
      </c>
      <c r="C45" s="206">
        <v>292</v>
      </c>
      <c r="D45" s="207">
        <v>37</v>
      </c>
      <c r="E45" s="427">
        <v>51</v>
      </c>
      <c r="F45" s="428">
        <v>2</v>
      </c>
      <c r="G45" s="390">
        <v>382</v>
      </c>
    </row>
    <row r="46" spans="1:7" x14ac:dyDescent="0.25">
      <c r="A46" s="14" t="s">
        <v>72</v>
      </c>
      <c r="B46" s="15" t="s">
        <v>75</v>
      </c>
      <c r="C46" s="203">
        <v>42</v>
      </c>
      <c r="D46" s="204">
        <v>0</v>
      </c>
      <c r="E46" s="426">
        <v>2</v>
      </c>
      <c r="F46" s="429">
        <v>0</v>
      </c>
      <c r="G46" s="392">
        <v>44</v>
      </c>
    </row>
    <row r="47" spans="1:7" x14ac:dyDescent="0.25">
      <c r="A47" s="9" t="s">
        <v>72</v>
      </c>
      <c r="B47" s="10" t="s">
        <v>76</v>
      </c>
      <c r="C47" s="206">
        <v>112</v>
      </c>
      <c r="D47" s="207">
        <v>0</v>
      </c>
      <c r="E47" s="427">
        <v>0</v>
      </c>
      <c r="F47" s="428">
        <v>0</v>
      </c>
      <c r="G47" s="390">
        <v>112</v>
      </c>
    </row>
    <row r="48" spans="1:7" x14ac:dyDescent="0.25">
      <c r="A48" s="14" t="s">
        <v>72</v>
      </c>
      <c r="B48" s="15" t="s">
        <v>77</v>
      </c>
      <c r="C48" s="203">
        <v>92</v>
      </c>
      <c r="D48" s="204">
        <v>2</v>
      </c>
      <c r="E48" s="426">
        <v>1</v>
      </c>
      <c r="F48" s="429">
        <v>0</v>
      </c>
      <c r="G48" s="392">
        <v>95</v>
      </c>
    </row>
    <row r="49" spans="1:7" x14ac:dyDescent="0.25">
      <c r="A49" s="9" t="s">
        <v>78</v>
      </c>
      <c r="B49" s="10" t="s">
        <v>79</v>
      </c>
      <c r="C49" s="206">
        <v>81</v>
      </c>
      <c r="D49" s="207">
        <v>1</v>
      </c>
      <c r="E49" s="427">
        <v>0</v>
      </c>
      <c r="F49" s="428">
        <v>0</v>
      </c>
      <c r="G49" s="390">
        <v>82</v>
      </c>
    </row>
    <row r="50" spans="1:7" x14ac:dyDescent="0.25">
      <c r="A50" s="14" t="s">
        <v>78</v>
      </c>
      <c r="B50" s="15" t="s">
        <v>80</v>
      </c>
      <c r="C50" s="203">
        <v>53</v>
      </c>
      <c r="D50" s="204">
        <v>0</v>
      </c>
      <c r="E50" s="426">
        <v>0</v>
      </c>
      <c r="F50" s="429">
        <v>0</v>
      </c>
      <c r="G50" s="392">
        <v>53</v>
      </c>
    </row>
    <row r="51" spans="1:7" x14ac:dyDescent="0.25">
      <c r="A51" s="9" t="s">
        <v>81</v>
      </c>
      <c r="B51" s="10" t="s">
        <v>82</v>
      </c>
      <c r="C51" s="206">
        <v>110</v>
      </c>
      <c r="D51" s="207">
        <v>0</v>
      </c>
      <c r="E51" s="427">
        <v>0</v>
      </c>
      <c r="F51" s="428">
        <v>0</v>
      </c>
      <c r="G51" s="390">
        <v>110</v>
      </c>
    </row>
    <row r="52" spans="1:7" x14ac:dyDescent="0.25">
      <c r="A52" s="14" t="s">
        <v>81</v>
      </c>
      <c r="B52" s="15" t="s">
        <v>83</v>
      </c>
      <c r="C52" s="203">
        <v>64</v>
      </c>
      <c r="D52" s="204">
        <v>3</v>
      </c>
      <c r="E52" s="426">
        <v>9</v>
      </c>
      <c r="F52" s="429">
        <v>0</v>
      </c>
      <c r="G52" s="392">
        <v>76</v>
      </c>
    </row>
    <row r="53" spans="1:7" x14ac:dyDescent="0.25">
      <c r="A53" s="9" t="s">
        <v>84</v>
      </c>
      <c r="B53" s="10" t="s">
        <v>85</v>
      </c>
      <c r="C53" s="206">
        <v>54</v>
      </c>
      <c r="D53" s="207">
        <v>0</v>
      </c>
      <c r="E53" s="427">
        <v>0</v>
      </c>
      <c r="F53" s="428">
        <v>0</v>
      </c>
      <c r="G53" s="390">
        <v>54</v>
      </c>
    </row>
    <row r="54" spans="1:7" x14ac:dyDescent="0.25">
      <c r="A54" s="14" t="s">
        <v>86</v>
      </c>
      <c r="B54" s="15" t="s">
        <v>87</v>
      </c>
      <c r="C54" s="203">
        <v>71</v>
      </c>
      <c r="D54" s="204">
        <v>0</v>
      </c>
      <c r="E54" s="426">
        <v>5</v>
      </c>
      <c r="F54" s="429">
        <v>0</v>
      </c>
      <c r="G54" s="392">
        <v>76</v>
      </c>
    </row>
    <row r="55" spans="1:7" x14ac:dyDescent="0.25">
      <c r="A55" s="9" t="s">
        <v>88</v>
      </c>
      <c r="B55" s="10" t="s">
        <v>89</v>
      </c>
      <c r="C55" s="206">
        <v>123</v>
      </c>
      <c r="D55" s="207">
        <v>7</v>
      </c>
      <c r="E55" s="427">
        <v>10</v>
      </c>
      <c r="F55" s="428">
        <v>0</v>
      </c>
      <c r="G55" s="390">
        <v>140</v>
      </c>
    </row>
    <row r="56" spans="1:7" x14ac:dyDescent="0.25">
      <c r="A56" s="14" t="s">
        <v>88</v>
      </c>
      <c r="B56" s="15" t="s">
        <v>90</v>
      </c>
      <c r="C56" s="203">
        <v>115</v>
      </c>
      <c r="D56" s="204">
        <v>3</v>
      </c>
      <c r="E56" s="426">
        <v>7</v>
      </c>
      <c r="F56" s="429">
        <v>0</v>
      </c>
      <c r="G56" s="392">
        <v>125</v>
      </c>
    </row>
    <row r="57" spans="1:7" x14ac:dyDescent="0.25">
      <c r="A57" s="9" t="s">
        <v>88</v>
      </c>
      <c r="B57" s="10" t="s">
        <v>91</v>
      </c>
      <c r="C57" s="206">
        <v>71</v>
      </c>
      <c r="D57" s="207">
        <v>6</v>
      </c>
      <c r="E57" s="427">
        <v>3</v>
      </c>
      <c r="F57" s="428">
        <v>0</v>
      </c>
      <c r="G57" s="390">
        <v>80</v>
      </c>
    </row>
    <row r="58" spans="1:7" x14ac:dyDescent="0.25">
      <c r="A58" s="14" t="s">
        <v>92</v>
      </c>
      <c r="B58" s="15" t="s">
        <v>93</v>
      </c>
      <c r="C58" s="203">
        <v>75</v>
      </c>
      <c r="D58" s="204">
        <v>0</v>
      </c>
      <c r="E58" s="426">
        <v>0</v>
      </c>
      <c r="F58" s="429">
        <v>0</v>
      </c>
      <c r="G58" s="392">
        <v>75</v>
      </c>
    </row>
    <row r="59" spans="1:7" x14ac:dyDescent="0.25">
      <c r="A59" s="9" t="s">
        <v>94</v>
      </c>
      <c r="B59" s="10" t="s">
        <v>95</v>
      </c>
      <c r="C59" s="206">
        <v>59</v>
      </c>
      <c r="D59" s="207">
        <v>1</v>
      </c>
      <c r="E59" s="427">
        <v>1</v>
      </c>
      <c r="F59" s="428">
        <v>0</v>
      </c>
      <c r="G59" s="390">
        <v>61</v>
      </c>
    </row>
    <row r="60" spans="1:7" x14ac:dyDescent="0.25">
      <c r="A60" s="14" t="s">
        <v>94</v>
      </c>
      <c r="B60" s="15" t="s">
        <v>96</v>
      </c>
      <c r="C60" s="203">
        <v>96</v>
      </c>
      <c r="D60" s="204">
        <v>0</v>
      </c>
      <c r="E60" s="426">
        <v>3</v>
      </c>
      <c r="F60" s="429">
        <v>0</v>
      </c>
      <c r="G60" s="392">
        <v>99</v>
      </c>
    </row>
    <row r="61" spans="1:7" x14ac:dyDescent="0.25">
      <c r="A61" s="9" t="s">
        <v>97</v>
      </c>
      <c r="B61" s="10" t="s">
        <v>603</v>
      </c>
      <c r="C61" s="206">
        <v>103</v>
      </c>
      <c r="D61" s="207">
        <v>0</v>
      </c>
      <c r="E61" s="427">
        <v>1</v>
      </c>
      <c r="F61" s="428">
        <v>0</v>
      </c>
      <c r="G61" s="390">
        <v>104</v>
      </c>
    </row>
    <row r="62" spans="1:7" x14ac:dyDescent="0.25">
      <c r="A62" s="14" t="s">
        <v>97</v>
      </c>
      <c r="B62" s="15" t="s">
        <v>99</v>
      </c>
      <c r="C62" s="203">
        <v>102</v>
      </c>
      <c r="D62" s="204">
        <v>0</v>
      </c>
      <c r="E62" s="426">
        <v>1</v>
      </c>
      <c r="F62" s="429">
        <v>0</v>
      </c>
      <c r="G62" s="392">
        <v>103</v>
      </c>
    </row>
    <row r="63" spans="1:7" x14ac:dyDescent="0.25">
      <c r="A63" s="9" t="s">
        <v>97</v>
      </c>
      <c r="B63" s="10" t="s">
        <v>100</v>
      </c>
      <c r="C63" s="206">
        <v>100</v>
      </c>
      <c r="D63" s="207">
        <v>0</v>
      </c>
      <c r="E63" s="427">
        <v>0</v>
      </c>
      <c r="F63" s="428">
        <v>0</v>
      </c>
      <c r="G63" s="390">
        <v>100</v>
      </c>
    </row>
    <row r="64" spans="1:7" x14ac:dyDescent="0.25">
      <c r="A64" s="14" t="s">
        <v>101</v>
      </c>
      <c r="B64" s="15" t="s">
        <v>102</v>
      </c>
      <c r="C64" s="203">
        <v>82</v>
      </c>
      <c r="D64" s="204">
        <v>0</v>
      </c>
      <c r="E64" s="426">
        <v>2</v>
      </c>
      <c r="F64" s="429">
        <v>0</v>
      </c>
      <c r="G64" s="392">
        <v>84</v>
      </c>
    </row>
    <row r="65" spans="1:7" x14ac:dyDescent="0.25">
      <c r="A65" s="9" t="s">
        <v>101</v>
      </c>
      <c r="B65" s="10" t="s">
        <v>103</v>
      </c>
      <c r="C65" s="206">
        <v>46</v>
      </c>
      <c r="D65" s="207">
        <v>0</v>
      </c>
      <c r="E65" s="427">
        <v>0</v>
      </c>
      <c r="F65" s="428">
        <v>0</v>
      </c>
      <c r="G65" s="390">
        <v>46</v>
      </c>
    </row>
    <row r="66" spans="1:7" x14ac:dyDescent="0.25">
      <c r="A66" s="14" t="s">
        <v>104</v>
      </c>
      <c r="B66" s="15" t="s">
        <v>105</v>
      </c>
      <c r="C66" s="203">
        <v>89</v>
      </c>
      <c r="D66" s="204">
        <v>0</v>
      </c>
      <c r="E66" s="426">
        <v>9</v>
      </c>
      <c r="F66" s="429">
        <v>0</v>
      </c>
      <c r="G66" s="392">
        <v>98</v>
      </c>
    </row>
    <row r="67" spans="1:7" x14ac:dyDescent="0.25">
      <c r="A67" s="9" t="s">
        <v>106</v>
      </c>
      <c r="B67" s="10" t="s">
        <v>107</v>
      </c>
      <c r="C67" s="206">
        <v>59</v>
      </c>
      <c r="D67" s="207">
        <v>0</v>
      </c>
      <c r="E67" s="427">
        <v>4</v>
      </c>
      <c r="F67" s="428">
        <v>0</v>
      </c>
      <c r="G67" s="390">
        <v>63</v>
      </c>
    </row>
    <row r="68" spans="1:7" x14ac:dyDescent="0.25">
      <c r="A68" s="14" t="s">
        <v>108</v>
      </c>
      <c r="B68" s="15" t="s">
        <v>109</v>
      </c>
      <c r="C68" s="203">
        <v>47</v>
      </c>
      <c r="D68" s="204">
        <v>0</v>
      </c>
      <c r="E68" s="426">
        <v>3</v>
      </c>
      <c r="F68" s="429">
        <v>0</v>
      </c>
      <c r="G68" s="392">
        <v>50</v>
      </c>
    </row>
    <row r="69" spans="1:7" x14ac:dyDescent="0.25">
      <c r="A69" s="9" t="s">
        <v>110</v>
      </c>
      <c r="B69" s="10" t="s">
        <v>111</v>
      </c>
      <c r="C69" s="206">
        <v>101</v>
      </c>
      <c r="D69" s="207">
        <v>0</v>
      </c>
      <c r="E69" s="427">
        <v>0</v>
      </c>
      <c r="F69" s="428">
        <v>0</v>
      </c>
      <c r="G69" s="390">
        <v>101</v>
      </c>
    </row>
    <row r="70" spans="1:7" x14ac:dyDescent="0.25">
      <c r="A70" s="210" t="s">
        <v>112</v>
      </c>
      <c r="B70" s="211" t="s">
        <v>113</v>
      </c>
      <c r="C70" s="438">
        <v>40</v>
      </c>
      <c r="D70" s="439">
        <v>0</v>
      </c>
      <c r="E70" s="440">
        <v>0</v>
      </c>
      <c r="F70" s="441">
        <v>0</v>
      </c>
      <c r="G70" s="442">
        <v>40</v>
      </c>
    </row>
    <row r="71" spans="1:7" x14ac:dyDescent="0.25">
      <c r="A71" s="219"/>
      <c r="B71" s="28" t="s">
        <v>324</v>
      </c>
      <c r="C71" s="297">
        <v>5689</v>
      </c>
      <c r="D71" s="262">
        <v>139</v>
      </c>
      <c r="E71" s="430">
        <v>324</v>
      </c>
      <c r="F71" s="431">
        <v>13</v>
      </c>
      <c r="G71" s="432">
        <v>6165</v>
      </c>
    </row>
    <row r="72" spans="1:7" ht="13.8" thickBot="1" x14ac:dyDescent="0.3">
      <c r="A72" s="433"/>
      <c r="B72" s="215" t="s">
        <v>325</v>
      </c>
      <c r="C72" s="434">
        <v>92.3</v>
      </c>
      <c r="D72" s="435">
        <v>2.2999999999999998</v>
      </c>
      <c r="E72" s="436">
        <v>5.3</v>
      </c>
      <c r="F72" s="437">
        <v>0.2</v>
      </c>
      <c r="G72" s="443">
        <v>100</v>
      </c>
    </row>
    <row r="73" spans="1:7" s="399" customFormat="1" x14ac:dyDescent="0.25">
      <c r="A73" s="649"/>
      <c r="B73" s="33"/>
      <c r="C73" s="358"/>
      <c r="D73" s="358"/>
      <c r="E73" s="358"/>
      <c r="F73" s="358"/>
      <c r="G73" s="650"/>
    </row>
    <row r="74" spans="1:7" x14ac:dyDescent="0.25">
      <c r="A74" s="43" t="s">
        <v>533</v>
      </c>
    </row>
    <row r="75" spans="1:7" x14ac:dyDescent="0.25">
      <c r="A75" s="43" t="s">
        <v>360</v>
      </c>
    </row>
  </sheetData>
  <mergeCells count="3">
    <mergeCell ref="A3:B3"/>
    <mergeCell ref="C3:F3"/>
    <mergeCell ref="A2:B2"/>
  </mergeCells>
  <hyperlinks>
    <hyperlink ref="A2:B2" location="TOC!A1" display="Return to Table of Contents"/>
  </hyperlinks>
  <pageMargins left="0.25" right="0.25" top="0.75" bottom="0.75" header="0.3" footer="0.3"/>
  <pageSetup scale="72" orientation="portrait" r:id="rId1"/>
  <headerFooter>
    <oddHeader>&amp;L2016-17 Survey of Dental Education
Report 2 - Tuition, Admission, and Attrition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workbookViewId="0"/>
  </sheetViews>
  <sheetFormatPr defaultColWidth="9.109375" defaultRowHeight="13.2" x14ac:dyDescent="0.25"/>
  <cols>
    <col min="1" max="16384" width="9.109375" style="102"/>
  </cols>
  <sheetData>
    <row r="1" spans="1:3" x14ac:dyDescent="0.25">
      <c r="A1" s="101" t="s">
        <v>584</v>
      </c>
    </row>
    <row r="2" spans="1:3" x14ac:dyDescent="0.25">
      <c r="A2" s="737" t="s">
        <v>1</v>
      </c>
      <c r="B2" s="737"/>
      <c r="C2" s="737"/>
    </row>
    <row r="3" spans="1:3" x14ac:dyDescent="0.25">
      <c r="A3" s="551"/>
      <c r="B3" s="551"/>
    </row>
    <row r="4" spans="1:3" ht="6" customHeight="1" x14ac:dyDescent="0.25">
      <c r="A4" s="553" t="s">
        <v>540</v>
      </c>
      <c r="B4" s="553" t="s">
        <v>541</v>
      </c>
      <c r="C4" s="551" t="s">
        <v>542</v>
      </c>
    </row>
    <row r="5" spans="1:3" ht="6" customHeight="1" x14ac:dyDescent="0.25">
      <c r="A5" s="553" t="s">
        <v>543</v>
      </c>
      <c r="B5" s="554">
        <v>5763</v>
      </c>
      <c r="C5" s="552">
        <v>3.4704147145583897E-2</v>
      </c>
    </row>
    <row r="6" spans="1:3" ht="6" customHeight="1" x14ac:dyDescent="0.25">
      <c r="A6" s="553" t="s">
        <v>544</v>
      </c>
      <c r="B6" s="554">
        <v>5935</v>
      </c>
      <c r="C6" s="552">
        <v>3.3698399326032011E-2</v>
      </c>
    </row>
    <row r="7" spans="1:3" ht="6" customHeight="1" x14ac:dyDescent="0.25">
      <c r="A7" s="553" t="s">
        <v>545</v>
      </c>
      <c r="B7" s="554">
        <v>5954</v>
      </c>
      <c r="C7" s="552">
        <v>3.3590863285186429E-2</v>
      </c>
    </row>
    <row r="8" spans="1:3" ht="6" customHeight="1" x14ac:dyDescent="0.25">
      <c r="A8" s="553" t="s">
        <v>546</v>
      </c>
      <c r="B8" s="554">
        <v>6301</v>
      </c>
      <c r="C8" s="552">
        <v>3.6502142517060784E-2</v>
      </c>
    </row>
    <row r="9" spans="1:3" ht="6" customHeight="1" x14ac:dyDescent="0.25">
      <c r="A9" s="553" t="s">
        <v>547</v>
      </c>
      <c r="B9" s="554">
        <v>6132</v>
      </c>
      <c r="C9" s="552">
        <v>3.5225048923679059E-2</v>
      </c>
    </row>
    <row r="10" spans="1:3" ht="6" customHeight="1" x14ac:dyDescent="0.25">
      <c r="A10" s="553" t="s">
        <v>548</v>
      </c>
      <c r="B10" s="554">
        <v>6030</v>
      </c>
      <c r="C10" s="552">
        <v>4.2951907131011609E-2</v>
      </c>
    </row>
    <row r="11" spans="1:3" ht="6" customHeight="1" x14ac:dyDescent="0.25">
      <c r="A11" s="553" t="s">
        <v>549</v>
      </c>
      <c r="B11" s="554">
        <v>5855</v>
      </c>
      <c r="C11" s="552">
        <v>4.9530315969257048E-2</v>
      </c>
    </row>
    <row r="12" spans="1:3" ht="6" customHeight="1" x14ac:dyDescent="0.25">
      <c r="A12" s="553" t="s">
        <v>550</v>
      </c>
      <c r="B12" s="554">
        <v>5498</v>
      </c>
      <c r="C12" s="552">
        <v>5.5656602400873043E-2</v>
      </c>
    </row>
    <row r="13" spans="1:3" ht="6" customHeight="1" x14ac:dyDescent="0.25">
      <c r="A13" s="553" t="s">
        <v>551</v>
      </c>
      <c r="B13" s="554">
        <v>5274</v>
      </c>
      <c r="C13" s="552">
        <v>6.7690557451649605E-2</v>
      </c>
    </row>
    <row r="14" spans="1:3" ht="6" customHeight="1" x14ac:dyDescent="0.25">
      <c r="A14" s="553" t="s">
        <v>552</v>
      </c>
      <c r="B14" s="554">
        <v>4937</v>
      </c>
      <c r="C14" s="552">
        <v>7.2311120113429203E-2</v>
      </c>
    </row>
    <row r="15" spans="1:3" ht="6" customHeight="1" x14ac:dyDescent="0.25">
      <c r="A15" s="553" t="s">
        <v>553</v>
      </c>
      <c r="B15" s="554">
        <v>4843</v>
      </c>
      <c r="C15" s="552">
        <v>8.2386950237456125E-2</v>
      </c>
    </row>
    <row r="16" spans="1:3" ht="6" customHeight="1" x14ac:dyDescent="0.25">
      <c r="A16" s="553" t="s">
        <v>554</v>
      </c>
      <c r="B16" s="554">
        <v>4554</v>
      </c>
      <c r="C16" s="552">
        <v>4.9626701800614847E-2</v>
      </c>
    </row>
    <row r="17" spans="1:3" ht="6" customHeight="1" x14ac:dyDescent="0.25">
      <c r="A17" s="553" t="s">
        <v>555</v>
      </c>
      <c r="B17" s="554">
        <v>4370</v>
      </c>
      <c r="C17" s="552">
        <v>4.8512585812356977E-2</v>
      </c>
    </row>
    <row r="18" spans="1:3" ht="6" customHeight="1" x14ac:dyDescent="0.25">
      <c r="A18" s="553" t="s">
        <v>556</v>
      </c>
      <c r="B18" s="554">
        <v>4196</v>
      </c>
      <c r="C18" s="552">
        <v>4.408960915157293E-2</v>
      </c>
    </row>
    <row r="19" spans="1:3" ht="6" customHeight="1" x14ac:dyDescent="0.25">
      <c r="A19" s="553" t="s">
        <v>557</v>
      </c>
      <c r="B19" s="554">
        <v>3979</v>
      </c>
      <c r="C19" s="552">
        <v>5.4033676803216892E-2</v>
      </c>
    </row>
    <row r="20" spans="1:3" ht="6" customHeight="1" x14ac:dyDescent="0.25">
      <c r="A20" s="553" t="s">
        <v>558</v>
      </c>
      <c r="B20" s="554">
        <v>4001</v>
      </c>
      <c r="C20" s="552">
        <v>4.4238940264933767E-2</v>
      </c>
    </row>
    <row r="21" spans="1:3" ht="6" customHeight="1" x14ac:dyDescent="0.25">
      <c r="A21" s="553" t="s">
        <v>559</v>
      </c>
      <c r="B21" s="554">
        <v>4047</v>
      </c>
      <c r="C21" s="552">
        <v>4.1018038052878673E-2</v>
      </c>
    </row>
    <row r="22" spans="1:3" ht="6" customHeight="1" x14ac:dyDescent="0.25">
      <c r="A22" s="553" t="s">
        <v>560</v>
      </c>
      <c r="B22" s="554">
        <v>4072</v>
      </c>
      <c r="C22" s="552">
        <v>4.1011787819253437E-2</v>
      </c>
    </row>
    <row r="23" spans="1:3" ht="6" customHeight="1" x14ac:dyDescent="0.25">
      <c r="A23" s="553" t="s">
        <v>561</v>
      </c>
      <c r="B23" s="554">
        <v>4100</v>
      </c>
      <c r="C23" s="552">
        <v>3.7560975609756096E-2</v>
      </c>
    </row>
    <row r="24" spans="1:3" ht="6" customHeight="1" x14ac:dyDescent="0.25">
      <c r="A24" s="553" t="s">
        <v>562</v>
      </c>
      <c r="B24" s="554">
        <v>4121</v>
      </c>
      <c r="C24" s="552">
        <v>4.5999999999999999E-2</v>
      </c>
    </row>
    <row r="25" spans="1:3" ht="6" customHeight="1" x14ac:dyDescent="0.25">
      <c r="A25" s="553" t="s">
        <v>563</v>
      </c>
      <c r="B25" s="554">
        <v>4237</v>
      </c>
      <c r="C25" s="552">
        <v>3.5000000000000003E-2</v>
      </c>
    </row>
    <row r="26" spans="1:3" ht="6" customHeight="1" x14ac:dyDescent="0.25">
      <c r="A26" s="553" t="s">
        <v>564</v>
      </c>
      <c r="B26" s="554">
        <v>4255</v>
      </c>
      <c r="C26" s="552">
        <v>0.04</v>
      </c>
    </row>
    <row r="27" spans="1:3" ht="6" customHeight="1" x14ac:dyDescent="0.25">
      <c r="A27" s="553" t="s">
        <v>565</v>
      </c>
      <c r="B27" s="554">
        <v>4347</v>
      </c>
      <c r="C27" s="552">
        <v>3.5000000000000003E-2</v>
      </c>
    </row>
    <row r="28" spans="1:3" ht="6" customHeight="1" x14ac:dyDescent="0.25">
      <c r="A28" s="553" t="s">
        <v>566</v>
      </c>
      <c r="B28" s="554">
        <v>4268</v>
      </c>
      <c r="C28" s="552">
        <v>3.3000000000000002E-2</v>
      </c>
    </row>
    <row r="29" spans="1:3" ht="6" customHeight="1" x14ac:dyDescent="0.25">
      <c r="A29" s="553" t="s">
        <v>567</v>
      </c>
      <c r="B29" s="554">
        <v>4314</v>
      </c>
      <c r="C29" s="552">
        <v>0.04</v>
      </c>
    </row>
    <row r="30" spans="1:3" ht="6" customHeight="1" x14ac:dyDescent="0.25">
      <c r="A30" s="553" t="s">
        <v>568</v>
      </c>
      <c r="B30" s="554">
        <v>4327</v>
      </c>
      <c r="C30" s="552">
        <v>0.03</v>
      </c>
    </row>
    <row r="31" spans="1:3" ht="6" customHeight="1" x14ac:dyDescent="0.25">
      <c r="A31" s="553" t="s">
        <v>569</v>
      </c>
      <c r="B31" s="554">
        <v>4407</v>
      </c>
      <c r="C31" s="552">
        <v>2.8000000000000001E-2</v>
      </c>
    </row>
    <row r="32" spans="1:3" ht="6" customHeight="1" x14ac:dyDescent="0.25">
      <c r="A32" s="553" t="s">
        <v>570</v>
      </c>
      <c r="B32" s="554">
        <v>4448</v>
      </c>
      <c r="C32" s="552">
        <v>2.3E-2</v>
      </c>
    </row>
    <row r="33" spans="1:3" ht="6" customHeight="1" x14ac:dyDescent="0.25">
      <c r="A33" s="553" t="s">
        <v>571</v>
      </c>
      <c r="B33" s="554">
        <v>4618</v>
      </c>
      <c r="C33" s="552">
        <v>2.7E-2</v>
      </c>
    </row>
    <row r="34" spans="1:3" ht="6" customHeight="1" x14ac:dyDescent="0.25">
      <c r="A34" s="553" t="s">
        <v>572</v>
      </c>
      <c r="B34" s="554">
        <v>4612</v>
      </c>
      <c r="C34" s="552">
        <v>2.5999999999999999E-2</v>
      </c>
    </row>
    <row r="35" spans="1:3" ht="6" customHeight="1" x14ac:dyDescent="0.25">
      <c r="A35" s="553" t="s">
        <v>573</v>
      </c>
      <c r="B35" s="554">
        <v>4688</v>
      </c>
      <c r="C35" s="552">
        <v>2.1999999999999999E-2</v>
      </c>
    </row>
    <row r="36" spans="1:3" ht="6" customHeight="1" x14ac:dyDescent="0.25">
      <c r="A36" s="553" t="s">
        <v>574</v>
      </c>
      <c r="B36" s="554">
        <v>4733</v>
      </c>
      <c r="C36" s="552">
        <v>2.1999999999999999E-2</v>
      </c>
    </row>
    <row r="37" spans="1:3" ht="6" customHeight="1" x14ac:dyDescent="0.25">
      <c r="A37" s="555" t="s">
        <v>583</v>
      </c>
      <c r="B37" s="554">
        <v>4770</v>
      </c>
      <c r="C37" s="552">
        <v>2.1999999999999999E-2</v>
      </c>
    </row>
    <row r="38" spans="1:3" ht="6" customHeight="1" x14ac:dyDescent="0.25">
      <c r="A38" s="553" t="s">
        <v>575</v>
      </c>
      <c r="B38" s="554">
        <v>4918</v>
      </c>
      <c r="C38" s="552">
        <v>1.7000000000000001E-2</v>
      </c>
    </row>
    <row r="39" spans="1:3" ht="6" customHeight="1" x14ac:dyDescent="0.25">
      <c r="A39" s="553" t="s">
        <v>576</v>
      </c>
      <c r="B39" s="554">
        <v>5089</v>
      </c>
      <c r="C39" s="552">
        <v>1.9E-2</v>
      </c>
    </row>
    <row r="40" spans="1:3" ht="6" customHeight="1" x14ac:dyDescent="0.25">
      <c r="A40" s="553" t="s">
        <v>577</v>
      </c>
      <c r="B40" s="554">
        <v>5170</v>
      </c>
      <c r="C40" s="552">
        <v>1.4999999999999999E-2</v>
      </c>
    </row>
    <row r="41" spans="1:3" ht="6" customHeight="1" x14ac:dyDescent="0.25">
      <c r="A41" s="553" t="s">
        <v>578</v>
      </c>
      <c r="B41" s="554">
        <v>5493</v>
      </c>
      <c r="C41" s="552">
        <v>1.4999999999999999E-2</v>
      </c>
    </row>
    <row r="42" spans="1:3" ht="6" customHeight="1" x14ac:dyDescent="0.25">
      <c r="A42" s="553" t="s">
        <v>579</v>
      </c>
      <c r="B42" s="554">
        <v>5697</v>
      </c>
      <c r="C42" s="552">
        <v>1.6E-2</v>
      </c>
    </row>
    <row r="43" spans="1:3" ht="6" customHeight="1" x14ac:dyDescent="0.25">
      <c r="A43" s="553" t="s">
        <v>580</v>
      </c>
      <c r="B43" s="554">
        <v>5904</v>
      </c>
      <c r="C43" s="552">
        <v>1.2999999999999999E-2</v>
      </c>
    </row>
    <row r="44" spans="1:3" ht="6" customHeight="1" x14ac:dyDescent="0.25">
      <c r="A44" s="553" t="s">
        <v>581</v>
      </c>
      <c r="B44" s="554">
        <v>5967</v>
      </c>
      <c r="C44" s="552">
        <v>1.6E-2</v>
      </c>
    </row>
    <row r="45" spans="1:3" ht="6" customHeight="1" x14ac:dyDescent="0.25">
      <c r="A45" s="556" t="s">
        <v>582</v>
      </c>
      <c r="B45" s="554">
        <v>6000</v>
      </c>
      <c r="C45" s="552">
        <v>1.0999999999999999E-2</v>
      </c>
    </row>
    <row r="63" spans="1:1" x14ac:dyDescent="0.25">
      <c r="A63" s="104" t="s">
        <v>397</v>
      </c>
    </row>
    <row r="64" spans="1:1" x14ac:dyDescent="0.25">
      <c r="A64" s="43" t="s">
        <v>360</v>
      </c>
    </row>
  </sheetData>
  <mergeCells count="1">
    <mergeCell ref="A2:C2"/>
  </mergeCells>
  <hyperlinks>
    <hyperlink ref="A2:C2" location="TOC!A1" display="Return to Table of Contents"/>
  </hyperlinks>
  <pageMargins left="0.25" right="0.25" top="0.75" bottom="0.75" header="0.3" footer="0.3"/>
  <pageSetup scale="59" fitToHeight="0" orientation="landscape" r:id="rId1"/>
  <headerFooter>
    <oddHeader>&amp;L2016-17 Survey of Dental Education
Report 2 - Tuition, Admission, and Attrition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zoomScaleNormal="100" workbookViewId="0">
      <pane ySplit="2" topLeftCell="A3" activePane="bottomLeft" state="frozen"/>
      <selection pane="bottomLeft"/>
    </sheetView>
  </sheetViews>
  <sheetFormatPr defaultColWidth="9.33203125" defaultRowHeight="13.2" x14ac:dyDescent="0.25"/>
  <cols>
    <col min="1" max="1" width="24.6640625" style="102" customWidth="1"/>
    <col min="2" max="2" width="67.6640625" style="102" customWidth="1"/>
    <col min="3" max="16384" width="9.33203125" style="102"/>
  </cols>
  <sheetData>
    <row r="1" spans="1:2" x14ac:dyDescent="0.25">
      <c r="A1" s="101" t="s">
        <v>416</v>
      </c>
    </row>
    <row r="2" spans="1:2" x14ac:dyDescent="0.25">
      <c r="A2" s="152" t="s">
        <v>1</v>
      </c>
    </row>
    <row r="4" spans="1:2" ht="45" customHeight="1" x14ac:dyDescent="0.25">
      <c r="A4" s="153" t="s">
        <v>417</v>
      </c>
      <c r="B4" s="154" t="s">
        <v>418</v>
      </c>
    </row>
    <row r="5" spans="1:2" x14ac:dyDescent="0.25">
      <c r="A5" s="155"/>
      <c r="B5" s="156"/>
    </row>
    <row r="6" spans="1:2" ht="26.4" x14ac:dyDescent="0.25">
      <c r="A6" s="153" t="s">
        <v>419</v>
      </c>
      <c r="B6" s="154" t="s">
        <v>420</v>
      </c>
    </row>
    <row r="7" spans="1:2" x14ac:dyDescent="0.25">
      <c r="A7" s="155"/>
      <c r="B7" s="156"/>
    </row>
    <row r="8" spans="1:2" x14ac:dyDescent="0.25">
      <c r="A8" s="156" t="s">
        <v>421</v>
      </c>
      <c r="B8" s="156" t="s">
        <v>422</v>
      </c>
    </row>
    <row r="9" spans="1:2" x14ac:dyDescent="0.25">
      <c r="A9" s="155"/>
      <c r="B9" s="156"/>
    </row>
    <row r="10" spans="1:2" x14ac:dyDescent="0.25">
      <c r="A10" s="156" t="s">
        <v>423</v>
      </c>
      <c r="B10" s="156" t="s">
        <v>424</v>
      </c>
    </row>
    <row r="11" spans="1:2" x14ac:dyDescent="0.25">
      <c r="A11" s="155"/>
      <c r="B11" s="156"/>
    </row>
    <row r="12" spans="1:2" x14ac:dyDescent="0.25">
      <c r="A12" s="156" t="s">
        <v>425</v>
      </c>
      <c r="B12" s="156" t="s">
        <v>426</v>
      </c>
    </row>
    <row r="13" spans="1:2" x14ac:dyDescent="0.25">
      <c r="A13" s="155"/>
      <c r="B13" s="156"/>
    </row>
    <row r="14" spans="1:2" x14ac:dyDescent="0.25">
      <c r="A14" s="156" t="s">
        <v>427</v>
      </c>
      <c r="B14" s="156" t="s">
        <v>428</v>
      </c>
    </row>
    <row r="15" spans="1:2" x14ac:dyDescent="0.25">
      <c r="A15" s="155"/>
      <c r="B15" s="156"/>
    </row>
    <row r="16" spans="1:2" x14ac:dyDescent="0.25">
      <c r="A16" s="156" t="s">
        <v>429</v>
      </c>
      <c r="B16" s="156" t="s">
        <v>430</v>
      </c>
    </row>
    <row r="17" spans="1:2" x14ac:dyDescent="0.25">
      <c r="A17" s="155"/>
      <c r="B17" s="156"/>
    </row>
    <row r="18" spans="1:2" x14ac:dyDescent="0.25">
      <c r="A18" s="156" t="s">
        <v>431</v>
      </c>
      <c r="B18" s="156" t="s">
        <v>432</v>
      </c>
    </row>
    <row r="19" spans="1:2" x14ac:dyDescent="0.25">
      <c r="A19" s="155"/>
      <c r="B19" s="156"/>
    </row>
    <row r="20" spans="1:2" x14ac:dyDescent="0.25">
      <c r="A20" s="653" t="s">
        <v>433</v>
      </c>
      <c r="B20" s="654" t="s">
        <v>434</v>
      </c>
    </row>
    <row r="21" spans="1:2" ht="42.6" customHeight="1" x14ac:dyDescent="0.25">
      <c r="A21" s="653"/>
      <c r="B21" s="653"/>
    </row>
    <row r="22" spans="1:2" ht="52.8" x14ac:dyDescent="0.25">
      <c r="A22" s="157" t="s">
        <v>435</v>
      </c>
      <c r="B22" s="158" t="s">
        <v>436</v>
      </c>
    </row>
    <row r="23" spans="1:2" hidden="1" x14ac:dyDescent="0.25">
      <c r="B23" s="157"/>
    </row>
    <row r="25" spans="1:2" ht="39.6" x14ac:dyDescent="0.25">
      <c r="A25" s="157" t="s">
        <v>437</v>
      </c>
      <c r="B25" s="157" t="s">
        <v>438</v>
      </c>
    </row>
    <row r="26" spans="1:2" x14ac:dyDescent="0.25">
      <c r="A26" s="159"/>
    </row>
    <row r="27" spans="1:2" ht="66" x14ac:dyDescent="0.25">
      <c r="A27" s="153" t="s">
        <v>439</v>
      </c>
      <c r="B27" s="154" t="s">
        <v>440</v>
      </c>
    </row>
  </sheetData>
  <mergeCells count="2">
    <mergeCell ref="A20:A21"/>
    <mergeCell ref="B20:B21"/>
  </mergeCells>
  <hyperlinks>
    <hyperlink ref="A2" location="TOC!A1" display="Return to Table of Contents"/>
  </hyperlinks>
  <pageMargins left="0.25" right="0.25" top="0.75" bottom="0.75" header="0.3" footer="0.3"/>
  <pageSetup fitToHeight="0" orientation="portrait" r:id="rId1"/>
  <headerFooter>
    <oddHeader>&amp;L2016-17 Survey of Dental Education
Report 2 - Tuition, Admission, and Attrition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heetViews>
  <sheetFormatPr defaultColWidth="9.109375" defaultRowHeight="13.2" x14ac:dyDescent="0.25"/>
  <cols>
    <col min="1" max="1" width="14.5546875" style="1" customWidth="1"/>
    <col min="2" max="3" width="16.6640625" style="1" customWidth="1"/>
    <col min="4" max="5" width="18.6640625" style="1" customWidth="1"/>
    <col min="6" max="6" width="12.6640625" style="1" customWidth="1"/>
    <col min="7" max="9" width="11.44140625" style="1" customWidth="1"/>
    <col min="10" max="10" width="17.109375" style="1" customWidth="1"/>
    <col min="11" max="11" width="13.5546875" style="1" customWidth="1"/>
    <col min="12" max="16384" width="9.109375" style="1"/>
  </cols>
  <sheetData>
    <row r="1" spans="1:11" x14ac:dyDescent="0.25">
      <c r="A1" s="2" t="s">
        <v>326</v>
      </c>
    </row>
    <row r="2" spans="1:11" ht="13.8" thickBot="1" x14ac:dyDescent="0.3">
      <c r="A2" s="655" t="s">
        <v>1</v>
      </c>
      <c r="B2" s="655"/>
    </row>
    <row r="3" spans="1:11" ht="12.75" customHeight="1" x14ac:dyDescent="0.25">
      <c r="A3" s="384"/>
      <c r="B3" s="444"/>
      <c r="C3" s="445"/>
      <c r="D3" s="739" t="s">
        <v>327</v>
      </c>
      <c r="E3" s="740"/>
      <c r="F3" s="446"/>
      <c r="G3" s="675" t="s">
        <v>328</v>
      </c>
      <c r="H3" s="656"/>
      <c r="I3" s="660"/>
      <c r="J3" s="447"/>
      <c r="K3" s="448"/>
    </row>
    <row r="4" spans="1:11" ht="42" customHeight="1" x14ac:dyDescent="0.25">
      <c r="A4" s="449" t="s">
        <v>329</v>
      </c>
      <c r="B4" s="450" t="s">
        <v>330</v>
      </c>
      <c r="C4" s="84" t="s">
        <v>177</v>
      </c>
      <c r="D4" s="451" t="s">
        <v>331</v>
      </c>
      <c r="E4" s="452" t="s">
        <v>332</v>
      </c>
      <c r="F4" s="450" t="s">
        <v>333</v>
      </c>
      <c r="G4" s="84" t="s">
        <v>3</v>
      </c>
      <c r="H4" s="116" t="s">
        <v>4</v>
      </c>
      <c r="I4" s="85" t="s">
        <v>5</v>
      </c>
      <c r="J4" s="450" t="s">
        <v>334</v>
      </c>
      <c r="K4" s="453" t="s">
        <v>335</v>
      </c>
    </row>
    <row r="5" spans="1:11" ht="15" customHeight="1" x14ac:dyDescent="0.25">
      <c r="A5" s="454" t="s">
        <v>336</v>
      </c>
      <c r="B5" s="455">
        <v>102</v>
      </c>
      <c r="C5" s="456">
        <v>4688</v>
      </c>
      <c r="D5" s="457">
        <v>0.8</v>
      </c>
      <c r="E5" s="458">
        <v>1.4</v>
      </c>
      <c r="F5" s="459">
        <v>2.2000000000000002</v>
      </c>
      <c r="G5" s="458">
        <v>1</v>
      </c>
      <c r="H5" s="460">
        <v>0.9</v>
      </c>
      <c r="I5" s="461">
        <v>0.4</v>
      </c>
      <c r="J5" s="462">
        <v>18610</v>
      </c>
      <c r="K5" s="463">
        <v>1.1000000000000001</v>
      </c>
    </row>
    <row r="6" spans="1:11" ht="15" customHeight="1" x14ac:dyDescent="0.25">
      <c r="A6" s="464" t="s">
        <v>142</v>
      </c>
      <c r="B6" s="465">
        <v>106</v>
      </c>
      <c r="C6" s="466">
        <v>4733</v>
      </c>
      <c r="D6" s="467">
        <v>1.2</v>
      </c>
      <c r="E6" s="410">
        <v>1</v>
      </c>
      <c r="F6" s="465">
        <v>2.2000000000000002</v>
      </c>
      <c r="G6" s="410">
        <v>1.1000000000000001</v>
      </c>
      <c r="H6" s="204">
        <v>0.6</v>
      </c>
      <c r="I6" s="391">
        <v>0.1</v>
      </c>
      <c r="J6" s="468">
        <v>19038</v>
      </c>
      <c r="K6" s="469">
        <v>1</v>
      </c>
    </row>
    <row r="7" spans="1:11" ht="15" customHeight="1" x14ac:dyDescent="0.25">
      <c r="A7" s="454" t="s">
        <v>143</v>
      </c>
      <c r="B7" s="455">
        <v>103</v>
      </c>
      <c r="C7" s="456">
        <v>4770</v>
      </c>
      <c r="D7" s="470">
        <v>1.1000000000000001</v>
      </c>
      <c r="E7" s="405">
        <v>1.1000000000000001</v>
      </c>
      <c r="F7" s="455">
        <v>2.2000000000000002</v>
      </c>
      <c r="G7" s="405">
        <v>1.1000000000000001</v>
      </c>
      <c r="H7" s="207">
        <v>0.5</v>
      </c>
      <c r="I7" s="389">
        <v>0.3</v>
      </c>
      <c r="J7" s="462">
        <v>19342</v>
      </c>
      <c r="K7" s="463">
        <v>1</v>
      </c>
    </row>
    <row r="8" spans="1:11" ht="15" customHeight="1" x14ac:dyDescent="0.25">
      <c r="A8" s="464" t="s">
        <v>144</v>
      </c>
      <c r="B8" s="465">
        <v>86</v>
      </c>
      <c r="C8" s="466">
        <v>4918</v>
      </c>
      <c r="D8" s="467">
        <v>1</v>
      </c>
      <c r="E8" s="410">
        <v>0.7</v>
      </c>
      <c r="F8" s="465">
        <v>1.7</v>
      </c>
      <c r="G8" s="410">
        <v>1.3</v>
      </c>
      <c r="H8" s="204">
        <v>0.7</v>
      </c>
      <c r="I8" s="391">
        <v>0.3</v>
      </c>
      <c r="J8" s="468">
        <v>19742</v>
      </c>
      <c r="K8" s="469">
        <v>1</v>
      </c>
    </row>
    <row r="9" spans="1:11" ht="15" customHeight="1" x14ac:dyDescent="0.25">
      <c r="A9" s="454" t="s">
        <v>145</v>
      </c>
      <c r="B9" s="455">
        <v>98</v>
      </c>
      <c r="C9" s="456">
        <v>5089</v>
      </c>
      <c r="D9" s="470">
        <v>1</v>
      </c>
      <c r="E9" s="405">
        <v>1</v>
      </c>
      <c r="F9" s="455">
        <v>1.9</v>
      </c>
      <c r="G9" s="405">
        <v>1</v>
      </c>
      <c r="H9" s="471">
        <v>0.7</v>
      </c>
      <c r="I9" s="472">
        <v>0.4</v>
      </c>
      <c r="J9" s="462">
        <v>20119</v>
      </c>
      <c r="K9" s="473">
        <v>1</v>
      </c>
    </row>
    <row r="10" spans="1:11" ht="15" customHeight="1" x14ac:dyDescent="0.25">
      <c r="A10" s="464" t="s">
        <v>146</v>
      </c>
      <c r="B10" s="465">
        <v>76</v>
      </c>
      <c r="C10" s="466">
        <v>5170</v>
      </c>
      <c r="D10" s="467">
        <v>0.8</v>
      </c>
      <c r="E10" s="410">
        <v>0.7</v>
      </c>
      <c r="F10" s="465">
        <v>1.5</v>
      </c>
      <c r="G10" s="410">
        <v>0.9</v>
      </c>
      <c r="H10" s="474">
        <v>0.6</v>
      </c>
      <c r="I10" s="475">
        <v>0.2</v>
      </c>
      <c r="J10" s="468">
        <v>20466</v>
      </c>
      <c r="K10" s="476">
        <v>0.8</v>
      </c>
    </row>
    <row r="11" spans="1:11" ht="15" customHeight="1" x14ac:dyDescent="0.25">
      <c r="A11" s="454" t="s">
        <v>147</v>
      </c>
      <c r="B11" s="455">
        <v>84</v>
      </c>
      <c r="C11" s="456">
        <v>5493</v>
      </c>
      <c r="D11" s="470">
        <v>0.7</v>
      </c>
      <c r="E11" s="405">
        <v>0.9</v>
      </c>
      <c r="F11" s="455">
        <v>1.5</v>
      </c>
      <c r="G11" s="405">
        <v>0.8</v>
      </c>
      <c r="H11" s="471">
        <v>0.5</v>
      </c>
      <c r="I11" s="472">
        <v>0.2</v>
      </c>
      <c r="J11" s="477">
        <v>21278</v>
      </c>
      <c r="K11" s="473">
        <v>0.8</v>
      </c>
    </row>
    <row r="12" spans="1:11" ht="15" customHeight="1" x14ac:dyDescent="0.25">
      <c r="A12" s="478" t="s">
        <v>148</v>
      </c>
      <c r="B12" s="465">
        <v>89</v>
      </c>
      <c r="C12" s="466">
        <v>5697</v>
      </c>
      <c r="D12" s="467">
        <v>0.9</v>
      </c>
      <c r="E12" s="410">
        <v>0.7</v>
      </c>
      <c r="F12" s="465">
        <v>1.6</v>
      </c>
      <c r="G12" s="410">
        <v>0.9</v>
      </c>
      <c r="H12" s="474">
        <v>0.4</v>
      </c>
      <c r="I12" s="475">
        <v>0.2</v>
      </c>
      <c r="J12" s="479">
        <v>21994</v>
      </c>
      <c r="K12" s="476">
        <v>0.8</v>
      </c>
    </row>
    <row r="13" spans="1:11" ht="15" customHeight="1" x14ac:dyDescent="0.25">
      <c r="A13" s="480" t="s">
        <v>149</v>
      </c>
      <c r="B13" s="455">
        <v>79</v>
      </c>
      <c r="C13" s="456">
        <v>5904</v>
      </c>
      <c r="D13" s="470">
        <v>0.6</v>
      </c>
      <c r="E13" s="405">
        <v>0.8</v>
      </c>
      <c r="F13" s="455">
        <v>1.3</v>
      </c>
      <c r="G13" s="405">
        <v>0.8</v>
      </c>
      <c r="H13" s="471">
        <v>0.5</v>
      </c>
      <c r="I13" s="472">
        <v>0.2</v>
      </c>
      <c r="J13" s="477">
        <v>22926</v>
      </c>
      <c r="K13" s="473">
        <v>0.7</v>
      </c>
    </row>
    <row r="14" spans="1:11" ht="15" customHeight="1" x14ac:dyDescent="0.25">
      <c r="A14" s="464" t="s">
        <v>150</v>
      </c>
      <c r="B14" s="465">
        <v>98</v>
      </c>
      <c r="C14" s="466">
        <v>5967</v>
      </c>
      <c r="D14" s="467">
        <v>0.7</v>
      </c>
      <c r="E14" s="410">
        <v>1</v>
      </c>
      <c r="F14" s="465">
        <v>1.6</v>
      </c>
      <c r="G14" s="410">
        <v>0.7</v>
      </c>
      <c r="H14" s="474">
        <v>0.6</v>
      </c>
      <c r="I14" s="475">
        <v>0.3</v>
      </c>
      <c r="J14" s="479">
        <v>23669</v>
      </c>
      <c r="K14" s="476">
        <v>0.8</v>
      </c>
    </row>
    <row r="15" spans="1:11" ht="15" customHeight="1" thickBot="1" x14ac:dyDescent="0.3">
      <c r="A15" s="481" t="s">
        <v>151</v>
      </c>
      <c r="B15" s="482">
        <v>67</v>
      </c>
      <c r="C15" s="483">
        <v>6000</v>
      </c>
      <c r="D15" s="484">
        <v>0.53333333333333333</v>
      </c>
      <c r="E15" s="485">
        <v>0.58333333333333337</v>
      </c>
      <c r="F15" s="604">
        <v>1.1166666666666667</v>
      </c>
      <c r="G15" s="485">
        <v>0.72598345433057565</v>
      </c>
      <c r="H15" s="486">
        <v>0.47558655675332911</v>
      </c>
      <c r="I15" s="487">
        <v>0.23785253143051308</v>
      </c>
      <c r="J15" s="488">
        <v>24117</v>
      </c>
      <c r="K15" s="489">
        <v>0.63855371729485433</v>
      </c>
    </row>
    <row r="17" spans="1:1" x14ac:dyDescent="0.25">
      <c r="A17" s="104" t="s">
        <v>397</v>
      </c>
    </row>
    <row r="18" spans="1:1" x14ac:dyDescent="0.25">
      <c r="A18" s="43" t="s">
        <v>360</v>
      </c>
    </row>
  </sheetData>
  <mergeCells count="3">
    <mergeCell ref="D3:E3"/>
    <mergeCell ref="G3:I3"/>
    <mergeCell ref="A2:B2"/>
  </mergeCells>
  <hyperlinks>
    <hyperlink ref="A2:B2" location="TOC!A1" display="Return to Table of Contents"/>
  </hyperlinks>
  <pageMargins left="0.25" right="0.25" top="0.75" bottom="0.75" header="0.3" footer="0.3"/>
  <pageSetup scale="83" fitToHeight="0" orientation="landscape" r:id="rId1"/>
  <headerFooter>
    <oddHeader>&amp;L2016-17 Survey of Dental Education
Report 2 - Tuition, Admission, and Attrition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Normal="100" workbookViewId="0"/>
  </sheetViews>
  <sheetFormatPr defaultColWidth="9.109375" defaultRowHeight="13.2" x14ac:dyDescent="0.25"/>
  <cols>
    <col min="1" max="16384" width="9.109375" style="102"/>
  </cols>
  <sheetData>
    <row r="1" spans="1:6" x14ac:dyDescent="0.25">
      <c r="A1" s="101" t="s">
        <v>598</v>
      </c>
    </row>
    <row r="2" spans="1:6" x14ac:dyDescent="0.25">
      <c r="A2" s="737" t="s">
        <v>1</v>
      </c>
      <c r="B2" s="737"/>
      <c r="C2" s="737"/>
    </row>
    <row r="3" spans="1:6" ht="13.5" customHeight="1" x14ac:dyDescent="0.25"/>
    <row r="4" spans="1:6" x14ac:dyDescent="0.25">
      <c r="B4" s="102" t="s">
        <v>585</v>
      </c>
      <c r="C4" s="102" t="s">
        <v>586</v>
      </c>
      <c r="D4" s="102" t="s">
        <v>587</v>
      </c>
    </row>
    <row r="5" spans="1:6" x14ac:dyDescent="0.25">
      <c r="B5" s="102" t="s">
        <v>588</v>
      </c>
      <c r="C5" s="550">
        <v>0.76500000000000001</v>
      </c>
      <c r="D5" s="550">
        <v>0.23499999999999999</v>
      </c>
      <c r="E5" s="550">
        <v>0.5</v>
      </c>
      <c r="F5" s="550">
        <f t="shared" ref="F5:F25" si="0">SUM(C5:D5)</f>
        <v>1</v>
      </c>
    </row>
    <row r="6" spans="1:6" x14ac:dyDescent="0.25">
      <c r="B6" s="102" t="s">
        <v>589</v>
      </c>
      <c r="C6" s="550">
        <v>0.53700000000000003</v>
      </c>
      <c r="D6" s="550">
        <v>0.46300000000000002</v>
      </c>
      <c r="E6" s="550">
        <v>0.5</v>
      </c>
      <c r="F6" s="550">
        <f t="shared" si="0"/>
        <v>1</v>
      </c>
    </row>
    <row r="7" spans="1:6" x14ac:dyDescent="0.25">
      <c r="B7" s="102" t="s">
        <v>590</v>
      </c>
      <c r="C7" s="550">
        <v>0.56799999999999995</v>
      </c>
      <c r="D7" s="550">
        <v>0.432</v>
      </c>
      <c r="E7" s="550">
        <v>0.5</v>
      </c>
      <c r="F7" s="550">
        <f t="shared" si="0"/>
        <v>1</v>
      </c>
    </row>
    <row r="8" spans="1:6" x14ac:dyDescent="0.25">
      <c r="B8" s="102" t="s">
        <v>591</v>
      </c>
      <c r="C8" s="550">
        <v>0.51515151515151514</v>
      </c>
      <c r="D8" s="550">
        <v>0.48484848484848492</v>
      </c>
      <c r="E8" s="550">
        <v>0.5</v>
      </c>
      <c r="F8" s="550">
        <f t="shared" si="0"/>
        <v>1</v>
      </c>
    </row>
    <row r="9" spans="1:6" x14ac:dyDescent="0.25">
      <c r="B9" s="102" t="s">
        <v>592</v>
      </c>
      <c r="C9" s="550">
        <v>0.56399999999999995</v>
      </c>
      <c r="D9" s="550">
        <v>0.436</v>
      </c>
      <c r="E9" s="550">
        <v>0.5</v>
      </c>
      <c r="F9" s="550">
        <f t="shared" si="0"/>
        <v>1</v>
      </c>
    </row>
    <row r="10" spans="1:6" x14ac:dyDescent="0.25">
      <c r="B10" s="102" t="s">
        <v>593</v>
      </c>
      <c r="C10" s="550">
        <v>0.6</v>
      </c>
      <c r="D10" s="550">
        <v>0.39999999999999997</v>
      </c>
      <c r="E10" s="550">
        <v>0.5</v>
      </c>
      <c r="F10" s="550">
        <f t="shared" si="0"/>
        <v>1</v>
      </c>
    </row>
    <row r="11" spans="1:6" x14ac:dyDescent="0.25">
      <c r="B11" s="102" t="s">
        <v>594</v>
      </c>
      <c r="C11" s="550">
        <v>0.4285714285714286</v>
      </c>
      <c r="D11" s="550">
        <v>0.57142857142857151</v>
      </c>
      <c r="E11" s="550">
        <v>0.5</v>
      </c>
      <c r="F11" s="550">
        <f t="shared" si="0"/>
        <v>1</v>
      </c>
    </row>
    <row r="12" spans="1:6" x14ac:dyDescent="0.25">
      <c r="B12" s="102" t="s">
        <v>595</v>
      </c>
      <c r="C12" s="550">
        <v>0.375</v>
      </c>
      <c r="D12" s="550">
        <v>0.625</v>
      </c>
      <c r="E12" s="550">
        <v>0.5</v>
      </c>
      <c r="F12" s="550">
        <f t="shared" si="0"/>
        <v>1</v>
      </c>
    </row>
    <row r="13" spans="1:6" x14ac:dyDescent="0.25">
      <c r="B13" s="102" t="s">
        <v>596</v>
      </c>
      <c r="C13" s="550">
        <v>0.37037037037037035</v>
      </c>
      <c r="D13" s="550">
        <v>0.62962962962962954</v>
      </c>
      <c r="E13" s="550">
        <v>0.5</v>
      </c>
      <c r="F13" s="550">
        <f t="shared" si="0"/>
        <v>0.99999999999999989</v>
      </c>
    </row>
    <row r="14" spans="1:6" x14ac:dyDescent="0.25">
      <c r="B14" s="102" t="s">
        <v>597</v>
      </c>
      <c r="C14" s="550">
        <v>0.38461538461538458</v>
      </c>
      <c r="D14" s="550">
        <v>0.61538461538461542</v>
      </c>
      <c r="E14" s="550">
        <v>0.5</v>
      </c>
      <c r="F14" s="550">
        <f t="shared" si="0"/>
        <v>1</v>
      </c>
    </row>
    <row r="15" spans="1:6" x14ac:dyDescent="0.25">
      <c r="B15" s="102" t="s">
        <v>336</v>
      </c>
      <c r="C15" s="550">
        <v>0.36363636363636365</v>
      </c>
      <c r="D15" s="550">
        <v>0.63636363636363624</v>
      </c>
      <c r="E15" s="550">
        <v>0.5</v>
      </c>
      <c r="F15" s="550">
        <f t="shared" si="0"/>
        <v>0.99999999999999989</v>
      </c>
    </row>
    <row r="16" spans="1:6" x14ac:dyDescent="0.25">
      <c r="B16" s="102" t="s">
        <v>142</v>
      </c>
      <c r="C16" s="550">
        <v>0.54545454545454541</v>
      </c>
      <c r="D16" s="550">
        <v>0.45454545454545453</v>
      </c>
      <c r="E16" s="550">
        <v>0.5</v>
      </c>
      <c r="F16" s="550">
        <f t="shared" si="0"/>
        <v>1</v>
      </c>
    </row>
    <row r="17" spans="2:6" x14ac:dyDescent="0.25">
      <c r="B17" s="102" t="s">
        <v>143</v>
      </c>
      <c r="C17" s="550">
        <v>0.5</v>
      </c>
      <c r="D17" s="550">
        <v>0.5</v>
      </c>
      <c r="E17" s="550">
        <v>0.5</v>
      </c>
      <c r="F17" s="550">
        <f t="shared" si="0"/>
        <v>1</v>
      </c>
    </row>
    <row r="18" spans="2:6" x14ac:dyDescent="0.25">
      <c r="B18" s="102" t="s">
        <v>144</v>
      </c>
      <c r="C18" s="550">
        <v>0.58823529411764708</v>
      </c>
      <c r="D18" s="550">
        <v>0.41176470588235292</v>
      </c>
      <c r="E18" s="550">
        <v>0.5</v>
      </c>
      <c r="F18" s="550">
        <f t="shared" si="0"/>
        <v>1</v>
      </c>
    </row>
    <row r="19" spans="2:6" x14ac:dyDescent="0.25">
      <c r="B19" s="102" t="s">
        <v>145</v>
      </c>
      <c r="C19" s="550">
        <v>0.5</v>
      </c>
      <c r="D19" s="550">
        <v>0.5</v>
      </c>
      <c r="E19" s="550">
        <v>0.5</v>
      </c>
      <c r="F19" s="550">
        <f t="shared" si="0"/>
        <v>1</v>
      </c>
    </row>
    <row r="20" spans="2:6" x14ac:dyDescent="0.25">
      <c r="B20" s="102" t="s">
        <v>146</v>
      </c>
      <c r="C20" s="550">
        <v>0.53333333333333333</v>
      </c>
      <c r="D20" s="550">
        <v>0.46666666666666662</v>
      </c>
      <c r="E20" s="550">
        <v>0.5</v>
      </c>
      <c r="F20" s="550">
        <f t="shared" si="0"/>
        <v>1</v>
      </c>
    </row>
    <row r="21" spans="2:6" x14ac:dyDescent="0.25">
      <c r="B21" s="102" t="s">
        <v>147</v>
      </c>
      <c r="C21" s="550">
        <v>0.437</v>
      </c>
      <c r="D21" s="550">
        <v>0.56299999999999994</v>
      </c>
      <c r="E21" s="550">
        <v>0.5</v>
      </c>
      <c r="F21" s="550">
        <f t="shared" si="0"/>
        <v>1</v>
      </c>
    </row>
    <row r="22" spans="2:6" x14ac:dyDescent="0.25">
      <c r="B22" s="102" t="s">
        <v>148</v>
      </c>
      <c r="C22" s="550">
        <v>0.5625</v>
      </c>
      <c r="D22" s="550">
        <v>0.43749999999999994</v>
      </c>
      <c r="E22" s="550">
        <v>0.5</v>
      </c>
      <c r="F22" s="550">
        <f t="shared" si="0"/>
        <v>1</v>
      </c>
    </row>
    <row r="23" spans="2:6" x14ac:dyDescent="0.25">
      <c r="B23" s="102" t="s">
        <v>149</v>
      </c>
      <c r="C23" s="550">
        <v>0.42899999999999999</v>
      </c>
      <c r="D23" s="550">
        <v>0.57099999999999995</v>
      </c>
      <c r="E23" s="550">
        <v>0.5</v>
      </c>
      <c r="F23" s="550">
        <f t="shared" si="0"/>
        <v>1</v>
      </c>
    </row>
    <row r="24" spans="2:6" x14ac:dyDescent="0.25">
      <c r="B24" s="102" t="s">
        <v>150</v>
      </c>
      <c r="C24" s="550">
        <v>0.41176470588235292</v>
      </c>
      <c r="D24" s="550">
        <v>0.58823529411764708</v>
      </c>
      <c r="E24" s="550">
        <v>0.5</v>
      </c>
      <c r="F24" s="550">
        <f t="shared" si="0"/>
        <v>1</v>
      </c>
    </row>
    <row r="25" spans="2:6" x14ac:dyDescent="0.25">
      <c r="B25" s="102" t="s">
        <v>151</v>
      </c>
      <c r="C25" s="191">
        <v>0.54545454545454541</v>
      </c>
      <c r="D25" s="191">
        <v>0.45454545454545453</v>
      </c>
      <c r="E25" s="550">
        <v>0.5</v>
      </c>
      <c r="F25" s="550">
        <f t="shared" si="0"/>
        <v>1</v>
      </c>
    </row>
    <row r="41" spans="1:1" x14ac:dyDescent="0.25">
      <c r="A41" s="104" t="s">
        <v>397</v>
      </c>
    </row>
    <row r="42" spans="1:1" x14ac:dyDescent="0.25">
      <c r="A42" s="43" t="s">
        <v>360</v>
      </c>
    </row>
  </sheetData>
  <mergeCells count="1">
    <mergeCell ref="A2:C2"/>
  </mergeCells>
  <hyperlinks>
    <hyperlink ref="A2:C2" location="TOC!A1" display="Return to Table of Contents"/>
  </hyperlinks>
  <pageMargins left="0.7" right="0.7" top="0.75" bottom="0.75" header="0.3" footer="0.3"/>
  <pageSetup scale="64" fitToHeight="0" orientation="landscape" r:id="rId1"/>
  <headerFooter>
    <oddHeader>&amp;L2016-17 Survey of Dental Education
Report 2 - Tuition, Admission, and Attrition</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ColWidth="9.109375" defaultRowHeight="13.2" x14ac:dyDescent="0.25"/>
  <cols>
    <col min="1" max="1" width="12.6640625" style="1" customWidth="1"/>
    <col min="2" max="2" width="13.6640625" style="1" bestFit="1" customWidth="1"/>
    <col min="3" max="3" width="15.44140625" style="1" bestFit="1" customWidth="1"/>
    <col min="4" max="4" width="13.5546875" style="1" bestFit="1" customWidth="1"/>
    <col min="5" max="5" width="15.44140625" style="1" bestFit="1" customWidth="1"/>
    <col min="6" max="6" width="13.5546875" style="1" bestFit="1" customWidth="1"/>
    <col min="7" max="7" width="15.44140625" style="1" bestFit="1" customWidth="1"/>
    <col min="8" max="8" width="13.5546875" style="1" bestFit="1" customWidth="1"/>
    <col min="9" max="16384" width="9.109375" style="1"/>
  </cols>
  <sheetData>
    <row r="1" spans="1:8" x14ac:dyDescent="0.25">
      <c r="A1" s="2" t="s">
        <v>337</v>
      </c>
    </row>
    <row r="2" spans="1:8" ht="13.8" thickBot="1" x14ac:dyDescent="0.3">
      <c r="A2" s="655" t="s">
        <v>1</v>
      </c>
      <c r="B2" s="655"/>
    </row>
    <row r="3" spans="1:8" ht="12.75" customHeight="1" x14ac:dyDescent="0.25">
      <c r="A3" s="658"/>
      <c r="B3" s="668"/>
      <c r="C3" s="661" t="s">
        <v>338</v>
      </c>
      <c r="D3" s="662"/>
      <c r="E3" s="698" t="s">
        <v>339</v>
      </c>
      <c r="F3" s="741"/>
      <c r="G3" s="661" t="s">
        <v>6</v>
      </c>
      <c r="H3" s="664"/>
    </row>
    <row r="4" spans="1:8" ht="26.4" x14ac:dyDescent="0.25">
      <c r="A4" s="449" t="s">
        <v>340</v>
      </c>
      <c r="B4" s="490" t="s">
        <v>341</v>
      </c>
      <c r="C4" s="491" t="s">
        <v>342</v>
      </c>
      <c r="D4" s="492" t="s">
        <v>343</v>
      </c>
      <c r="E4" s="491" t="s">
        <v>342</v>
      </c>
      <c r="F4" s="492" t="s">
        <v>343</v>
      </c>
      <c r="G4" s="491" t="s">
        <v>342</v>
      </c>
      <c r="H4" s="493" t="s">
        <v>343</v>
      </c>
    </row>
    <row r="5" spans="1:8" ht="15" customHeight="1" x14ac:dyDescent="0.25">
      <c r="A5" s="454" t="s">
        <v>2</v>
      </c>
      <c r="B5" s="494">
        <v>6000</v>
      </c>
      <c r="C5" s="353">
        <v>32</v>
      </c>
      <c r="D5" s="495">
        <f>C5/$B$5*100</f>
        <v>0.53333333333333333</v>
      </c>
      <c r="E5" s="206">
        <v>35</v>
      </c>
      <c r="F5" s="495">
        <f>E5/$B$5*100</f>
        <v>0.58333333333333337</v>
      </c>
      <c r="G5" s="353">
        <v>67</v>
      </c>
      <c r="H5" s="495">
        <f>G5/$B$5*100</f>
        <v>1.1166666666666667</v>
      </c>
    </row>
    <row r="6" spans="1:8" ht="15" customHeight="1" x14ac:dyDescent="0.25">
      <c r="A6" s="464" t="s">
        <v>3</v>
      </c>
      <c r="B6" s="496">
        <v>5923</v>
      </c>
      <c r="C6" s="354">
        <v>20</v>
      </c>
      <c r="D6" s="412">
        <f>C6/$B$6*100</f>
        <v>0.33766672294445382</v>
      </c>
      <c r="E6" s="203">
        <v>23</v>
      </c>
      <c r="F6" s="412">
        <f>E6/$B$6*100</f>
        <v>0.38831673138612188</v>
      </c>
      <c r="G6" s="354">
        <v>43</v>
      </c>
      <c r="H6" s="412">
        <f>G6/$B$6*100</f>
        <v>0.72598345433057565</v>
      </c>
    </row>
    <row r="7" spans="1:8" ht="15" customHeight="1" x14ac:dyDescent="0.25">
      <c r="A7" s="454" t="s">
        <v>4</v>
      </c>
      <c r="B7" s="494">
        <v>6308</v>
      </c>
      <c r="C7" s="353">
        <v>12</v>
      </c>
      <c r="D7" s="407">
        <f>C7/$B$7*100</f>
        <v>0.19023462270133165</v>
      </c>
      <c r="E7" s="206">
        <v>18</v>
      </c>
      <c r="F7" s="407">
        <f>E7/$B$7*100</f>
        <v>0.28535193405199749</v>
      </c>
      <c r="G7" s="353">
        <v>30</v>
      </c>
      <c r="H7" s="407">
        <f>G7/$B$7*100</f>
        <v>0.47558655675332911</v>
      </c>
    </row>
    <row r="8" spans="1:8" ht="15" customHeight="1" x14ac:dyDescent="0.25">
      <c r="A8" s="464" t="s">
        <v>535</v>
      </c>
      <c r="B8" s="496">
        <v>5886</v>
      </c>
      <c r="C8" s="354">
        <v>10</v>
      </c>
      <c r="D8" s="412">
        <f>C8/$B$8*100</f>
        <v>0.16989466530750932</v>
      </c>
      <c r="E8" s="203">
        <v>4</v>
      </c>
      <c r="F8" s="412">
        <f>E8/$B$8*100</f>
        <v>6.7957866123003738E-2</v>
      </c>
      <c r="G8" s="354">
        <v>14</v>
      </c>
      <c r="H8" s="412">
        <f>G8/$B$8*100</f>
        <v>0.23785253143051308</v>
      </c>
    </row>
    <row r="9" spans="1:8" ht="15" customHeight="1" thickBot="1" x14ac:dyDescent="0.3">
      <c r="A9" s="497" t="s">
        <v>6</v>
      </c>
      <c r="B9" s="498">
        <v>24117</v>
      </c>
      <c r="C9" s="499">
        <v>74</v>
      </c>
      <c r="D9" s="500">
        <f>C9/$B$9*100</f>
        <v>0.30683750051830655</v>
      </c>
      <c r="E9" s="350">
        <v>80</v>
      </c>
      <c r="F9" s="500">
        <f>E9/$B$9*100</f>
        <v>0.33171621677654767</v>
      </c>
      <c r="G9" s="499">
        <v>154</v>
      </c>
      <c r="H9" s="500">
        <f>G9/$B$9*100</f>
        <v>0.63855371729485433</v>
      </c>
    </row>
    <row r="10" spans="1:8" x14ac:dyDescent="0.25">
      <c r="A10" s="501" t="s">
        <v>534</v>
      </c>
    </row>
    <row r="11" spans="1:8" x14ac:dyDescent="0.25">
      <c r="A11" s="399"/>
    </row>
    <row r="12" spans="1:8" x14ac:dyDescent="0.25">
      <c r="A12" s="43" t="s">
        <v>536</v>
      </c>
    </row>
    <row r="13" spans="1:8" x14ac:dyDescent="0.25">
      <c r="A13" s="43" t="s">
        <v>360</v>
      </c>
    </row>
    <row r="17" spans="2:7" x14ac:dyDescent="0.25">
      <c r="B17" s="590"/>
      <c r="C17" s="590"/>
      <c r="E17" s="590"/>
      <c r="G17" s="590"/>
    </row>
  </sheetData>
  <mergeCells count="5">
    <mergeCell ref="A3:B3"/>
    <mergeCell ref="C3:D3"/>
    <mergeCell ref="E3:F3"/>
    <mergeCell ref="G3:H3"/>
    <mergeCell ref="A2:B2"/>
  </mergeCells>
  <hyperlinks>
    <hyperlink ref="A2:B2" location="TOC!A1" display="Return to Table of Contents"/>
  </hyperlinks>
  <pageMargins left="0.25" right="0.25" top="0.75" bottom="0.75" header="0.3" footer="0.3"/>
  <pageSetup orientation="landscape" r:id="rId1"/>
  <headerFooter>
    <oddHeader>&amp;L2016-17 Survey of Dental Education
Report 2 - Tuition, Admission, and Attrition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5.6640625" style="1" customWidth="1"/>
    <col min="2" max="2" width="48.5546875" style="1" customWidth="1"/>
    <col min="3" max="12" width="13.6640625" style="1" customWidth="1"/>
    <col min="13" max="16384" width="9.109375" style="1"/>
  </cols>
  <sheetData>
    <row r="1" spans="1:12" x14ac:dyDescent="0.25">
      <c r="A1" s="2" t="s">
        <v>0</v>
      </c>
    </row>
    <row r="2" spans="1:12" ht="13.8" thickBot="1" x14ac:dyDescent="0.3">
      <c r="A2" s="655" t="s">
        <v>1</v>
      </c>
      <c r="B2" s="655"/>
    </row>
    <row r="3" spans="1:12" x14ac:dyDescent="0.25">
      <c r="A3" s="658"/>
      <c r="B3" s="659"/>
      <c r="C3" s="656" t="s">
        <v>2</v>
      </c>
      <c r="D3" s="660"/>
      <c r="E3" s="656" t="s">
        <v>3</v>
      </c>
      <c r="F3" s="660"/>
      <c r="G3" s="656" t="s">
        <v>4</v>
      </c>
      <c r="H3" s="660"/>
      <c r="I3" s="656" t="s">
        <v>5</v>
      </c>
      <c r="J3" s="660"/>
      <c r="K3" s="656" t="s">
        <v>6</v>
      </c>
      <c r="L3" s="657"/>
    </row>
    <row r="4" spans="1:12" ht="26.4" x14ac:dyDescent="0.25">
      <c r="A4" s="4" t="s">
        <v>7</v>
      </c>
      <c r="B4" s="5" t="s">
        <v>8</v>
      </c>
      <c r="C4" s="6" t="s">
        <v>9</v>
      </c>
      <c r="D4" s="7" t="s">
        <v>10</v>
      </c>
      <c r="E4" s="6" t="s">
        <v>9</v>
      </c>
      <c r="F4" s="7" t="s">
        <v>10</v>
      </c>
      <c r="G4" s="6" t="s">
        <v>9</v>
      </c>
      <c r="H4" s="7" t="s">
        <v>10</v>
      </c>
      <c r="I4" s="6" t="s">
        <v>9</v>
      </c>
      <c r="J4" s="7" t="s">
        <v>10</v>
      </c>
      <c r="K4" s="6" t="s">
        <v>9</v>
      </c>
      <c r="L4" s="8" t="s">
        <v>10</v>
      </c>
    </row>
    <row r="5" spans="1:12" x14ac:dyDescent="0.25">
      <c r="A5" s="9" t="s">
        <v>11</v>
      </c>
      <c r="B5" s="10" t="s">
        <v>12</v>
      </c>
      <c r="C5" s="11">
        <v>26430</v>
      </c>
      <c r="D5" s="12">
        <v>60414</v>
      </c>
      <c r="E5" s="11">
        <v>26430</v>
      </c>
      <c r="F5" s="12">
        <v>60414</v>
      </c>
      <c r="G5" s="11">
        <v>26936</v>
      </c>
      <c r="H5" s="12">
        <v>62392</v>
      </c>
      <c r="I5" s="11">
        <v>29484</v>
      </c>
      <c r="J5" s="12">
        <v>68726</v>
      </c>
      <c r="K5" s="11">
        <v>109280</v>
      </c>
      <c r="L5" s="13">
        <v>251946</v>
      </c>
    </row>
    <row r="6" spans="1:12" x14ac:dyDescent="0.25">
      <c r="A6" s="14" t="s">
        <v>13</v>
      </c>
      <c r="B6" s="15" t="s">
        <v>14</v>
      </c>
      <c r="C6" s="16">
        <v>73347</v>
      </c>
      <c r="D6" s="17">
        <v>73347</v>
      </c>
      <c r="E6" s="16">
        <v>71291</v>
      </c>
      <c r="F6" s="17">
        <v>71291</v>
      </c>
      <c r="G6" s="16">
        <v>67697</v>
      </c>
      <c r="H6" s="17">
        <v>67697</v>
      </c>
      <c r="I6" s="16">
        <v>64523</v>
      </c>
      <c r="J6" s="17">
        <v>64523</v>
      </c>
      <c r="K6" s="16">
        <v>276858</v>
      </c>
      <c r="L6" s="18">
        <v>276858</v>
      </c>
    </row>
    <row r="7" spans="1:12" x14ac:dyDescent="0.25">
      <c r="A7" s="9" t="s">
        <v>13</v>
      </c>
      <c r="B7" s="10" t="s">
        <v>15</v>
      </c>
      <c r="C7" s="19">
        <v>71191</v>
      </c>
      <c r="D7" s="20">
        <v>71191</v>
      </c>
      <c r="E7" s="19">
        <v>71191</v>
      </c>
      <c r="F7" s="20">
        <v>71191</v>
      </c>
      <c r="G7" s="19">
        <v>71191</v>
      </c>
      <c r="H7" s="20">
        <v>71191</v>
      </c>
      <c r="I7" s="19">
        <v>71191</v>
      </c>
      <c r="J7" s="20">
        <v>71191</v>
      </c>
      <c r="K7" s="19">
        <v>284764</v>
      </c>
      <c r="L7" s="21">
        <v>284764</v>
      </c>
    </row>
    <row r="8" spans="1:12" ht="15.6" x14ac:dyDescent="0.25">
      <c r="A8" s="14" t="s">
        <v>16</v>
      </c>
      <c r="B8" s="15" t="s">
        <v>344</v>
      </c>
      <c r="C8" s="16">
        <v>104585</v>
      </c>
      <c r="D8" s="17">
        <v>104585</v>
      </c>
      <c r="E8" s="16">
        <v>104585</v>
      </c>
      <c r="F8" s="17">
        <v>104585</v>
      </c>
      <c r="G8" s="16">
        <v>104585</v>
      </c>
      <c r="H8" s="17">
        <v>104585</v>
      </c>
      <c r="I8" s="16" t="s">
        <v>345</v>
      </c>
      <c r="J8" s="17" t="s">
        <v>346</v>
      </c>
      <c r="K8" s="16">
        <v>313755</v>
      </c>
      <c r="L8" s="18">
        <v>313755</v>
      </c>
    </row>
    <row r="9" spans="1:12" x14ac:dyDescent="0.25">
      <c r="A9" s="9" t="s">
        <v>16</v>
      </c>
      <c r="B9" s="10" t="s">
        <v>19</v>
      </c>
      <c r="C9" s="19">
        <v>40473</v>
      </c>
      <c r="D9" s="20">
        <v>52718</v>
      </c>
      <c r="E9" s="19">
        <v>40473</v>
      </c>
      <c r="F9" s="20">
        <v>52718</v>
      </c>
      <c r="G9" s="19">
        <v>45283</v>
      </c>
      <c r="H9" s="20">
        <v>57528</v>
      </c>
      <c r="I9" s="19">
        <v>45283</v>
      </c>
      <c r="J9" s="20">
        <v>57528</v>
      </c>
      <c r="K9" s="19">
        <v>171512</v>
      </c>
      <c r="L9" s="21">
        <v>220492</v>
      </c>
    </row>
    <row r="10" spans="1:12" x14ac:dyDescent="0.25">
      <c r="A10" s="14" t="s">
        <v>16</v>
      </c>
      <c r="B10" s="15" t="s">
        <v>20</v>
      </c>
      <c r="C10" s="16">
        <v>41748</v>
      </c>
      <c r="D10" s="17">
        <v>50798</v>
      </c>
      <c r="E10" s="16">
        <v>45693</v>
      </c>
      <c r="F10" s="17">
        <v>54743</v>
      </c>
      <c r="G10" s="16">
        <v>45693</v>
      </c>
      <c r="H10" s="17">
        <v>54743</v>
      </c>
      <c r="I10" s="16">
        <v>45693</v>
      </c>
      <c r="J10" s="17">
        <v>54743</v>
      </c>
      <c r="K10" s="16">
        <v>178827</v>
      </c>
      <c r="L10" s="18">
        <v>215027</v>
      </c>
    </row>
    <row r="11" spans="1:12" x14ac:dyDescent="0.25">
      <c r="A11" s="9" t="s">
        <v>16</v>
      </c>
      <c r="B11" s="10" t="s">
        <v>21</v>
      </c>
      <c r="C11" s="19">
        <v>87804</v>
      </c>
      <c r="D11" s="20">
        <v>87804</v>
      </c>
      <c r="E11" s="19">
        <v>87804</v>
      </c>
      <c r="F11" s="20">
        <v>87804</v>
      </c>
      <c r="G11" s="19">
        <v>87804</v>
      </c>
      <c r="H11" s="20">
        <v>87804</v>
      </c>
      <c r="I11" s="19">
        <v>58536</v>
      </c>
      <c r="J11" s="20">
        <v>58536</v>
      </c>
      <c r="K11" s="19">
        <v>321948</v>
      </c>
      <c r="L11" s="21">
        <v>321948</v>
      </c>
    </row>
    <row r="12" spans="1:12" x14ac:dyDescent="0.25">
      <c r="A12" s="14" t="s">
        <v>16</v>
      </c>
      <c r="B12" s="15" t="s">
        <v>22</v>
      </c>
      <c r="C12" s="16">
        <v>61284</v>
      </c>
      <c r="D12" s="17">
        <v>61284</v>
      </c>
      <c r="E12" s="16">
        <v>74956</v>
      </c>
      <c r="F12" s="17">
        <v>74956</v>
      </c>
      <c r="G12" s="16">
        <v>74956</v>
      </c>
      <c r="H12" s="17">
        <v>74956</v>
      </c>
      <c r="I12" s="16">
        <v>74956</v>
      </c>
      <c r="J12" s="17">
        <v>74956</v>
      </c>
      <c r="K12" s="16">
        <v>286152</v>
      </c>
      <c r="L12" s="18">
        <v>286152</v>
      </c>
    </row>
    <row r="13" spans="1:12" x14ac:dyDescent="0.25">
      <c r="A13" s="9" t="s">
        <v>16</v>
      </c>
      <c r="B13" s="10" t="s">
        <v>23</v>
      </c>
      <c r="C13" s="19">
        <v>68975</v>
      </c>
      <c r="D13" s="20">
        <v>68975</v>
      </c>
      <c r="E13" s="19">
        <v>68975</v>
      </c>
      <c r="F13" s="20">
        <v>68975</v>
      </c>
      <c r="G13" s="19">
        <v>68975</v>
      </c>
      <c r="H13" s="20">
        <v>68975</v>
      </c>
      <c r="I13" s="19">
        <v>68975</v>
      </c>
      <c r="J13" s="20">
        <v>68975</v>
      </c>
      <c r="K13" s="19">
        <v>275900</v>
      </c>
      <c r="L13" s="21">
        <v>275900</v>
      </c>
    </row>
    <row r="14" spans="1:12" x14ac:dyDescent="0.25">
      <c r="A14" s="14" t="s">
        <v>24</v>
      </c>
      <c r="B14" s="15" t="s">
        <v>25</v>
      </c>
      <c r="C14" s="16">
        <v>34580</v>
      </c>
      <c r="D14" s="17">
        <v>59883</v>
      </c>
      <c r="E14" s="16">
        <v>34580</v>
      </c>
      <c r="F14" s="17">
        <v>59883</v>
      </c>
      <c r="G14" s="16">
        <v>34580</v>
      </c>
      <c r="H14" s="17">
        <v>59883</v>
      </c>
      <c r="I14" s="16">
        <v>34580</v>
      </c>
      <c r="J14" s="17">
        <v>59883</v>
      </c>
      <c r="K14" s="16">
        <v>138320</v>
      </c>
      <c r="L14" s="18">
        <v>239532</v>
      </c>
    </row>
    <row r="15" spans="1:12" x14ac:dyDescent="0.25">
      <c r="A15" s="9" t="s">
        <v>26</v>
      </c>
      <c r="B15" s="10" t="s">
        <v>27</v>
      </c>
      <c r="C15" s="19">
        <v>30667</v>
      </c>
      <c r="D15" s="20">
        <v>65239</v>
      </c>
      <c r="E15" s="19">
        <v>30667</v>
      </c>
      <c r="F15" s="20">
        <v>65239</v>
      </c>
      <c r="G15" s="19">
        <v>30667</v>
      </c>
      <c r="H15" s="20">
        <v>65239</v>
      </c>
      <c r="I15" s="19">
        <v>30667</v>
      </c>
      <c r="J15" s="20">
        <v>65239</v>
      </c>
      <c r="K15" s="19">
        <v>122668</v>
      </c>
      <c r="L15" s="21">
        <v>260956</v>
      </c>
    </row>
    <row r="16" spans="1:12" x14ac:dyDescent="0.25">
      <c r="A16" s="14" t="s">
        <v>28</v>
      </c>
      <c r="B16" s="15" t="s">
        <v>29</v>
      </c>
      <c r="C16" s="16">
        <v>42631</v>
      </c>
      <c r="D16" s="17">
        <v>42631</v>
      </c>
      <c r="E16" s="16">
        <v>42631</v>
      </c>
      <c r="F16" s="17">
        <v>42631</v>
      </c>
      <c r="G16" s="16">
        <v>42631</v>
      </c>
      <c r="H16" s="17">
        <v>42631</v>
      </c>
      <c r="I16" s="16">
        <v>42631</v>
      </c>
      <c r="J16" s="17">
        <v>42631</v>
      </c>
      <c r="K16" s="16">
        <v>170524</v>
      </c>
      <c r="L16" s="18">
        <v>170524</v>
      </c>
    </row>
    <row r="17" spans="1:12" x14ac:dyDescent="0.25">
      <c r="A17" s="9" t="s">
        <v>30</v>
      </c>
      <c r="B17" s="10" t="s">
        <v>31</v>
      </c>
      <c r="C17" s="19">
        <v>37564</v>
      </c>
      <c r="D17" s="20">
        <v>64046</v>
      </c>
      <c r="E17" s="19">
        <v>37564</v>
      </c>
      <c r="F17" s="20">
        <v>64046</v>
      </c>
      <c r="G17" s="19">
        <v>37564</v>
      </c>
      <c r="H17" s="20">
        <v>64046</v>
      </c>
      <c r="I17" s="19">
        <v>37564</v>
      </c>
      <c r="J17" s="20">
        <v>64046</v>
      </c>
      <c r="K17" s="19">
        <v>150256</v>
      </c>
      <c r="L17" s="21">
        <v>256184</v>
      </c>
    </row>
    <row r="18" spans="1:12" x14ac:dyDescent="0.25">
      <c r="A18" s="14" t="s">
        <v>30</v>
      </c>
      <c r="B18" s="15" t="s">
        <v>32</v>
      </c>
      <c r="C18" s="16">
        <v>63597</v>
      </c>
      <c r="D18" s="17">
        <v>64106</v>
      </c>
      <c r="E18" s="16">
        <v>63597</v>
      </c>
      <c r="F18" s="17">
        <v>64106</v>
      </c>
      <c r="G18" s="16">
        <v>63597</v>
      </c>
      <c r="H18" s="17">
        <v>64106</v>
      </c>
      <c r="I18" s="16">
        <v>63597</v>
      </c>
      <c r="J18" s="17">
        <v>64106</v>
      </c>
      <c r="K18" s="16">
        <v>254388</v>
      </c>
      <c r="L18" s="18">
        <v>256424</v>
      </c>
    </row>
    <row r="19" spans="1:12" x14ac:dyDescent="0.25">
      <c r="A19" s="9" t="s">
        <v>30</v>
      </c>
      <c r="B19" s="10" t="s">
        <v>33</v>
      </c>
      <c r="C19" s="19">
        <v>49700</v>
      </c>
      <c r="D19" s="20">
        <v>49700</v>
      </c>
      <c r="E19" s="19">
        <v>49700</v>
      </c>
      <c r="F19" s="20">
        <v>49700</v>
      </c>
      <c r="G19" s="19">
        <v>49700</v>
      </c>
      <c r="H19" s="20">
        <v>49700</v>
      </c>
      <c r="I19" s="19">
        <v>49700</v>
      </c>
      <c r="J19" s="20">
        <v>49700</v>
      </c>
      <c r="K19" s="19">
        <v>198800</v>
      </c>
      <c r="L19" s="21">
        <v>198800</v>
      </c>
    </row>
    <row r="20" spans="1:12" x14ac:dyDescent="0.25">
      <c r="A20" s="14" t="s">
        <v>34</v>
      </c>
      <c r="B20" s="15" t="s">
        <v>607</v>
      </c>
      <c r="C20" s="16">
        <v>27900</v>
      </c>
      <c r="D20" s="17">
        <v>68610</v>
      </c>
      <c r="E20" s="16">
        <v>27900</v>
      </c>
      <c r="F20" s="17">
        <v>68610</v>
      </c>
      <c r="G20" s="16">
        <v>27900</v>
      </c>
      <c r="H20" s="17">
        <v>68610</v>
      </c>
      <c r="I20" s="16">
        <v>18600</v>
      </c>
      <c r="J20" s="17">
        <v>45740</v>
      </c>
      <c r="K20" s="16">
        <v>102300</v>
      </c>
      <c r="L20" s="18">
        <v>251570</v>
      </c>
    </row>
    <row r="21" spans="1:12" x14ac:dyDescent="0.25">
      <c r="A21" s="9" t="s">
        <v>35</v>
      </c>
      <c r="B21" s="10" t="s">
        <v>36</v>
      </c>
      <c r="C21" s="19">
        <v>29124</v>
      </c>
      <c r="D21" s="20">
        <v>66986</v>
      </c>
      <c r="E21" s="19">
        <v>35596</v>
      </c>
      <c r="F21" s="20">
        <v>81872</v>
      </c>
      <c r="G21" s="19">
        <v>35596</v>
      </c>
      <c r="H21" s="20">
        <v>81872</v>
      </c>
      <c r="I21" s="19">
        <v>29124</v>
      </c>
      <c r="J21" s="20">
        <v>66986</v>
      </c>
      <c r="K21" s="19">
        <v>129440</v>
      </c>
      <c r="L21" s="21">
        <v>297716</v>
      </c>
    </row>
    <row r="22" spans="1:12" x14ac:dyDescent="0.25">
      <c r="A22" s="14" t="s">
        <v>35</v>
      </c>
      <c r="B22" s="15" t="s">
        <v>37</v>
      </c>
      <c r="C22" s="16">
        <v>32730</v>
      </c>
      <c r="D22" s="17">
        <v>58896</v>
      </c>
      <c r="E22" s="16">
        <v>49095</v>
      </c>
      <c r="F22" s="17">
        <v>88344</v>
      </c>
      <c r="G22" s="16">
        <v>49095</v>
      </c>
      <c r="H22" s="17">
        <v>88344</v>
      </c>
      <c r="I22" s="16">
        <v>49095</v>
      </c>
      <c r="J22" s="17">
        <v>88344</v>
      </c>
      <c r="K22" s="16">
        <v>180015</v>
      </c>
      <c r="L22" s="18">
        <v>323928</v>
      </c>
    </row>
    <row r="23" spans="1:12" x14ac:dyDescent="0.25">
      <c r="A23" s="9" t="s">
        <v>35</v>
      </c>
      <c r="B23" s="10" t="s">
        <v>38</v>
      </c>
      <c r="C23" s="19">
        <v>72995</v>
      </c>
      <c r="D23" s="20">
        <v>72995</v>
      </c>
      <c r="E23" s="19">
        <v>72995</v>
      </c>
      <c r="F23" s="20">
        <v>72995</v>
      </c>
      <c r="G23" s="19">
        <v>72995</v>
      </c>
      <c r="H23" s="20">
        <v>72995</v>
      </c>
      <c r="I23" s="19">
        <v>72995</v>
      </c>
      <c r="J23" s="20">
        <v>72995</v>
      </c>
      <c r="K23" s="19">
        <v>291980</v>
      </c>
      <c r="L23" s="21">
        <v>291980</v>
      </c>
    </row>
    <row r="24" spans="1:12" x14ac:dyDescent="0.25">
      <c r="A24" s="14" t="s">
        <v>39</v>
      </c>
      <c r="B24" s="15" t="s">
        <v>40</v>
      </c>
      <c r="C24" s="16">
        <v>34932</v>
      </c>
      <c r="D24" s="17">
        <v>76380</v>
      </c>
      <c r="E24" s="16">
        <v>33915</v>
      </c>
      <c r="F24" s="17">
        <v>73507</v>
      </c>
      <c r="G24" s="16">
        <v>34593</v>
      </c>
      <c r="H24" s="17">
        <v>75422</v>
      </c>
      <c r="I24" s="16">
        <v>34593</v>
      </c>
      <c r="J24" s="17">
        <v>75422</v>
      </c>
      <c r="K24" s="16">
        <v>138033</v>
      </c>
      <c r="L24" s="18">
        <v>300731</v>
      </c>
    </row>
    <row r="25" spans="1:12" x14ac:dyDescent="0.25">
      <c r="A25" s="9" t="s">
        <v>41</v>
      </c>
      <c r="B25" s="10" t="s">
        <v>42</v>
      </c>
      <c r="C25" s="19">
        <v>42813</v>
      </c>
      <c r="D25" s="20">
        <v>66933</v>
      </c>
      <c r="E25" s="19">
        <v>42813</v>
      </c>
      <c r="F25" s="20">
        <v>66933</v>
      </c>
      <c r="G25" s="19">
        <v>42813</v>
      </c>
      <c r="H25" s="20">
        <v>66933</v>
      </c>
      <c r="I25" s="19">
        <v>42813</v>
      </c>
      <c r="J25" s="20">
        <v>66933</v>
      </c>
      <c r="K25" s="19">
        <v>171252</v>
      </c>
      <c r="L25" s="21">
        <v>267732</v>
      </c>
    </row>
    <row r="26" spans="1:12" x14ac:dyDescent="0.25">
      <c r="A26" s="14" t="s">
        <v>43</v>
      </c>
      <c r="B26" s="15" t="s">
        <v>44</v>
      </c>
      <c r="C26" s="16">
        <v>30544</v>
      </c>
      <c r="D26" s="17">
        <v>63900</v>
      </c>
      <c r="E26" s="16">
        <v>30544</v>
      </c>
      <c r="F26" s="17">
        <v>63900</v>
      </c>
      <c r="G26" s="16">
        <v>30544</v>
      </c>
      <c r="H26" s="17">
        <v>63900</v>
      </c>
      <c r="I26" s="16">
        <v>30544</v>
      </c>
      <c r="J26" s="17">
        <v>63900</v>
      </c>
      <c r="K26" s="16">
        <v>122176</v>
      </c>
      <c r="L26" s="18">
        <v>255600</v>
      </c>
    </row>
    <row r="27" spans="1:12" x14ac:dyDescent="0.25">
      <c r="A27" s="9" t="s">
        <v>43</v>
      </c>
      <c r="B27" s="10" t="s">
        <v>45</v>
      </c>
      <c r="C27" s="19">
        <v>32412</v>
      </c>
      <c r="D27" s="20">
        <v>67564</v>
      </c>
      <c r="E27" s="19">
        <v>32412</v>
      </c>
      <c r="F27" s="20">
        <v>67564</v>
      </c>
      <c r="G27" s="19">
        <v>32412</v>
      </c>
      <c r="H27" s="20">
        <v>67564</v>
      </c>
      <c r="I27" s="19">
        <v>32412</v>
      </c>
      <c r="J27" s="20">
        <v>67564</v>
      </c>
      <c r="K27" s="19">
        <v>129648</v>
      </c>
      <c r="L27" s="21">
        <v>270256</v>
      </c>
    </row>
    <row r="28" spans="1:12" x14ac:dyDescent="0.25">
      <c r="A28" s="14" t="s">
        <v>46</v>
      </c>
      <c r="B28" s="15" t="s">
        <v>606</v>
      </c>
      <c r="C28" s="16">
        <v>28418</v>
      </c>
      <c r="D28" s="17">
        <v>62372</v>
      </c>
      <c r="E28" s="16">
        <v>28418</v>
      </c>
      <c r="F28" s="17">
        <v>62372</v>
      </c>
      <c r="G28" s="16">
        <v>28418</v>
      </c>
      <c r="H28" s="17">
        <v>62372</v>
      </c>
      <c r="I28" s="16">
        <v>28418</v>
      </c>
      <c r="J28" s="17">
        <v>62372</v>
      </c>
      <c r="K28" s="16">
        <v>113672</v>
      </c>
      <c r="L28" s="18">
        <v>249488</v>
      </c>
    </row>
    <row r="29" spans="1:12" x14ac:dyDescent="0.25">
      <c r="A29" s="9" t="s">
        <v>47</v>
      </c>
      <c r="B29" s="10" t="s">
        <v>48</v>
      </c>
      <c r="C29" s="19">
        <v>61200</v>
      </c>
      <c r="D29" s="20">
        <v>61200</v>
      </c>
      <c r="E29" s="19">
        <v>61200</v>
      </c>
      <c r="F29" s="20">
        <v>61200</v>
      </c>
      <c r="G29" s="19">
        <v>61200</v>
      </c>
      <c r="H29" s="20">
        <v>61200</v>
      </c>
      <c r="I29" s="19">
        <v>61200</v>
      </c>
      <c r="J29" s="20">
        <v>61200</v>
      </c>
      <c r="K29" s="19">
        <v>244800</v>
      </c>
      <c r="L29" s="21">
        <v>244800</v>
      </c>
    </row>
    <row r="30" spans="1:12" x14ac:dyDescent="0.25">
      <c r="A30" s="14" t="s">
        <v>49</v>
      </c>
      <c r="B30" s="15" t="s">
        <v>50</v>
      </c>
      <c r="C30" s="16">
        <v>35363</v>
      </c>
      <c r="D30" s="17">
        <v>65729</v>
      </c>
      <c r="E30" s="16">
        <v>35363</v>
      </c>
      <c r="F30" s="17">
        <v>65729</v>
      </c>
      <c r="G30" s="16">
        <v>35363</v>
      </c>
      <c r="H30" s="17">
        <v>65729</v>
      </c>
      <c r="I30" s="16">
        <v>35363</v>
      </c>
      <c r="J30" s="17">
        <v>65729</v>
      </c>
      <c r="K30" s="16">
        <v>141452</v>
      </c>
      <c r="L30" s="18">
        <v>262916</v>
      </c>
    </row>
    <row r="31" spans="1:12" x14ac:dyDescent="0.25">
      <c r="A31" s="9" t="s">
        <v>51</v>
      </c>
      <c r="B31" s="10" t="s">
        <v>52</v>
      </c>
      <c r="C31" s="19">
        <v>59058</v>
      </c>
      <c r="D31" s="20">
        <v>59058</v>
      </c>
      <c r="E31" s="19">
        <v>59058</v>
      </c>
      <c r="F31" s="20">
        <v>59058</v>
      </c>
      <c r="G31" s="19">
        <v>59058</v>
      </c>
      <c r="H31" s="20">
        <v>59058</v>
      </c>
      <c r="I31" s="19">
        <v>59058</v>
      </c>
      <c r="J31" s="20">
        <v>59058</v>
      </c>
      <c r="K31" s="19">
        <v>236232</v>
      </c>
      <c r="L31" s="21">
        <v>236232</v>
      </c>
    </row>
    <row r="32" spans="1:12" x14ac:dyDescent="0.25">
      <c r="A32" s="14" t="s">
        <v>51</v>
      </c>
      <c r="B32" s="15" t="s">
        <v>53</v>
      </c>
      <c r="C32" s="16">
        <v>72000</v>
      </c>
      <c r="D32" s="17">
        <v>72000</v>
      </c>
      <c r="E32" s="16">
        <v>72000</v>
      </c>
      <c r="F32" s="17">
        <v>72000</v>
      </c>
      <c r="G32" s="16">
        <v>72000</v>
      </c>
      <c r="H32" s="17">
        <v>72000</v>
      </c>
      <c r="I32" s="16">
        <v>72000</v>
      </c>
      <c r="J32" s="17">
        <v>72000</v>
      </c>
      <c r="K32" s="16">
        <v>288000</v>
      </c>
      <c r="L32" s="18">
        <v>288000</v>
      </c>
    </row>
    <row r="33" spans="1:12" x14ac:dyDescent="0.25">
      <c r="A33" s="9" t="s">
        <v>51</v>
      </c>
      <c r="B33" s="10" t="s">
        <v>54</v>
      </c>
      <c r="C33" s="19">
        <v>70712</v>
      </c>
      <c r="D33" s="20">
        <v>70712</v>
      </c>
      <c r="E33" s="19">
        <v>70712</v>
      </c>
      <c r="F33" s="20">
        <v>70712</v>
      </c>
      <c r="G33" s="19">
        <v>70712</v>
      </c>
      <c r="H33" s="20">
        <v>70712</v>
      </c>
      <c r="I33" s="19">
        <v>70712</v>
      </c>
      <c r="J33" s="20">
        <v>70712</v>
      </c>
      <c r="K33" s="19">
        <v>282848</v>
      </c>
      <c r="L33" s="21">
        <v>282848</v>
      </c>
    </row>
    <row r="34" spans="1:12" x14ac:dyDescent="0.25">
      <c r="A34" s="14" t="s">
        <v>55</v>
      </c>
      <c r="B34" s="15" t="s">
        <v>56</v>
      </c>
      <c r="C34" s="16">
        <v>68828</v>
      </c>
      <c r="D34" s="17">
        <v>68828</v>
      </c>
      <c r="E34" s="16">
        <v>68828</v>
      </c>
      <c r="F34" s="17">
        <v>68828</v>
      </c>
      <c r="G34" s="16">
        <v>68828</v>
      </c>
      <c r="H34" s="17">
        <v>68828</v>
      </c>
      <c r="I34" s="16">
        <v>68828</v>
      </c>
      <c r="J34" s="17">
        <v>68828</v>
      </c>
      <c r="K34" s="16">
        <v>275312</v>
      </c>
      <c r="L34" s="18">
        <v>275312</v>
      </c>
    </row>
    <row r="35" spans="1:12" x14ac:dyDescent="0.25">
      <c r="A35" s="9" t="s">
        <v>55</v>
      </c>
      <c r="B35" s="10" t="s">
        <v>57</v>
      </c>
      <c r="C35" s="19">
        <v>31510</v>
      </c>
      <c r="D35" s="20">
        <v>49276</v>
      </c>
      <c r="E35" s="19">
        <v>37609</v>
      </c>
      <c r="F35" s="20">
        <v>58820</v>
      </c>
      <c r="G35" s="19">
        <v>37609</v>
      </c>
      <c r="H35" s="20">
        <v>58820</v>
      </c>
      <c r="I35" s="19">
        <v>37609</v>
      </c>
      <c r="J35" s="20">
        <v>58820</v>
      </c>
      <c r="K35" s="19">
        <v>144337</v>
      </c>
      <c r="L35" s="21">
        <v>225736</v>
      </c>
    </row>
    <row r="36" spans="1:12" x14ac:dyDescent="0.25">
      <c r="A36" s="14" t="s">
        <v>58</v>
      </c>
      <c r="B36" s="15" t="s">
        <v>59</v>
      </c>
      <c r="C36" s="16">
        <v>34540</v>
      </c>
      <c r="D36" s="17">
        <v>63992</v>
      </c>
      <c r="E36" s="16">
        <v>43824</v>
      </c>
      <c r="F36" s="17">
        <v>80651</v>
      </c>
      <c r="G36" s="16">
        <v>43824</v>
      </c>
      <c r="H36" s="17">
        <v>80651</v>
      </c>
      <c r="I36" s="16">
        <v>43824</v>
      </c>
      <c r="J36" s="17">
        <v>80651</v>
      </c>
      <c r="K36" s="16">
        <v>166012</v>
      </c>
      <c r="L36" s="18">
        <v>305945</v>
      </c>
    </row>
    <row r="37" spans="1:12" x14ac:dyDescent="0.25">
      <c r="A37" s="9" t="s">
        <v>60</v>
      </c>
      <c r="B37" s="10" t="s">
        <v>61</v>
      </c>
      <c r="C37" s="19">
        <v>26800</v>
      </c>
      <c r="D37" s="20">
        <v>62450</v>
      </c>
      <c r="E37" s="19">
        <v>26800</v>
      </c>
      <c r="F37" s="20">
        <v>62450</v>
      </c>
      <c r="G37" s="19">
        <v>26800</v>
      </c>
      <c r="H37" s="20">
        <v>62450</v>
      </c>
      <c r="I37" s="19">
        <v>26800</v>
      </c>
      <c r="J37" s="20">
        <v>62450</v>
      </c>
      <c r="K37" s="19">
        <v>107200</v>
      </c>
      <c r="L37" s="21">
        <v>249800</v>
      </c>
    </row>
    <row r="38" spans="1:12" x14ac:dyDescent="0.25">
      <c r="A38" s="14" t="s">
        <v>62</v>
      </c>
      <c r="B38" s="15" t="s">
        <v>63</v>
      </c>
      <c r="C38" s="16">
        <v>30076</v>
      </c>
      <c r="D38" s="17">
        <v>59940</v>
      </c>
      <c r="E38" s="16">
        <v>30076</v>
      </c>
      <c r="F38" s="17">
        <v>59940</v>
      </c>
      <c r="G38" s="16">
        <v>37376</v>
      </c>
      <c r="H38" s="17">
        <v>74489</v>
      </c>
      <c r="I38" s="16">
        <v>37376</v>
      </c>
      <c r="J38" s="17">
        <v>74489</v>
      </c>
      <c r="K38" s="16">
        <v>134904</v>
      </c>
      <c r="L38" s="18">
        <v>268858</v>
      </c>
    </row>
    <row r="39" spans="1:12" x14ac:dyDescent="0.25">
      <c r="A39" s="9" t="s">
        <v>62</v>
      </c>
      <c r="B39" s="10" t="s">
        <v>64</v>
      </c>
      <c r="C39" s="19">
        <v>68332</v>
      </c>
      <c r="D39" s="20">
        <v>68332</v>
      </c>
      <c r="E39" s="19">
        <v>66416</v>
      </c>
      <c r="F39" s="20">
        <v>66416</v>
      </c>
      <c r="G39" s="19">
        <v>66097</v>
      </c>
      <c r="H39" s="20">
        <v>66097</v>
      </c>
      <c r="I39" s="19">
        <v>63862</v>
      </c>
      <c r="J39" s="20">
        <v>63862</v>
      </c>
      <c r="K39" s="19">
        <v>264707</v>
      </c>
      <c r="L39" s="21">
        <v>264707</v>
      </c>
    </row>
    <row r="40" spans="1:12" x14ac:dyDescent="0.25">
      <c r="A40" s="14" t="s">
        <v>65</v>
      </c>
      <c r="B40" s="15" t="s">
        <v>66</v>
      </c>
      <c r="C40" s="16">
        <v>57512</v>
      </c>
      <c r="D40" s="17">
        <v>57512</v>
      </c>
      <c r="E40" s="16">
        <v>57512</v>
      </c>
      <c r="F40" s="17">
        <v>57512</v>
      </c>
      <c r="G40" s="16">
        <v>57512</v>
      </c>
      <c r="H40" s="17">
        <v>57512</v>
      </c>
      <c r="I40" s="16">
        <v>57512</v>
      </c>
      <c r="J40" s="17">
        <v>57512</v>
      </c>
      <c r="K40" s="16">
        <v>230048</v>
      </c>
      <c r="L40" s="18">
        <v>230048</v>
      </c>
    </row>
    <row r="41" spans="1:12" x14ac:dyDescent="0.25">
      <c r="A41" s="9" t="s">
        <v>65</v>
      </c>
      <c r="B41" s="10" t="s">
        <v>67</v>
      </c>
      <c r="C41" s="19">
        <v>29924</v>
      </c>
      <c r="D41" s="20">
        <v>73425</v>
      </c>
      <c r="E41" s="19">
        <v>29924</v>
      </c>
      <c r="F41" s="20">
        <v>73425</v>
      </c>
      <c r="G41" s="19">
        <v>29924</v>
      </c>
      <c r="H41" s="20">
        <v>73425</v>
      </c>
      <c r="I41" s="19">
        <v>23940</v>
      </c>
      <c r="J41" s="20">
        <v>58740</v>
      </c>
      <c r="K41" s="19">
        <v>113712</v>
      </c>
      <c r="L41" s="21">
        <v>279015</v>
      </c>
    </row>
    <row r="42" spans="1:12" x14ac:dyDescent="0.25">
      <c r="A42" s="14" t="s">
        <v>68</v>
      </c>
      <c r="B42" s="15" t="s">
        <v>69</v>
      </c>
      <c r="C42" s="16">
        <v>55521</v>
      </c>
      <c r="D42" s="17">
        <v>93969</v>
      </c>
      <c r="E42" s="16">
        <v>55521</v>
      </c>
      <c r="F42" s="17">
        <v>93969</v>
      </c>
      <c r="G42" s="16">
        <v>55521</v>
      </c>
      <c r="H42" s="17">
        <v>93969</v>
      </c>
      <c r="I42" s="16">
        <v>37014</v>
      </c>
      <c r="J42" s="17">
        <v>62646</v>
      </c>
      <c r="K42" s="16">
        <v>203577</v>
      </c>
      <c r="L42" s="18">
        <v>344553</v>
      </c>
    </row>
    <row r="43" spans="1:12" x14ac:dyDescent="0.25">
      <c r="A43" s="9" t="s">
        <v>70</v>
      </c>
      <c r="B43" s="10" t="s">
        <v>71</v>
      </c>
      <c r="C43" s="19">
        <v>39661</v>
      </c>
      <c r="D43" s="20">
        <v>64261</v>
      </c>
      <c r="E43" s="19">
        <v>39661</v>
      </c>
      <c r="F43" s="20">
        <v>64261</v>
      </c>
      <c r="G43" s="19">
        <v>39661</v>
      </c>
      <c r="H43" s="20">
        <v>64261</v>
      </c>
      <c r="I43" s="19">
        <v>39661</v>
      </c>
      <c r="J43" s="20">
        <v>64261</v>
      </c>
      <c r="K43" s="19">
        <v>158644</v>
      </c>
      <c r="L43" s="21">
        <v>257044</v>
      </c>
    </row>
    <row r="44" spans="1:12" x14ac:dyDescent="0.25">
      <c r="A44" s="14" t="s">
        <v>72</v>
      </c>
      <c r="B44" s="15" t="s">
        <v>73</v>
      </c>
      <c r="C44" s="16">
        <v>73378</v>
      </c>
      <c r="D44" s="17">
        <v>73378</v>
      </c>
      <c r="E44" s="16">
        <v>70000</v>
      </c>
      <c r="F44" s="17">
        <v>70000</v>
      </c>
      <c r="G44" s="16">
        <v>70000</v>
      </c>
      <c r="H44" s="17">
        <v>70000</v>
      </c>
      <c r="I44" s="16">
        <v>67840</v>
      </c>
      <c r="J44" s="17">
        <v>67840</v>
      </c>
      <c r="K44" s="16">
        <v>281218</v>
      </c>
      <c r="L44" s="18">
        <v>281218</v>
      </c>
    </row>
    <row r="45" spans="1:12" x14ac:dyDescent="0.25">
      <c r="A45" s="9" t="s">
        <v>72</v>
      </c>
      <c r="B45" s="10" t="s">
        <v>74</v>
      </c>
      <c r="C45" s="19">
        <v>72904</v>
      </c>
      <c r="D45" s="20">
        <v>72904</v>
      </c>
      <c r="E45" s="19">
        <v>72904</v>
      </c>
      <c r="F45" s="20">
        <v>72904</v>
      </c>
      <c r="G45" s="19">
        <v>72904</v>
      </c>
      <c r="H45" s="20">
        <v>72904</v>
      </c>
      <c r="I45" s="19">
        <v>72904</v>
      </c>
      <c r="J45" s="20">
        <v>72904</v>
      </c>
      <c r="K45" s="19">
        <v>291616</v>
      </c>
      <c r="L45" s="21">
        <v>291616</v>
      </c>
    </row>
    <row r="46" spans="1:12" x14ac:dyDescent="0.25">
      <c r="A46" s="14" t="s">
        <v>72</v>
      </c>
      <c r="B46" s="15" t="s">
        <v>75</v>
      </c>
      <c r="C46" s="16">
        <v>34440</v>
      </c>
      <c r="D46" s="17">
        <v>62950</v>
      </c>
      <c r="E46" s="16">
        <v>34440</v>
      </c>
      <c r="F46" s="17">
        <v>62950</v>
      </c>
      <c r="G46" s="16">
        <v>34440</v>
      </c>
      <c r="H46" s="17">
        <v>62950</v>
      </c>
      <c r="I46" s="16">
        <v>34440</v>
      </c>
      <c r="J46" s="17">
        <v>62950</v>
      </c>
      <c r="K46" s="16">
        <v>137760</v>
      </c>
      <c r="L46" s="18">
        <v>251800</v>
      </c>
    </row>
    <row r="47" spans="1:12" ht="15.6" x14ac:dyDescent="0.25">
      <c r="A47" s="9" t="s">
        <v>72</v>
      </c>
      <c r="B47" s="10" t="s">
        <v>347</v>
      </c>
      <c r="C47" s="19">
        <v>50000</v>
      </c>
      <c r="D47" s="20">
        <v>50000</v>
      </c>
      <c r="E47" s="19" t="s">
        <v>346</v>
      </c>
      <c r="F47" s="20" t="s">
        <v>346</v>
      </c>
      <c r="G47" s="19" t="s">
        <v>346</v>
      </c>
      <c r="H47" s="20" t="s">
        <v>346</v>
      </c>
      <c r="I47" s="19" t="s">
        <v>346</v>
      </c>
      <c r="J47" s="20" t="s">
        <v>346</v>
      </c>
      <c r="K47" s="19">
        <v>50000</v>
      </c>
      <c r="L47" s="21">
        <v>50000</v>
      </c>
    </row>
    <row r="48" spans="1:12" x14ac:dyDescent="0.25">
      <c r="A48" s="14" t="s">
        <v>72</v>
      </c>
      <c r="B48" s="15" t="s">
        <v>77</v>
      </c>
      <c r="C48" s="16">
        <v>34440</v>
      </c>
      <c r="D48" s="17">
        <v>62590</v>
      </c>
      <c r="E48" s="16">
        <v>34440</v>
      </c>
      <c r="F48" s="17">
        <v>62590</v>
      </c>
      <c r="G48" s="16">
        <v>34440</v>
      </c>
      <c r="H48" s="17">
        <v>62590</v>
      </c>
      <c r="I48" s="16">
        <v>34440</v>
      </c>
      <c r="J48" s="17">
        <v>62590</v>
      </c>
      <c r="K48" s="16">
        <v>137760</v>
      </c>
      <c r="L48" s="18">
        <v>250360</v>
      </c>
    </row>
    <row r="49" spans="1:12" x14ac:dyDescent="0.25">
      <c r="A49" s="9" t="s">
        <v>78</v>
      </c>
      <c r="B49" s="10" t="s">
        <v>79</v>
      </c>
      <c r="C49" s="19">
        <v>35040</v>
      </c>
      <c r="D49" s="20">
        <v>68220</v>
      </c>
      <c r="E49" s="19">
        <v>35968</v>
      </c>
      <c r="F49" s="20">
        <v>71874</v>
      </c>
      <c r="G49" s="19">
        <v>35835</v>
      </c>
      <c r="H49" s="20">
        <v>71352</v>
      </c>
      <c r="I49" s="19">
        <v>31065</v>
      </c>
      <c r="J49" s="20">
        <v>52560</v>
      </c>
      <c r="K49" s="19">
        <v>137908</v>
      </c>
      <c r="L49" s="21">
        <v>264006</v>
      </c>
    </row>
    <row r="50" spans="1:12" x14ac:dyDescent="0.25">
      <c r="A50" s="14" t="s">
        <v>78</v>
      </c>
      <c r="B50" s="15" t="s">
        <v>80</v>
      </c>
      <c r="C50" s="16">
        <v>26851</v>
      </c>
      <c r="D50" s="17">
        <v>26851</v>
      </c>
      <c r="E50" s="16">
        <v>26851</v>
      </c>
      <c r="F50" s="17">
        <v>26851</v>
      </c>
      <c r="G50" s="16">
        <v>26851</v>
      </c>
      <c r="H50" s="17">
        <v>26851</v>
      </c>
      <c r="I50" s="16">
        <v>17901</v>
      </c>
      <c r="J50" s="17">
        <v>17901</v>
      </c>
      <c r="K50" s="16">
        <v>98454</v>
      </c>
      <c r="L50" s="18">
        <v>98454</v>
      </c>
    </row>
    <row r="51" spans="1:12" x14ac:dyDescent="0.25">
      <c r="A51" s="9" t="s">
        <v>81</v>
      </c>
      <c r="B51" s="10" t="s">
        <v>82</v>
      </c>
      <c r="C51" s="19">
        <v>33934</v>
      </c>
      <c r="D51" s="20">
        <v>73134</v>
      </c>
      <c r="E51" s="19">
        <v>44859</v>
      </c>
      <c r="F51" s="20">
        <v>96661</v>
      </c>
      <c r="G51" s="19">
        <v>44859</v>
      </c>
      <c r="H51" s="20">
        <v>96659</v>
      </c>
      <c r="I51" s="19">
        <v>44859</v>
      </c>
      <c r="J51" s="20">
        <v>96659</v>
      </c>
      <c r="K51" s="19">
        <v>168511</v>
      </c>
      <c r="L51" s="21">
        <v>363113</v>
      </c>
    </row>
    <row r="52" spans="1:12" x14ac:dyDescent="0.25">
      <c r="A52" s="14" t="s">
        <v>81</v>
      </c>
      <c r="B52" s="15" t="s">
        <v>83</v>
      </c>
      <c r="C52" s="16">
        <v>64660</v>
      </c>
      <c r="D52" s="17">
        <v>64660</v>
      </c>
      <c r="E52" s="16">
        <v>64660</v>
      </c>
      <c r="F52" s="17">
        <v>64660</v>
      </c>
      <c r="G52" s="16">
        <v>64660</v>
      </c>
      <c r="H52" s="17">
        <v>64660</v>
      </c>
      <c r="I52" s="16">
        <v>64660</v>
      </c>
      <c r="J52" s="17">
        <v>64660</v>
      </c>
      <c r="K52" s="16">
        <v>258640</v>
      </c>
      <c r="L52" s="18">
        <v>258640</v>
      </c>
    </row>
    <row r="53" spans="1:12" x14ac:dyDescent="0.25">
      <c r="A53" s="9" t="s">
        <v>84</v>
      </c>
      <c r="B53" s="10" t="s">
        <v>85</v>
      </c>
      <c r="C53" s="19">
        <v>22916</v>
      </c>
      <c r="D53" s="20">
        <v>54392</v>
      </c>
      <c r="E53" s="19">
        <v>22916</v>
      </c>
      <c r="F53" s="20">
        <v>54392</v>
      </c>
      <c r="G53" s="19">
        <v>22916</v>
      </c>
      <c r="H53" s="20">
        <v>54392</v>
      </c>
      <c r="I53" s="19">
        <v>22916</v>
      </c>
      <c r="J53" s="20">
        <v>54392</v>
      </c>
      <c r="K53" s="19">
        <v>91664</v>
      </c>
      <c r="L53" s="21">
        <v>217568</v>
      </c>
    </row>
    <row r="54" spans="1:12" x14ac:dyDescent="0.25">
      <c r="A54" s="14" t="s">
        <v>86</v>
      </c>
      <c r="B54" s="15" t="s">
        <v>87</v>
      </c>
      <c r="C54" s="16">
        <v>43884</v>
      </c>
      <c r="D54" s="17">
        <v>70828</v>
      </c>
      <c r="E54" s="16">
        <v>43448</v>
      </c>
      <c r="F54" s="17">
        <v>70128</v>
      </c>
      <c r="G54" s="16">
        <v>43016</v>
      </c>
      <c r="H54" s="17">
        <v>69432</v>
      </c>
      <c r="I54" s="16">
        <v>40203</v>
      </c>
      <c r="J54" s="17">
        <v>64891</v>
      </c>
      <c r="K54" s="16">
        <v>170551</v>
      </c>
      <c r="L54" s="18">
        <v>275279</v>
      </c>
    </row>
    <row r="55" spans="1:12" x14ac:dyDescent="0.25">
      <c r="A55" s="9" t="s">
        <v>88</v>
      </c>
      <c r="B55" s="10" t="s">
        <v>89</v>
      </c>
      <c r="C55" s="19">
        <v>53044</v>
      </c>
      <c r="D55" s="20">
        <v>60190</v>
      </c>
      <c r="E55" s="19">
        <v>53044</v>
      </c>
      <c r="F55" s="20">
        <v>60190</v>
      </c>
      <c r="G55" s="19">
        <v>53044</v>
      </c>
      <c r="H55" s="20">
        <v>60190</v>
      </c>
      <c r="I55" s="19">
        <v>53044</v>
      </c>
      <c r="J55" s="20">
        <v>60190</v>
      </c>
      <c r="K55" s="19">
        <v>212176</v>
      </c>
      <c r="L55" s="21">
        <v>240760</v>
      </c>
    </row>
    <row r="56" spans="1:12" x14ac:dyDescent="0.25">
      <c r="A56" s="14" t="s">
        <v>88</v>
      </c>
      <c r="B56" s="15" t="s">
        <v>90</v>
      </c>
      <c r="C56" s="16">
        <v>71700</v>
      </c>
      <c r="D56" s="17">
        <v>71700</v>
      </c>
      <c r="E56" s="16">
        <v>71700</v>
      </c>
      <c r="F56" s="17">
        <v>71700</v>
      </c>
      <c r="G56" s="16">
        <v>71700</v>
      </c>
      <c r="H56" s="17">
        <v>71700</v>
      </c>
      <c r="I56" s="16">
        <v>71700</v>
      </c>
      <c r="J56" s="17">
        <v>71700</v>
      </c>
      <c r="K56" s="16">
        <v>286800</v>
      </c>
      <c r="L56" s="18">
        <v>286800</v>
      </c>
    </row>
    <row r="57" spans="1:12" x14ac:dyDescent="0.25">
      <c r="A57" s="9" t="s">
        <v>88</v>
      </c>
      <c r="B57" s="10" t="s">
        <v>91</v>
      </c>
      <c r="C57" s="19">
        <v>45230</v>
      </c>
      <c r="D57" s="20">
        <v>52812</v>
      </c>
      <c r="E57" s="19">
        <v>45230</v>
      </c>
      <c r="F57" s="20">
        <v>52812</v>
      </c>
      <c r="G57" s="19">
        <v>45230</v>
      </c>
      <c r="H57" s="20">
        <v>52812</v>
      </c>
      <c r="I57" s="19">
        <v>45230</v>
      </c>
      <c r="J57" s="20">
        <v>52812</v>
      </c>
      <c r="K57" s="19">
        <v>180920</v>
      </c>
      <c r="L57" s="21">
        <v>211248</v>
      </c>
    </row>
    <row r="58" spans="1:12" x14ac:dyDescent="0.25">
      <c r="A58" s="14" t="s">
        <v>92</v>
      </c>
      <c r="B58" s="15" t="s">
        <v>93</v>
      </c>
      <c r="C58" s="16">
        <v>47150</v>
      </c>
      <c r="D58" s="17">
        <v>82825</v>
      </c>
      <c r="E58" s="16">
        <v>34300</v>
      </c>
      <c r="F58" s="17">
        <v>60000</v>
      </c>
      <c r="G58" s="16">
        <v>47150</v>
      </c>
      <c r="H58" s="17">
        <v>82825</v>
      </c>
      <c r="I58" s="16">
        <v>47150</v>
      </c>
      <c r="J58" s="17">
        <v>82825</v>
      </c>
      <c r="K58" s="16">
        <v>175750</v>
      </c>
      <c r="L58" s="18">
        <v>308475</v>
      </c>
    </row>
    <row r="59" spans="1:12" x14ac:dyDescent="0.25">
      <c r="A59" s="9" t="s">
        <v>94</v>
      </c>
      <c r="B59" s="10" t="s">
        <v>95</v>
      </c>
      <c r="C59" s="19">
        <v>52407</v>
      </c>
      <c r="D59" s="20">
        <v>52407</v>
      </c>
      <c r="E59" s="19">
        <v>49417</v>
      </c>
      <c r="F59" s="20">
        <v>49417</v>
      </c>
      <c r="G59" s="19">
        <v>49417</v>
      </c>
      <c r="H59" s="20">
        <v>49417</v>
      </c>
      <c r="I59" s="19">
        <v>49732</v>
      </c>
      <c r="J59" s="20">
        <v>49732</v>
      </c>
      <c r="K59" s="19">
        <v>200973</v>
      </c>
      <c r="L59" s="21">
        <v>200973</v>
      </c>
    </row>
    <row r="60" spans="1:12" x14ac:dyDescent="0.25">
      <c r="A60" s="14" t="s">
        <v>94</v>
      </c>
      <c r="B60" s="15" t="s">
        <v>96</v>
      </c>
      <c r="C60" s="16">
        <v>29016</v>
      </c>
      <c r="D60" s="17">
        <v>68682</v>
      </c>
      <c r="E60" s="16">
        <v>29016</v>
      </c>
      <c r="F60" s="17">
        <v>68682</v>
      </c>
      <c r="G60" s="16">
        <v>29016</v>
      </c>
      <c r="H60" s="17">
        <v>68682</v>
      </c>
      <c r="I60" s="16">
        <v>29016</v>
      </c>
      <c r="J60" s="17">
        <v>68682</v>
      </c>
      <c r="K60" s="16">
        <v>116064</v>
      </c>
      <c r="L60" s="18">
        <v>274728</v>
      </c>
    </row>
    <row r="61" spans="1:12" x14ac:dyDescent="0.25">
      <c r="A61" s="9" t="s">
        <v>97</v>
      </c>
      <c r="B61" s="10" t="s">
        <v>603</v>
      </c>
      <c r="C61" s="19">
        <v>18288</v>
      </c>
      <c r="D61" s="20">
        <v>29088</v>
      </c>
      <c r="E61" s="19">
        <v>18288</v>
      </c>
      <c r="F61" s="20">
        <v>29088</v>
      </c>
      <c r="G61" s="19">
        <v>18288</v>
      </c>
      <c r="H61" s="20">
        <v>29088</v>
      </c>
      <c r="I61" s="19">
        <v>18288</v>
      </c>
      <c r="J61" s="20">
        <v>29088</v>
      </c>
      <c r="K61" s="19">
        <v>73152</v>
      </c>
      <c r="L61" s="21">
        <v>116352</v>
      </c>
    </row>
    <row r="62" spans="1:12" x14ac:dyDescent="0.25">
      <c r="A62" s="14" t="s">
        <v>97</v>
      </c>
      <c r="B62" s="15" t="s">
        <v>99</v>
      </c>
      <c r="C62" s="16">
        <v>25382</v>
      </c>
      <c r="D62" s="17">
        <v>36974</v>
      </c>
      <c r="E62" s="16">
        <v>25382</v>
      </c>
      <c r="F62" s="17">
        <v>36974</v>
      </c>
      <c r="G62" s="16">
        <v>19382</v>
      </c>
      <c r="H62" s="17">
        <v>30974</v>
      </c>
      <c r="I62" s="16">
        <v>19382</v>
      </c>
      <c r="J62" s="17">
        <v>30974</v>
      </c>
      <c r="K62" s="16">
        <v>89528</v>
      </c>
      <c r="L62" s="18">
        <v>135896</v>
      </c>
    </row>
    <row r="63" spans="1:12" x14ac:dyDescent="0.25">
      <c r="A63" s="9" t="s">
        <v>97</v>
      </c>
      <c r="B63" s="10" t="s">
        <v>100</v>
      </c>
      <c r="C63" s="19">
        <v>24150</v>
      </c>
      <c r="D63" s="20">
        <v>34950</v>
      </c>
      <c r="E63" s="19">
        <v>24150</v>
      </c>
      <c r="F63" s="20">
        <v>34950</v>
      </c>
      <c r="G63" s="19">
        <v>18150</v>
      </c>
      <c r="H63" s="20">
        <v>28950</v>
      </c>
      <c r="I63" s="19">
        <v>18150</v>
      </c>
      <c r="J63" s="20">
        <v>28950</v>
      </c>
      <c r="K63" s="19">
        <v>84600</v>
      </c>
      <c r="L63" s="21">
        <v>127800</v>
      </c>
    </row>
    <row r="64" spans="1:12" x14ac:dyDescent="0.25">
      <c r="A64" s="14" t="s">
        <v>101</v>
      </c>
      <c r="B64" s="15" t="s">
        <v>102</v>
      </c>
      <c r="C64" s="16">
        <v>70560</v>
      </c>
      <c r="D64" s="17">
        <v>70560</v>
      </c>
      <c r="E64" s="16">
        <v>70560</v>
      </c>
      <c r="F64" s="17">
        <v>70560</v>
      </c>
      <c r="G64" s="16">
        <v>70560</v>
      </c>
      <c r="H64" s="17">
        <v>70560</v>
      </c>
      <c r="I64" s="16">
        <v>70560</v>
      </c>
      <c r="J64" s="17">
        <v>70560</v>
      </c>
      <c r="K64" s="16">
        <v>282240</v>
      </c>
      <c r="L64" s="18">
        <v>282240</v>
      </c>
    </row>
    <row r="65" spans="1:12" x14ac:dyDescent="0.25">
      <c r="A65" s="9" t="s">
        <v>101</v>
      </c>
      <c r="B65" s="10" t="s">
        <v>103</v>
      </c>
      <c r="C65" s="19">
        <v>36387</v>
      </c>
      <c r="D65" s="20">
        <v>68887</v>
      </c>
      <c r="E65" s="19">
        <v>36387</v>
      </c>
      <c r="F65" s="20">
        <v>68887</v>
      </c>
      <c r="G65" s="19">
        <v>36387</v>
      </c>
      <c r="H65" s="20">
        <v>68887</v>
      </c>
      <c r="I65" s="19">
        <v>36387</v>
      </c>
      <c r="J65" s="20">
        <v>68887</v>
      </c>
      <c r="K65" s="19">
        <v>145548</v>
      </c>
      <c r="L65" s="21">
        <v>275548</v>
      </c>
    </row>
    <row r="66" spans="1:12" x14ac:dyDescent="0.25">
      <c r="A66" s="14" t="s">
        <v>104</v>
      </c>
      <c r="B66" s="15" t="s">
        <v>105</v>
      </c>
      <c r="C66" s="16">
        <v>34955</v>
      </c>
      <c r="D66" s="17">
        <v>61594</v>
      </c>
      <c r="E66" s="16">
        <v>34955</v>
      </c>
      <c r="F66" s="17">
        <v>61594</v>
      </c>
      <c r="G66" s="16">
        <v>34955</v>
      </c>
      <c r="H66" s="17">
        <v>61594</v>
      </c>
      <c r="I66" s="16">
        <v>34955</v>
      </c>
      <c r="J66" s="17">
        <v>61594</v>
      </c>
      <c r="K66" s="16">
        <v>139820</v>
      </c>
      <c r="L66" s="18">
        <v>246376</v>
      </c>
    </row>
    <row r="67" spans="1:12" x14ac:dyDescent="0.25">
      <c r="A67" s="9" t="s">
        <v>106</v>
      </c>
      <c r="B67" s="10" t="s">
        <v>107</v>
      </c>
      <c r="C67" s="19">
        <v>52342</v>
      </c>
      <c r="D67" s="20">
        <v>80710</v>
      </c>
      <c r="E67" s="19">
        <v>59957</v>
      </c>
      <c r="F67" s="20">
        <v>92448</v>
      </c>
      <c r="G67" s="19">
        <v>59949</v>
      </c>
      <c r="H67" s="20">
        <v>92448</v>
      </c>
      <c r="I67" s="19">
        <v>55418</v>
      </c>
      <c r="J67" s="20">
        <v>92448</v>
      </c>
      <c r="K67" s="19">
        <v>227666</v>
      </c>
      <c r="L67" s="21">
        <v>358054</v>
      </c>
    </row>
    <row r="68" spans="1:12" x14ac:dyDescent="0.25">
      <c r="A68" s="14" t="s">
        <v>108</v>
      </c>
      <c r="B68" s="15" t="s">
        <v>109</v>
      </c>
      <c r="C68" s="16">
        <v>30078</v>
      </c>
      <c r="D68" s="17">
        <v>71307</v>
      </c>
      <c r="E68" s="16">
        <v>30078</v>
      </c>
      <c r="F68" s="17">
        <v>71307</v>
      </c>
      <c r="G68" s="16">
        <v>30078</v>
      </c>
      <c r="H68" s="17">
        <v>71307</v>
      </c>
      <c r="I68" s="16">
        <v>30078</v>
      </c>
      <c r="J68" s="17">
        <v>71307</v>
      </c>
      <c r="K68" s="16">
        <v>120312</v>
      </c>
      <c r="L68" s="18">
        <v>285228</v>
      </c>
    </row>
    <row r="69" spans="1:12" x14ac:dyDescent="0.25">
      <c r="A69" s="9" t="s">
        <v>110</v>
      </c>
      <c r="B69" s="10" t="s">
        <v>111</v>
      </c>
      <c r="C69" s="19">
        <v>50000</v>
      </c>
      <c r="D69" s="20">
        <v>58660</v>
      </c>
      <c r="E69" s="19">
        <v>50000</v>
      </c>
      <c r="F69" s="20">
        <v>58660</v>
      </c>
      <c r="G69" s="19">
        <v>50000</v>
      </c>
      <c r="H69" s="20">
        <v>58660</v>
      </c>
      <c r="I69" s="19">
        <v>50000</v>
      </c>
      <c r="J69" s="20">
        <v>58660</v>
      </c>
      <c r="K69" s="19">
        <v>200000</v>
      </c>
      <c r="L69" s="21">
        <v>234640</v>
      </c>
    </row>
    <row r="70" spans="1:12" x14ac:dyDescent="0.25">
      <c r="A70" s="14" t="s">
        <v>112</v>
      </c>
      <c r="B70" s="15" t="s">
        <v>113</v>
      </c>
      <c r="C70" s="16">
        <v>9283</v>
      </c>
      <c r="D70" s="17">
        <v>19495</v>
      </c>
      <c r="E70" s="16">
        <v>9101</v>
      </c>
      <c r="F70" s="17">
        <v>19113</v>
      </c>
      <c r="G70" s="16">
        <v>9101</v>
      </c>
      <c r="H70" s="17">
        <v>19113</v>
      </c>
      <c r="I70" s="16">
        <v>9101</v>
      </c>
      <c r="J70" s="17">
        <v>19113</v>
      </c>
      <c r="K70" s="16">
        <v>36586</v>
      </c>
      <c r="L70" s="18">
        <v>76834</v>
      </c>
    </row>
    <row r="71" spans="1:12" ht="13.8" thickBot="1" x14ac:dyDescent="0.3">
      <c r="A71" s="22"/>
      <c r="B71" s="23" t="s">
        <v>114</v>
      </c>
      <c r="C71" s="24"/>
      <c r="D71" s="25"/>
      <c r="E71" s="24"/>
      <c r="F71" s="25"/>
      <c r="G71" s="24"/>
      <c r="H71" s="25"/>
      <c r="I71" s="24"/>
      <c r="J71" s="25"/>
      <c r="K71" s="24"/>
      <c r="L71" s="26"/>
    </row>
    <row r="72" spans="1:12" x14ac:dyDescent="0.25">
      <c r="A72" s="27"/>
      <c r="B72" s="28" t="s">
        <v>115</v>
      </c>
      <c r="C72" s="29">
        <v>66</v>
      </c>
      <c r="D72" s="30">
        <v>66</v>
      </c>
      <c r="E72" s="29" t="s">
        <v>348</v>
      </c>
      <c r="F72" s="30" t="s">
        <v>348</v>
      </c>
      <c r="G72" s="29" t="s">
        <v>348</v>
      </c>
      <c r="H72" s="30" t="s">
        <v>348</v>
      </c>
      <c r="I72" s="29" t="s">
        <v>348</v>
      </c>
      <c r="J72" s="30" t="s">
        <v>348</v>
      </c>
      <c r="K72" s="29" t="s">
        <v>348</v>
      </c>
      <c r="L72" s="31" t="s">
        <v>348</v>
      </c>
    </row>
    <row r="73" spans="1:12" x14ac:dyDescent="0.25">
      <c r="A73" s="32"/>
      <c r="B73" s="33" t="s">
        <v>116</v>
      </c>
      <c r="C73" s="34">
        <v>46211</v>
      </c>
      <c r="D73" s="35">
        <v>63224</v>
      </c>
      <c r="E73" s="34" t="s">
        <v>348</v>
      </c>
      <c r="F73" s="35" t="s">
        <v>348</v>
      </c>
      <c r="G73" s="34" t="s">
        <v>348</v>
      </c>
      <c r="H73" s="35" t="s">
        <v>348</v>
      </c>
      <c r="I73" s="34" t="s">
        <v>348</v>
      </c>
      <c r="J73" s="35" t="s">
        <v>348</v>
      </c>
      <c r="K73" s="34" t="s">
        <v>348</v>
      </c>
      <c r="L73" s="36" t="s">
        <v>348</v>
      </c>
    </row>
    <row r="74" spans="1:12" x14ac:dyDescent="0.25">
      <c r="A74" s="27"/>
      <c r="B74" s="28" t="s">
        <v>117</v>
      </c>
      <c r="C74" s="29">
        <v>19085</v>
      </c>
      <c r="D74" s="30">
        <v>14147</v>
      </c>
      <c r="E74" s="29" t="s">
        <v>348</v>
      </c>
      <c r="F74" s="30" t="s">
        <v>348</v>
      </c>
      <c r="G74" s="29" t="s">
        <v>348</v>
      </c>
      <c r="H74" s="30" t="s">
        <v>348</v>
      </c>
      <c r="I74" s="29" t="s">
        <v>348</v>
      </c>
      <c r="J74" s="30" t="s">
        <v>348</v>
      </c>
      <c r="K74" s="29" t="s">
        <v>348</v>
      </c>
      <c r="L74" s="31" t="s">
        <v>348</v>
      </c>
    </row>
    <row r="75" spans="1:12" ht="13.8" thickBot="1" x14ac:dyDescent="0.3">
      <c r="A75" s="37"/>
      <c r="B75" s="23" t="s">
        <v>118</v>
      </c>
      <c r="C75" s="24"/>
      <c r="D75" s="25"/>
      <c r="E75" s="24"/>
      <c r="F75" s="25"/>
      <c r="G75" s="24"/>
      <c r="H75" s="25"/>
      <c r="I75" s="24"/>
      <c r="J75" s="25"/>
      <c r="K75" s="24"/>
      <c r="L75" s="26"/>
    </row>
    <row r="76" spans="1:12" x14ac:dyDescent="0.25">
      <c r="A76" s="27"/>
      <c r="B76" s="28" t="s">
        <v>115</v>
      </c>
      <c r="C76" s="29">
        <v>65</v>
      </c>
      <c r="D76" s="30">
        <v>65</v>
      </c>
      <c r="E76" s="29">
        <v>65</v>
      </c>
      <c r="F76" s="30">
        <v>65</v>
      </c>
      <c r="G76" s="29">
        <v>65</v>
      </c>
      <c r="H76" s="30">
        <v>65</v>
      </c>
      <c r="I76" s="29">
        <v>64</v>
      </c>
      <c r="J76" s="30">
        <v>64</v>
      </c>
      <c r="K76" s="29">
        <v>65</v>
      </c>
      <c r="L76" s="31">
        <v>65</v>
      </c>
    </row>
    <row r="77" spans="1:12" x14ac:dyDescent="0.25">
      <c r="A77" s="32"/>
      <c r="B77" s="33" t="s">
        <v>116</v>
      </c>
      <c r="C77" s="34">
        <v>46152</v>
      </c>
      <c r="D77" s="35">
        <v>63428</v>
      </c>
      <c r="E77" s="34">
        <v>46929</v>
      </c>
      <c r="F77" s="35">
        <v>64811</v>
      </c>
      <c r="G77" s="34">
        <v>47078</v>
      </c>
      <c r="H77" s="35">
        <v>65257</v>
      </c>
      <c r="I77" s="34">
        <v>44690</v>
      </c>
      <c r="J77" s="35">
        <v>62357</v>
      </c>
      <c r="K77" s="34">
        <v>184161</v>
      </c>
      <c r="L77" s="36">
        <v>254894</v>
      </c>
    </row>
    <row r="78" spans="1:12" ht="13.8" thickBot="1" x14ac:dyDescent="0.3">
      <c r="A78" s="38"/>
      <c r="B78" s="39" t="s">
        <v>117</v>
      </c>
      <c r="C78" s="40">
        <v>19227</v>
      </c>
      <c r="D78" s="41">
        <v>14160</v>
      </c>
      <c r="E78" s="40">
        <v>19103</v>
      </c>
      <c r="F78" s="41">
        <v>15288</v>
      </c>
      <c r="G78" s="40">
        <v>19105</v>
      </c>
      <c r="H78" s="41">
        <v>15793</v>
      </c>
      <c r="I78" s="40">
        <v>17450</v>
      </c>
      <c r="J78" s="41">
        <v>14649</v>
      </c>
      <c r="K78" s="40">
        <v>71442</v>
      </c>
      <c r="L78" s="42">
        <v>55100</v>
      </c>
    </row>
    <row r="79" spans="1:12" x14ac:dyDescent="0.25">
      <c r="A79" s="43" t="s">
        <v>349</v>
      </c>
    </row>
    <row r="80" spans="1:12" x14ac:dyDescent="0.25">
      <c r="A80" s="43" t="s">
        <v>350</v>
      </c>
    </row>
    <row r="81" spans="1:1" x14ac:dyDescent="0.25">
      <c r="A81" s="44" t="s">
        <v>351</v>
      </c>
    </row>
    <row r="83" spans="1:1" x14ac:dyDescent="0.25">
      <c r="A83" s="43" t="s">
        <v>539</v>
      </c>
    </row>
    <row r="84" spans="1:1" x14ac:dyDescent="0.25">
      <c r="A84" s="43" t="s">
        <v>360</v>
      </c>
    </row>
  </sheetData>
  <mergeCells count="7">
    <mergeCell ref="A2:B2"/>
    <mergeCell ref="K3:L3"/>
    <mergeCell ref="A3:B3"/>
    <mergeCell ref="C3:D3"/>
    <mergeCell ref="E3:F3"/>
    <mergeCell ref="G3:H3"/>
    <mergeCell ref="I3:J3"/>
  </mergeCells>
  <hyperlinks>
    <hyperlink ref="A2:B2" location="TOC!A1" display="Return to Table of Contents"/>
  </hyperlinks>
  <pageMargins left="0.25" right="0.25" top="0.75" bottom="0.75" header="0.3" footer="0.3"/>
  <pageSetup scale="54" orientation="portrait" r:id="rId1"/>
  <headerFooter>
    <oddHeader>&amp;L2016-17 Survey of Dental Education
Report 2 - Tuition, Admission, and Attrition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5.88671875" style="1" customWidth="1"/>
    <col min="2" max="2" width="53.44140625" style="1" customWidth="1"/>
    <col min="3" max="10" width="12.6640625" style="1" customWidth="1"/>
    <col min="11" max="16384" width="9.109375" style="1"/>
  </cols>
  <sheetData>
    <row r="1" spans="1:10" ht="15.6" x14ac:dyDescent="0.25">
      <c r="A1" s="2" t="s">
        <v>354</v>
      </c>
    </row>
    <row r="2" spans="1:10" ht="13.8" thickBot="1" x14ac:dyDescent="0.3">
      <c r="A2" s="655" t="s">
        <v>1</v>
      </c>
      <c r="B2" s="655"/>
    </row>
    <row r="3" spans="1:10" ht="12.75" customHeight="1" x14ac:dyDescent="0.25">
      <c r="A3" s="658"/>
      <c r="B3" s="659"/>
      <c r="C3" s="661" t="s">
        <v>119</v>
      </c>
      <c r="D3" s="662"/>
      <c r="E3" s="663" t="s">
        <v>355</v>
      </c>
      <c r="F3" s="663"/>
      <c r="G3" s="663"/>
      <c r="H3" s="663"/>
      <c r="I3" s="663"/>
      <c r="J3" s="664"/>
    </row>
    <row r="4" spans="1:10" ht="45" customHeight="1" x14ac:dyDescent="0.25">
      <c r="A4" s="4" t="s">
        <v>7</v>
      </c>
      <c r="B4" s="5" t="s">
        <v>8</v>
      </c>
      <c r="C4" s="45" t="s">
        <v>9</v>
      </c>
      <c r="D4" s="46" t="s">
        <v>10</v>
      </c>
      <c r="E4" s="45" t="s">
        <v>120</v>
      </c>
      <c r="F4" s="45" t="s">
        <v>2</v>
      </c>
      <c r="G4" s="45" t="s">
        <v>3</v>
      </c>
      <c r="H4" s="45" t="s">
        <v>4</v>
      </c>
      <c r="I4" s="45" t="s">
        <v>5</v>
      </c>
      <c r="J4" s="47" t="s">
        <v>121</v>
      </c>
    </row>
    <row r="5" spans="1:10" x14ac:dyDescent="0.25">
      <c r="A5" s="27" t="s">
        <v>11</v>
      </c>
      <c r="B5" s="10" t="s">
        <v>12</v>
      </c>
      <c r="C5" s="11">
        <v>26430</v>
      </c>
      <c r="D5" s="12">
        <v>60414</v>
      </c>
      <c r="E5" s="11">
        <v>1214</v>
      </c>
      <c r="F5" s="48">
        <v>13391</v>
      </c>
      <c r="G5" s="49">
        <v>13070</v>
      </c>
      <c r="H5" s="49">
        <v>10421</v>
      </c>
      <c r="I5" s="49">
        <v>5610</v>
      </c>
      <c r="J5" s="13">
        <v>42492</v>
      </c>
    </row>
    <row r="6" spans="1:10" x14ac:dyDescent="0.25">
      <c r="A6" s="32" t="s">
        <v>13</v>
      </c>
      <c r="B6" s="15" t="s">
        <v>14</v>
      </c>
      <c r="C6" s="16">
        <v>73347</v>
      </c>
      <c r="D6" s="17">
        <v>73347</v>
      </c>
      <c r="E6" s="16">
        <v>2670</v>
      </c>
      <c r="F6" s="50">
        <v>9684</v>
      </c>
      <c r="G6" s="51">
        <v>12458</v>
      </c>
      <c r="H6" s="51">
        <v>7766</v>
      </c>
      <c r="I6" s="51">
        <v>8212</v>
      </c>
      <c r="J6" s="18">
        <v>38120</v>
      </c>
    </row>
    <row r="7" spans="1:10" x14ac:dyDescent="0.25">
      <c r="A7" s="27" t="s">
        <v>13</v>
      </c>
      <c r="B7" s="10" t="s">
        <v>15</v>
      </c>
      <c r="C7" s="19">
        <v>71191</v>
      </c>
      <c r="D7" s="20">
        <v>71191</v>
      </c>
      <c r="E7" s="19">
        <v>628</v>
      </c>
      <c r="F7" s="52">
        <v>20712</v>
      </c>
      <c r="G7" s="53">
        <v>17694</v>
      </c>
      <c r="H7" s="53">
        <v>16710</v>
      </c>
      <c r="I7" s="53">
        <v>16978</v>
      </c>
      <c r="J7" s="21">
        <v>72094</v>
      </c>
    </row>
    <row r="8" spans="1:10" ht="15.6" x14ac:dyDescent="0.25">
      <c r="A8" s="32" t="s">
        <v>16</v>
      </c>
      <c r="B8" s="15" t="s">
        <v>356</v>
      </c>
      <c r="C8" s="16">
        <v>104585</v>
      </c>
      <c r="D8" s="17">
        <v>104585</v>
      </c>
      <c r="E8" s="16">
        <v>3310</v>
      </c>
      <c r="F8" s="50">
        <v>14856</v>
      </c>
      <c r="G8" s="51">
        <v>8251</v>
      </c>
      <c r="H8" s="51">
        <v>1726</v>
      </c>
      <c r="I8" s="51" t="s">
        <v>357</v>
      </c>
      <c r="J8" s="18">
        <v>24833</v>
      </c>
    </row>
    <row r="9" spans="1:10" x14ac:dyDescent="0.25">
      <c r="A9" s="27" t="s">
        <v>16</v>
      </c>
      <c r="B9" s="10" t="s">
        <v>19</v>
      </c>
      <c r="C9" s="19">
        <v>40473</v>
      </c>
      <c r="D9" s="20">
        <v>52718</v>
      </c>
      <c r="E9" s="19">
        <v>1329</v>
      </c>
      <c r="F9" s="52">
        <v>17392</v>
      </c>
      <c r="G9" s="53">
        <v>14119</v>
      </c>
      <c r="H9" s="53">
        <v>12766</v>
      </c>
      <c r="I9" s="53">
        <v>13597</v>
      </c>
      <c r="J9" s="21">
        <v>57874</v>
      </c>
    </row>
    <row r="10" spans="1:10" x14ac:dyDescent="0.25">
      <c r="A10" s="32" t="s">
        <v>16</v>
      </c>
      <c r="B10" s="15" t="s">
        <v>20</v>
      </c>
      <c r="C10" s="16">
        <v>41748</v>
      </c>
      <c r="D10" s="17">
        <v>50798</v>
      </c>
      <c r="E10" s="571" t="s">
        <v>364</v>
      </c>
      <c r="F10" s="50">
        <v>23869</v>
      </c>
      <c r="G10" s="51">
        <v>17370</v>
      </c>
      <c r="H10" s="51">
        <v>6812</v>
      </c>
      <c r="I10" s="51">
        <v>7147</v>
      </c>
      <c r="J10" s="18">
        <v>55198</v>
      </c>
    </row>
    <row r="11" spans="1:10" x14ac:dyDescent="0.25">
      <c r="A11" s="27" t="s">
        <v>16</v>
      </c>
      <c r="B11" s="10" t="s">
        <v>21</v>
      </c>
      <c r="C11" s="19">
        <v>87804</v>
      </c>
      <c r="D11" s="20">
        <v>87804</v>
      </c>
      <c r="E11" s="19">
        <v>2825</v>
      </c>
      <c r="F11" s="52">
        <v>20360</v>
      </c>
      <c r="G11" s="53">
        <v>15038</v>
      </c>
      <c r="H11" s="53">
        <v>10700</v>
      </c>
      <c r="I11" s="53">
        <v>8747</v>
      </c>
      <c r="J11" s="21">
        <v>54845</v>
      </c>
    </row>
    <row r="12" spans="1:10" x14ac:dyDescent="0.25">
      <c r="A12" s="32" t="s">
        <v>16</v>
      </c>
      <c r="B12" s="15" t="s">
        <v>22</v>
      </c>
      <c r="C12" s="16">
        <v>61284</v>
      </c>
      <c r="D12" s="17">
        <v>61284</v>
      </c>
      <c r="E12" s="16">
        <v>2421</v>
      </c>
      <c r="F12" s="50">
        <v>18646</v>
      </c>
      <c r="G12" s="51">
        <v>13857</v>
      </c>
      <c r="H12" s="51">
        <v>7440</v>
      </c>
      <c r="I12" s="51">
        <v>5500</v>
      </c>
      <c r="J12" s="18">
        <v>45443</v>
      </c>
    </row>
    <row r="13" spans="1:10" x14ac:dyDescent="0.25">
      <c r="A13" s="27" t="s">
        <v>16</v>
      </c>
      <c r="B13" s="10" t="s">
        <v>23</v>
      </c>
      <c r="C13" s="19">
        <v>68975</v>
      </c>
      <c r="D13" s="20">
        <v>68975</v>
      </c>
      <c r="E13" s="19">
        <v>40</v>
      </c>
      <c r="F13" s="52">
        <v>13675</v>
      </c>
      <c r="G13" s="53">
        <v>10359</v>
      </c>
      <c r="H13" s="53">
        <v>10451</v>
      </c>
      <c r="I13" s="53">
        <v>10478</v>
      </c>
      <c r="J13" s="21">
        <v>44963</v>
      </c>
    </row>
    <row r="14" spans="1:10" x14ac:dyDescent="0.25">
      <c r="A14" s="32" t="s">
        <v>24</v>
      </c>
      <c r="B14" s="54" t="s">
        <v>25</v>
      </c>
      <c r="C14" s="50">
        <v>34580</v>
      </c>
      <c r="D14" s="17">
        <v>59883</v>
      </c>
      <c r="E14" s="16">
        <v>619</v>
      </c>
      <c r="F14" s="50">
        <v>14419</v>
      </c>
      <c r="G14" s="51">
        <v>10573</v>
      </c>
      <c r="H14" s="51">
        <v>10573</v>
      </c>
      <c r="I14" s="51">
        <v>10573</v>
      </c>
      <c r="J14" s="18">
        <v>46138</v>
      </c>
    </row>
    <row r="15" spans="1:10" x14ac:dyDescent="0.25">
      <c r="A15" s="27" t="s">
        <v>26</v>
      </c>
      <c r="B15" s="55" t="s">
        <v>27</v>
      </c>
      <c r="C15" s="19">
        <v>30667</v>
      </c>
      <c r="D15" s="20">
        <v>65239</v>
      </c>
      <c r="E15" s="19">
        <v>3341</v>
      </c>
      <c r="F15" s="52">
        <v>13403</v>
      </c>
      <c r="G15" s="53">
        <v>12545</v>
      </c>
      <c r="H15" s="53">
        <v>12216</v>
      </c>
      <c r="I15" s="53">
        <v>8581</v>
      </c>
      <c r="J15" s="21">
        <v>46745</v>
      </c>
    </row>
    <row r="16" spans="1:10" x14ac:dyDescent="0.25">
      <c r="A16" s="32" t="s">
        <v>28</v>
      </c>
      <c r="B16" s="15" t="s">
        <v>29</v>
      </c>
      <c r="C16" s="16">
        <v>42631</v>
      </c>
      <c r="D16" s="17">
        <v>42631</v>
      </c>
      <c r="E16" s="16">
        <v>1489</v>
      </c>
      <c r="F16" s="50">
        <v>11872</v>
      </c>
      <c r="G16" s="51">
        <v>13304</v>
      </c>
      <c r="H16" s="51">
        <v>8615</v>
      </c>
      <c r="I16" s="51">
        <v>4849</v>
      </c>
      <c r="J16" s="18">
        <v>38640</v>
      </c>
    </row>
    <row r="17" spans="1:10" x14ac:dyDescent="0.25">
      <c r="A17" s="27" t="s">
        <v>30</v>
      </c>
      <c r="B17" s="10" t="s">
        <v>31</v>
      </c>
      <c r="C17" s="19">
        <v>37564</v>
      </c>
      <c r="D17" s="20">
        <v>64046</v>
      </c>
      <c r="E17" s="19">
        <v>4156</v>
      </c>
      <c r="F17" s="52">
        <v>7940</v>
      </c>
      <c r="G17" s="53">
        <v>14034</v>
      </c>
      <c r="H17" s="53">
        <v>13656</v>
      </c>
      <c r="I17" s="53">
        <v>12680</v>
      </c>
      <c r="J17" s="21">
        <v>48310</v>
      </c>
    </row>
    <row r="18" spans="1:10" x14ac:dyDescent="0.25">
      <c r="A18" s="32" t="s">
        <v>30</v>
      </c>
      <c r="B18" s="15" t="s">
        <v>32</v>
      </c>
      <c r="C18" s="16">
        <v>63597</v>
      </c>
      <c r="D18" s="17">
        <v>64106</v>
      </c>
      <c r="E18" s="16">
        <v>1195</v>
      </c>
      <c r="F18" s="50">
        <v>19198</v>
      </c>
      <c r="G18" s="51">
        <v>18093</v>
      </c>
      <c r="H18" s="51">
        <v>12993</v>
      </c>
      <c r="I18" s="51">
        <v>11893</v>
      </c>
      <c r="J18" s="18">
        <v>62177</v>
      </c>
    </row>
    <row r="19" spans="1:10" x14ac:dyDescent="0.25">
      <c r="A19" s="27" t="s">
        <v>30</v>
      </c>
      <c r="B19" s="10" t="s">
        <v>33</v>
      </c>
      <c r="C19" s="19">
        <v>49700</v>
      </c>
      <c r="D19" s="20">
        <v>49700</v>
      </c>
      <c r="E19" s="19">
        <v>900</v>
      </c>
      <c r="F19" s="52">
        <v>9828</v>
      </c>
      <c r="G19" s="53">
        <v>7335</v>
      </c>
      <c r="H19" s="53">
        <v>6652</v>
      </c>
      <c r="I19" s="53">
        <v>8034</v>
      </c>
      <c r="J19" s="21">
        <v>31849</v>
      </c>
    </row>
    <row r="20" spans="1:10" x14ac:dyDescent="0.25">
      <c r="A20" s="32" t="s">
        <v>34</v>
      </c>
      <c r="B20" s="15" t="s">
        <v>607</v>
      </c>
      <c r="C20" s="16">
        <v>27900</v>
      </c>
      <c r="D20" s="17">
        <v>68610</v>
      </c>
      <c r="E20" s="16">
        <v>2280</v>
      </c>
      <c r="F20" s="50">
        <v>12360</v>
      </c>
      <c r="G20" s="51">
        <v>12046</v>
      </c>
      <c r="H20" s="51">
        <v>11495</v>
      </c>
      <c r="I20" s="51">
        <v>7511</v>
      </c>
      <c r="J20" s="18">
        <v>43412</v>
      </c>
    </row>
    <row r="21" spans="1:10" x14ac:dyDescent="0.25">
      <c r="A21" s="27" t="s">
        <v>35</v>
      </c>
      <c r="B21" s="10" t="s">
        <v>36</v>
      </c>
      <c r="C21" s="19">
        <v>29124</v>
      </c>
      <c r="D21" s="20">
        <v>66986</v>
      </c>
      <c r="E21" s="19">
        <v>1788</v>
      </c>
      <c r="F21" s="52">
        <v>10795</v>
      </c>
      <c r="G21" s="53">
        <v>11134</v>
      </c>
      <c r="H21" s="53">
        <v>6083</v>
      </c>
      <c r="I21" s="53">
        <v>4932</v>
      </c>
      <c r="J21" s="21">
        <v>32944</v>
      </c>
    </row>
    <row r="22" spans="1:10" x14ac:dyDescent="0.25">
      <c r="A22" s="32" t="s">
        <v>35</v>
      </c>
      <c r="B22" s="15" t="s">
        <v>37</v>
      </c>
      <c r="C22" s="16">
        <v>32730</v>
      </c>
      <c r="D22" s="17">
        <v>58896</v>
      </c>
      <c r="E22" s="16">
        <v>4062</v>
      </c>
      <c r="F22" s="50">
        <v>11672</v>
      </c>
      <c r="G22" s="51">
        <v>23214</v>
      </c>
      <c r="H22" s="51">
        <v>23214</v>
      </c>
      <c r="I22" s="51">
        <v>23214</v>
      </c>
      <c r="J22" s="18">
        <v>81314</v>
      </c>
    </row>
    <row r="23" spans="1:10" x14ac:dyDescent="0.25">
      <c r="A23" s="27" t="s">
        <v>35</v>
      </c>
      <c r="B23" s="10" t="s">
        <v>38</v>
      </c>
      <c r="C23" s="19">
        <v>72995</v>
      </c>
      <c r="D23" s="20">
        <v>72995</v>
      </c>
      <c r="E23" s="19">
        <v>640</v>
      </c>
      <c r="F23" s="52">
        <v>22025</v>
      </c>
      <c r="G23" s="53">
        <v>17689</v>
      </c>
      <c r="H23" s="53">
        <v>16514</v>
      </c>
      <c r="I23" s="53">
        <v>16514</v>
      </c>
      <c r="J23" s="21">
        <v>72742</v>
      </c>
    </row>
    <row r="24" spans="1:10" x14ac:dyDescent="0.25">
      <c r="A24" s="32" t="s">
        <v>39</v>
      </c>
      <c r="B24" s="15" t="s">
        <v>40</v>
      </c>
      <c r="C24" s="16">
        <v>34932</v>
      </c>
      <c r="D24" s="17">
        <v>76380</v>
      </c>
      <c r="E24" s="16">
        <v>330</v>
      </c>
      <c r="F24" s="50">
        <v>18357</v>
      </c>
      <c r="G24" s="51">
        <v>16127</v>
      </c>
      <c r="H24" s="51">
        <v>9407</v>
      </c>
      <c r="I24" s="56">
        <v>7675</v>
      </c>
      <c r="J24" s="18">
        <v>51566</v>
      </c>
    </row>
    <row r="25" spans="1:10" x14ac:dyDescent="0.25">
      <c r="A25" s="27" t="s">
        <v>41</v>
      </c>
      <c r="B25" s="10" t="s">
        <v>42</v>
      </c>
      <c r="C25" s="19">
        <v>42813</v>
      </c>
      <c r="D25" s="20">
        <v>66933</v>
      </c>
      <c r="E25" s="19">
        <v>434</v>
      </c>
      <c r="F25" s="52">
        <v>17368</v>
      </c>
      <c r="G25" s="53">
        <v>12393</v>
      </c>
      <c r="H25" s="53">
        <v>9251</v>
      </c>
      <c r="I25" s="53">
        <v>6569</v>
      </c>
      <c r="J25" s="21">
        <v>45581</v>
      </c>
    </row>
    <row r="26" spans="1:10" x14ac:dyDescent="0.25">
      <c r="A26" s="32" t="s">
        <v>43</v>
      </c>
      <c r="B26" s="15" t="s">
        <v>44</v>
      </c>
      <c r="C26" s="16">
        <v>30544</v>
      </c>
      <c r="D26" s="17">
        <v>63900</v>
      </c>
      <c r="E26" s="16">
        <v>1486</v>
      </c>
      <c r="F26" s="50">
        <v>8386</v>
      </c>
      <c r="G26" s="51">
        <v>8250</v>
      </c>
      <c r="H26" s="51">
        <v>6404</v>
      </c>
      <c r="I26" s="51">
        <v>8034</v>
      </c>
      <c r="J26" s="18">
        <v>31074</v>
      </c>
    </row>
    <row r="27" spans="1:10" x14ac:dyDescent="0.25">
      <c r="A27" s="27" t="s">
        <v>43</v>
      </c>
      <c r="B27" s="10" t="s">
        <v>45</v>
      </c>
      <c r="C27" s="19">
        <v>32412</v>
      </c>
      <c r="D27" s="20">
        <v>67564</v>
      </c>
      <c r="E27" s="19">
        <v>196</v>
      </c>
      <c r="F27" s="52">
        <v>8605</v>
      </c>
      <c r="G27" s="53">
        <v>8567</v>
      </c>
      <c r="H27" s="53">
        <v>8511</v>
      </c>
      <c r="I27" s="53">
        <v>8259</v>
      </c>
      <c r="J27" s="21">
        <v>33942</v>
      </c>
    </row>
    <row r="28" spans="1:10" x14ac:dyDescent="0.25">
      <c r="A28" s="32" t="s">
        <v>46</v>
      </c>
      <c r="B28" s="15" t="s">
        <v>606</v>
      </c>
      <c r="C28" s="16">
        <v>28418</v>
      </c>
      <c r="D28" s="17">
        <v>62372</v>
      </c>
      <c r="E28" s="16">
        <v>1498</v>
      </c>
      <c r="F28" s="50">
        <v>13221</v>
      </c>
      <c r="G28" s="51">
        <v>9711</v>
      </c>
      <c r="H28" s="51">
        <v>10923</v>
      </c>
      <c r="I28" s="51">
        <v>9007</v>
      </c>
      <c r="J28" s="18">
        <v>42862</v>
      </c>
    </row>
    <row r="29" spans="1:10" x14ac:dyDescent="0.25">
      <c r="A29" s="27" t="s">
        <v>47</v>
      </c>
      <c r="B29" s="10" t="s">
        <v>48</v>
      </c>
      <c r="C29" s="19">
        <v>61200</v>
      </c>
      <c r="D29" s="20">
        <v>61200</v>
      </c>
      <c r="E29" s="57">
        <v>11840</v>
      </c>
      <c r="F29" s="52">
        <v>255</v>
      </c>
      <c r="G29" s="53">
        <v>11840</v>
      </c>
      <c r="H29" s="58">
        <v>11840</v>
      </c>
      <c r="I29" s="53">
        <v>11840</v>
      </c>
      <c r="J29" s="21">
        <v>35775</v>
      </c>
    </row>
    <row r="30" spans="1:10" x14ac:dyDescent="0.25">
      <c r="A30" s="32" t="s">
        <v>49</v>
      </c>
      <c r="B30" s="15" t="s">
        <v>50</v>
      </c>
      <c r="C30" s="16">
        <v>35363</v>
      </c>
      <c r="D30" s="17">
        <v>65729</v>
      </c>
      <c r="E30" s="16">
        <v>1906</v>
      </c>
      <c r="F30" s="50">
        <v>18948</v>
      </c>
      <c r="G30" s="51">
        <v>19044</v>
      </c>
      <c r="H30" s="51">
        <v>16707</v>
      </c>
      <c r="I30" s="51">
        <v>16504</v>
      </c>
      <c r="J30" s="18">
        <v>71203</v>
      </c>
    </row>
    <row r="31" spans="1:10" x14ac:dyDescent="0.25">
      <c r="A31" s="27" t="s">
        <v>51</v>
      </c>
      <c r="B31" s="10" t="s">
        <v>52</v>
      </c>
      <c r="C31" s="19">
        <v>59058</v>
      </c>
      <c r="D31" s="20">
        <v>59058</v>
      </c>
      <c r="E31" s="19">
        <v>557</v>
      </c>
      <c r="F31" s="52">
        <v>4761</v>
      </c>
      <c r="G31" s="53">
        <v>20689</v>
      </c>
      <c r="H31" s="53">
        <v>18130</v>
      </c>
      <c r="I31" s="53">
        <v>17942</v>
      </c>
      <c r="J31" s="21">
        <v>61522</v>
      </c>
    </row>
    <row r="32" spans="1:10" x14ac:dyDescent="0.25">
      <c r="A32" s="32" t="s">
        <v>51</v>
      </c>
      <c r="B32" s="15" t="s">
        <v>53</v>
      </c>
      <c r="C32" s="16">
        <v>72000</v>
      </c>
      <c r="D32" s="17">
        <v>72000</v>
      </c>
      <c r="E32" s="16">
        <v>1200</v>
      </c>
      <c r="F32" s="50">
        <v>13710</v>
      </c>
      <c r="G32" s="51">
        <v>14896</v>
      </c>
      <c r="H32" s="51">
        <v>7014</v>
      </c>
      <c r="I32" s="51">
        <v>4703</v>
      </c>
      <c r="J32" s="18">
        <v>40323</v>
      </c>
    </row>
    <row r="33" spans="1:10" x14ac:dyDescent="0.25">
      <c r="A33" s="27" t="s">
        <v>51</v>
      </c>
      <c r="B33" s="10" t="s">
        <v>54</v>
      </c>
      <c r="C33" s="19">
        <v>70712</v>
      </c>
      <c r="D33" s="20">
        <v>70712</v>
      </c>
      <c r="E33" s="19">
        <v>4349</v>
      </c>
      <c r="F33" s="52">
        <v>12711</v>
      </c>
      <c r="G33" s="53">
        <v>17406</v>
      </c>
      <c r="H33" s="53">
        <v>15106</v>
      </c>
      <c r="I33" s="53">
        <v>14206</v>
      </c>
      <c r="J33" s="21">
        <v>59429</v>
      </c>
    </row>
    <row r="34" spans="1:10" x14ac:dyDescent="0.25">
      <c r="A34" s="32" t="s">
        <v>55</v>
      </c>
      <c r="B34" s="15" t="s">
        <v>56</v>
      </c>
      <c r="C34" s="16">
        <v>68828</v>
      </c>
      <c r="D34" s="17">
        <v>68828</v>
      </c>
      <c r="E34" s="16">
        <v>360</v>
      </c>
      <c r="F34" s="50">
        <v>12500</v>
      </c>
      <c r="G34" s="51">
        <v>13270</v>
      </c>
      <c r="H34" s="51">
        <v>8930</v>
      </c>
      <c r="I34" s="51">
        <v>8320</v>
      </c>
      <c r="J34" s="18">
        <v>43020</v>
      </c>
    </row>
    <row r="35" spans="1:10" x14ac:dyDescent="0.25">
      <c r="A35" s="27" t="s">
        <v>55</v>
      </c>
      <c r="B35" s="10" t="s">
        <v>57</v>
      </c>
      <c r="C35" s="19">
        <v>31510</v>
      </c>
      <c r="D35" s="20">
        <v>49276</v>
      </c>
      <c r="E35" s="19">
        <v>1235</v>
      </c>
      <c r="F35" s="52">
        <v>6839</v>
      </c>
      <c r="G35" s="53">
        <v>6974</v>
      </c>
      <c r="H35" s="53">
        <v>5897</v>
      </c>
      <c r="I35" s="53">
        <v>7631</v>
      </c>
      <c r="J35" s="21">
        <v>27341</v>
      </c>
    </row>
    <row r="36" spans="1:10" x14ac:dyDescent="0.25">
      <c r="A36" s="32" t="s">
        <v>58</v>
      </c>
      <c r="B36" s="15" t="s">
        <v>59</v>
      </c>
      <c r="C36" s="16">
        <v>34540</v>
      </c>
      <c r="D36" s="17">
        <v>63992</v>
      </c>
      <c r="E36" s="16">
        <v>2995</v>
      </c>
      <c r="F36" s="50">
        <v>7483</v>
      </c>
      <c r="G36" s="51">
        <v>12659</v>
      </c>
      <c r="H36" s="51">
        <v>11568</v>
      </c>
      <c r="I36" s="51">
        <v>9717</v>
      </c>
      <c r="J36" s="18">
        <v>41427</v>
      </c>
    </row>
    <row r="37" spans="1:10" x14ac:dyDescent="0.25">
      <c r="A37" s="27" t="s">
        <v>60</v>
      </c>
      <c r="B37" s="10" t="s">
        <v>61</v>
      </c>
      <c r="C37" s="19">
        <v>26800</v>
      </c>
      <c r="D37" s="20">
        <v>62450</v>
      </c>
      <c r="E37" s="572" t="s">
        <v>364</v>
      </c>
      <c r="F37" s="52">
        <v>9943</v>
      </c>
      <c r="G37" s="53">
        <v>5513</v>
      </c>
      <c r="H37" s="53">
        <v>7033</v>
      </c>
      <c r="I37" s="53">
        <v>4643</v>
      </c>
      <c r="J37" s="21">
        <v>27132</v>
      </c>
    </row>
    <row r="38" spans="1:10" x14ac:dyDescent="0.25">
      <c r="A38" s="32" t="s">
        <v>62</v>
      </c>
      <c r="B38" s="15" t="s">
        <v>63</v>
      </c>
      <c r="C38" s="16">
        <v>30076</v>
      </c>
      <c r="D38" s="17">
        <v>59940</v>
      </c>
      <c r="E38" s="16">
        <v>1546</v>
      </c>
      <c r="F38" s="50">
        <v>8975</v>
      </c>
      <c r="G38" s="56">
        <v>10550</v>
      </c>
      <c r="H38" s="56">
        <v>10082</v>
      </c>
      <c r="I38" s="56">
        <v>9931</v>
      </c>
      <c r="J38" s="18">
        <v>39538</v>
      </c>
    </row>
    <row r="39" spans="1:10" x14ac:dyDescent="0.25">
      <c r="A39" s="27" t="s">
        <v>62</v>
      </c>
      <c r="B39" s="10" t="s">
        <v>64</v>
      </c>
      <c r="C39" s="19">
        <v>68332</v>
      </c>
      <c r="D39" s="20">
        <v>68332</v>
      </c>
      <c r="E39" s="19">
        <v>1050</v>
      </c>
      <c r="F39" s="52">
        <v>10907</v>
      </c>
      <c r="G39" s="53">
        <v>11068</v>
      </c>
      <c r="H39" s="58">
        <v>6122</v>
      </c>
      <c r="I39" s="53">
        <v>6352</v>
      </c>
      <c r="J39" s="21">
        <v>34449</v>
      </c>
    </row>
    <row r="40" spans="1:10" x14ac:dyDescent="0.25">
      <c r="A40" s="32" t="s">
        <v>65</v>
      </c>
      <c r="B40" s="15" t="s">
        <v>66</v>
      </c>
      <c r="C40" s="16">
        <v>57512</v>
      </c>
      <c r="D40" s="17">
        <v>57512</v>
      </c>
      <c r="E40" s="16">
        <v>1246</v>
      </c>
      <c r="F40" s="50">
        <v>10516</v>
      </c>
      <c r="G40" s="51">
        <v>11762</v>
      </c>
      <c r="H40" s="51">
        <v>11362</v>
      </c>
      <c r="I40" s="51">
        <v>10962</v>
      </c>
      <c r="J40" s="18">
        <v>44602</v>
      </c>
    </row>
    <row r="41" spans="1:10" x14ac:dyDescent="0.25">
      <c r="A41" s="27" t="s">
        <v>65</v>
      </c>
      <c r="B41" s="10" t="s">
        <v>67</v>
      </c>
      <c r="C41" s="19">
        <v>29924</v>
      </c>
      <c r="D41" s="20">
        <v>73425</v>
      </c>
      <c r="E41" s="19">
        <v>1456</v>
      </c>
      <c r="F41" s="52">
        <v>10700</v>
      </c>
      <c r="G41" s="53">
        <v>12052</v>
      </c>
      <c r="H41" s="53">
        <v>12046</v>
      </c>
      <c r="I41" s="53">
        <v>11705</v>
      </c>
      <c r="J41" s="21">
        <v>46503</v>
      </c>
    </row>
    <row r="42" spans="1:10" x14ac:dyDescent="0.25">
      <c r="A42" s="32" t="s">
        <v>68</v>
      </c>
      <c r="B42" s="15" t="s">
        <v>69</v>
      </c>
      <c r="C42" s="16">
        <v>55521</v>
      </c>
      <c r="D42" s="17">
        <v>93969</v>
      </c>
      <c r="E42" s="571" t="s">
        <v>364</v>
      </c>
      <c r="F42" s="50">
        <v>10472</v>
      </c>
      <c r="G42" s="51">
        <v>10472</v>
      </c>
      <c r="H42" s="51">
        <v>10472</v>
      </c>
      <c r="I42" s="51">
        <v>6866</v>
      </c>
      <c r="J42" s="18">
        <v>38282</v>
      </c>
    </row>
    <row r="43" spans="1:10" x14ac:dyDescent="0.25">
      <c r="A43" s="27" t="s">
        <v>70</v>
      </c>
      <c r="B43" s="10" t="s">
        <v>71</v>
      </c>
      <c r="C43" s="19">
        <v>39661</v>
      </c>
      <c r="D43" s="20">
        <v>64261</v>
      </c>
      <c r="E43" s="19">
        <v>1170</v>
      </c>
      <c r="F43" s="52">
        <v>11575</v>
      </c>
      <c r="G43" s="53">
        <v>10434</v>
      </c>
      <c r="H43" s="53">
        <v>6747</v>
      </c>
      <c r="I43" s="53">
        <v>6483</v>
      </c>
      <c r="J43" s="21">
        <v>35239</v>
      </c>
    </row>
    <row r="44" spans="1:10" x14ac:dyDescent="0.25">
      <c r="A44" s="32" t="s">
        <v>72</v>
      </c>
      <c r="B44" s="15" t="s">
        <v>73</v>
      </c>
      <c r="C44" s="16">
        <v>73378</v>
      </c>
      <c r="D44" s="17">
        <v>73378</v>
      </c>
      <c r="E44" s="16">
        <v>2901</v>
      </c>
      <c r="F44" s="50">
        <v>10741</v>
      </c>
      <c r="G44" s="51">
        <v>13977</v>
      </c>
      <c r="H44" s="51">
        <v>12387</v>
      </c>
      <c r="I44" s="51">
        <v>15387</v>
      </c>
      <c r="J44" s="18">
        <v>52492</v>
      </c>
    </row>
    <row r="45" spans="1:10" x14ac:dyDescent="0.25">
      <c r="A45" s="27" t="s">
        <v>72</v>
      </c>
      <c r="B45" s="10" t="s">
        <v>74</v>
      </c>
      <c r="C45" s="19">
        <v>72904</v>
      </c>
      <c r="D45" s="20">
        <v>72904</v>
      </c>
      <c r="E45" s="19">
        <v>4816</v>
      </c>
      <c r="F45" s="52">
        <v>9178</v>
      </c>
      <c r="G45" s="53">
        <v>12136</v>
      </c>
      <c r="H45" s="53">
        <v>13798</v>
      </c>
      <c r="I45" s="53">
        <v>11996</v>
      </c>
      <c r="J45" s="21">
        <v>47108</v>
      </c>
    </row>
    <row r="46" spans="1:10" x14ac:dyDescent="0.25">
      <c r="A46" s="32" t="s">
        <v>72</v>
      </c>
      <c r="B46" s="15" t="s">
        <v>75</v>
      </c>
      <c r="C46" s="16">
        <v>34440</v>
      </c>
      <c r="D46" s="17">
        <v>62950</v>
      </c>
      <c r="E46" s="16">
        <v>1639</v>
      </c>
      <c r="F46" s="50">
        <v>22874</v>
      </c>
      <c r="G46" s="51">
        <v>27506</v>
      </c>
      <c r="H46" s="51">
        <v>18129</v>
      </c>
      <c r="I46" s="51">
        <v>15937</v>
      </c>
      <c r="J46" s="18">
        <v>84446</v>
      </c>
    </row>
    <row r="47" spans="1:10" ht="15.6" x14ac:dyDescent="0.25">
      <c r="A47" s="27" t="s">
        <v>72</v>
      </c>
      <c r="B47" s="10" t="s">
        <v>362</v>
      </c>
      <c r="C47" s="19">
        <v>50000</v>
      </c>
      <c r="D47" s="20">
        <v>50000</v>
      </c>
      <c r="E47" s="19">
        <v>10000</v>
      </c>
      <c r="F47" s="52">
        <v>2500</v>
      </c>
      <c r="G47" s="53" t="s">
        <v>361</v>
      </c>
      <c r="H47" s="53" t="s">
        <v>361</v>
      </c>
      <c r="I47" s="53" t="s">
        <v>361</v>
      </c>
      <c r="J47" s="21">
        <v>2500</v>
      </c>
    </row>
    <row r="48" spans="1:10" x14ac:dyDescent="0.25">
      <c r="A48" s="32" t="s">
        <v>72</v>
      </c>
      <c r="B48" s="15" t="s">
        <v>77</v>
      </c>
      <c r="C48" s="16">
        <v>34440</v>
      </c>
      <c r="D48" s="17">
        <v>62590</v>
      </c>
      <c r="E48" s="16">
        <v>11435</v>
      </c>
      <c r="F48" s="50">
        <v>10836</v>
      </c>
      <c r="G48" s="51">
        <v>20263</v>
      </c>
      <c r="H48" s="51">
        <v>18936</v>
      </c>
      <c r="I48" s="51">
        <v>14216</v>
      </c>
      <c r="J48" s="18">
        <v>64251</v>
      </c>
    </row>
    <row r="49" spans="1:10" x14ac:dyDescent="0.25">
      <c r="A49" s="27" t="s">
        <v>78</v>
      </c>
      <c r="B49" s="10" t="s">
        <v>79</v>
      </c>
      <c r="C49" s="19">
        <v>35040</v>
      </c>
      <c r="D49" s="20">
        <v>68220</v>
      </c>
      <c r="E49" s="19">
        <v>9679</v>
      </c>
      <c r="F49" s="52">
        <v>8150</v>
      </c>
      <c r="G49" s="53">
        <v>16159</v>
      </c>
      <c r="H49" s="53">
        <v>12956</v>
      </c>
      <c r="I49" s="53">
        <v>14370</v>
      </c>
      <c r="J49" s="21">
        <v>51635</v>
      </c>
    </row>
    <row r="50" spans="1:10" x14ac:dyDescent="0.25">
      <c r="A50" s="32" t="s">
        <v>78</v>
      </c>
      <c r="B50" s="15" t="s">
        <v>80</v>
      </c>
      <c r="C50" s="16">
        <v>26851</v>
      </c>
      <c r="D50" s="17">
        <v>26851</v>
      </c>
      <c r="E50" s="16">
        <v>3786</v>
      </c>
      <c r="F50" s="50">
        <v>4560</v>
      </c>
      <c r="G50" s="51">
        <v>8346</v>
      </c>
      <c r="H50" s="51">
        <v>8346</v>
      </c>
      <c r="I50" s="51">
        <v>5617</v>
      </c>
      <c r="J50" s="18">
        <v>26869</v>
      </c>
    </row>
    <row r="51" spans="1:10" x14ac:dyDescent="0.25">
      <c r="A51" s="27" t="s">
        <v>81</v>
      </c>
      <c r="B51" s="10" t="s">
        <v>82</v>
      </c>
      <c r="C51" s="19">
        <v>33934</v>
      </c>
      <c r="D51" s="20">
        <v>73134</v>
      </c>
      <c r="E51" s="19">
        <v>2952</v>
      </c>
      <c r="F51" s="52">
        <v>4139</v>
      </c>
      <c r="G51" s="53">
        <v>8646</v>
      </c>
      <c r="H51" s="53">
        <v>7799</v>
      </c>
      <c r="I51" s="53">
        <v>7146</v>
      </c>
      <c r="J51" s="21">
        <v>27730</v>
      </c>
    </row>
    <row r="52" spans="1:10" x14ac:dyDescent="0.25">
      <c r="A52" s="32" t="s">
        <v>81</v>
      </c>
      <c r="B52" s="15" t="s">
        <v>83</v>
      </c>
      <c r="C52" s="16">
        <v>64660</v>
      </c>
      <c r="D52" s="17">
        <v>64660</v>
      </c>
      <c r="E52" s="16">
        <v>113</v>
      </c>
      <c r="F52" s="50">
        <v>15098</v>
      </c>
      <c r="G52" s="51">
        <v>14506</v>
      </c>
      <c r="H52" s="51">
        <v>10920</v>
      </c>
      <c r="I52" s="51">
        <v>11658</v>
      </c>
      <c r="J52" s="18">
        <v>52182</v>
      </c>
    </row>
    <row r="53" spans="1:10" x14ac:dyDescent="0.25">
      <c r="A53" s="27" t="s">
        <v>84</v>
      </c>
      <c r="B53" s="10" t="s">
        <v>85</v>
      </c>
      <c r="C53" s="19">
        <v>22916</v>
      </c>
      <c r="D53" s="20">
        <v>54392</v>
      </c>
      <c r="E53" s="19">
        <v>3013</v>
      </c>
      <c r="F53" s="52">
        <v>11557</v>
      </c>
      <c r="G53" s="53">
        <v>12702</v>
      </c>
      <c r="H53" s="53">
        <v>7504</v>
      </c>
      <c r="I53" s="53">
        <v>7233</v>
      </c>
      <c r="J53" s="21">
        <v>38996</v>
      </c>
    </row>
    <row r="54" spans="1:10" x14ac:dyDescent="0.25">
      <c r="A54" s="32" t="s">
        <v>86</v>
      </c>
      <c r="B54" s="15" t="s">
        <v>87</v>
      </c>
      <c r="C54" s="16">
        <v>43884</v>
      </c>
      <c r="D54" s="17">
        <v>70828</v>
      </c>
      <c r="E54" s="16">
        <v>2120</v>
      </c>
      <c r="F54" s="50">
        <v>13788</v>
      </c>
      <c r="G54" s="51">
        <v>14785</v>
      </c>
      <c r="H54" s="51">
        <v>13425</v>
      </c>
      <c r="I54" s="51">
        <v>10195</v>
      </c>
      <c r="J54" s="18">
        <v>52193</v>
      </c>
    </row>
    <row r="55" spans="1:10" x14ac:dyDescent="0.25">
      <c r="A55" s="27" t="s">
        <v>88</v>
      </c>
      <c r="B55" s="10" t="s">
        <v>89</v>
      </c>
      <c r="C55" s="19">
        <v>53044</v>
      </c>
      <c r="D55" s="20">
        <v>60190</v>
      </c>
      <c r="E55" s="19">
        <v>980</v>
      </c>
      <c r="F55" s="52">
        <v>7500</v>
      </c>
      <c r="G55" s="53">
        <v>7360</v>
      </c>
      <c r="H55" s="53">
        <v>5080</v>
      </c>
      <c r="I55" s="53">
        <v>5480</v>
      </c>
      <c r="J55" s="21">
        <v>25420</v>
      </c>
    </row>
    <row r="56" spans="1:10" x14ac:dyDescent="0.25">
      <c r="A56" s="32" t="s">
        <v>88</v>
      </c>
      <c r="B56" s="15" t="s">
        <v>90</v>
      </c>
      <c r="C56" s="16">
        <v>71700</v>
      </c>
      <c r="D56" s="17">
        <v>71700</v>
      </c>
      <c r="E56" s="16">
        <v>2788</v>
      </c>
      <c r="F56" s="50">
        <v>18132</v>
      </c>
      <c r="G56" s="51">
        <v>16278</v>
      </c>
      <c r="H56" s="51">
        <v>17390</v>
      </c>
      <c r="I56" s="51">
        <v>15756</v>
      </c>
      <c r="J56" s="18">
        <v>67556</v>
      </c>
    </row>
    <row r="57" spans="1:10" x14ac:dyDescent="0.25">
      <c r="A57" s="27" t="s">
        <v>88</v>
      </c>
      <c r="B57" s="10" t="s">
        <v>91</v>
      </c>
      <c r="C57" s="19">
        <v>45230</v>
      </c>
      <c r="D57" s="20">
        <v>52812</v>
      </c>
      <c r="E57" s="19">
        <v>1110</v>
      </c>
      <c r="F57" s="52">
        <v>18750</v>
      </c>
      <c r="G57" s="53">
        <v>15784</v>
      </c>
      <c r="H57" s="53">
        <v>13498</v>
      </c>
      <c r="I57" s="53">
        <v>10124</v>
      </c>
      <c r="J57" s="21">
        <v>58156</v>
      </c>
    </row>
    <row r="58" spans="1:10" x14ac:dyDescent="0.25">
      <c r="A58" s="32" t="s">
        <v>92</v>
      </c>
      <c r="B58" s="15" t="s">
        <v>93</v>
      </c>
      <c r="C58" s="16">
        <v>47150</v>
      </c>
      <c r="D58" s="17">
        <v>82825</v>
      </c>
      <c r="E58" s="16">
        <v>16345</v>
      </c>
      <c r="F58" s="50">
        <v>9602</v>
      </c>
      <c r="G58" s="51">
        <v>22265</v>
      </c>
      <c r="H58" s="51">
        <v>24480</v>
      </c>
      <c r="I58" s="51">
        <v>25845</v>
      </c>
      <c r="J58" s="18">
        <v>82192</v>
      </c>
    </row>
    <row r="59" spans="1:10" x14ac:dyDescent="0.25">
      <c r="A59" s="27" t="s">
        <v>94</v>
      </c>
      <c r="B59" s="10" t="s">
        <v>95</v>
      </c>
      <c r="C59" s="19">
        <v>52407</v>
      </c>
      <c r="D59" s="20">
        <v>52407</v>
      </c>
      <c r="E59" s="19">
        <v>2038</v>
      </c>
      <c r="F59" s="52">
        <v>8592</v>
      </c>
      <c r="G59" s="53">
        <v>17325</v>
      </c>
      <c r="H59" s="53">
        <v>7900</v>
      </c>
      <c r="I59" s="53">
        <v>4900</v>
      </c>
      <c r="J59" s="21">
        <v>38717</v>
      </c>
    </row>
    <row r="60" spans="1:10" x14ac:dyDescent="0.25">
      <c r="A60" s="32" t="s">
        <v>94</v>
      </c>
      <c r="B60" s="15" t="s">
        <v>96</v>
      </c>
      <c r="C60" s="16">
        <v>29016</v>
      </c>
      <c r="D60" s="17">
        <v>68682</v>
      </c>
      <c r="E60" s="59">
        <v>2421</v>
      </c>
      <c r="F60" s="50">
        <v>16699</v>
      </c>
      <c r="G60" s="51">
        <v>15805</v>
      </c>
      <c r="H60" s="51">
        <v>10245</v>
      </c>
      <c r="I60" s="51">
        <v>9435</v>
      </c>
      <c r="J60" s="18">
        <v>52184</v>
      </c>
    </row>
    <row r="61" spans="1:10" x14ac:dyDescent="0.25">
      <c r="A61" s="27" t="s">
        <v>97</v>
      </c>
      <c r="B61" s="10" t="s">
        <v>603</v>
      </c>
      <c r="C61" s="19">
        <v>18288</v>
      </c>
      <c r="D61" s="20">
        <v>29088</v>
      </c>
      <c r="E61" s="19">
        <v>1004</v>
      </c>
      <c r="F61" s="52">
        <v>9555</v>
      </c>
      <c r="G61" s="53">
        <v>10938</v>
      </c>
      <c r="H61" s="53">
        <v>10517</v>
      </c>
      <c r="I61" s="53">
        <v>10488</v>
      </c>
      <c r="J61" s="21">
        <v>41498</v>
      </c>
    </row>
    <row r="62" spans="1:10" x14ac:dyDescent="0.25">
      <c r="A62" s="32" t="s">
        <v>97</v>
      </c>
      <c r="B62" s="15" t="s">
        <v>99</v>
      </c>
      <c r="C62" s="16">
        <v>25382</v>
      </c>
      <c r="D62" s="17">
        <v>36974</v>
      </c>
      <c r="E62" s="16">
        <v>2701</v>
      </c>
      <c r="F62" s="50">
        <v>12972</v>
      </c>
      <c r="G62" s="51">
        <v>12628</v>
      </c>
      <c r="H62" s="51">
        <v>7216</v>
      </c>
      <c r="I62" s="51">
        <v>7441</v>
      </c>
      <c r="J62" s="18">
        <v>40257</v>
      </c>
    </row>
    <row r="63" spans="1:10" x14ac:dyDescent="0.25">
      <c r="A63" s="27" t="s">
        <v>97</v>
      </c>
      <c r="B63" s="10" t="s">
        <v>100</v>
      </c>
      <c r="C63" s="19">
        <v>24150</v>
      </c>
      <c r="D63" s="20">
        <v>34950</v>
      </c>
      <c r="E63" s="19">
        <v>4191</v>
      </c>
      <c r="F63" s="52">
        <v>12290</v>
      </c>
      <c r="G63" s="53">
        <v>10995</v>
      </c>
      <c r="H63" s="53">
        <v>9390</v>
      </c>
      <c r="I63" s="53">
        <v>9390</v>
      </c>
      <c r="J63" s="21">
        <v>42065</v>
      </c>
    </row>
    <row r="64" spans="1:10" x14ac:dyDescent="0.25">
      <c r="A64" s="32" t="s">
        <v>101</v>
      </c>
      <c r="B64" s="15" t="s">
        <v>102</v>
      </c>
      <c r="C64" s="16">
        <v>70560</v>
      </c>
      <c r="D64" s="17">
        <v>70560</v>
      </c>
      <c r="E64" s="16">
        <v>580</v>
      </c>
      <c r="F64" s="50">
        <v>17658</v>
      </c>
      <c r="G64" s="51">
        <v>14451</v>
      </c>
      <c r="H64" s="51">
        <v>12437</v>
      </c>
      <c r="I64" s="51">
        <v>12637</v>
      </c>
      <c r="J64" s="18">
        <v>57183</v>
      </c>
    </row>
    <row r="65" spans="1:10" x14ac:dyDescent="0.25">
      <c r="A65" s="27" t="s">
        <v>101</v>
      </c>
      <c r="B65" s="10" t="s">
        <v>103</v>
      </c>
      <c r="C65" s="19">
        <v>36387</v>
      </c>
      <c r="D65" s="20">
        <v>68887</v>
      </c>
      <c r="E65" s="19">
        <v>1674</v>
      </c>
      <c r="F65" s="52">
        <v>7725</v>
      </c>
      <c r="G65" s="53">
        <v>9399</v>
      </c>
      <c r="H65" s="53">
        <v>9399</v>
      </c>
      <c r="I65" s="53">
        <v>9399</v>
      </c>
      <c r="J65" s="21">
        <v>35922</v>
      </c>
    </row>
    <row r="66" spans="1:10" x14ac:dyDescent="0.25">
      <c r="A66" s="32" t="s">
        <v>104</v>
      </c>
      <c r="B66" s="15" t="s">
        <v>105</v>
      </c>
      <c r="C66" s="16">
        <v>34955</v>
      </c>
      <c r="D66" s="17">
        <v>61594</v>
      </c>
      <c r="E66" s="16">
        <v>8761</v>
      </c>
      <c r="F66" s="50">
        <v>13110</v>
      </c>
      <c r="G66" s="51">
        <v>18236</v>
      </c>
      <c r="H66" s="51">
        <v>16925</v>
      </c>
      <c r="I66" s="51">
        <v>19635</v>
      </c>
      <c r="J66" s="18">
        <v>67906</v>
      </c>
    </row>
    <row r="67" spans="1:10" x14ac:dyDescent="0.25">
      <c r="A67" s="27" t="s">
        <v>106</v>
      </c>
      <c r="B67" s="10" t="s">
        <v>107</v>
      </c>
      <c r="C67" s="19">
        <v>52342</v>
      </c>
      <c r="D67" s="20">
        <v>80710</v>
      </c>
      <c r="E67" s="19">
        <v>916</v>
      </c>
      <c r="F67" s="52">
        <v>11410</v>
      </c>
      <c r="G67" s="53">
        <v>11879</v>
      </c>
      <c r="H67" s="53">
        <v>6699</v>
      </c>
      <c r="I67" s="53">
        <v>4543</v>
      </c>
      <c r="J67" s="21">
        <v>34531</v>
      </c>
    </row>
    <row r="68" spans="1:10" x14ac:dyDescent="0.25">
      <c r="A68" s="32" t="s">
        <v>108</v>
      </c>
      <c r="B68" s="15" t="s">
        <v>109</v>
      </c>
      <c r="C68" s="16">
        <v>30078</v>
      </c>
      <c r="D68" s="17">
        <v>71307</v>
      </c>
      <c r="E68" s="16">
        <v>1917</v>
      </c>
      <c r="F68" s="50">
        <v>13255</v>
      </c>
      <c r="G68" s="51">
        <v>12676</v>
      </c>
      <c r="H68" s="51">
        <v>9024</v>
      </c>
      <c r="I68" s="51">
        <v>10107</v>
      </c>
      <c r="J68" s="18">
        <v>45062</v>
      </c>
    </row>
    <row r="69" spans="1:10" x14ac:dyDescent="0.25">
      <c r="A69" s="27" t="s">
        <v>110</v>
      </c>
      <c r="B69" s="10" t="s">
        <v>111</v>
      </c>
      <c r="C69" s="19">
        <v>50000</v>
      </c>
      <c r="D69" s="20">
        <v>58660</v>
      </c>
      <c r="E69" s="19">
        <v>90</v>
      </c>
      <c r="F69" s="52">
        <v>10150</v>
      </c>
      <c r="G69" s="53">
        <v>7350</v>
      </c>
      <c r="H69" s="53">
        <v>2740</v>
      </c>
      <c r="I69" s="53">
        <v>740</v>
      </c>
      <c r="J69" s="21">
        <v>20980</v>
      </c>
    </row>
    <row r="70" spans="1:10" x14ac:dyDescent="0.25">
      <c r="A70" s="32" t="s">
        <v>112</v>
      </c>
      <c r="B70" s="15" t="s">
        <v>113</v>
      </c>
      <c r="C70" s="16">
        <v>9283</v>
      </c>
      <c r="D70" s="17">
        <v>19495</v>
      </c>
      <c r="E70" s="16">
        <v>900</v>
      </c>
      <c r="F70" s="50">
        <v>17540</v>
      </c>
      <c r="G70" s="51">
        <v>18612</v>
      </c>
      <c r="H70" s="51">
        <v>5258</v>
      </c>
      <c r="I70" s="51">
        <v>5192</v>
      </c>
      <c r="J70" s="18">
        <v>46602</v>
      </c>
    </row>
    <row r="71" spans="1:10" x14ac:dyDescent="0.25">
      <c r="A71" s="60"/>
      <c r="B71" s="61" t="s">
        <v>122</v>
      </c>
      <c r="C71" s="62">
        <v>46211</v>
      </c>
      <c r="D71" s="63">
        <v>63224</v>
      </c>
      <c r="E71" s="62">
        <v>2708</v>
      </c>
      <c r="F71" s="64">
        <v>12435</v>
      </c>
      <c r="G71" s="65">
        <v>13490</v>
      </c>
      <c r="H71" s="65">
        <v>10812</v>
      </c>
      <c r="I71" s="65">
        <v>10114</v>
      </c>
      <c r="J71" s="66">
        <v>46175</v>
      </c>
    </row>
    <row r="72" spans="1:10" ht="16.2" thickBot="1" x14ac:dyDescent="0.3">
      <c r="A72" s="67"/>
      <c r="B72" s="39" t="s">
        <v>358</v>
      </c>
      <c r="C72" s="40">
        <v>19085</v>
      </c>
      <c r="D72" s="41">
        <v>14147</v>
      </c>
      <c r="E72" s="40">
        <v>3147</v>
      </c>
      <c r="F72" s="68">
        <v>4893</v>
      </c>
      <c r="G72" s="69">
        <v>4253</v>
      </c>
      <c r="H72" s="69">
        <v>4437</v>
      </c>
      <c r="I72" s="69">
        <v>4683</v>
      </c>
      <c r="J72" s="42">
        <v>15408</v>
      </c>
    </row>
    <row r="73" spans="1:10" x14ac:dyDescent="0.25">
      <c r="A73" s="32" t="s">
        <v>123</v>
      </c>
      <c r="B73" s="15" t="s">
        <v>124</v>
      </c>
      <c r="C73" s="16">
        <v>20185</v>
      </c>
      <c r="D73" s="17">
        <v>20185</v>
      </c>
      <c r="E73" s="16">
        <v>621</v>
      </c>
      <c r="F73" s="50">
        <v>12980</v>
      </c>
      <c r="G73" s="51">
        <v>10636</v>
      </c>
      <c r="H73" s="51">
        <v>21276</v>
      </c>
      <c r="I73" s="51">
        <v>10400</v>
      </c>
      <c r="J73" s="18">
        <v>55292</v>
      </c>
    </row>
    <row r="74" spans="1:10" x14ac:dyDescent="0.25">
      <c r="A74" s="27" t="s">
        <v>125</v>
      </c>
      <c r="B74" s="10" t="s">
        <v>126</v>
      </c>
      <c r="C74" s="19">
        <v>17407</v>
      </c>
      <c r="D74" s="20">
        <v>17407</v>
      </c>
      <c r="E74" s="19">
        <v>36180</v>
      </c>
      <c r="F74" s="52">
        <v>4027</v>
      </c>
      <c r="G74" s="53">
        <v>39605</v>
      </c>
      <c r="H74" s="53">
        <v>37131</v>
      </c>
      <c r="I74" s="53">
        <v>38809</v>
      </c>
      <c r="J74" s="70">
        <v>119572</v>
      </c>
    </row>
    <row r="75" spans="1:10" x14ac:dyDescent="0.25">
      <c r="A75" s="32" t="s">
        <v>127</v>
      </c>
      <c r="B75" s="15" t="s">
        <v>128</v>
      </c>
      <c r="C75" s="16">
        <v>20307</v>
      </c>
      <c r="D75" s="17">
        <v>20307</v>
      </c>
      <c r="E75" s="16">
        <v>19308</v>
      </c>
      <c r="F75" s="50">
        <v>2665</v>
      </c>
      <c r="G75" s="51">
        <v>18276</v>
      </c>
      <c r="H75" s="51">
        <v>9917</v>
      </c>
      <c r="I75" s="51">
        <v>7130</v>
      </c>
      <c r="J75" s="18">
        <v>37988</v>
      </c>
    </row>
    <row r="76" spans="1:10" x14ac:dyDescent="0.25">
      <c r="A76" s="27" t="s">
        <v>129</v>
      </c>
      <c r="B76" s="10" t="s">
        <v>130</v>
      </c>
      <c r="C76" s="19">
        <v>22700</v>
      </c>
      <c r="D76" s="20">
        <v>22700</v>
      </c>
      <c r="E76" s="19">
        <v>24019</v>
      </c>
      <c r="F76" s="52">
        <v>1119</v>
      </c>
      <c r="G76" s="53">
        <v>19794</v>
      </c>
      <c r="H76" s="53">
        <v>13446</v>
      </c>
      <c r="I76" s="53">
        <v>13861</v>
      </c>
      <c r="J76" s="21">
        <v>48220</v>
      </c>
    </row>
    <row r="77" spans="1:10" x14ac:dyDescent="0.25">
      <c r="A77" s="32" t="s">
        <v>131</v>
      </c>
      <c r="B77" s="15" t="s">
        <v>132</v>
      </c>
      <c r="C77" s="16">
        <v>37380</v>
      </c>
      <c r="D77" s="17">
        <v>74380</v>
      </c>
      <c r="E77" s="16">
        <v>1017</v>
      </c>
      <c r="F77" s="50">
        <v>9284</v>
      </c>
      <c r="G77" s="51">
        <v>8425</v>
      </c>
      <c r="H77" s="51">
        <v>5506</v>
      </c>
      <c r="I77" s="51">
        <v>3845</v>
      </c>
      <c r="J77" s="18">
        <v>27060</v>
      </c>
    </row>
    <row r="78" spans="1:10" ht="15.6" x14ac:dyDescent="0.25">
      <c r="A78" s="27" t="s">
        <v>131</v>
      </c>
      <c r="B78" s="10" t="s">
        <v>133</v>
      </c>
      <c r="C78" s="19" t="s">
        <v>363</v>
      </c>
      <c r="D78" s="20" t="s">
        <v>352</v>
      </c>
      <c r="E78" s="19" t="s">
        <v>352</v>
      </c>
      <c r="F78" s="52" t="s">
        <v>352</v>
      </c>
      <c r="G78" s="53" t="s">
        <v>352</v>
      </c>
      <c r="H78" s="53" t="s">
        <v>352</v>
      </c>
      <c r="I78" s="53" t="s">
        <v>352</v>
      </c>
      <c r="J78" s="21" t="s">
        <v>352</v>
      </c>
    </row>
    <row r="79" spans="1:10" x14ac:dyDescent="0.25">
      <c r="A79" s="32" t="s">
        <v>134</v>
      </c>
      <c r="B79" s="15" t="s">
        <v>135</v>
      </c>
      <c r="C79" s="16">
        <v>4966</v>
      </c>
      <c r="D79" s="17">
        <v>15419</v>
      </c>
      <c r="E79" s="16">
        <v>1653</v>
      </c>
      <c r="F79" s="50">
        <v>707</v>
      </c>
      <c r="G79" s="51">
        <v>19316</v>
      </c>
      <c r="H79" s="51">
        <v>6347</v>
      </c>
      <c r="I79" s="51">
        <v>4897</v>
      </c>
      <c r="J79" s="18">
        <v>31267</v>
      </c>
    </row>
    <row r="80" spans="1:10" x14ac:dyDescent="0.25">
      <c r="A80" s="27" t="s">
        <v>134</v>
      </c>
      <c r="B80" s="10" t="s">
        <v>136</v>
      </c>
      <c r="C80" s="19">
        <v>3058</v>
      </c>
      <c r="D80" s="20">
        <v>9400</v>
      </c>
      <c r="E80" s="19">
        <v>875</v>
      </c>
      <c r="F80" s="52">
        <v>1530</v>
      </c>
      <c r="G80" s="53">
        <v>2205</v>
      </c>
      <c r="H80" s="53">
        <v>7405</v>
      </c>
      <c r="I80" s="53">
        <v>2705</v>
      </c>
      <c r="J80" s="21">
        <v>13845</v>
      </c>
    </row>
    <row r="81" spans="1:10" x14ac:dyDescent="0.25">
      <c r="A81" s="32" t="s">
        <v>134</v>
      </c>
      <c r="B81" s="15" t="s">
        <v>137</v>
      </c>
      <c r="C81" s="16">
        <v>3802</v>
      </c>
      <c r="D81" s="17">
        <v>3802</v>
      </c>
      <c r="E81" s="16">
        <v>300</v>
      </c>
      <c r="F81" s="50">
        <v>14836</v>
      </c>
      <c r="G81" s="51">
        <v>13063</v>
      </c>
      <c r="H81" s="51">
        <v>8306</v>
      </c>
      <c r="I81" s="51">
        <v>774</v>
      </c>
      <c r="J81" s="18">
        <v>36979</v>
      </c>
    </row>
    <row r="82" spans="1:10" x14ac:dyDescent="0.25">
      <c r="A82" s="27" t="s">
        <v>138</v>
      </c>
      <c r="B82" s="10" t="s">
        <v>139</v>
      </c>
      <c r="C82" s="19">
        <v>32960</v>
      </c>
      <c r="D82" s="20">
        <v>32960</v>
      </c>
      <c r="E82" s="19">
        <v>930</v>
      </c>
      <c r="F82" s="52">
        <v>8752</v>
      </c>
      <c r="G82" s="53">
        <v>8321</v>
      </c>
      <c r="H82" s="53">
        <v>3170</v>
      </c>
      <c r="I82" s="53">
        <v>2025</v>
      </c>
      <c r="J82" s="21">
        <v>22268</v>
      </c>
    </row>
    <row r="83" spans="1:10" x14ac:dyDescent="0.25">
      <c r="A83" s="71"/>
      <c r="B83" s="72" t="s">
        <v>140</v>
      </c>
      <c r="C83" s="73">
        <v>18085</v>
      </c>
      <c r="D83" s="74">
        <v>24062</v>
      </c>
      <c r="E83" s="73">
        <v>9434</v>
      </c>
      <c r="F83" s="75">
        <v>6211</v>
      </c>
      <c r="G83" s="76">
        <v>15516</v>
      </c>
      <c r="H83" s="76">
        <v>12500</v>
      </c>
      <c r="I83" s="76">
        <v>9383</v>
      </c>
      <c r="J83" s="77">
        <v>43610</v>
      </c>
    </row>
    <row r="84" spans="1:10" ht="13.8" thickBot="1" x14ac:dyDescent="0.3">
      <c r="A84" s="67"/>
      <c r="B84" s="39" t="s">
        <v>117</v>
      </c>
      <c r="C84" s="40">
        <v>12382</v>
      </c>
      <c r="D84" s="41">
        <v>20575</v>
      </c>
      <c r="E84" s="40">
        <v>13526</v>
      </c>
      <c r="F84" s="68">
        <v>5380</v>
      </c>
      <c r="G84" s="69">
        <v>10780</v>
      </c>
      <c r="H84" s="69">
        <v>10657</v>
      </c>
      <c r="I84" s="69">
        <v>11809</v>
      </c>
      <c r="J84" s="42">
        <v>31167</v>
      </c>
    </row>
    <row r="85" spans="1:10" ht="15.6" x14ac:dyDescent="0.25">
      <c r="A85" s="78" t="s">
        <v>369</v>
      </c>
    </row>
    <row r="86" spans="1:10" ht="15.6" x14ac:dyDescent="0.25">
      <c r="A86" s="78" t="s">
        <v>370</v>
      </c>
    </row>
    <row r="87" spans="1:10" ht="15.6" x14ac:dyDescent="0.25">
      <c r="A87" s="43" t="s">
        <v>371</v>
      </c>
    </row>
    <row r="88" spans="1:10" ht="15.6" x14ac:dyDescent="0.25">
      <c r="A88" s="43" t="s">
        <v>372</v>
      </c>
    </row>
    <row r="89" spans="1:10" ht="15.6" x14ac:dyDescent="0.25">
      <c r="A89" s="43" t="s">
        <v>373</v>
      </c>
    </row>
    <row r="90" spans="1:10" ht="15.6" x14ac:dyDescent="0.25">
      <c r="A90" s="44" t="s">
        <v>374</v>
      </c>
    </row>
    <row r="91" spans="1:10" ht="15.6" x14ac:dyDescent="0.25">
      <c r="A91" s="80" t="s">
        <v>375</v>
      </c>
      <c r="B91" s="81"/>
    </row>
    <row r="92" spans="1:10" x14ac:dyDescent="0.25">
      <c r="A92" s="79"/>
    </row>
    <row r="93" spans="1:10" x14ac:dyDescent="0.25">
      <c r="A93" s="43" t="s">
        <v>359</v>
      </c>
    </row>
    <row r="94" spans="1:10" x14ac:dyDescent="0.25">
      <c r="A94" s="43" t="s">
        <v>360</v>
      </c>
    </row>
  </sheetData>
  <mergeCells count="4">
    <mergeCell ref="A3:B3"/>
    <mergeCell ref="C3:D3"/>
    <mergeCell ref="E3:J3"/>
    <mergeCell ref="A2:B2"/>
  </mergeCells>
  <hyperlinks>
    <hyperlink ref="A2:B2" location="TOC!A1" display="Return to Table of Contents"/>
  </hyperlinks>
  <pageMargins left="0.25" right="0.25" top="0.75" bottom="0.75" header="0.3" footer="0.3"/>
  <pageSetup scale="56" orientation="portrait" r:id="rId1"/>
  <headerFooter>
    <oddHeader>&amp;L2016-17 Survey of Dental Education
Report 2 - Tuition, Admission, and Attrition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workbookViewId="0"/>
  </sheetViews>
  <sheetFormatPr defaultColWidth="9.109375" defaultRowHeight="13.2" x14ac:dyDescent="0.25"/>
  <cols>
    <col min="1" max="1" width="14.44140625" style="102" customWidth="1"/>
    <col min="2" max="17" width="9.109375" style="102"/>
    <col min="18" max="18" width="5.6640625" style="102" customWidth="1"/>
    <col min="19" max="16384" width="9.109375" style="102"/>
  </cols>
  <sheetData>
    <row r="1" spans="1:15" x14ac:dyDescent="0.25">
      <c r="A1" s="101" t="s">
        <v>612</v>
      </c>
    </row>
    <row r="2" spans="1:15" x14ac:dyDescent="0.25">
      <c r="A2" s="665" t="s">
        <v>1</v>
      </c>
      <c r="B2" s="665"/>
      <c r="C2" s="665"/>
      <c r="O2" s="103"/>
    </row>
    <row r="7" spans="1:15" x14ac:dyDescent="0.25">
      <c r="B7" s="102" t="s">
        <v>336</v>
      </c>
      <c r="C7" s="102" t="s">
        <v>142</v>
      </c>
      <c r="D7" s="102" t="s">
        <v>143</v>
      </c>
      <c r="E7" s="102" t="s">
        <v>144</v>
      </c>
      <c r="F7" s="102" t="s">
        <v>145</v>
      </c>
      <c r="G7" s="102" t="s">
        <v>146</v>
      </c>
      <c r="H7" s="102" t="s">
        <v>147</v>
      </c>
      <c r="I7" s="102" t="s">
        <v>148</v>
      </c>
      <c r="J7" s="102" t="s">
        <v>149</v>
      </c>
      <c r="K7" s="102" t="s">
        <v>150</v>
      </c>
      <c r="L7" s="102" t="s">
        <v>151</v>
      </c>
      <c r="M7" s="102" t="s">
        <v>152</v>
      </c>
    </row>
    <row r="8" spans="1:15" x14ac:dyDescent="0.25">
      <c r="A8" s="102" t="s">
        <v>392</v>
      </c>
      <c r="B8" s="102">
        <v>24289</v>
      </c>
      <c r="C8" s="102">
        <v>25908</v>
      </c>
      <c r="D8" s="102">
        <v>27570</v>
      </c>
      <c r="E8" s="102">
        <v>29879</v>
      </c>
      <c r="F8" s="102">
        <v>32934</v>
      </c>
      <c r="G8" s="102">
        <v>35422</v>
      </c>
      <c r="H8" s="102">
        <v>38826</v>
      </c>
      <c r="I8" s="102">
        <v>41015</v>
      </c>
      <c r="J8" s="102">
        <v>43251</v>
      </c>
      <c r="K8" s="102">
        <v>45057</v>
      </c>
      <c r="L8" s="102">
        <v>46992</v>
      </c>
      <c r="M8" s="111">
        <v>48796</v>
      </c>
    </row>
    <row r="9" spans="1:15" x14ac:dyDescent="0.25">
      <c r="A9" s="102" t="s">
        <v>610</v>
      </c>
      <c r="B9" s="102">
        <v>29497.21</v>
      </c>
      <c r="C9" s="102">
        <v>30827.58</v>
      </c>
      <c r="D9" s="102">
        <v>31925.61</v>
      </c>
      <c r="E9" s="102">
        <v>32971.61</v>
      </c>
      <c r="F9" s="102">
        <v>36816.35</v>
      </c>
      <c r="G9" s="102">
        <v>39149.89</v>
      </c>
      <c r="H9" s="102">
        <v>41313.96</v>
      </c>
      <c r="I9" s="102">
        <v>42791.14</v>
      </c>
      <c r="J9" s="102">
        <v>44595.55</v>
      </c>
      <c r="K9" s="102">
        <v>45700.02</v>
      </c>
      <c r="L9" s="102">
        <v>47679.86</v>
      </c>
      <c r="M9" s="111">
        <v>48796</v>
      </c>
    </row>
    <row r="10" spans="1:15" x14ac:dyDescent="0.25">
      <c r="A10" s="102" t="s">
        <v>393</v>
      </c>
      <c r="B10" s="102">
        <v>36989</v>
      </c>
      <c r="C10" s="102">
        <v>38638</v>
      </c>
      <c r="D10" s="102">
        <v>41290</v>
      </c>
      <c r="E10" s="102">
        <v>43969</v>
      </c>
      <c r="F10" s="102">
        <v>46859</v>
      </c>
      <c r="G10" s="102">
        <v>50053</v>
      </c>
      <c r="H10" s="102">
        <v>53744</v>
      </c>
      <c r="I10" s="102">
        <v>56795</v>
      </c>
      <c r="J10" s="102">
        <v>59596</v>
      </c>
      <c r="K10" s="102">
        <v>61839</v>
      </c>
      <c r="L10" s="102">
        <v>63922</v>
      </c>
      <c r="M10" s="111">
        <v>65809</v>
      </c>
    </row>
    <row r="11" spans="1:15" x14ac:dyDescent="0.25">
      <c r="A11" s="102" t="s">
        <v>611</v>
      </c>
      <c r="B11" s="102">
        <v>44920.42</v>
      </c>
      <c r="C11" s="102">
        <v>45974.84</v>
      </c>
      <c r="D11" s="102">
        <v>47813.14</v>
      </c>
      <c r="E11" s="102">
        <v>48519.98</v>
      </c>
      <c r="F11" s="102">
        <v>52382.86</v>
      </c>
      <c r="G11" s="102">
        <v>55320.69</v>
      </c>
      <c r="H11" s="102">
        <v>57187.9</v>
      </c>
      <c r="I11" s="102">
        <v>59254.49</v>
      </c>
      <c r="J11" s="102">
        <v>61448.66</v>
      </c>
      <c r="K11" s="102">
        <v>62721.52</v>
      </c>
      <c r="L11" s="102">
        <v>64857.68</v>
      </c>
      <c r="M11" s="111">
        <v>65809</v>
      </c>
    </row>
    <row r="12" spans="1:15" ht="13.8" thickBot="1" x14ac:dyDescent="0.3"/>
    <row r="13" spans="1:15" x14ac:dyDescent="0.25">
      <c r="L13" s="112"/>
      <c r="M13" s="113"/>
      <c r="N13" s="113"/>
    </row>
    <row r="14" spans="1:15" x14ac:dyDescent="0.25">
      <c r="L14" s="114"/>
      <c r="M14" s="111"/>
      <c r="N14" s="111"/>
    </row>
    <row r="15" spans="1:15" x14ac:dyDescent="0.25">
      <c r="L15" s="114"/>
      <c r="M15" s="111"/>
      <c r="N15" s="111"/>
    </row>
    <row r="32" ht="12.75" customHeight="1" x14ac:dyDescent="0.25"/>
    <row r="33" spans="1:17" x14ac:dyDescent="0.25">
      <c r="A33" s="104" t="s">
        <v>394</v>
      </c>
    </row>
    <row r="34" spans="1:17" x14ac:dyDescent="0.25">
      <c r="B34" s="104" t="s">
        <v>398</v>
      </c>
      <c r="J34" s="104" t="s">
        <v>152</v>
      </c>
    </row>
    <row r="35" spans="1:17" x14ac:dyDescent="0.25">
      <c r="B35" s="105" t="s">
        <v>395</v>
      </c>
      <c r="C35" s="105"/>
      <c r="D35" s="105"/>
      <c r="E35" s="105"/>
      <c r="F35" s="105"/>
      <c r="J35" s="106" t="s">
        <v>149</v>
      </c>
    </row>
    <row r="36" spans="1:17" x14ac:dyDescent="0.25">
      <c r="B36" s="105" t="s">
        <v>365</v>
      </c>
      <c r="C36" s="105"/>
      <c r="D36" s="105"/>
      <c r="E36" s="105"/>
      <c r="F36" s="105"/>
      <c r="J36" s="106" t="s">
        <v>148</v>
      </c>
    </row>
    <row r="37" spans="1:17" x14ac:dyDescent="0.25">
      <c r="B37" s="105" t="s">
        <v>396</v>
      </c>
      <c r="C37" s="105"/>
      <c r="D37" s="105"/>
      <c r="E37" s="105"/>
      <c r="F37" s="105"/>
      <c r="J37" s="106" t="s">
        <v>147</v>
      </c>
      <c r="P37" s="107"/>
      <c r="Q37" s="107"/>
    </row>
    <row r="38" spans="1:17" x14ac:dyDescent="0.25">
      <c r="B38" s="105" t="s">
        <v>366</v>
      </c>
      <c r="C38" s="105"/>
      <c r="D38" s="105"/>
      <c r="E38" s="105"/>
      <c r="F38" s="105"/>
      <c r="J38" s="106" t="s">
        <v>145</v>
      </c>
      <c r="P38" s="108"/>
      <c r="Q38" s="109"/>
    </row>
    <row r="39" spans="1:17" x14ac:dyDescent="0.25">
      <c r="B39" s="105" t="s">
        <v>367</v>
      </c>
      <c r="C39" s="105"/>
      <c r="D39" s="105"/>
      <c r="E39" s="105"/>
      <c r="F39" s="105"/>
      <c r="J39" s="106" t="s">
        <v>144</v>
      </c>
      <c r="P39" s="108"/>
      <c r="Q39" s="109"/>
    </row>
    <row r="40" spans="1:17" x14ac:dyDescent="0.25">
      <c r="P40" s="79"/>
      <c r="Q40" s="79"/>
    </row>
    <row r="41" spans="1:17" x14ac:dyDescent="0.25">
      <c r="A41" s="104" t="s">
        <v>397</v>
      </c>
    </row>
    <row r="42" spans="1:17" x14ac:dyDescent="0.25">
      <c r="A42" s="104" t="s">
        <v>360</v>
      </c>
    </row>
  </sheetData>
  <mergeCells count="1">
    <mergeCell ref="A2:C2"/>
  </mergeCells>
  <hyperlinks>
    <hyperlink ref="A2:C2" location="TOC!A1" display="Return to Table of Contents"/>
  </hyperlinks>
  <pageMargins left="0.25" right="0.25" top="0.75" bottom="0.75" header="0.3" footer="0.3"/>
  <pageSetup scale="90" orientation="landscape" r:id="rId1"/>
  <headerFooter>
    <oddHeader>&amp;L2016-17 Survey of Dental Education
Report 2 - Tuition, Admission, and Attrition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5.6640625" style="1" customWidth="1"/>
    <col min="2" max="2" width="49.5546875" style="1" customWidth="1"/>
    <col min="3" max="24" width="12.6640625" style="1" customWidth="1"/>
    <col min="25" max="16384" width="9.109375" style="1"/>
  </cols>
  <sheetData>
    <row r="1" spans="1:24" x14ac:dyDescent="0.25">
      <c r="A1" s="2" t="s">
        <v>141</v>
      </c>
    </row>
    <row r="2" spans="1:24" ht="13.8" thickBot="1" x14ac:dyDescent="0.3">
      <c r="A2" s="655" t="s">
        <v>1</v>
      </c>
      <c r="B2" s="655"/>
    </row>
    <row r="3" spans="1:24" x14ac:dyDescent="0.25">
      <c r="A3" s="658"/>
      <c r="B3" s="659"/>
      <c r="C3" s="661" t="s">
        <v>142</v>
      </c>
      <c r="D3" s="662"/>
      <c r="E3" s="661" t="s">
        <v>143</v>
      </c>
      <c r="F3" s="662"/>
      <c r="G3" s="661" t="s">
        <v>144</v>
      </c>
      <c r="H3" s="662"/>
      <c r="I3" s="661" t="s">
        <v>145</v>
      </c>
      <c r="J3" s="662"/>
      <c r="K3" s="661" t="s">
        <v>146</v>
      </c>
      <c r="L3" s="662"/>
      <c r="M3" s="661" t="s">
        <v>147</v>
      </c>
      <c r="N3" s="662"/>
      <c r="O3" s="661" t="s">
        <v>148</v>
      </c>
      <c r="P3" s="662"/>
      <c r="Q3" s="661" t="s">
        <v>149</v>
      </c>
      <c r="R3" s="662"/>
      <c r="S3" s="661" t="s">
        <v>150</v>
      </c>
      <c r="T3" s="662"/>
      <c r="U3" s="661" t="s">
        <v>151</v>
      </c>
      <c r="V3" s="662"/>
      <c r="W3" s="661" t="s">
        <v>152</v>
      </c>
      <c r="X3" s="664"/>
    </row>
    <row r="4" spans="1:24" ht="26.4" x14ac:dyDescent="0.25">
      <c r="A4" s="82" t="s">
        <v>7</v>
      </c>
      <c r="B4" s="83" t="s">
        <v>8</v>
      </c>
      <c r="C4" s="84" t="s">
        <v>9</v>
      </c>
      <c r="D4" s="85" t="s">
        <v>10</v>
      </c>
      <c r="E4" s="84" t="s">
        <v>9</v>
      </c>
      <c r="F4" s="85" t="s">
        <v>10</v>
      </c>
      <c r="G4" s="84" t="s">
        <v>9</v>
      </c>
      <c r="H4" s="85" t="s">
        <v>10</v>
      </c>
      <c r="I4" s="84" t="s">
        <v>9</v>
      </c>
      <c r="J4" s="85" t="s">
        <v>10</v>
      </c>
      <c r="K4" s="84" t="s">
        <v>9</v>
      </c>
      <c r="L4" s="85" t="s">
        <v>10</v>
      </c>
      <c r="M4" s="84" t="s">
        <v>9</v>
      </c>
      <c r="N4" s="85" t="s">
        <v>10</v>
      </c>
      <c r="O4" s="84" t="s">
        <v>9</v>
      </c>
      <c r="P4" s="85" t="s">
        <v>10</v>
      </c>
      <c r="Q4" s="84" t="s">
        <v>9</v>
      </c>
      <c r="R4" s="85" t="s">
        <v>10</v>
      </c>
      <c r="S4" s="84" t="s">
        <v>9</v>
      </c>
      <c r="T4" s="85" t="s">
        <v>10</v>
      </c>
      <c r="U4" s="84" t="s">
        <v>9</v>
      </c>
      <c r="V4" s="85" t="s">
        <v>10</v>
      </c>
      <c r="W4" s="84" t="s">
        <v>9</v>
      </c>
      <c r="X4" s="86" t="s">
        <v>10</v>
      </c>
    </row>
    <row r="5" spans="1:24" x14ac:dyDescent="0.25">
      <c r="A5" s="9" t="s">
        <v>11</v>
      </c>
      <c r="B5" s="55" t="s">
        <v>12</v>
      </c>
      <c r="C5" s="87">
        <v>13154</v>
      </c>
      <c r="D5" s="88">
        <v>33770</v>
      </c>
      <c r="E5" s="87">
        <v>14121</v>
      </c>
      <c r="F5" s="88">
        <v>37209</v>
      </c>
      <c r="G5" s="87">
        <v>16275</v>
      </c>
      <c r="H5" s="88">
        <v>42827</v>
      </c>
      <c r="I5" s="87">
        <v>18339</v>
      </c>
      <c r="J5" s="88">
        <v>48875</v>
      </c>
      <c r="K5" s="87">
        <v>20899</v>
      </c>
      <c r="L5" s="88">
        <v>56019</v>
      </c>
      <c r="M5" s="87">
        <v>22471</v>
      </c>
      <c r="N5" s="88">
        <v>56019</v>
      </c>
      <c r="O5" s="87">
        <v>23743</v>
      </c>
      <c r="P5" s="88">
        <v>56019</v>
      </c>
      <c r="Q5" s="87">
        <v>24981</v>
      </c>
      <c r="R5" s="88">
        <v>56019</v>
      </c>
      <c r="S5" s="87">
        <v>25936</v>
      </c>
      <c r="T5" s="88">
        <v>58214</v>
      </c>
      <c r="U5" s="87">
        <v>26924</v>
      </c>
      <c r="V5" s="88">
        <v>60492</v>
      </c>
      <c r="W5" s="87">
        <v>27644</v>
      </c>
      <c r="X5" s="89">
        <v>61628</v>
      </c>
    </row>
    <row r="6" spans="1:24" x14ac:dyDescent="0.25">
      <c r="A6" s="14" t="s">
        <v>13</v>
      </c>
      <c r="B6" s="54" t="s">
        <v>14</v>
      </c>
      <c r="C6" s="16">
        <v>40910</v>
      </c>
      <c r="D6" s="17">
        <v>40910</v>
      </c>
      <c r="E6" s="16">
        <v>43105</v>
      </c>
      <c r="F6" s="17">
        <v>43105</v>
      </c>
      <c r="G6" s="16">
        <v>43105</v>
      </c>
      <c r="H6" s="17">
        <v>43105</v>
      </c>
      <c r="I6" s="16">
        <v>50050</v>
      </c>
      <c r="J6" s="17">
        <v>50050</v>
      </c>
      <c r="K6" s="16">
        <v>51875</v>
      </c>
      <c r="L6" s="17">
        <v>51875</v>
      </c>
      <c r="M6" s="16">
        <v>53910</v>
      </c>
      <c r="N6" s="17">
        <v>53910</v>
      </c>
      <c r="O6" s="16">
        <v>55920</v>
      </c>
      <c r="P6" s="17">
        <v>55920</v>
      </c>
      <c r="Q6" s="16">
        <v>55920</v>
      </c>
      <c r="R6" s="17">
        <v>55920</v>
      </c>
      <c r="S6" s="16">
        <v>74576</v>
      </c>
      <c r="T6" s="17">
        <v>74576</v>
      </c>
      <c r="U6" s="16">
        <v>69599</v>
      </c>
      <c r="V6" s="17">
        <v>69599</v>
      </c>
      <c r="W6" s="16">
        <v>76017</v>
      </c>
      <c r="X6" s="18">
        <v>76017</v>
      </c>
    </row>
    <row r="7" spans="1:24" ht="15.6" x14ac:dyDescent="0.25">
      <c r="A7" s="9" t="s">
        <v>13</v>
      </c>
      <c r="B7" s="55" t="s">
        <v>382</v>
      </c>
      <c r="C7" s="19" t="s">
        <v>364</v>
      </c>
      <c r="D7" s="20" t="s">
        <v>364</v>
      </c>
      <c r="E7" s="19" t="s">
        <v>364</v>
      </c>
      <c r="F7" s="20" t="s">
        <v>364</v>
      </c>
      <c r="G7" s="19">
        <v>57881</v>
      </c>
      <c r="H7" s="20">
        <v>57881</v>
      </c>
      <c r="I7" s="19">
        <v>59598</v>
      </c>
      <c r="J7" s="20">
        <v>59598</v>
      </c>
      <c r="K7" s="19">
        <v>62970</v>
      </c>
      <c r="L7" s="20">
        <v>62970</v>
      </c>
      <c r="M7" s="19">
        <v>57504</v>
      </c>
      <c r="N7" s="20">
        <v>57504</v>
      </c>
      <c r="O7" s="19">
        <v>56992</v>
      </c>
      <c r="P7" s="20">
        <v>56992</v>
      </c>
      <c r="Q7" s="19">
        <v>73171</v>
      </c>
      <c r="R7" s="20">
        <v>73171</v>
      </c>
      <c r="S7" s="19">
        <v>76830</v>
      </c>
      <c r="T7" s="20">
        <v>76830</v>
      </c>
      <c r="U7" s="19">
        <v>68889</v>
      </c>
      <c r="V7" s="20">
        <v>68889</v>
      </c>
      <c r="W7" s="19">
        <v>71819</v>
      </c>
      <c r="X7" s="21">
        <v>71819</v>
      </c>
    </row>
    <row r="8" spans="1:24" x14ac:dyDescent="0.25">
      <c r="A8" s="14" t="s">
        <v>16</v>
      </c>
      <c r="B8" s="54" t="s">
        <v>17</v>
      </c>
      <c r="C8" s="16">
        <v>66468</v>
      </c>
      <c r="D8" s="17">
        <v>66468</v>
      </c>
      <c r="E8" s="16">
        <v>74038</v>
      </c>
      <c r="F8" s="17">
        <v>74038</v>
      </c>
      <c r="G8" s="16">
        <v>72896</v>
      </c>
      <c r="H8" s="17">
        <v>72896</v>
      </c>
      <c r="I8" s="16">
        <v>89665</v>
      </c>
      <c r="J8" s="17">
        <v>89665</v>
      </c>
      <c r="K8" s="16">
        <v>82311</v>
      </c>
      <c r="L8" s="17">
        <v>82311</v>
      </c>
      <c r="M8" s="16">
        <v>86317</v>
      </c>
      <c r="N8" s="17">
        <v>86317</v>
      </c>
      <c r="O8" s="16">
        <v>90264</v>
      </c>
      <c r="P8" s="17">
        <v>90264</v>
      </c>
      <c r="Q8" s="16">
        <v>94966</v>
      </c>
      <c r="R8" s="17">
        <v>94966</v>
      </c>
      <c r="S8" s="16">
        <v>98917</v>
      </c>
      <c r="T8" s="17">
        <v>98917</v>
      </c>
      <c r="U8" s="16">
        <v>103950</v>
      </c>
      <c r="V8" s="17">
        <v>103950</v>
      </c>
      <c r="W8" s="16">
        <v>107895</v>
      </c>
      <c r="X8" s="18">
        <v>107895</v>
      </c>
    </row>
    <row r="9" spans="1:24" x14ac:dyDescent="0.25">
      <c r="A9" s="9" t="s">
        <v>16</v>
      </c>
      <c r="B9" s="55" t="s">
        <v>19</v>
      </c>
      <c r="C9" s="19">
        <v>23190</v>
      </c>
      <c r="D9" s="20">
        <v>35435</v>
      </c>
      <c r="E9" s="19">
        <v>26001</v>
      </c>
      <c r="F9" s="20">
        <v>38246</v>
      </c>
      <c r="G9" s="19">
        <v>25467</v>
      </c>
      <c r="H9" s="20">
        <v>37712</v>
      </c>
      <c r="I9" s="19">
        <v>27752</v>
      </c>
      <c r="J9" s="20">
        <v>39997</v>
      </c>
      <c r="K9" s="19">
        <v>35750</v>
      </c>
      <c r="L9" s="20">
        <v>47995</v>
      </c>
      <c r="M9" s="19">
        <v>40051</v>
      </c>
      <c r="N9" s="20">
        <v>52296</v>
      </c>
      <c r="O9" s="19">
        <v>40026</v>
      </c>
      <c r="P9" s="20">
        <v>52271</v>
      </c>
      <c r="Q9" s="19">
        <v>40065</v>
      </c>
      <c r="R9" s="20">
        <v>52310</v>
      </c>
      <c r="S9" s="19">
        <v>40016</v>
      </c>
      <c r="T9" s="20">
        <v>52261</v>
      </c>
      <c r="U9" s="19">
        <v>40889</v>
      </c>
      <c r="V9" s="20">
        <v>53134</v>
      </c>
      <c r="W9" s="19">
        <v>41802</v>
      </c>
      <c r="X9" s="21">
        <v>54047</v>
      </c>
    </row>
    <row r="10" spans="1:24" x14ac:dyDescent="0.25">
      <c r="A10" s="14" t="s">
        <v>16</v>
      </c>
      <c r="B10" s="54" t="s">
        <v>20</v>
      </c>
      <c r="C10" s="16">
        <v>24392</v>
      </c>
      <c r="D10" s="17">
        <v>34655</v>
      </c>
      <c r="E10" s="16">
        <v>25084</v>
      </c>
      <c r="F10" s="17">
        <v>35211</v>
      </c>
      <c r="G10" s="16">
        <v>26911</v>
      </c>
      <c r="H10" s="17">
        <v>36887</v>
      </c>
      <c r="I10" s="16">
        <v>29069</v>
      </c>
      <c r="J10" s="17">
        <v>38886</v>
      </c>
      <c r="K10" s="16">
        <v>34818</v>
      </c>
      <c r="L10" s="17">
        <v>44268</v>
      </c>
      <c r="M10" s="16">
        <v>38850</v>
      </c>
      <c r="N10" s="17">
        <v>48050</v>
      </c>
      <c r="O10" s="16">
        <v>39024</v>
      </c>
      <c r="P10" s="17">
        <v>48225</v>
      </c>
      <c r="Q10" s="16">
        <v>39423</v>
      </c>
      <c r="R10" s="17">
        <v>48624</v>
      </c>
      <c r="S10" s="16">
        <v>39797</v>
      </c>
      <c r="T10" s="17">
        <v>48998</v>
      </c>
      <c r="U10" s="16">
        <v>41253</v>
      </c>
      <c r="V10" s="17">
        <v>50303</v>
      </c>
      <c r="W10" s="16">
        <v>41748</v>
      </c>
      <c r="X10" s="18">
        <v>50798</v>
      </c>
    </row>
    <row r="11" spans="1:24" x14ac:dyDescent="0.25">
      <c r="A11" s="9" t="s">
        <v>16</v>
      </c>
      <c r="B11" s="55" t="s">
        <v>21</v>
      </c>
      <c r="C11" s="19">
        <v>60143</v>
      </c>
      <c r="D11" s="20">
        <v>60143</v>
      </c>
      <c r="E11" s="19">
        <v>63652</v>
      </c>
      <c r="F11" s="20">
        <v>63652</v>
      </c>
      <c r="G11" s="19">
        <v>66991</v>
      </c>
      <c r="H11" s="20">
        <v>66991</v>
      </c>
      <c r="I11" s="19">
        <v>69657</v>
      </c>
      <c r="J11" s="20">
        <v>69657</v>
      </c>
      <c r="K11" s="19">
        <v>71778</v>
      </c>
      <c r="L11" s="20">
        <v>71778</v>
      </c>
      <c r="M11" s="19">
        <v>74259</v>
      </c>
      <c r="N11" s="20">
        <v>74259</v>
      </c>
      <c r="O11" s="19">
        <v>75651</v>
      </c>
      <c r="P11" s="20">
        <v>75651</v>
      </c>
      <c r="Q11" s="19">
        <v>80253</v>
      </c>
      <c r="R11" s="20">
        <v>80253</v>
      </c>
      <c r="S11" s="19">
        <v>83826</v>
      </c>
      <c r="T11" s="20">
        <v>83826</v>
      </c>
      <c r="U11" s="19">
        <v>87108</v>
      </c>
      <c r="V11" s="20">
        <v>87108</v>
      </c>
      <c r="W11" s="19">
        <v>90629</v>
      </c>
      <c r="X11" s="21">
        <v>90629</v>
      </c>
    </row>
    <row r="12" spans="1:24" x14ac:dyDescent="0.25">
      <c r="A12" s="14" t="s">
        <v>16</v>
      </c>
      <c r="B12" s="54" t="s">
        <v>22</v>
      </c>
      <c r="C12" s="16">
        <v>38772</v>
      </c>
      <c r="D12" s="17">
        <v>38772</v>
      </c>
      <c r="E12" s="16">
        <v>41882</v>
      </c>
      <c r="F12" s="17">
        <v>41882</v>
      </c>
      <c r="G12" s="16">
        <v>41882</v>
      </c>
      <c r="H12" s="17">
        <v>41882</v>
      </c>
      <c r="I12" s="16">
        <v>48266</v>
      </c>
      <c r="J12" s="17">
        <v>48266</v>
      </c>
      <c r="K12" s="16">
        <v>51300</v>
      </c>
      <c r="L12" s="17">
        <v>51300</v>
      </c>
      <c r="M12" s="16">
        <v>54429</v>
      </c>
      <c r="N12" s="17">
        <v>54429</v>
      </c>
      <c r="O12" s="16">
        <v>56955</v>
      </c>
      <c r="P12" s="17">
        <v>56955</v>
      </c>
      <c r="Q12" s="16">
        <v>63870</v>
      </c>
      <c r="R12" s="17">
        <v>63870</v>
      </c>
      <c r="S12" s="16">
        <v>65966</v>
      </c>
      <c r="T12" s="17">
        <v>65966</v>
      </c>
      <c r="U12" s="16">
        <v>67976</v>
      </c>
      <c r="V12" s="17">
        <v>67976</v>
      </c>
      <c r="W12" s="16">
        <v>63705</v>
      </c>
      <c r="X12" s="18">
        <v>63705</v>
      </c>
    </row>
    <row r="13" spans="1:24" ht="15.6" x14ac:dyDescent="0.25">
      <c r="A13" s="9" t="s">
        <v>16</v>
      </c>
      <c r="B13" s="55" t="s">
        <v>383</v>
      </c>
      <c r="C13" s="19" t="s">
        <v>364</v>
      </c>
      <c r="D13" s="20" t="s">
        <v>364</v>
      </c>
      <c r="E13" s="19" t="s">
        <v>364</v>
      </c>
      <c r="F13" s="20" t="s">
        <v>364</v>
      </c>
      <c r="G13" s="19" t="s">
        <v>364</v>
      </c>
      <c r="H13" s="20" t="s">
        <v>364</v>
      </c>
      <c r="I13" s="19">
        <v>50078</v>
      </c>
      <c r="J13" s="20">
        <v>50078</v>
      </c>
      <c r="K13" s="19">
        <v>56270</v>
      </c>
      <c r="L13" s="20">
        <v>56270</v>
      </c>
      <c r="M13" s="19">
        <v>58365</v>
      </c>
      <c r="N13" s="20">
        <v>58365</v>
      </c>
      <c r="O13" s="19">
        <v>60990</v>
      </c>
      <c r="P13" s="20">
        <v>60990</v>
      </c>
      <c r="Q13" s="19">
        <v>63365</v>
      </c>
      <c r="R13" s="20">
        <v>63365</v>
      </c>
      <c r="S13" s="19">
        <v>64910</v>
      </c>
      <c r="T13" s="20">
        <v>64910</v>
      </c>
      <c r="U13" s="19">
        <v>66918</v>
      </c>
      <c r="V13" s="20">
        <v>66918</v>
      </c>
      <c r="W13" s="19">
        <v>69015</v>
      </c>
      <c r="X13" s="21">
        <v>69015</v>
      </c>
    </row>
    <row r="14" spans="1:24" x14ac:dyDescent="0.25">
      <c r="A14" s="14" t="s">
        <v>24</v>
      </c>
      <c r="B14" s="54" t="s">
        <v>25</v>
      </c>
      <c r="C14" s="16">
        <v>17444</v>
      </c>
      <c r="D14" s="17">
        <v>40552</v>
      </c>
      <c r="E14" s="16">
        <v>19236</v>
      </c>
      <c r="F14" s="17">
        <v>42344</v>
      </c>
      <c r="G14" s="16">
        <v>20450</v>
      </c>
      <c r="H14" s="17">
        <v>45753</v>
      </c>
      <c r="I14" s="16">
        <v>22291</v>
      </c>
      <c r="J14" s="17">
        <v>47594</v>
      </c>
      <c r="K14" s="16">
        <v>24886</v>
      </c>
      <c r="L14" s="17">
        <v>50189</v>
      </c>
      <c r="M14" s="16">
        <v>27089</v>
      </c>
      <c r="N14" s="17">
        <v>52392</v>
      </c>
      <c r="O14" s="16">
        <v>29473</v>
      </c>
      <c r="P14" s="17">
        <v>54776</v>
      </c>
      <c r="Q14" s="16">
        <v>31494</v>
      </c>
      <c r="R14" s="17">
        <v>56797</v>
      </c>
      <c r="S14" s="16">
        <v>32730</v>
      </c>
      <c r="T14" s="17">
        <v>58033</v>
      </c>
      <c r="U14" s="16">
        <v>33949</v>
      </c>
      <c r="V14" s="17">
        <v>59252</v>
      </c>
      <c r="W14" s="16">
        <v>35199</v>
      </c>
      <c r="X14" s="18">
        <v>60502</v>
      </c>
    </row>
    <row r="15" spans="1:24" x14ac:dyDescent="0.25">
      <c r="A15" s="9" t="s">
        <v>26</v>
      </c>
      <c r="B15" s="55" t="s">
        <v>27</v>
      </c>
      <c r="C15" s="19">
        <v>21665</v>
      </c>
      <c r="D15" s="20">
        <v>44587</v>
      </c>
      <c r="E15" s="19">
        <v>23919</v>
      </c>
      <c r="F15" s="20">
        <v>47764</v>
      </c>
      <c r="G15" s="19">
        <v>25115</v>
      </c>
      <c r="H15" s="20">
        <v>50152</v>
      </c>
      <c r="I15" s="19">
        <v>27579</v>
      </c>
      <c r="J15" s="20">
        <v>53107</v>
      </c>
      <c r="K15" s="19">
        <v>26338</v>
      </c>
      <c r="L15" s="20">
        <v>53142</v>
      </c>
      <c r="M15" s="19">
        <v>27496</v>
      </c>
      <c r="N15" s="20">
        <v>55372</v>
      </c>
      <c r="O15" s="19">
        <v>28611</v>
      </c>
      <c r="P15" s="20">
        <v>57602</v>
      </c>
      <c r="Q15" s="19">
        <v>30549</v>
      </c>
      <c r="R15" s="20">
        <v>60990</v>
      </c>
      <c r="S15" s="19">
        <v>32263</v>
      </c>
      <c r="T15" s="20">
        <v>64226</v>
      </c>
      <c r="U15" s="19">
        <v>33022</v>
      </c>
      <c r="V15" s="20">
        <v>66263</v>
      </c>
      <c r="W15" s="19">
        <v>34008</v>
      </c>
      <c r="X15" s="21">
        <v>68580</v>
      </c>
    </row>
    <row r="16" spans="1:24" x14ac:dyDescent="0.25">
      <c r="A16" s="14" t="s">
        <v>28</v>
      </c>
      <c r="B16" s="54" t="s">
        <v>29</v>
      </c>
      <c r="C16" s="16">
        <v>20220</v>
      </c>
      <c r="D16" s="17">
        <v>20220</v>
      </c>
      <c r="E16" s="16">
        <v>21870</v>
      </c>
      <c r="F16" s="17">
        <v>21870</v>
      </c>
      <c r="G16" s="16">
        <v>21870</v>
      </c>
      <c r="H16" s="17">
        <v>21870</v>
      </c>
      <c r="I16" s="16">
        <v>26805</v>
      </c>
      <c r="J16" s="17">
        <v>26805</v>
      </c>
      <c r="K16" s="16">
        <v>27288</v>
      </c>
      <c r="L16" s="17">
        <v>27288</v>
      </c>
      <c r="M16" s="16">
        <v>33256</v>
      </c>
      <c r="N16" s="17">
        <v>33256</v>
      </c>
      <c r="O16" s="16">
        <v>39041</v>
      </c>
      <c r="P16" s="17">
        <v>39041</v>
      </c>
      <c r="Q16" s="16">
        <v>38303</v>
      </c>
      <c r="R16" s="17">
        <v>38303</v>
      </c>
      <c r="S16" s="16">
        <v>43864</v>
      </c>
      <c r="T16" s="17">
        <v>43864</v>
      </c>
      <c r="U16" s="16">
        <v>43864</v>
      </c>
      <c r="V16" s="17">
        <v>43864</v>
      </c>
      <c r="W16" s="16">
        <v>44120</v>
      </c>
      <c r="X16" s="18">
        <v>44120</v>
      </c>
    </row>
    <row r="17" spans="1:24" x14ac:dyDescent="0.25">
      <c r="A17" s="9" t="s">
        <v>30</v>
      </c>
      <c r="B17" s="55" t="s">
        <v>31</v>
      </c>
      <c r="C17" s="19">
        <v>19274</v>
      </c>
      <c r="D17" s="20">
        <v>45755</v>
      </c>
      <c r="E17" s="19">
        <v>19276</v>
      </c>
      <c r="F17" s="20">
        <v>48082</v>
      </c>
      <c r="G17" s="19">
        <v>21150</v>
      </c>
      <c r="H17" s="20">
        <v>47630</v>
      </c>
      <c r="I17" s="19">
        <v>24524</v>
      </c>
      <c r="J17" s="20">
        <v>51004</v>
      </c>
      <c r="K17" s="19">
        <v>26694</v>
      </c>
      <c r="L17" s="20">
        <v>53174</v>
      </c>
      <c r="M17" s="19">
        <v>30736</v>
      </c>
      <c r="N17" s="20">
        <v>57218</v>
      </c>
      <c r="O17" s="19">
        <v>35170</v>
      </c>
      <c r="P17" s="20">
        <v>61651</v>
      </c>
      <c r="Q17" s="19">
        <v>41560</v>
      </c>
      <c r="R17" s="20">
        <v>66780</v>
      </c>
      <c r="S17" s="19">
        <v>41628</v>
      </c>
      <c r="T17" s="20">
        <v>68110</v>
      </c>
      <c r="U17" s="19">
        <v>45874</v>
      </c>
      <c r="V17" s="20">
        <v>72352</v>
      </c>
      <c r="W17" s="19">
        <v>41720</v>
      </c>
      <c r="X17" s="21">
        <v>68202</v>
      </c>
    </row>
    <row r="18" spans="1:24" x14ac:dyDescent="0.25">
      <c r="A18" s="14" t="s">
        <v>30</v>
      </c>
      <c r="B18" s="54" t="s">
        <v>32</v>
      </c>
      <c r="C18" s="16">
        <v>32140</v>
      </c>
      <c r="D18" s="17">
        <v>34717</v>
      </c>
      <c r="E18" s="16">
        <v>35229</v>
      </c>
      <c r="F18" s="17">
        <v>37728</v>
      </c>
      <c r="G18" s="16">
        <v>38230</v>
      </c>
      <c r="H18" s="17">
        <v>40230</v>
      </c>
      <c r="I18" s="16">
        <v>46795</v>
      </c>
      <c r="J18" s="17">
        <v>49595</v>
      </c>
      <c r="K18" s="16">
        <v>46150</v>
      </c>
      <c r="L18" s="17">
        <v>48950</v>
      </c>
      <c r="M18" s="16">
        <v>47044</v>
      </c>
      <c r="N18" s="17">
        <v>49846</v>
      </c>
      <c r="O18" s="16">
        <v>54220</v>
      </c>
      <c r="P18" s="17">
        <v>55820</v>
      </c>
      <c r="Q18" s="16">
        <v>56642</v>
      </c>
      <c r="R18" s="17">
        <v>58316</v>
      </c>
      <c r="S18" s="16">
        <v>59894</v>
      </c>
      <c r="T18" s="17">
        <v>60760</v>
      </c>
      <c r="U18" s="16">
        <v>63545</v>
      </c>
      <c r="V18" s="17">
        <v>64045</v>
      </c>
      <c r="W18" s="16">
        <v>64792</v>
      </c>
      <c r="X18" s="18">
        <v>65301</v>
      </c>
    </row>
    <row r="19" spans="1:24" ht="15.6" x14ac:dyDescent="0.25">
      <c r="A19" s="9" t="s">
        <v>30</v>
      </c>
      <c r="B19" s="55" t="s">
        <v>384</v>
      </c>
      <c r="C19" s="19" t="s">
        <v>364</v>
      </c>
      <c r="D19" s="20" t="s">
        <v>364</v>
      </c>
      <c r="E19" s="19" t="s">
        <v>364</v>
      </c>
      <c r="F19" s="20" t="s">
        <v>364</v>
      </c>
      <c r="G19" s="19" t="s">
        <v>364</v>
      </c>
      <c r="H19" s="20" t="s">
        <v>364</v>
      </c>
      <c r="I19" s="19" t="s">
        <v>364</v>
      </c>
      <c r="J19" s="20" t="s">
        <v>364</v>
      </c>
      <c r="K19" s="19" t="s">
        <v>364</v>
      </c>
      <c r="L19" s="20" t="s">
        <v>364</v>
      </c>
      <c r="M19" s="19" t="s">
        <v>364</v>
      </c>
      <c r="N19" s="20" t="s">
        <v>364</v>
      </c>
      <c r="O19" s="19">
        <v>48900</v>
      </c>
      <c r="P19" s="20">
        <v>48900</v>
      </c>
      <c r="Q19" s="19">
        <v>48900</v>
      </c>
      <c r="R19" s="20">
        <v>48900</v>
      </c>
      <c r="S19" s="19">
        <v>49380</v>
      </c>
      <c r="T19" s="20">
        <v>49380</v>
      </c>
      <c r="U19" s="19">
        <v>49865</v>
      </c>
      <c r="V19" s="20">
        <v>49865</v>
      </c>
      <c r="W19" s="19">
        <v>50600</v>
      </c>
      <c r="X19" s="21">
        <v>50600</v>
      </c>
    </row>
    <row r="20" spans="1:24" x14ac:dyDescent="0.25">
      <c r="A20" s="14" t="s">
        <v>34</v>
      </c>
      <c r="B20" s="54" t="s">
        <v>607</v>
      </c>
      <c r="C20" s="16">
        <v>15026</v>
      </c>
      <c r="D20" s="17">
        <v>15026</v>
      </c>
      <c r="E20" s="16">
        <v>5988</v>
      </c>
      <c r="F20" s="17">
        <v>5988</v>
      </c>
      <c r="G20" s="16">
        <v>6430</v>
      </c>
      <c r="H20" s="17">
        <v>6430</v>
      </c>
      <c r="I20" s="16">
        <v>19955</v>
      </c>
      <c r="J20" s="17">
        <v>19955</v>
      </c>
      <c r="K20" s="16">
        <v>21264</v>
      </c>
      <c r="L20" s="17">
        <v>21264</v>
      </c>
      <c r="M20" s="16">
        <v>24003</v>
      </c>
      <c r="N20" s="17">
        <v>24003</v>
      </c>
      <c r="O20" s="16">
        <v>25219</v>
      </c>
      <c r="P20" s="17">
        <v>70957</v>
      </c>
      <c r="Q20" s="16">
        <v>28405</v>
      </c>
      <c r="R20" s="17">
        <v>70711</v>
      </c>
      <c r="S20" s="16">
        <v>29829</v>
      </c>
      <c r="T20" s="17">
        <v>71085</v>
      </c>
      <c r="U20" s="16">
        <v>30495</v>
      </c>
      <c r="V20" s="17">
        <v>71205</v>
      </c>
      <c r="W20" s="16">
        <v>30180</v>
      </c>
      <c r="X20" s="18">
        <v>70890</v>
      </c>
    </row>
    <row r="21" spans="1:24" x14ac:dyDescent="0.25">
      <c r="A21" s="9" t="s">
        <v>35</v>
      </c>
      <c r="B21" s="55" t="s">
        <v>36</v>
      </c>
      <c r="C21" s="19">
        <v>22230</v>
      </c>
      <c r="D21" s="20">
        <v>58530</v>
      </c>
      <c r="E21" s="19">
        <v>24848</v>
      </c>
      <c r="F21" s="20">
        <v>64768</v>
      </c>
      <c r="G21" s="19">
        <v>26485</v>
      </c>
      <c r="H21" s="20">
        <v>70005</v>
      </c>
      <c r="I21" s="19">
        <v>28135</v>
      </c>
      <c r="J21" s="20">
        <v>74703</v>
      </c>
      <c r="K21" s="19">
        <v>29820</v>
      </c>
      <c r="L21" s="20">
        <v>79640</v>
      </c>
      <c r="M21" s="19">
        <v>31656</v>
      </c>
      <c r="N21" s="20">
        <v>84456</v>
      </c>
      <c r="O21" s="19">
        <v>32709</v>
      </c>
      <c r="P21" s="20">
        <v>88149</v>
      </c>
      <c r="Q21" s="19">
        <v>33585</v>
      </c>
      <c r="R21" s="20">
        <v>90689</v>
      </c>
      <c r="S21" s="19">
        <v>33634</v>
      </c>
      <c r="T21" s="20">
        <v>90738</v>
      </c>
      <c r="U21" s="19">
        <v>34243</v>
      </c>
      <c r="V21" s="20">
        <v>72105</v>
      </c>
      <c r="W21" s="19">
        <v>30912</v>
      </c>
      <c r="X21" s="21">
        <v>68774</v>
      </c>
    </row>
    <row r="22" spans="1:24" x14ac:dyDescent="0.25">
      <c r="A22" s="14" t="s">
        <v>35</v>
      </c>
      <c r="B22" s="54" t="s">
        <v>37</v>
      </c>
      <c r="C22" s="16">
        <v>22676</v>
      </c>
      <c r="D22" s="17">
        <v>49174</v>
      </c>
      <c r="E22" s="16">
        <v>25868</v>
      </c>
      <c r="F22" s="17">
        <v>51226</v>
      </c>
      <c r="G22" s="16">
        <v>28956</v>
      </c>
      <c r="H22" s="17">
        <v>56596</v>
      </c>
      <c r="I22" s="16">
        <v>28016</v>
      </c>
      <c r="J22" s="17">
        <v>58282</v>
      </c>
      <c r="K22" s="16">
        <v>32866</v>
      </c>
      <c r="L22" s="17">
        <v>62012</v>
      </c>
      <c r="M22" s="16">
        <v>30930</v>
      </c>
      <c r="N22" s="17">
        <v>55542</v>
      </c>
      <c r="O22" s="16">
        <v>33060</v>
      </c>
      <c r="P22" s="17">
        <v>57598</v>
      </c>
      <c r="Q22" s="16">
        <v>32780</v>
      </c>
      <c r="R22" s="17">
        <v>56730</v>
      </c>
      <c r="S22" s="16">
        <v>34292</v>
      </c>
      <c r="T22" s="17">
        <v>58960</v>
      </c>
      <c r="U22" s="16">
        <v>34900</v>
      </c>
      <c r="V22" s="17">
        <v>60300</v>
      </c>
      <c r="W22" s="16">
        <v>36792</v>
      </c>
      <c r="X22" s="18">
        <v>62958</v>
      </c>
    </row>
    <row r="23" spans="1:24" ht="15.6" x14ac:dyDescent="0.25">
      <c r="A23" s="9" t="s">
        <v>35</v>
      </c>
      <c r="B23" s="55" t="s">
        <v>385</v>
      </c>
      <c r="C23" s="19" t="s">
        <v>364</v>
      </c>
      <c r="D23" s="20" t="s">
        <v>364</v>
      </c>
      <c r="E23" s="19" t="s">
        <v>364</v>
      </c>
      <c r="F23" s="20" t="s">
        <v>364</v>
      </c>
      <c r="G23" s="19" t="s">
        <v>364</v>
      </c>
      <c r="H23" s="20" t="s">
        <v>364</v>
      </c>
      <c r="I23" s="19" t="s">
        <v>364</v>
      </c>
      <c r="J23" s="20" t="s">
        <v>364</v>
      </c>
      <c r="K23" s="19" t="s">
        <v>364</v>
      </c>
      <c r="L23" s="20" t="s">
        <v>364</v>
      </c>
      <c r="M23" s="19">
        <v>75071</v>
      </c>
      <c r="N23" s="20">
        <v>75071</v>
      </c>
      <c r="O23" s="19">
        <v>74435</v>
      </c>
      <c r="P23" s="20">
        <v>74435</v>
      </c>
      <c r="Q23" s="19">
        <v>64413</v>
      </c>
      <c r="R23" s="20">
        <v>64413</v>
      </c>
      <c r="S23" s="19">
        <v>67624</v>
      </c>
      <c r="T23" s="20">
        <v>67624</v>
      </c>
      <c r="U23" s="19">
        <v>70639</v>
      </c>
      <c r="V23" s="20">
        <v>70639</v>
      </c>
      <c r="W23" s="19">
        <v>73635</v>
      </c>
      <c r="X23" s="21">
        <v>73635</v>
      </c>
    </row>
    <row r="24" spans="1:24" x14ac:dyDescent="0.25">
      <c r="A24" s="14" t="s">
        <v>39</v>
      </c>
      <c r="B24" s="54" t="s">
        <v>40</v>
      </c>
      <c r="C24" s="16">
        <v>19470</v>
      </c>
      <c r="D24" s="17">
        <v>46226</v>
      </c>
      <c r="E24" s="16">
        <v>21777</v>
      </c>
      <c r="F24" s="17">
        <v>49829</v>
      </c>
      <c r="G24" s="16">
        <v>21777</v>
      </c>
      <c r="H24" s="17">
        <v>49829</v>
      </c>
      <c r="I24" s="16">
        <v>25026</v>
      </c>
      <c r="J24" s="17">
        <v>55350</v>
      </c>
      <c r="K24" s="16">
        <v>26278</v>
      </c>
      <c r="L24" s="17">
        <v>57570</v>
      </c>
      <c r="M24" s="16">
        <v>29040</v>
      </c>
      <c r="N24" s="17">
        <v>60610</v>
      </c>
      <c r="O24" s="16">
        <v>30644</v>
      </c>
      <c r="P24" s="17">
        <v>63792</v>
      </c>
      <c r="Q24" s="16">
        <v>31250</v>
      </c>
      <c r="R24" s="17">
        <v>65061</v>
      </c>
      <c r="S24" s="16">
        <v>31869</v>
      </c>
      <c r="T24" s="17">
        <v>66356</v>
      </c>
      <c r="U24" s="16">
        <v>34680</v>
      </c>
      <c r="V24" s="17">
        <v>74313</v>
      </c>
      <c r="W24" s="16">
        <v>35262</v>
      </c>
      <c r="X24" s="18">
        <v>76710</v>
      </c>
    </row>
    <row r="25" spans="1:24" x14ac:dyDescent="0.25">
      <c r="A25" s="9" t="s">
        <v>41</v>
      </c>
      <c r="B25" s="55" t="s">
        <v>42</v>
      </c>
      <c r="C25" s="19">
        <v>21927</v>
      </c>
      <c r="D25" s="20">
        <v>38681</v>
      </c>
      <c r="E25" s="19">
        <v>25854</v>
      </c>
      <c r="F25" s="20">
        <v>43480</v>
      </c>
      <c r="G25" s="19">
        <v>26678</v>
      </c>
      <c r="H25" s="20">
        <v>44871</v>
      </c>
      <c r="I25" s="19">
        <v>32048</v>
      </c>
      <c r="J25" s="20">
        <v>51258</v>
      </c>
      <c r="K25" s="19">
        <v>33248</v>
      </c>
      <c r="L25" s="20">
        <v>53610</v>
      </c>
      <c r="M25" s="19">
        <v>35065</v>
      </c>
      <c r="N25" s="20">
        <v>56445</v>
      </c>
      <c r="O25" s="19">
        <v>36370</v>
      </c>
      <c r="P25" s="20">
        <v>58552</v>
      </c>
      <c r="Q25" s="19">
        <v>40462</v>
      </c>
      <c r="R25" s="20">
        <v>63220</v>
      </c>
      <c r="S25" s="19">
        <v>41187</v>
      </c>
      <c r="T25" s="20">
        <v>64353</v>
      </c>
      <c r="U25" s="19">
        <v>41695</v>
      </c>
      <c r="V25" s="20">
        <v>65357</v>
      </c>
      <c r="W25" s="19">
        <v>43247</v>
      </c>
      <c r="X25" s="21">
        <v>67367</v>
      </c>
    </row>
    <row r="26" spans="1:24" x14ac:dyDescent="0.25">
      <c r="A26" s="14" t="s">
        <v>43</v>
      </c>
      <c r="B26" s="54" t="s">
        <v>44</v>
      </c>
      <c r="C26" s="16">
        <v>19695</v>
      </c>
      <c r="D26" s="17">
        <v>42275</v>
      </c>
      <c r="E26" s="16">
        <v>21791</v>
      </c>
      <c r="F26" s="17">
        <v>45371</v>
      </c>
      <c r="G26" s="16">
        <v>23303</v>
      </c>
      <c r="H26" s="17">
        <v>46997</v>
      </c>
      <c r="I26" s="16">
        <v>23910</v>
      </c>
      <c r="J26" s="17">
        <v>48789</v>
      </c>
      <c r="K26" s="16">
        <v>25345</v>
      </c>
      <c r="L26" s="17">
        <v>51715</v>
      </c>
      <c r="M26" s="16">
        <v>26857</v>
      </c>
      <c r="N26" s="17">
        <v>54807</v>
      </c>
      <c r="O26" s="16">
        <v>28458</v>
      </c>
      <c r="P26" s="17">
        <v>58086</v>
      </c>
      <c r="Q26" s="16">
        <v>29308</v>
      </c>
      <c r="R26" s="17">
        <v>59822</v>
      </c>
      <c r="S26" s="16">
        <v>30188</v>
      </c>
      <c r="T26" s="17">
        <v>61628</v>
      </c>
      <c r="U26" s="16">
        <v>31088</v>
      </c>
      <c r="V26" s="17">
        <v>63472</v>
      </c>
      <c r="W26" s="16">
        <v>32030</v>
      </c>
      <c r="X26" s="18">
        <v>65386</v>
      </c>
    </row>
    <row r="27" spans="1:24" x14ac:dyDescent="0.25">
      <c r="A27" s="9" t="s">
        <v>43</v>
      </c>
      <c r="B27" s="55" t="s">
        <v>45</v>
      </c>
      <c r="C27" s="19">
        <v>17088</v>
      </c>
      <c r="D27" s="20">
        <v>40968</v>
      </c>
      <c r="E27" s="19">
        <v>18850</v>
      </c>
      <c r="F27" s="20">
        <v>45094</v>
      </c>
      <c r="G27" s="19">
        <v>20548</v>
      </c>
      <c r="H27" s="20">
        <v>48072</v>
      </c>
      <c r="I27" s="19">
        <v>27564</v>
      </c>
      <c r="J27" s="20">
        <v>55100</v>
      </c>
      <c r="K27" s="19">
        <v>30302</v>
      </c>
      <c r="L27" s="20">
        <v>57826</v>
      </c>
      <c r="M27" s="19">
        <v>31700</v>
      </c>
      <c r="N27" s="20">
        <v>60876</v>
      </c>
      <c r="O27" s="19">
        <v>26430</v>
      </c>
      <c r="P27" s="20">
        <v>55606</v>
      </c>
      <c r="Q27" s="19">
        <v>28546</v>
      </c>
      <c r="R27" s="20">
        <v>59500</v>
      </c>
      <c r="S27" s="19">
        <v>30168</v>
      </c>
      <c r="T27" s="20">
        <v>62670</v>
      </c>
      <c r="U27" s="19">
        <v>31066</v>
      </c>
      <c r="V27" s="20">
        <v>64544</v>
      </c>
      <c r="W27" s="19">
        <v>32608</v>
      </c>
      <c r="X27" s="21">
        <v>67760</v>
      </c>
    </row>
    <row r="28" spans="1:24" x14ac:dyDescent="0.25">
      <c r="A28" s="14" t="s">
        <v>46</v>
      </c>
      <c r="B28" s="54" t="s">
        <v>606</v>
      </c>
      <c r="C28" s="16">
        <v>10153</v>
      </c>
      <c r="D28" s="17">
        <v>22527</v>
      </c>
      <c r="E28" s="16">
        <v>10156</v>
      </c>
      <c r="F28" s="17">
        <v>22530</v>
      </c>
      <c r="G28" s="16">
        <v>10886</v>
      </c>
      <c r="H28" s="17">
        <v>23260</v>
      </c>
      <c r="I28" s="16">
        <v>12000</v>
      </c>
      <c r="J28" s="17">
        <v>25640</v>
      </c>
      <c r="K28" s="16">
        <v>13188</v>
      </c>
      <c r="L28" s="17">
        <v>26828</v>
      </c>
      <c r="M28" s="16">
        <v>15316</v>
      </c>
      <c r="N28" s="17">
        <v>32391</v>
      </c>
      <c r="O28" s="16">
        <v>17613</v>
      </c>
      <c r="P28" s="17">
        <v>37250</v>
      </c>
      <c r="Q28" s="16">
        <v>20375</v>
      </c>
      <c r="R28" s="17">
        <v>43838</v>
      </c>
      <c r="S28" s="16">
        <v>23431</v>
      </c>
      <c r="T28" s="17">
        <v>57100</v>
      </c>
      <c r="U28" s="16">
        <v>26946</v>
      </c>
      <c r="V28" s="17">
        <v>62713</v>
      </c>
      <c r="W28" s="16">
        <v>29916</v>
      </c>
      <c r="X28" s="18">
        <v>63870</v>
      </c>
    </row>
    <row r="29" spans="1:24" ht="15.6" x14ac:dyDescent="0.25">
      <c r="A29" s="9" t="s">
        <v>47</v>
      </c>
      <c r="B29" s="55" t="s">
        <v>386</v>
      </c>
      <c r="C29" s="19" t="s">
        <v>364</v>
      </c>
      <c r="D29" s="20" t="s">
        <v>364</v>
      </c>
      <c r="E29" s="19" t="s">
        <v>364</v>
      </c>
      <c r="F29" s="20" t="s">
        <v>364</v>
      </c>
      <c r="G29" s="19" t="s">
        <v>364</v>
      </c>
      <c r="H29" s="20" t="s">
        <v>364</v>
      </c>
      <c r="I29" s="19" t="s">
        <v>364</v>
      </c>
      <c r="J29" s="20" t="s">
        <v>364</v>
      </c>
      <c r="K29" s="19" t="s">
        <v>364</v>
      </c>
      <c r="L29" s="20" t="s">
        <v>364</v>
      </c>
      <c r="M29" s="19" t="s">
        <v>364</v>
      </c>
      <c r="N29" s="20" t="s">
        <v>364</v>
      </c>
      <c r="O29" s="19" t="s">
        <v>364</v>
      </c>
      <c r="P29" s="20" t="s">
        <v>364</v>
      </c>
      <c r="Q29" s="19">
        <v>68730</v>
      </c>
      <c r="R29" s="20">
        <v>68730</v>
      </c>
      <c r="S29" s="19">
        <v>68730</v>
      </c>
      <c r="T29" s="20">
        <v>68730</v>
      </c>
      <c r="U29" s="19">
        <v>71540</v>
      </c>
      <c r="V29" s="20">
        <v>71540</v>
      </c>
      <c r="W29" s="19">
        <v>73040</v>
      </c>
      <c r="X29" s="21">
        <v>73040</v>
      </c>
    </row>
    <row r="30" spans="1:24" x14ac:dyDescent="0.25">
      <c r="A30" s="14" t="s">
        <v>49</v>
      </c>
      <c r="B30" s="54" t="s">
        <v>50</v>
      </c>
      <c r="C30" s="16">
        <v>18605</v>
      </c>
      <c r="D30" s="17">
        <v>38168</v>
      </c>
      <c r="E30" s="16">
        <v>19211</v>
      </c>
      <c r="F30" s="17">
        <v>40863</v>
      </c>
      <c r="G30" s="16">
        <v>20816</v>
      </c>
      <c r="H30" s="17">
        <v>44201</v>
      </c>
      <c r="I30" s="16">
        <v>22317</v>
      </c>
      <c r="J30" s="17">
        <v>48073</v>
      </c>
      <c r="K30" s="16">
        <v>24584</v>
      </c>
      <c r="L30" s="17">
        <v>52298</v>
      </c>
      <c r="M30" s="16">
        <v>26544</v>
      </c>
      <c r="N30" s="17">
        <v>55979</v>
      </c>
      <c r="O30" s="16">
        <v>36645</v>
      </c>
      <c r="P30" s="17">
        <v>67846</v>
      </c>
      <c r="Q30" s="16">
        <v>37893</v>
      </c>
      <c r="R30" s="17">
        <v>68770</v>
      </c>
      <c r="S30" s="16">
        <v>31566</v>
      </c>
      <c r="T30" s="17">
        <v>61331</v>
      </c>
      <c r="U30" s="16">
        <v>35521</v>
      </c>
      <c r="V30" s="17">
        <v>64441</v>
      </c>
      <c r="W30" s="16">
        <v>37269</v>
      </c>
      <c r="X30" s="18">
        <v>67635</v>
      </c>
    </row>
    <row r="31" spans="1:24" x14ac:dyDescent="0.25">
      <c r="A31" s="9" t="s">
        <v>51</v>
      </c>
      <c r="B31" s="55" t="s">
        <v>52</v>
      </c>
      <c r="C31" s="19">
        <v>37200</v>
      </c>
      <c r="D31" s="20">
        <v>37200</v>
      </c>
      <c r="E31" s="19">
        <v>39000</v>
      </c>
      <c r="F31" s="20">
        <v>39000</v>
      </c>
      <c r="G31" s="19">
        <v>40393</v>
      </c>
      <c r="H31" s="20">
        <v>40393</v>
      </c>
      <c r="I31" s="19">
        <v>42993</v>
      </c>
      <c r="J31" s="20">
        <v>42993</v>
      </c>
      <c r="K31" s="19">
        <v>45563</v>
      </c>
      <c r="L31" s="20">
        <v>45563</v>
      </c>
      <c r="M31" s="19">
        <v>48023</v>
      </c>
      <c r="N31" s="20">
        <v>48023</v>
      </c>
      <c r="O31" s="19">
        <v>50427</v>
      </c>
      <c r="P31" s="20">
        <v>50427</v>
      </c>
      <c r="Q31" s="19">
        <v>52227</v>
      </c>
      <c r="R31" s="20">
        <v>52227</v>
      </c>
      <c r="S31" s="19">
        <v>52652</v>
      </c>
      <c r="T31" s="20">
        <v>52652</v>
      </c>
      <c r="U31" s="19">
        <v>55977</v>
      </c>
      <c r="V31" s="20">
        <v>55977</v>
      </c>
      <c r="W31" s="19">
        <v>59615</v>
      </c>
      <c r="X31" s="21">
        <v>59615</v>
      </c>
    </row>
    <row r="32" spans="1:24" x14ac:dyDescent="0.25">
      <c r="A32" s="14" t="s">
        <v>51</v>
      </c>
      <c r="B32" s="54" t="s">
        <v>53</v>
      </c>
      <c r="C32" s="16">
        <v>48057</v>
      </c>
      <c r="D32" s="17">
        <v>48057</v>
      </c>
      <c r="E32" s="16">
        <v>50416</v>
      </c>
      <c r="F32" s="17">
        <v>50416</v>
      </c>
      <c r="G32" s="16">
        <v>53097</v>
      </c>
      <c r="H32" s="17">
        <v>53097</v>
      </c>
      <c r="I32" s="16">
        <v>55742</v>
      </c>
      <c r="J32" s="17">
        <v>55742</v>
      </c>
      <c r="K32" s="16">
        <v>58521</v>
      </c>
      <c r="L32" s="17">
        <v>58521</v>
      </c>
      <c r="M32" s="16">
        <v>60241</v>
      </c>
      <c r="N32" s="17">
        <v>60241</v>
      </c>
      <c r="O32" s="16">
        <v>63314</v>
      </c>
      <c r="P32" s="17">
        <v>63314</v>
      </c>
      <c r="Q32" s="16">
        <v>66184</v>
      </c>
      <c r="R32" s="17">
        <v>66184</v>
      </c>
      <c r="S32" s="16">
        <v>68698</v>
      </c>
      <c r="T32" s="17">
        <v>68698</v>
      </c>
      <c r="U32" s="16">
        <v>70700</v>
      </c>
      <c r="V32" s="17">
        <v>70700</v>
      </c>
      <c r="W32" s="16">
        <v>73200</v>
      </c>
      <c r="X32" s="18">
        <v>73200</v>
      </c>
    </row>
    <row r="33" spans="1:24" x14ac:dyDescent="0.25">
      <c r="A33" s="9" t="s">
        <v>51</v>
      </c>
      <c r="B33" s="55" t="s">
        <v>54</v>
      </c>
      <c r="C33" s="19">
        <v>50097</v>
      </c>
      <c r="D33" s="20">
        <v>50097</v>
      </c>
      <c r="E33" s="19">
        <v>53041</v>
      </c>
      <c r="F33" s="20">
        <v>53041</v>
      </c>
      <c r="G33" s="19">
        <v>55999</v>
      </c>
      <c r="H33" s="20">
        <v>55999</v>
      </c>
      <c r="I33" s="19">
        <v>58941</v>
      </c>
      <c r="J33" s="20">
        <v>58941</v>
      </c>
      <c r="K33" s="19">
        <v>61732</v>
      </c>
      <c r="L33" s="20">
        <v>61732</v>
      </c>
      <c r="M33" s="19">
        <v>64773</v>
      </c>
      <c r="N33" s="20">
        <v>64773</v>
      </c>
      <c r="O33" s="19">
        <v>66131</v>
      </c>
      <c r="P33" s="20">
        <v>66131</v>
      </c>
      <c r="Q33" s="19">
        <v>68209</v>
      </c>
      <c r="R33" s="20">
        <v>68209</v>
      </c>
      <c r="S33" s="19">
        <v>70349</v>
      </c>
      <c r="T33" s="20">
        <v>70349</v>
      </c>
      <c r="U33" s="19">
        <v>72645</v>
      </c>
      <c r="V33" s="20">
        <v>72645</v>
      </c>
      <c r="W33" s="19">
        <v>75061</v>
      </c>
      <c r="X33" s="21">
        <v>75061</v>
      </c>
    </row>
    <row r="34" spans="1:24" x14ac:dyDescent="0.25">
      <c r="A34" s="14" t="s">
        <v>55</v>
      </c>
      <c r="B34" s="54" t="s">
        <v>56</v>
      </c>
      <c r="C34" s="16">
        <v>40257</v>
      </c>
      <c r="D34" s="17">
        <v>40257</v>
      </c>
      <c r="E34" s="16">
        <v>43680</v>
      </c>
      <c r="F34" s="17">
        <v>43680</v>
      </c>
      <c r="G34" s="16">
        <v>46470</v>
      </c>
      <c r="H34" s="17">
        <v>46470</v>
      </c>
      <c r="I34" s="16">
        <v>50327</v>
      </c>
      <c r="J34" s="17">
        <v>50327</v>
      </c>
      <c r="K34" s="16">
        <v>54067</v>
      </c>
      <c r="L34" s="17">
        <v>54067</v>
      </c>
      <c r="M34" s="16">
        <v>57220</v>
      </c>
      <c r="N34" s="17">
        <v>57220</v>
      </c>
      <c r="O34" s="16">
        <v>60340</v>
      </c>
      <c r="P34" s="17">
        <v>60340</v>
      </c>
      <c r="Q34" s="16">
        <v>62755</v>
      </c>
      <c r="R34" s="17">
        <v>62755</v>
      </c>
      <c r="S34" s="16">
        <v>65195</v>
      </c>
      <c r="T34" s="17">
        <v>65195</v>
      </c>
      <c r="U34" s="16">
        <v>66998</v>
      </c>
      <c r="V34" s="17">
        <v>66998</v>
      </c>
      <c r="W34" s="16">
        <v>69188</v>
      </c>
      <c r="X34" s="18">
        <v>69188</v>
      </c>
    </row>
    <row r="35" spans="1:24" x14ac:dyDescent="0.25">
      <c r="A35" s="9" t="s">
        <v>55</v>
      </c>
      <c r="B35" s="55" t="s">
        <v>57</v>
      </c>
      <c r="C35" s="19">
        <v>24566</v>
      </c>
      <c r="D35" s="20">
        <v>39468</v>
      </c>
      <c r="E35" s="19">
        <v>26543</v>
      </c>
      <c r="F35" s="20">
        <v>41461</v>
      </c>
      <c r="G35" s="19">
        <v>27883</v>
      </c>
      <c r="H35" s="20">
        <v>43553</v>
      </c>
      <c r="I35" s="19">
        <v>29437</v>
      </c>
      <c r="J35" s="20">
        <v>45993</v>
      </c>
      <c r="K35" s="19">
        <v>30443</v>
      </c>
      <c r="L35" s="20">
        <v>47553</v>
      </c>
      <c r="M35" s="19">
        <v>27802</v>
      </c>
      <c r="N35" s="20">
        <v>43469</v>
      </c>
      <c r="O35" s="19">
        <v>28538</v>
      </c>
      <c r="P35" s="20">
        <v>44532</v>
      </c>
      <c r="Q35" s="19">
        <v>28538</v>
      </c>
      <c r="R35" s="20">
        <v>44532</v>
      </c>
      <c r="S35" s="19">
        <v>29990</v>
      </c>
      <c r="T35" s="20">
        <v>46656</v>
      </c>
      <c r="U35" s="19">
        <v>30774</v>
      </c>
      <c r="V35" s="20">
        <v>47905</v>
      </c>
      <c r="W35" s="19">
        <v>32745</v>
      </c>
      <c r="X35" s="21">
        <v>50511</v>
      </c>
    </row>
    <row r="36" spans="1:24" x14ac:dyDescent="0.25">
      <c r="A36" s="14" t="s">
        <v>58</v>
      </c>
      <c r="B36" s="54" t="s">
        <v>59</v>
      </c>
      <c r="C36" s="16">
        <v>22977</v>
      </c>
      <c r="D36" s="17">
        <v>37955</v>
      </c>
      <c r="E36" s="16">
        <v>22799</v>
      </c>
      <c r="F36" s="17">
        <v>38451</v>
      </c>
      <c r="G36" s="16">
        <v>25464</v>
      </c>
      <c r="H36" s="17">
        <v>42834</v>
      </c>
      <c r="I36" s="16">
        <v>27460</v>
      </c>
      <c r="J36" s="17">
        <v>46726</v>
      </c>
      <c r="K36" s="16">
        <v>29586</v>
      </c>
      <c r="L36" s="17">
        <v>51018</v>
      </c>
      <c r="M36" s="16">
        <v>33118</v>
      </c>
      <c r="N36" s="17">
        <v>56870</v>
      </c>
      <c r="O36" s="16">
        <v>33065</v>
      </c>
      <c r="P36" s="17">
        <v>57767</v>
      </c>
      <c r="Q36" s="16">
        <v>33791</v>
      </c>
      <c r="R36" s="17">
        <v>59111</v>
      </c>
      <c r="S36" s="16">
        <v>34794</v>
      </c>
      <c r="T36" s="17">
        <v>60870</v>
      </c>
      <c r="U36" s="16">
        <v>36277</v>
      </c>
      <c r="V36" s="17">
        <v>63848</v>
      </c>
      <c r="W36" s="16">
        <v>37535</v>
      </c>
      <c r="X36" s="18">
        <v>66987</v>
      </c>
    </row>
    <row r="37" spans="1:24" x14ac:dyDescent="0.25">
      <c r="A37" s="9" t="s">
        <v>60</v>
      </c>
      <c r="B37" s="55" t="s">
        <v>61</v>
      </c>
      <c r="C37" s="19">
        <v>8030</v>
      </c>
      <c r="D37" s="20">
        <v>8030</v>
      </c>
      <c r="E37" s="19">
        <v>9030</v>
      </c>
      <c r="F37" s="20">
        <v>19863</v>
      </c>
      <c r="G37" s="19">
        <v>11530</v>
      </c>
      <c r="H37" s="20">
        <v>26865</v>
      </c>
      <c r="I37" s="19">
        <v>14030</v>
      </c>
      <c r="J37" s="20">
        <v>32690</v>
      </c>
      <c r="K37" s="19">
        <v>16530</v>
      </c>
      <c r="L37" s="20">
        <v>16530</v>
      </c>
      <c r="M37" s="19">
        <v>18530</v>
      </c>
      <c r="N37" s="20">
        <v>18530</v>
      </c>
      <c r="O37" s="19">
        <v>20530</v>
      </c>
      <c r="P37" s="20">
        <v>20530</v>
      </c>
      <c r="Q37" s="19">
        <v>22530</v>
      </c>
      <c r="R37" s="20">
        <v>52495</v>
      </c>
      <c r="S37" s="19">
        <v>24310</v>
      </c>
      <c r="T37" s="20">
        <v>56643</v>
      </c>
      <c r="U37" s="19">
        <v>25525</v>
      </c>
      <c r="V37" s="20">
        <v>59475</v>
      </c>
      <c r="W37" s="19">
        <v>26800</v>
      </c>
      <c r="X37" s="21">
        <v>62450</v>
      </c>
    </row>
    <row r="38" spans="1:24" x14ac:dyDescent="0.25">
      <c r="A38" s="14" t="s">
        <v>62</v>
      </c>
      <c r="B38" s="54" t="s">
        <v>63</v>
      </c>
      <c r="C38" s="16">
        <v>22786</v>
      </c>
      <c r="D38" s="17">
        <v>44547</v>
      </c>
      <c r="E38" s="16">
        <v>23647</v>
      </c>
      <c r="F38" s="17">
        <v>46246</v>
      </c>
      <c r="G38" s="16">
        <v>24619</v>
      </c>
      <c r="H38" s="17">
        <v>48142</v>
      </c>
      <c r="I38" s="16">
        <v>24619</v>
      </c>
      <c r="J38" s="17">
        <v>48142</v>
      </c>
      <c r="K38" s="16">
        <v>26042</v>
      </c>
      <c r="L38" s="17">
        <v>50506</v>
      </c>
      <c r="M38" s="16">
        <v>26725</v>
      </c>
      <c r="N38" s="17">
        <v>51801</v>
      </c>
      <c r="O38" s="16">
        <v>27750</v>
      </c>
      <c r="P38" s="17">
        <v>53829</v>
      </c>
      <c r="Q38" s="16">
        <v>28565</v>
      </c>
      <c r="R38" s="17">
        <v>55426</v>
      </c>
      <c r="S38" s="16">
        <v>29892</v>
      </c>
      <c r="T38" s="17">
        <v>56753</v>
      </c>
      <c r="U38" s="16">
        <v>30783</v>
      </c>
      <c r="V38" s="17">
        <v>57643</v>
      </c>
      <c r="W38" s="16">
        <v>31622</v>
      </c>
      <c r="X38" s="18">
        <v>61486</v>
      </c>
    </row>
    <row r="39" spans="1:24" ht="15.6" x14ac:dyDescent="0.25">
      <c r="A39" s="9" t="s">
        <v>62</v>
      </c>
      <c r="B39" s="55" t="s">
        <v>387</v>
      </c>
      <c r="C39" s="19" t="s">
        <v>364</v>
      </c>
      <c r="D39" s="20" t="s">
        <v>364</v>
      </c>
      <c r="E39" s="19" t="s">
        <v>364</v>
      </c>
      <c r="F39" s="20" t="s">
        <v>364</v>
      </c>
      <c r="G39" s="19" t="s">
        <v>364</v>
      </c>
      <c r="H39" s="20" t="s">
        <v>364</v>
      </c>
      <c r="I39" s="19" t="s">
        <v>364</v>
      </c>
      <c r="J39" s="20" t="s">
        <v>364</v>
      </c>
      <c r="K39" s="19" t="s">
        <v>364</v>
      </c>
      <c r="L39" s="20" t="s">
        <v>364</v>
      </c>
      <c r="M39" s="19" t="s">
        <v>364</v>
      </c>
      <c r="N39" s="20" t="s">
        <v>364</v>
      </c>
      <c r="O39" s="19" t="s">
        <v>364</v>
      </c>
      <c r="P39" s="20" t="s">
        <v>364</v>
      </c>
      <c r="Q39" s="19">
        <v>64875</v>
      </c>
      <c r="R39" s="20">
        <v>64875</v>
      </c>
      <c r="S39" s="19">
        <v>66598</v>
      </c>
      <c r="T39" s="20">
        <v>66598</v>
      </c>
      <c r="U39" s="19">
        <v>67157</v>
      </c>
      <c r="V39" s="20">
        <v>67157</v>
      </c>
      <c r="W39" s="19">
        <v>69382</v>
      </c>
      <c r="X39" s="21">
        <v>69382</v>
      </c>
    </row>
    <row r="40" spans="1:24" x14ac:dyDescent="0.25">
      <c r="A40" s="14" t="s">
        <v>65</v>
      </c>
      <c r="B40" s="54" t="s">
        <v>66</v>
      </c>
      <c r="C40" s="16">
        <v>37687</v>
      </c>
      <c r="D40" s="17">
        <v>37687</v>
      </c>
      <c r="E40" s="16">
        <v>40376</v>
      </c>
      <c r="F40" s="17">
        <v>40376</v>
      </c>
      <c r="G40" s="16">
        <v>43602</v>
      </c>
      <c r="H40" s="17">
        <v>43602</v>
      </c>
      <c r="I40" s="16">
        <v>46950</v>
      </c>
      <c r="J40" s="17">
        <v>46950</v>
      </c>
      <c r="K40" s="16">
        <v>48822</v>
      </c>
      <c r="L40" s="17">
        <v>48822</v>
      </c>
      <c r="M40" s="16">
        <v>50542</v>
      </c>
      <c r="N40" s="17">
        <v>50542</v>
      </c>
      <c r="O40" s="16">
        <v>52130</v>
      </c>
      <c r="P40" s="17">
        <v>52130</v>
      </c>
      <c r="Q40" s="16">
        <v>54404</v>
      </c>
      <c r="R40" s="17">
        <v>54404</v>
      </c>
      <c r="S40" s="16">
        <v>56038</v>
      </c>
      <c r="T40" s="17">
        <v>56038</v>
      </c>
      <c r="U40" s="16">
        <v>56968</v>
      </c>
      <c r="V40" s="17">
        <v>56968</v>
      </c>
      <c r="W40" s="16">
        <v>58758</v>
      </c>
      <c r="X40" s="18">
        <v>58758</v>
      </c>
    </row>
    <row r="41" spans="1:24" x14ac:dyDescent="0.25">
      <c r="A41" s="9" t="s">
        <v>65</v>
      </c>
      <c r="B41" s="55" t="s">
        <v>67</v>
      </c>
      <c r="C41" s="19">
        <v>19127</v>
      </c>
      <c r="D41" s="20">
        <v>50105</v>
      </c>
      <c r="E41" s="19">
        <v>20283</v>
      </c>
      <c r="F41" s="20">
        <v>53120</v>
      </c>
      <c r="G41" s="19">
        <v>21483</v>
      </c>
      <c r="H41" s="20">
        <v>56291</v>
      </c>
      <c r="I41" s="19">
        <v>25938</v>
      </c>
      <c r="J41" s="20">
        <v>58562</v>
      </c>
      <c r="K41" s="19">
        <v>27471</v>
      </c>
      <c r="L41" s="20">
        <v>62053</v>
      </c>
      <c r="M41" s="19">
        <v>28809</v>
      </c>
      <c r="N41" s="20">
        <v>65109</v>
      </c>
      <c r="O41" s="19">
        <v>29916</v>
      </c>
      <c r="P41" s="20">
        <v>67587</v>
      </c>
      <c r="Q41" s="19">
        <v>30008</v>
      </c>
      <c r="R41" s="20">
        <v>69669</v>
      </c>
      <c r="S41" s="19">
        <v>30061</v>
      </c>
      <c r="T41" s="20">
        <v>71772</v>
      </c>
      <c r="U41" s="19">
        <v>30620</v>
      </c>
      <c r="V41" s="20">
        <v>73061</v>
      </c>
      <c r="W41" s="19">
        <v>31380</v>
      </c>
      <c r="X41" s="21">
        <v>74881</v>
      </c>
    </row>
    <row r="42" spans="1:24" x14ac:dyDescent="0.25">
      <c r="A42" s="14" t="s">
        <v>68</v>
      </c>
      <c r="B42" s="54" t="s">
        <v>69</v>
      </c>
      <c r="C42" s="16">
        <v>23247</v>
      </c>
      <c r="D42" s="17">
        <v>45747</v>
      </c>
      <c r="E42" s="16">
        <v>23112</v>
      </c>
      <c r="F42" s="17">
        <v>45612</v>
      </c>
      <c r="G42" s="16">
        <v>24938</v>
      </c>
      <c r="H42" s="17">
        <v>47438</v>
      </c>
      <c r="I42" s="16">
        <v>23541</v>
      </c>
      <c r="J42" s="17">
        <v>46041</v>
      </c>
      <c r="K42" s="16">
        <v>28917</v>
      </c>
      <c r="L42" s="17">
        <v>55917</v>
      </c>
      <c r="M42" s="16">
        <v>51392</v>
      </c>
      <c r="N42" s="17">
        <v>82337</v>
      </c>
      <c r="O42" s="16">
        <v>55788</v>
      </c>
      <c r="P42" s="17">
        <v>91368</v>
      </c>
      <c r="Q42" s="16">
        <v>55788</v>
      </c>
      <c r="R42" s="17">
        <v>91368</v>
      </c>
      <c r="S42" s="16">
        <v>55788</v>
      </c>
      <c r="T42" s="17">
        <v>91368</v>
      </c>
      <c r="U42" s="16">
        <v>55305</v>
      </c>
      <c r="V42" s="17">
        <v>92518</v>
      </c>
      <c r="W42" s="16">
        <v>55521</v>
      </c>
      <c r="X42" s="18">
        <v>93969</v>
      </c>
    </row>
    <row r="43" spans="1:24" x14ac:dyDescent="0.25">
      <c r="A43" s="9" t="s">
        <v>70</v>
      </c>
      <c r="B43" s="55" t="s">
        <v>71</v>
      </c>
      <c r="C43" s="19">
        <v>22846</v>
      </c>
      <c r="D43" s="20">
        <v>35411</v>
      </c>
      <c r="E43" s="19">
        <v>23736</v>
      </c>
      <c r="F43" s="20">
        <v>36803</v>
      </c>
      <c r="G43" s="19">
        <v>25868</v>
      </c>
      <c r="H43" s="20">
        <v>40111</v>
      </c>
      <c r="I43" s="19">
        <v>26877</v>
      </c>
      <c r="J43" s="20">
        <v>41689</v>
      </c>
      <c r="K43" s="19">
        <v>31598</v>
      </c>
      <c r="L43" s="20">
        <v>50307</v>
      </c>
      <c r="M43" s="19">
        <v>33455</v>
      </c>
      <c r="N43" s="20">
        <v>53286</v>
      </c>
      <c r="O43" s="19">
        <v>35095</v>
      </c>
      <c r="P43" s="20">
        <v>55918</v>
      </c>
      <c r="Q43" s="19">
        <v>37687</v>
      </c>
      <c r="R43" s="20">
        <v>59343</v>
      </c>
      <c r="S43" s="19">
        <v>39237</v>
      </c>
      <c r="T43" s="20">
        <v>62194</v>
      </c>
      <c r="U43" s="19">
        <v>40005</v>
      </c>
      <c r="V43" s="20">
        <v>64123</v>
      </c>
      <c r="W43" s="19">
        <v>40831</v>
      </c>
      <c r="X43" s="21">
        <v>65431</v>
      </c>
    </row>
    <row r="44" spans="1:24" x14ac:dyDescent="0.25">
      <c r="A44" s="14" t="s">
        <v>72</v>
      </c>
      <c r="B44" s="54" t="s">
        <v>73</v>
      </c>
      <c r="C44" s="16">
        <v>42078</v>
      </c>
      <c r="D44" s="17">
        <v>42078</v>
      </c>
      <c r="E44" s="16">
        <v>44493</v>
      </c>
      <c r="F44" s="17">
        <v>44493</v>
      </c>
      <c r="G44" s="16">
        <v>46253</v>
      </c>
      <c r="H44" s="17">
        <v>46253</v>
      </c>
      <c r="I44" s="16">
        <v>47905</v>
      </c>
      <c r="J44" s="17">
        <v>47905</v>
      </c>
      <c r="K44" s="16">
        <v>53507</v>
      </c>
      <c r="L44" s="17">
        <v>53507</v>
      </c>
      <c r="M44" s="16">
        <v>64264</v>
      </c>
      <c r="N44" s="17">
        <v>64264</v>
      </c>
      <c r="O44" s="16">
        <v>62689</v>
      </c>
      <c r="P44" s="17">
        <v>62689</v>
      </c>
      <c r="Q44" s="16">
        <v>65607</v>
      </c>
      <c r="R44" s="17">
        <v>65607</v>
      </c>
      <c r="S44" s="16">
        <v>71081</v>
      </c>
      <c r="T44" s="17">
        <v>71081</v>
      </c>
      <c r="U44" s="16">
        <v>70861</v>
      </c>
      <c r="V44" s="17">
        <v>70861</v>
      </c>
      <c r="W44" s="16">
        <v>76279</v>
      </c>
      <c r="X44" s="18">
        <v>76279</v>
      </c>
    </row>
    <row r="45" spans="1:24" x14ac:dyDescent="0.25">
      <c r="A45" s="9" t="s">
        <v>72</v>
      </c>
      <c r="B45" s="55" t="s">
        <v>74</v>
      </c>
      <c r="C45" s="19">
        <v>49966</v>
      </c>
      <c r="D45" s="20">
        <v>49966</v>
      </c>
      <c r="E45" s="19">
        <v>51430</v>
      </c>
      <c r="F45" s="20">
        <v>51430</v>
      </c>
      <c r="G45" s="19">
        <v>51430</v>
      </c>
      <c r="H45" s="20">
        <v>51430</v>
      </c>
      <c r="I45" s="19">
        <v>53542</v>
      </c>
      <c r="J45" s="20">
        <v>53542</v>
      </c>
      <c r="K45" s="19">
        <v>58268</v>
      </c>
      <c r="L45" s="20">
        <v>58268</v>
      </c>
      <c r="M45" s="19">
        <v>61019</v>
      </c>
      <c r="N45" s="20">
        <v>61019</v>
      </c>
      <c r="O45" s="19">
        <v>64024</v>
      </c>
      <c r="P45" s="20">
        <v>64024</v>
      </c>
      <c r="Q45" s="19">
        <v>67423</v>
      </c>
      <c r="R45" s="20">
        <v>67423</v>
      </c>
      <c r="S45" s="19">
        <v>70024</v>
      </c>
      <c r="T45" s="20">
        <v>70024</v>
      </c>
      <c r="U45" s="19">
        <v>74460</v>
      </c>
      <c r="V45" s="20">
        <v>74460</v>
      </c>
      <c r="W45" s="19">
        <v>77720</v>
      </c>
      <c r="X45" s="21">
        <v>77720</v>
      </c>
    </row>
    <row r="46" spans="1:24" x14ac:dyDescent="0.25">
      <c r="A46" s="14" t="s">
        <v>72</v>
      </c>
      <c r="B46" s="54" t="s">
        <v>75</v>
      </c>
      <c r="C46" s="16">
        <v>15578</v>
      </c>
      <c r="D46" s="17">
        <v>30378</v>
      </c>
      <c r="E46" s="16">
        <v>17075</v>
      </c>
      <c r="F46" s="17">
        <v>33375</v>
      </c>
      <c r="G46" s="16">
        <v>17096</v>
      </c>
      <c r="H46" s="17">
        <v>33396</v>
      </c>
      <c r="I46" s="16">
        <v>18296</v>
      </c>
      <c r="J46" s="17">
        <v>36906</v>
      </c>
      <c r="K46" s="16">
        <v>22379</v>
      </c>
      <c r="L46" s="17">
        <v>48259</v>
      </c>
      <c r="M46" s="16">
        <v>24331</v>
      </c>
      <c r="N46" s="17">
        <v>53011</v>
      </c>
      <c r="O46" s="16">
        <v>26606</v>
      </c>
      <c r="P46" s="17">
        <v>58386</v>
      </c>
      <c r="Q46" s="16">
        <v>28995</v>
      </c>
      <c r="R46" s="17">
        <v>64205</v>
      </c>
      <c r="S46" s="16">
        <v>31904</v>
      </c>
      <c r="T46" s="17">
        <v>64614</v>
      </c>
      <c r="U46" s="16">
        <v>34734</v>
      </c>
      <c r="V46" s="17">
        <v>64724</v>
      </c>
      <c r="W46" s="16">
        <v>36079</v>
      </c>
      <c r="X46" s="18">
        <v>64589</v>
      </c>
    </row>
    <row r="47" spans="1:24" ht="15.6" x14ac:dyDescent="0.25">
      <c r="A47" s="9" t="s">
        <v>72</v>
      </c>
      <c r="B47" s="55" t="s">
        <v>388</v>
      </c>
      <c r="C47" s="19" t="s">
        <v>364</v>
      </c>
      <c r="D47" s="20" t="s">
        <v>364</v>
      </c>
      <c r="E47" s="19" t="s">
        <v>364</v>
      </c>
      <c r="F47" s="20" t="s">
        <v>364</v>
      </c>
      <c r="G47" s="19" t="s">
        <v>364</v>
      </c>
      <c r="H47" s="20" t="s">
        <v>364</v>
      </c>
      <c r="I47" s="19" t="s">
        <v>364</v>
      </c>
      <c r="J47" s="20" t="s">
        <v>364</v>
      </c>
      <c r="K47" s="19" t="s">
        <v>364</v>
      </c>
      <c r="L47" s="20" t="s">
        <v>364</v>
      </c>
      <c r="M47" s="19" t="s">
        <v>364</v>
      </c>
      <c r="N47" s="20" t="s">
        <v>364</v>
      </c>
      <c r="O47" s="19" t="s">
        <v>364</v>
      </c>
      <c r="P47" s="20" t="s">
        <v>364</v>
      </c>
      <c r="Q47" s="19" t="s">
        <v>364</v>
      </c>
      <c r="R47" s="20" t="s">
        <v>364</v>
      </c>
      <c r="S47" s="19" t="s">
        <v>364</v>
      </c>
      <c r="T47" s="20" t="s">
        <v>364</v>
      </c>
      <c r="U47" s="19" t="s">
        <v>364</v>
      </c>
      <c r="V47" s="20" t="s">
        <v>364</v>
      </c>
      <c r="W47" s="19">
        <v>60000</v>
      </c>
      <c r="X47" s="21">
        <v>60000</v>
      </c>
    </row>
    <row r="48" spans="1:24" x14ac:dyDescent="0.25">
      <c r="A48" s="14" t="s">
        <v>72</v>
      </c>
      <c r="B48" s="54" t="s">
        <v>77</v>
      </c>
      <c r="C48" s="16">
        <v>16259</v>
      </c>
      <c r="D48" s="17">
        <v>31059</v>
      </c>
      <c r="E48" s="16">
        <v>17625</v>
      </c>
      <c r="F48" s="17">
        <v>33425</v>
      </c>
      <c r="G48" s="16">
        <v>17745</v>
      </c>
      <c r="H48" s="17">
        <v>34045</v>
      </c>
      <c r="I48" s="16">
        <v>21257</v>
      </c>
      <c r="J48" s="17">
        <v>41027</v>
      </c>
      <c r="K48" s="16">
        <v>23027</v>
      </c>
      <c r="L48" s="17">
        <v>48907</v>
      </c>
      <c r="M48" s="16">
        <v>25228</v>
      </c>
      <c r="N48" s="17">
        <v>53908</v>
      </c>
      <c r="O48" s="16">
        <v>27403</v>
      </c>
      <c r="P48" s="17">
        <v>59183</v>
      </c>
      <c r="Q48" s="16">
        <v>30324</v>
      </c>
      <c r="R48" s="17">
        <v>65544</v>
      </c>
      <c r="S48" s="16">
        <v>32674</v>
      </c>
      <c r="T48" s="17">
        <v>65384</v>
      </c>
      <c r="U48" s="16">
        <v>35704</v>
      </c>
      <c r="V48" s="17">
        <v>65694</v>
      </c>
      <c r="W48" s="16">
        <v>45875</v>
      </c>
      <c r="X48" s="18">
        <v>74025</v>
      </c>
    </row>
    <row r="49" spans="1:24" x14ac:dyDescent="0.25">
      <c r="A49" s="9" t="s">
        <v>78</v>
      </c>
      <c r="B49" s="55" t="s">
        <v>79</v>
      </c>
      <c r="C49" s="19">
        <v>16630</v>
      </c>
      <c r="D49" s="20">
        <v>43371</v>
      </c>
      <c r="E49" s="19">
        <v>18465</v>
      </c>
      <c r="F49" s="20">
        <v>43562</v>
      </c>
      <c r="G49" s="19">
        <v>16473</v>
      </c>
      <c r="H49" s="20">
        <v>30855</v>
      </c>
      <c r="I49" s="19">
        <v>21502</v>
      </c>
      <c r="J49" s="20">
        <v>45373</v>
      </c>
      <c r="K49" s="19">
        <v>24393</v>
      </c>
      <c r="L49" s="20">
        <v>48952</v>
      </c>
      <c r="M49" s="19">
        <v>26517</v>
      </c>
      <c r="N49" s="20">
        <v>49492</v>
      </c>
      <c r="O49" s="19">
        <v>29634</v>
      </c>
      <c r="P49" s="20">
        <v>55542</v>
      </c>
      <c r="Q49" s="19">
        <v>31346</v>
      </c>
      <c r="R49" s="20">
        <v>59683</v>
      </c>
      <c r="S49" s="19">
        <v>32486</v>
      </c>
      <c r="T49" s="20">
        <v>64267</v>
      </c>
      <c r="U49" s="19">
        <v>37950</v>
      </c>
      <c r="V49" s="20">
        <v>70245</v>
      </c>
      <c r="W49" s="19">
        <v>44719</v>
      </c>
      <c r="X49" s="21">
        <v>77899</v>
      </c>
    </row>
    <row r="50" spans="1:24" x14ac:dyDescent="0.25">
      <c r="A50" s="14" t="s">
        <v>78</v>
      </c>
      <c r="B50" s="54" t="s">
        <v>80</v>
      </c>
      <c r="C50" s="16" t="s">
        <v>364</v>
      </c>
      <c r="D50" s="17" t="s">
        <v>364</v>
      </c>
      <c r="E50" s="16" t="s">
        <v>364</v>
      </c>
      <c r="F50" s="17" t="s">
        <v>364</v>
      </c>
      <c r="G50" s="16" t="s">
        <v>364</v>
      </c>
      <c r="H50" s="17" t="s">
        <v>364</v>
      </c>
      <c r="I50" s="16" t="s">
        <v>364</v>
      </c>
      <c r="J50" s="17" t="s">
        <v>364</v>
      </c>
      <c r="K50" s="16" t="s">
        <v>364</v>
      </c>
      <c r="L50" s="17" t="s">
        <v>364</v>
      </c>
      <c r="M50" s="16">
        <v>22786</v>
      </c>
      <c r="N50" s="17">
        <v>22786</v>
      </c>
      <c r="O50" s="16">
        <v>24693</v>
      </c>
      <c r="P50" s="17">
        <v>24693</v>
      </c>
      <c r="Q50" s="16">
        <v>25665</v>
      </c>
      <c r="R50" s="17">
        <v>25665</v>
      </c>
      <c r="S50" s="16">
        <v>26378</v>
      </c>
      <c r="T50" s="17">
        <v>26378</v>
      </c>
      <c r="U50" s="16">
        <v>29500</v>
      </c>
      <c r="V50" s="17">
        <v>29500</v>
      </c>
      <c r="W50" s="16">
        <v>30637</v>
      </c>
      <c r="X50" s="18">
        <v>30637</v>
      </c>
    </row>
    <row r="51" spans="1:24" x14ac:dyDescent="0.25">
      <c r="A51" s="9" t="s">
        <v>81</v>
      </c>
      <c r="B51" s="55" t="s">
        <v>82</v>
      </c>
      <c r="C51" s="19">
        <v>22686</v>
      </c>
      <c r="D51" s="20">
        <v>50103</v>
      </c>
      <c r="E51" s="19">
        <v>24675</v>
      </c>
      <c r="F51" s="20">
        <v>53736</v>
      </c>
      <c r="G51" s="19">
        <v>26280</v>
      </c>
      <c r="H51" s="20">
        <v>56793</v>
      </c>
      <c r="I51" s="19">
        <v>25888</v>
      </c>
      <c r="J51" s="20">
        <v>32358</v>
      </c>
      <c r="K51" s="19">
        <v>28515</v>
      </c>
      <c r="L51" s="20">
        <v>60885</v>
      </c>
      <c r="M51" s="19">
        <v>29925</v>
      </c>
      <c r="N51" s="20">
        <v>63915</v>
      </c>
      <c r="O51" s="19">
        <v>31449</v>
      </c>
      <c r="P51" s="20">
        <v>66265</v>
      </c>
      <c r="Q51" s="19">
        <v>32057</v>
      </c>
      <c r="R51" s="20">
        <v>67945</v>
      </c>
      <c r="S51" s="19">
        <v>32681</v>
      </c>
      <c r="T51" s="20">
        <v>70361</v>
      </c>
      <c r="U51" s="19">
        <v>33290</v>
      </c>
      <c r="V51" s="20">
        <v>72478</v>
      </c>
      <c r="W51" s="19">
        <v>36886</v>
      </c>
      <c r="X51" s="21">
        <v>76086</v>
      </c>
    </row>
    <row r="52" spans="1:24" x14ac:dyDescent="0.25">
      <c r="A52" s="14" t="s">
        <v>81</v>
      </c>
      <c r="B52" s="54" t="s">
        <v>83</v>
      </c>
      <c r="C52" s="16">
        <v>43354</v>
      </c>
      <c r="D52" s="17">
        <v>43354</v>
      </c>
      <c r="E52" s="16">
        <v>46547</v>
      </c>
      <c r="F52" s="17">
        <v>46547</v>
      </c>
      <c r="G52" s="16">
        <v>48830</v>
      </c>
      <c r="H52" s="17">
        <v>48830</v>
      </c>
      <c r="I52" s="16">
        <v>50927</v>
      </c>
      <c r="J52" s="17">
        <v>50927</v>
      </c>
      <c r="K52" s="16">
        <v>53015</v>
      </c>
      <c r="L52" s="17">
        <v>53015</v>
      </c>
      <c r="M52" s="16">
        <v>55388</v>
      </c>
      <c r="N52" s="17">
        <v>55388</v>
      </c>
      <c r="O52" s="16">
        <v>57425</v>
      </c>
      <c r="P52" s="17">
        <v>57425</v>
      </c>
      <c r="Q52" s="16">
        <v>59120</v>
      </c>
      <c r="R52" s="17">
        <v>59120</v>
      </c>
      <c r="S52" s="16">
        <v>60870</v>
      </c>
      <c r="T52" s="17">
        <v>60870</v>
      </c>
      <c r="U52" s="16">
        <v>61107</v>
      </c>
      <c r="V52" s="17">
        <v>61107</v>
      </c>
      <c r="W52" s="16">
        <v>64773</v>
      </c>
      <c r="X52" s="18">
        <v>64773</v>
      </c>
    </row>
    <row r="53" spans="1:24" x14ac:dyDescent="0.25">
      <c r="A53" s="9" t="s">
        <v>84</v>
      </c>
      <c r="B53" s="55" t="s">
        <v>85</v>
      </c>
      <c r="C53" s="19">
        <v>16920</v>
      </c>
      <c r="D53" s="20">
        <v>36794</v>
      </c>
      <c r="E53" s="19">
        <v>18444</v>
      </c>
      <c r="F53" s="20">
        <v>39224</v>
      </c>
      <c r="G53" s="19">
        <v>20757</v>
      </c>
      <c r="H53" s="20">
        <v>43199</v>
      </c>
      <c r="I53" s="19">
        <v>19292</v>
      </c>
      <c r="J53" s="20">
        <v>41734</v>
      </c>
      <c r="K53" s="19">
        <v>19970</v>
      </c>
      <c r="L53" s="20">
        <v>43880</v>
      </c>
      <c r="M53" s="19">
        <v>21711</v>
      </c>
      <c r="N53" s="20">
        <v>48012</v>
      </c>
      <c r="O53" s="19">
        <v>22309</v>
      </c>
      <c r="P53" s="20">
        <v>49404</v>
      </c>
      <c r="Q53" s="19">
        <v>22916</v>
      </c>
      <c r="R53" s="20">
        <v>50824</v>
      </c>
      <c r="S53" s="19">
        <v>23634</v>
      </c>
      <c r="T53" s="20">
        <v>52379</v>
      </c>
      <c r="U53" s="19">
        <v>25766</v>
      </c>
      <c r="V53" s="20">
        <v>57242</v>
      </c>
      <c r="W53" s="19">
        <v>25929</v>
      </c>
      <c r="X53" s="21">
        <v>57405</v>
      </c>
    </row>
    <row r="54" spans="1:24" x14ac:dyDescent="0.25">
      <c r="A54" s="14" t="s">
        <v>86</v>
      </c>
      <c r="B54" s="54" t="s">
        <v>87</v>
      </c>
      <c r="C54" s="16">
        <v>22231</v>
      </c>
      <c r="D54" s="17">
        <v>35497</v>
      </c>
      <c r="E54" s="16">
        <v>22895</v>
      </c>
      <c r="F54" s="17">
        <v>36875</v>
      </c>
      <c r="G54" s="16">
        <v>26272</v>
      </c>
      <c r="H54" s="17">
        <v>40162</v>
      </c>
      <c r="I54" s="16">
        <v>31110</v>
      </c>
      <c r="J54" s="17">
        <v>48206</v>
      </c>
      <c r="K54" s="16">
        <v>34266</v>
      </c>
      <c r="L54" s="17">
        <v>52773</v>
      </c>
      <c r="M54" s="16">
        <v>37966</v>
      </c>
      <c r="N54" s="17">
        <v>58607</v>
      </c>
      <c r="O54" s="16">
        <v>41434</v>
      </c>
      <c r="P54" s="17">
        <v>63878</v>
      </c>
      <c r="Q54" s="16">
        <v>42501</v>
      </c>
      <c r="R54" s="17">
        <v>67189</v>
      </c>
      <c r="S54" s="16">
        <v>45132</v>
      </c>
      <c r="T54" s="17">
        <v>71548</v>
      </c>
      <c r="U54" s="16">
        <v>45564</v>
      </c>
      <c r="V54" s="17">
        <v>72244</v>
      </c>
      <c r="W54" s="16">
        <v>46004</v>
      </c>
      <c r="X54" s="18">
        <v>72948</v>
      </c>
    </row>
    <row r="55" spans="1:24" x14ac:dyDescent="0.25">
      <c r="A55" s="9" t="s">
        <v>88</v>
      </c>
      <c r="B55" s="55" t="s">
        <v>89</v>
      </c>
      <c r="C55" s="19">
        <v>31408</v>
      </c>
      <c r="D55" s="20">
        <v>43458</v>
      </c>
      <c r="E55" s="19">
        <v>33437</v>
      </c>
      <c r="F55" s="20">
        <v>46197</v>
      </c>
      <c r="G55" s="19">
        <v>35270</v>
      </c>
      <c r="H55" s="20">
        <v>48782</v>
      </c>
      <c r="I55" s="19">
        <v>36280</v>
      </c>
      <c r="J55" s="20">
        <v>50184</v>
      </c>
      <c r="K55" s="19">
        <v>38394</v>
      </c>
      <c r="L55" s="20">
        <v>53118</v>
      </c>
      <c r="M55" s="19">
        <v>41656</v>
      </c>
      <c r="N55" s="20">
        <v>54698</v>
      </c>
      <c r="O55" s="19">
        <v>44756</v>
      </c>
      <c r="P55" s="20">
        <v>54698</v>
      </c>
      <c r="Q55" s="19">
        <v>48076</v>
      </c>
      <c r="R55" s="20">
        <v>56040</v>
      </c>
      <c r="S55" s="19">
        <v>49498</v>
      </c>
      <c r="T55" s="20">
        <v>57702</v>
      </c>
      <c r="U55" s="19">
        <v>51308</v>
      </c>
      <c r="V55" s="20">
        <v>59512</v>
      </c>
      <c r="W55" s="19">
        <v>54024</v>
      </c>
      <c r="X55" s="21">
        <v>61170</v>
      </c>
    </row>
    <row r="56" spans="1:24" x14ac:dyDescent="0.25">
      <c r="A56" s="14" t="s">
        <v>88</v>
      </c>
      <c r="B56" s="54" t="s">
        <v>90</v>
      </c>
      <c r="C56" s="16">
        <v>50610</v>
      </c>
      <c r="D56" s="17">
        <v>50610</v>
      </c>
      <c r="E56" s="16">
        <v>53430</v>
      </c>
      <c r="F56" s="17">
        <v>53430</v>
      </c>
      <c r="G56" s="16">
        <v>55990</v>
      </c>
      <c r="H56" s="17">
        <v>55990</v>
      </c>
      <c r="I56" s="16">
        <v>58764</v>
      </c>
      <c r="J56" s="17">
        <v>58764</v>
      </c>
      <c r="K56" s="16">
        <v>61110</v>
      </c>
      <c r="L56" s="17">
        <v>61110</v>
      </c>
      <c r="M56" s="16">
        <v>63634</v>
      </c>
      <c r="N56" s="17">
        <v>63634</v>
      </c>
      <c r="O56" s="16">
        <v>66178</v>
      </c>
      <c r="P56" s="17">
        <v>66178</v>
      </c>
      <c r="Q56" s="16">
        <v>68814</v>
      </c>
      <c r="R56" s="17">
        <v>68814</v>
      </c>
      <c r="S56" s="16">
        <v>70864</v>
      </c>
      <c r="T56" s="17">
        <v>70864</v>
      </c>
      <c r="U56" s="16">
        <v>72980</v>
      </c>
      <c r="V56" s="17">
        <v>72980</v>
      </c>
      <c r="W56" s="16">
        <v>74488</v>
      </c>
      <c r="X56" s="18">
        <v>74488</v>
      </c>
    </row>
    <row r="57" spans="1:24" x14ac:dyDescent="0.25">
      <c r="A57" s="9" t="s">
        <v>88</v>
      </c>
      <c r="B57" s="55" t="s">
        <v>91</v>
      </c>
      <c r="C57" s="19">
        <v>32491</v>
      </c>
      <c r="D57" s="20">
        <v>39605</v>
      </c>
      <c r="E57" s="19">
        <v>33435</v>
      </c>
      <c r="F57" s="20">
        <v>40763</v>
      </c>
      <c r="G57" s="19">
        <v>34793</v>
      </c>
      <c r="H57" s="20">
        <v>42413</v>
      </c>
      <c r="I57" s="19">
        <v>36143</v>
      </c>
      <c r="J57" s="20">
        <v>43447</v>
      </c>
      <c r="K57" s="19">
        <v>37084</v>
      </c>
      <c r="L57" s="20">
        <v>44572</v>
      </c>
      <c r="M57" s="19">
        <v>39897</v>
      </c>
      <c r="N57" s="20">
        <v>46065</v>
      </c>
      <c r="O57" s="19">
        <v>41067</v>
      </c>
      <c r="P57" s="20">
        <v>47421</v>
      </c>
      <c r="Q57" s="19">
        <v>42628</v>
      </c>
      <c r="R57" s="20">
        <v>49188</v>
      </c>
      <c r="S57" s="19">
        <v>44246</v>
      </c>
      <c r="T57" s="20">
        <v>51062</v>
      </c>
      <c r="U57" s="19">
        <v>45327</v>
      </c>
      <c r="V57" s="20">
        <v>52510</v>
      </c>
      <c r="W57" s="19">
        <v>46340</v>
      </c>
      <c r="X57" s="21">
        <v>53922</v>
      </c>
    </row>
    <row r="58" spans="1:24" x14ac:dyDescent="0.25">
      <c r="A58" s="14" t="s">
        <v>92</v>
      </c>
      <c r="B58" s="54" t="s">
        <v>93</v>
      </c>
      <c r="C58" s="16">
        <v>25050</v>
      </c>
      <c r="D58" s="17">
        <v>63621</v>
      </c>
      <c r="E58" s="16">
        <v>29430</v>
      </c>
      <c r="F58" s="17">
        <v>74944</v>
      </c>
      <c r="G58" s="16">
        <v>40589</v>
      </c>
      <c r="H58" s="17">
        <v>90980</v>
      </c>
      <c r="I58" s="16">
        <v>49665</v>
      </c>
      <c r="J58" s="17">
        <v>77061</v>
      </c>
      <c r="K58" s="16">
        <v>52892</v>
      </c>
      <c r="L58" s="17">
        <v>81753</v>
      </c>
      <c r="M58" s="16">
        <v>59582</v>
      </c>
      <c r="N58" s="17">
        <v>90175</v>
      </c>
      <c r="O58" s="16">
        <v>61544</v>
      </c>
      <c r="P58" s="17">
        <v>93233</v>
      </c>
      <c r="Q58" s="16">
        <v>59041</v>
      </c>
      <c r="R58" s="17">
        <v>91855</v>
      </c>
      <c r="S58" s="16">
        <v>60769</v>
      </c>
      <c r="T58" s="17">
        <v>94567</v>
      </c>
      <c r="U58" s="16">
        <v>63865</v>
      </c>
      <c r="V58" s="17">
        <v>98755</v>
      </c>
      <c r="W58" s="16">
        <v>63495</v>
      </c>
      <c r="X58" s="18">
        <v>99170</v>
      </c>
    </row>
    <row r="59" spans="1:24" x14ac:dyDescent="0.25">
      <c r="A59" s="9" t="s">
        <v>94</v>
      </c>
      <c r="B59" s="55" t="s">
        <v>95</v>
      </c>
      <c r="C59" s="19">
        <v>36861</v>
      </c>
      <c r="D59" s="20">
        <v>36861</v>
      </c>
      <c r="E59" s="19">
        <v>31674</v>
      </c>
      <c r="F59" s="20">
        <v>31674</v>
      </c>
      <c r="G59" s="19">
        <v>38367</v>
      </c>
      <c r="H59" s="20">
        <v>38367</v>
      </c>
      <c r="I59" s="19">
        <v>38824</v>
      </c>
      <c r="J59" s="20">
        <v>38824</v>
      </c>
      <c r="K59" s="19">
        <v>48013</v>
      </c>
      <c r="L59" s="20">
        <v>48013</v>
      </c>
      <c r="M59" s="19">
        <v>53964</v>
      </c>
      <c r="N59" s="20">
        <v>53964</v>
      </c>
      <c r="O59" s="19">
        <v>53964</v>
      </c>
      <c r="P59" s="20">
        <v>53964</v>
      </c>
      <c r="Q59" s="19">
        <v>54312</v>
      </c>
      <c r="R59" s="20">
        <v>54312</v>
      </c>
      <c r="S59" s="19">
        <v>46619</v>
      </c>
      <c r="T59" s="20">
        <v>46619</v>
      </c>
      <c r="U59" s="19">
        <v>54727</v>
      </c>
      <c r="V59" s="20">
        <v>54727</v>
      </c>
      <c r="W59" s="19">
        <v>54445</v>
      </c>
      <c r="X59" s="21">
        <v>54445</v>
      </c>
    </row>
    <row r="60" spans="1:24" x14ac:dyDescent="0.25">
      <c r="A60" s="14" t="s">
        <v>94</v>
      </c>
      <c r="B60" s="54" t="s">
        <v>96</v>
      </c>
      <c r="C60" s="16">
        <v>15670</v>
      </c>
      <c r="D60" s="17">
        <v>36640</v>
      </c>
      <c r="E60" s="16">
        <v>16112</v>
      </c>
      <c r="F60" s="17">
        <v>38130</v>
      </c>
      <c r="G60" s="16">
        <v>18368</v>
      </c>
      <c r="H60" s="17">
        <v>43468</v>
      </c>
      <c r="I60" s="16">
        <v>20200</v>
      </c>
      <c r="J60" s="17">
        <v>47810</v>
      </c>
      <c r="K60" s="16">
        <v>22573</v>
      </c>
      <c r="L60" s="17">
        <v>48163</v>
      </c>
      <c r="M60" s="16">
        <v>26150</v>
      </c>
      <c r="N60" s="17">
        <v>61080</v>
      </c>
      <c r="O60" s="16">
        <v>27428</v>
      </c>
      <c r="P60" s="17">
        <v>64104</v>
      </c>
      <c r="Q60" s="16">
        <v>28508</v>
      </c>
      <c r="R60" s="17">
        <v>66656</v>
      </c>
      <c r="S60" s="16">
        <v>29008</v>
      </c>
      <c r="T60" s="17">
        <v>67178</v>
      </c>
      <c r="U60" s="16">
        <v>30174</v>
      </c>
      <c r="V60" s="17">
        <v>69840</v>
      </c>
      <c r="W60" s="16">
        <v>31437</v>
      </c>
      <c r="X60" s="18">
        <v>71103</v>
      </c>
    </row>
    <row r="61" spans="1:24" x14ac:dyDescent="0.25">
      <c r="A61" s="9" t="s">
        <v>97</v>
      </c>
      <c r="B61" s="55" t="s">
        <v>603</v>
      </c>
      <c r="C61" s="19">
        <v>9845</v>
      </c>
      <c r="D61" s="20">
        <v>20645</v>
      </c>
      <c r="E61" s="19">
        <v>11019</v>
      </c>
      <c r="F61" s="20">
        <v>21819</v>
      </c>
      <c r="G61" s="19">
        <v>11689</v>
      </c>
      <c r="H61" s="20">
        <v>22489</v>
      </c>
      <c r="I61" s="19">
        <v>12078</v>
      </c>
      <c r="J61" s="20">
        <v>22878</v>
      </c>
      <c r="K61" s="19">
        <v>13413</v>
      </c>
      <c r="L61" s="20">
        <v>24213</v>
      </c>
      <c r="M61" s="19">
        <v>15532</v>
      </c>
      <c r="N61" s="20">
        <v>26332</v>
      </c>
      <c r="O61" s="19">
        <v>16485</v>
      </c>
      <c r="P61" s="20">
        <v>27285</v>
      </c>
      <c r="Q61" s="19">
        <v>15655</v>
      </c>
      <c r="R61" s="20">
        <v>26455</v>
      </c>
      <c r="S61" s="19">
        <v>17649</v>
      </c>
      <c r="T61" s="20">
        <v>28449</v>
      </c>
      <c r="U61" s="19">
        <v>19411</v>
      </c>
      <c r="V61" s="20">
        <v>30211</v>
      </c>
      <c r="W61" s="19">
        <v>19292</v>
      </c>
      <c r="X61" s="21">
        <v>30092</v>
      </c>
    </row>
    <row r="62" spans="1:24" x14ac:dyDescent="0.25">
      <c r="A62" s="14" t="s">
        <v>97</v>
      </c>
      <c r="B62" s="54" t="s">
        <v>99</v>
      </c>
      <c r="C62" s="16">
        <v>10175</v>
      </c>
      <c r="D62" s="17">
        <v>20975</v>
      </c>
      <c r="E62" s="16">
        <v>11175</v>
      </c>
      <c r="F62" s="17">
        <v>21975</v>
      </c>
      <c r="G62" s="16">
        <v>12235</v>
      </c>
      <c r="H62" s="17">
        <v>22975</v>
      </c>
      <c r="I62" s="16">
        <v>14812</v>
      </c>
      <c r="J62" s="17">
        <v>25612</v>
      </c>
      <c r="K62" s="16">
        <v>16682</v>
      </c>
      <c r="L62" s="17">
        <v>27482</v>
      </c>
      <c r="M62" s="16">
        <v>18207</v>
      </c>
      <c r="N62" s="17">
        <v>29007</v>
      </c>
      <c r="O62" s="16">
        <v>19197</v>
      </c>
      <c r="P62" s="17">
        <v>30386</v>
      </c>
      <c r="Q62" s="16">
        <v>19763</v>
      </c>
      <c r="R62" s="17">
        <v>31355</v>
      </c>
      <c r="S62" s="16">
        <v>22063</v>
      </c>
      <c r="T62" s="17">
        <v>33655</v>
      </c>
      <c r="U62" s="16">
        <v>28513</v>
      </c>
      <c r="V62" s="17">
        <v>39655</v>
      </c>
      <c r="W62" s="16">
        <v>28083</v>
      </c>
      <c r="X62" s="18">
        <v>39675</v>
      </c>
    </row>
    <row r="63" spans="1:24" x14ac:dyDescent="0.25">
      <c r="A63" s="9" t="s">
        <v>97</v>
      </c>
      <c r="B63" s="55" t="s">
        <v>100</v>
      </c>
      <c r="C63" s="19">
        <v>8275</v>
      </c>
      <c r="D63" s="20">
        <v>19075</v>
      </c>
      <c r="E63" s="19">
        <v>16340</v>
      </c>
      <c r="F63" s="20">
        <v>27140</v>
      </c>
      <c r="G63" s="19">
        <v>23450</v>
      </c>
      <c r="H63" s="20">
        <v>34250</v>
      </c>
      <c r="I63" s="19">
        <v>16762</v>
      </c>
      <c r="J63" s="20">
        <v>27562</v>
      </c>
      <c r="K63" s="19">
        <v>18463</v>
      </c>
      <c r="L63" s="20">
        <v>29263</v>
      </c>
      <c r="M63" s="19">
        <v>18755</v>
      </c>
      <c r="N63" s="20">
        <v>48355</v>
      </c>
      <c r="O63" s="19">
        <v>19222</v>
      </c>
      <c r="P63" s="20">
        <v>30022</v>
      </c>
      <c r="Q63" s="19">
        <v>20538</v>
      </c>
      <c r="R63" s="20">
        <v>31338</v>
      </c>
      <c r="S63" s="19">
        <v>22173</v>
      </c>
      <c r="T63" s="20">
        <v>32973</v>
      </c>
      <c r="U63" s="19">
        <v>28331</v>
      </c>
      <c r="V63" s="20">
        <v>39131</v>
      </c>
      <c r="W63" s="19">
        <v>28341</v>
      </c>
      <c r="X63" s="21">
        <v>39141</v>
      </c>
    </row>
    <row r="64" spans="1:24" ht="15.6" x14ac:dyDescent="0.25">
      <c r="A64" s="14" t="s">
        <v>101</v>
      </c>
      <c r="B64" s="54" t="s">
        <v>389</v>
      </c>
      <c r="C64" s="16" t="s">
        <v>364</v>
      </c>
      <c r="D64" s="17" t="s">
        <v>364</v>
      </c>
      <c r="E64" s="16" t="s">
        <v>364</v>
      </c>
      <c r="F64" s="17" t="s">
        <v>364</v>
      </c>
      <c r="G64" s="16" t="s">
        <v>364</v>
      </c>
      <c r="H64" s="17" t="s">
        <v>364</v>
      </c>
      <c r="I64" s="16" t="s">
        <v>364</v>
      </c>
      <c r="J64" s="17" t="s">
        <v>364</v>
      </c>
      <c r="K64" s="16" t="s">
        <v>364</v>
      </c>
      <c r="L64" s="17" t="s">
        <v>364</v>
      </c>
      <c r="M64" s="16">
        <v>58000</v>
      </c>
      <c r="N64" s="17">
        <v>58000</v>
      </c>
      <c r="O64" s="16">
        <v>60900</v>
      </c>
      <c r="P64" s="17">
        <v>60900</v>
      </c>
      <c r="Q64" s="16">
        <v>63336</v>
      </c>
      <c r="R64" s="17">
        <v>63336</v>
      </c>
      <c r="S64" s="16">
        <v>71306</v>
      </c>
      <c r="T64" s="17">
        <v>71306</v>
      </c>
      <c r="U64" s="16">
        <v>68431</v>
      </c>
      <c r="V64" s="17">
        <v>68431</v>
      </c>
      <c r="W64" s="16">
        <v>71140</v>
      </c>
      <c r="X64" s="18">
        <v>71140</v>
      </c>
    </row>
    <row r="65" spans="1:24" ht="15.6" x14ac:dyDescent="0.25">
      <c r="A65" s="9" t="s">
        <v>101</v>
      </c>
      <c r="B65" s="55" t="s">
        <v>390</v>
      </c>
      <c r="C65" s="19" t="s">
        <v>364</v>
      </c>
      <c r="D65" s="20" t="s">
        <v>364</v>
      </c>
      <c r="E65" s="19" t="s">
        <v>364</v>
      </c>
      <c r="F65" s="20" t="s">
        <v>364</v>
      </c>
      <c r="G65" s="19" t="s">
        <v>364</v>
      </c>
      <c r="H65" s="20" t="s">
        <v>364</v>
      </c>
      <c r="I65" s="19" t="s">
        <v>364</v>
      </c>
      <c r="J65" s="20" t="s">
        <v>364</v>
      </c>
      <c r="K65" s="19" t="s">
        <v>364</v>
      </c>
      <c r="L65" s="20" t="s">
        <v>364</v>
      </c>
      <c r="M65" s="19" t="s">
        <v>364</v>
      </c>
      <c r="N65" s="20" t="s">
        <v>364</v>
      </c>
      <c r="O65" s="19" t="s">
        <v>364</v>
      </c>
      <c r="P65" s="20" t="s">
        <v>364</v>
      </c>
      <c r="Q65" s="19">
        <v>32934</v>
      </c>
      <c r="R65" s="20">
        <v>61500</v>
      </c>
      <c r="S65" s="19">
        <v>32934</v>
      </c>
      <c r="T65" s="20">
        <v>61500</v>
      </c>
      <c r="U65" s="19">
        <v>36094</v>
      </c>
      <c r="V65" s="20">
        <v>67374</v>
      </c>
      <c r="W65" s="19">
        <v>38061</v>
      </c>
      <c r="X65" s="21">
        <v>70561</v>
      </c>
    </row>
    <row r="66" spans="1:24" x14ac:dyDescent="0.25">
      <c r="A66" s="14" t="s">
        <v>104</v>
      </c>
      <c r="B66" s="54" t="s">
        <v>105</v>
      </c>
      <c r="C66" s="16">
        <v>15919</v>
      </c>
      <c r="D66" s="17">
        <v>32547</v>
      </c>
      <c r="E66" s="16">
        <v>16981</v>
      </c>
      <c r="F66" s="17">
        <v>32711</v>
      </c>
      <c r="G66" s="16">
        <v>19139</v>
      </c>
      <c r="H66" s="17">
        <v>38448</v>
      </c>
      <c r="I66" s="16">
        <v>20007</v>
      </c>
      <c r="J66" s="17">
        <v>43412</v>
      </c>
      <c r="K66" s="16">
        <v>26197</v>
      </c>
      <c r="L66" s="17">
        <v>49698</v>
      </c>
      <c r="M66" s="16">
        <v>26483</v>
      </c>
      <c r="N66" s="17">
        <v>50206</v>
      </c>
      <c r="O66" s="16">
        <v>37696</v>
      </c>
      <c r="P66" s="17">
        <v>61919</v>
      </c>
      <c r="Q66" s="16">
        <v>32204</v>
      </c>
      <c r="R66" s="17">
        <v>56427</v>
      </c>
      <c r="S66" s="16">
        <v>35707</v>
      </c>
      <c r="T66" s="17">
        <v>60326</v>
      </c>
      <c r="U66" s="16">
        <v>42756</v>
      </c>
      <c r="V66" s="17">
        <v>68370</v>
      </c>
      <c r="W66" s="16">
        <v>43716</v>
      </c>
      <c r="X66" s="18">
        <v>70355</v>
      </c>
    </row>
    <row r="67" spans="1:24" x14ac:dyDescent="0.25">
      <c r="A67" s="9" t="s">
        <v>106</v>
      </c>
      <c r="B67" s="55" t="s">
        <v>107</v>
      </c>
      <c r="C67" s="19">
        <v>15873</v>
      </c>
      <c r="D67" s="20">
        <v>37695</v>
      </c>
      <c r="E67" s="19">
        <v>17425</v>
      </c>
      <c r="F67" s="20">
        <v>41429</v>
      </c>
      <c r="G67" s="19">
        <v>19122</v>
      </c>
      <c r="H67" s="20">
        <v>45527</v>
      </c>
      <c r="I67" s="19">
        <v>20997</v>
      </c>
      <c r="J67" s="20">
        <v>50037</v>
      </c>
      <c r="K67" s="19">
        <v>23869</v>
      </c>
      <c r="L67" s="20">
        <v>50049</v>
      </c>
      <c r="M67" s="19">
        <v>27388</v>
      </c>
      <c r="N67" s="20">
        <v>50298</v>
      </c>
      <c r="O67" s="19">
        <v>32948</v>
      </c>
      <c r="P67" s="20">
        <v>53018</v>
      </c>
      <c r="Q67" s="19">
        <v>36150</v>
      </c>
      <c r="R67" s="20">
        <v>56667</v>
      </c>
      <c r="S67" s="19">
        <v>39426</v>
      </c>
      <c r="T67" s="20">
        <v>60327</v>
      </c>
      <c r="U67" s="19">
        <v>49615</v>
      </c>
      <c r="V67" s="20">
        <v>75819</v>
      </c>
      <c r="W67" s="19">
        <v>53258</v>
      </c>
      <c r="X67" s="21">
        <v>81626</v>
      </c>
    </row>
    <row r="68" spans="1:24" x14ac:dyDescent="0.25">
      <c r="A68" s="14" t="s">
        <v>108</v>
      </c>
      <c r="B68" s="54" t="s">
        <v>109</v>
      </c>
      <c r="C68" s="16">
        <v>12998</v>
      </c>
      <c r="D68" s="17">
        <v>30070</v>
      </c>
      <c r="E68" s="16">
        <v>13430</v>
      </c>
      <c r="F68" s="17">
        <v>33084</v>
      </c>
      <c r="G68" s="16">
        <v>14455</v>
      </c>
      <c r="H68" s="17">
        <v>36377</v>
      </c>
      <c r="I68" s="16">
        <v>14455</v>
      </c>
      <c r="J68" s="17">
        <v>36377</v>
      </c>
      <c r="K68" s="16">
        <v>14965</v>
      </c>
      <c r="L68" s="17">
        <v>37683</v>
      </c>
      <c r="M68" s="16">
        <v>21031</v>
      </c>
      <c r="N68" s="17">
        <v>55472</v>
      </c>
      <c r="O68" s="16">
        <v>22475</v>
      </c>
      <c r="P68" s="17">
        <v>58960</v>
      </c>
      <c r="Q68" s="16">
        <v>25272</v>
      </c>
      <c r="R68" s="17">
        <v>63909</v>
      </c>
      <c r="S68" s="16">
        <v>28080</v>
      </c>
      <c r="T68" s="17">
        <v>67338</v>
      </c>
      <c r="U68" s="16">
        <v>30051</v>
      </c>
      <c r="V68" s="17">
        <v>68904</v>
      </c>
      <c r="W68" s="16">
        <v>31995</v>
      </c>
      <c r="X68" s="18">
        <v>73224</v>
      </c>
    </row>
    <row r="69" spans="1:24" x14ac:dyDescent="0.25">
      <c r="A69" s="9" t="s">
        <v>110</v>
      </c>
      <c r="B69" s="55" t="s">
        <v>111</v>
      </c>
      <c r="C69" s="19">
        <v>31080</v>
      </c>
      <c r="D69" s="20">
        <v>39830</v>
      </c>
      <c r="E69" s="19">
        <v>32670</v>
      </c>
      <c r="F69" s="20">
        <v>41420</v>
      </c>
      <c r="G69" s="19">
        <v>34330</v>
      </c>
      <c r="H69" s="20">
        <v>43080</v>
      </c>
      <c r="I69" s="19">
        <v>36140</v>
      </c>
      <c r="J69" s="20">
        <v>44800</v>
      </c>
      <c r="K69" s="19">
        <v>38017</v>
      </c>
      <c r="L69" s="20">
        <v>46677</v>
      </c>
      <c r="M69" s="19">
        <v>39877</v>
      </c>
      <c r="N69" s="20">
        <v>48537</v>
      </c>
      <c r="O69" s="19">
        <v>40990</v>
      </c>
      <c r="P69" s="20">
        <v>49650</v>
      </c>
      <c r="Q69" s="19">
        <v>43220</v>
      </c>
      <c r="R69" s="20">
        <v>51880</v>
      </c>
      <c r="S69" s="19">
        <v>45560</v>
      </c>
      <c r="T69" s="20">
        <v>54220</v>
      </c>
      <c r="U69" s="19">
        <v>47830</v>
      </c>
      <c r="V69" s="20">
        <v>56490</v>
      </c>
      <c r="W69" s="19">
        <v>50090</v>
      </c>
      <c r="X69" s="21">
        <v>58750</v>
      </c>
    </row>
    <row r="70" spans="1:24" ht="13.8" thickBot="1" x14ac:dyDescent="0.3">
      <c r="A70" s="90" t="s">
        <v>112</v>
      </c>
      <c r="B70" s="91" t="s">
        <v>113</v>
      </c>
      <c r="C70" s="92">
        <v>7375</v>
      </c>
      <c r="D70" s="93">
        <v>7375</v>
      </c>
      <c r="E70" s="92">
        <v>8296</v>
      </c>
      <c r="F70" s="93">
        <v>16524</v>
      </c>
      <c r="G70" s="92">
        <v>8714</v>
      </c>
      <c r="H70" s="93">
        <v>17272</v>
      </c>
      <c r="I70" s="92">
        <v>9045</v>
      </c>
      <c r="J70" s="93">
        <v>17945</v>
      </c>
      <c r="K70" s="92">
        <v>9390</v>
      </c>
      <c r="L70" s="93">
        <v>9390</v>
      </c>
      <c r="M70" s="92">
        <v>10526</v>
      </c>
      <c r="N70" s="93">
        <v>10526</v>
      </c>
      <c r="O70" s="92">
        <v>10799</v>
      </c>
      <c r="P70" s="93">
        <v>20811</v>
      </c>
      <c r="Q70" s="92">
        <v>10122</v>
      </c>
      <c r="R70" s="93">
        <v>20134</v>
      </c>
      <c r="S70" s="92">
        <v>9317</v>
      </c>
      <c r="T70" s="93">
        <v>19329</v>
      </c>
      <c r="U70" s="92">
        <v>9975</v>
      </c>
      <c r="V70" s="93">
        <v>19987</v>
      </c>
      <c r="W70" s="92">
        <v>10183</v>
      </c>
      <c r="X70" s="94">
        <v>20395</v>
      </c>
    </row>
    <row r="71" spans="1:24" ht="13.8" thickBot="1" x14ac:dyDescent="0.3">
      <c r="A71" s="96"/>
      <c r="B71" s="97" t="s">
        <v>116</v>
      </c>
      <c r="C71" s="98">
        <v>25908</v>
      </c>
      <c r="D71" s="99">
        <v>38638</v>
      </c>
      <c r="E71" s="98">
        <v>27570</v>
      </c>
      <c r="F71" s="99">
        <v>41290</v>
      </c>
      <c r="G71" s="98">
        <v>29879</v>
      </c>
      <c r="H71" s="99">
        <v>43969</v>
      </c>
      <c r="I71" s="98">
        <v>32934</v>
      </c>
      <c r="J71" s="99">
        <v>46859</v>
      </c>
      <c r="K71" s="98">
        <v>35412</v>
      </c>
      <c r="L71" s="99">
        <v>50043</v>
      </c>
      <c r="M71" s="98">
        <v>38826</v>
      </c>
      <c r="N71" s="99">
        <v>53744</v>
      </c>
      <c r="O71" s="98">
        <v>41015</v>
      </c>
      <c r="P71" s="99">
        <v>56795</v>
      </c>
      <c r="Q71" s="98">
        <v>43251</v>
      </c>
      <c r="R71" s="99">
        <v>59596</v>
      </c>
      <c r="S71" s="98">
        <v>45057</v>
      </c>
      <c r="T71" s="99">
        <v>61839</v>
      </c>
      <c r="U71" s="98">
        <v>46992</v>
      </c>
      <c r="V71" s="99">
        <v>63922</v>
      </c>
      <c r="W71" s="98">
        <v>48796</v>
      </c>
      <c r="X71" s="99">
        <v>65809</v>
      </c>
    </row>
    <row r="72" spans="1:24" ht="15.6" x14ac:dyDescent="0.25">
      <c r="A72" s="44" t="s">
        <v>376</v>
      </c>
      <c r="B72" s="100"/>
      <c r="E72" s="95"/>
      <c r="Q72" s="95"/>
    </row>
    <row r="73" spans="1:24" x14ac:dyDescent="0.25">
      <c r="A73" s="100"/>
      <c r="B73" s="44" t="s">
        <v>377</v>
      </c>
      <c r="Q73" s="95"/>
    </row>
    <row r="74" spans="1:24" ht="21" x14ac:dyDescent="0.25">
      <c r="A74" s="44"/>
      <c r="B74" s="647" t="s">
        <v>391</v>
      </c>
    </row>
    <row r="75" spans="1:24" x14ac:dyDescent="0.25">
      <c r="A75" s="44"/>
      <c r="B75" s="44" t="s">
        <v>378</v>
      </c>
    </row>
    <row r="76" spans="1:24" ht="21" x14ac:dyDescent="0.25">
      <c r="A76" s="44"/>
      <c r="B76" s="647" t="s">
        <v>379</v>
      </c>
    </row>
    <row r="77" spans="1:24" x14ac:dyDescent="0.25">
      <c r="A77" s="44"/>
      <c r="B77" s="44" t="s">
        <v>380</v>
      </c>
    </row>
    <row r="78" spans="1:24" x14ac:dyDescent="0.25">
      <c r="A78" s="44"/>
      <c r="B78" s="44" t="s">
        <v>381</v>
      </c>
    </row>
    <row r="79" spans="1:24" x14ac:dyDescent="0.25">
      <c r="A79" s="44"/>
      <c r="B79" s="100"/>
    </row>
    <row r="80" spans="1:24" x14ac:dyDescent="0.25">
      <c r="A80" s="44" t="s">
        <v>368</v>
      </c>
      <c r="B80" s="100"/>
    </row>
    <row r="81" spans="1:2" x14ac:dyDescent="0.25">
      <c r="A81" s="44" t="s">
        <v>360</v>
      </c>
      <c r="B81" s="100"/>
    </row>
  </sheetData>
  <mergeCells count="13">
    <mergeCell ref="A2:B2"/>
    <mergeCell ref="M3:N3"/>
    <mergeCell ref="O3:P3"/>
    <mergeCell ref="Q3:R3"/>
    <mergeCell ref="S3:T3"/>
    <mergeCell ref="U3:V3"/>
    <mergeCell ref="W3:X3"/>
    <mergeCell ref="A3:B3"/>
    <mergeCell ref="C3:D3"/>
    <mergeCell ref="E3:F3"/>
    <mergeCell ref="G3:H3"/>
    <mergeCell ref="I3:J3"/>
    <mergeCell ref="K3:L3"/>
  </mergeCells>
  <hyperlinks>
    <hyperlink ref="A2:B2" location="TOC!A1" display="Return to Table of Contents"/>
  </hyperlinks>
  <pageMargins left="0.25" right="0.25" top="0.75" bottom="0.75" header="0.3" footer="0.3"/>
  <pageSetup scale="65" fitToWidth="0" orientation="portrait" r:id="rId1"/>
  <headerFooter>
    <oddHeader>&amp;L2016-17 Survey of Dental Education
Report 2 - Tuition, Admission, and Attrition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2"/>
  <sheetViews>
    <sheetView zoomScaleNormal="100" workbookViewId="0">
      <pane xSplit="2" ySplit="5" topLeftCell="H6" activePane="bottomRight" state="frozen"/>
      <selection pane="topRight" activeCell="C1" sqref="C1"/>
      <selection pane="bottomLeft" activeCell="A5" sqref="A5"/>
      <selection pane="bottomRight" sqref="A1:B2"/>
    </sheetView>
  </sheetViews>
  <sheetFormatPr defaultColWidth="9.109375" defaultRowHeight="13.2" x14ac:dyDescent="0.25"/>
  <cols>
    <col min="1" max="1" width="5.6640625" style="1" customWidth="1"/>
    <col min="2" max="2" width="53.44140625" style="1" customWidth="1"/>
    <col min="3" max="27" width="13.33203125" style="1" customWidth="1"/>
    <col min="28" max="16384" width="9.109375" style="1"/>
  </cols>
  <sheetData>
    <row r="1" spans="1:27" x14ac:dyDescent="0.25">
      <c r="A1" s="667" t="s">
        <v>153</v>
      </c>
      <c r="B1" s="667"/>
    </row>
    <row r="2" spans="1:27" s="3" customFormat="1" x14ac:dyDescent="0.25">
      <c r="A2" s="667"/>
      <c r="B2" s="667"/>
    </row>
    <row r="3" spans="1:27" ht="13.8" thickBot="1" x14ac:dyDescent="0.3">
      <c r="A3" s="655" t="s">
        <v>1</v>
      </c>
      <c r="B3" s="655"/>
    </row>
    <row r="4" spans="1:27" x14ac:dyDescent="0.25">
      <c r="A4" s="658"/>
      <c r="B4" s="668"/>
      <c r="C4" s="661" t="s">
        <v>2</v>
      </c>
      <c r="D4" s="663"/>
      <c r="E4" s="663"/>
      <c r="F4" s="663"/>
      <c r="G4" s="662"/>
      <c r="H4" s="661" t="s">
        <v>3</v>
      </c>
      <c r="I4" s="663"/>
      <c r="J4" s="663"/>
      <c r="K4" s="663"/>
      <c r="L4" s="662"/>
      <c r="M4" s="661" t="s">
        <v>4</v>
      </c>
      <c r="N4" s="663"/>
      <c r="O4" s="663"/>
      <c r="P4" s="663"/>
      <c r="Q4" s="662"/>
      <c r="R4" s="661" t="s">
        <v>5</v>
      </c>
      <c r="S4" s="663"/>
      <c r="T4" s="663"/>
      <c r="U4" s="663"/>
      <c r="V4" s="662"/>
      <c r="W4" s="663" t="s">
        <v>402</v>
      </c>
      <c r="X4" s="663"/>
      <c r="Y4" s="663"/>
      <c r="Z4" s="663"/>
      <c r="AA4" s="664"/>
    </row>
    <row r="5" spans="1:27" ht="39.6" x14ac:dyDescent="0.25">
      <c r="A5" s="82" t="s">
        <v>7</v>
      </c>
      <c r="B5" s="115" t="s">
        <v>8</v>
      </c>
      <c r="C5" s="84" t="s">
        <v>154</v>
      </c>
      <c r="D5" s="116" t="s">
        <v>155</v>
      </c>
      <c r="E5" s="116" t="s">
        <v>156</v>
      </c>
      <c r="F5" s="116" t="s">
        <v>157</v>
      </c>
      <c r="G5" s="85" t="s">
        <v>158</v>
      </c>
      <c r="H5" s="84" t="s">
        <v>154</v>
      </c>
      <c r="I5" s="116" t="s">
        <v>155</v>
      </c>
      <c r="J5" s="116" t="s">
        <v>156</v>
      </c>
      <c r="K5" s="116" t="s">
        <v>157</v>
      </c>
      <c r="L5" s="85" t="s">
        <v>158</v>
      </c>
      <c r="M5" s="84" t="s">
        <v>154</v>
      </c>
      <c r="N5" s="116" t="s">
        <v>155</v>
      </c>
      <c r="O5" s="116" t="s">
        <v>156</v>
      </c>
      <c r="P5" s="116" t="s">
        <v>157</v>
      </c>
      <c r="Q5" s="85" t="s">
        <v>158</v>
      </c>
      <c r="R5" s="84" t="s">
        <v>154</v>
      </c>
      <c r="S5" s="116" t="s">
        <v>155</v>
      </c>
      <c r="T5" s="116" t="s">
        <v>156</v>
      </c>
      <c r="U5" s="116" t="s">
        <v>157</v>
      </c>
      <c r="V5" s="85" t="s">
        <v>158</v>
      </c>
      <c r="W5" s="116" t="s">
        <v>154</v>
      </c>
      <c r="X5" s="116" t="s">
        <v>155</v>
      </c>
      <c r="Y5" s="116" t="s">
        <v>156</v>
      </c>
      <c r="Z5" s="116" t="s">
        <v>157</v>
      </c>
      <c r="AA5" s="86" t="s">
        <v>158</v>
      </c>
    </row>
    <row r="6" spans="1:27" x14ac:dyDescent="0.25">
      <c r="A6" s="117" t="s">
        <v>11</v>
      </c>
      <c r="B6" s="118" t="s">
        <v>12</v>
      </c>
      <c r="C6" s="570">
        <v>1214</v>
      </c>
      <c r="D6" s="541">
        <v>8905</v>
      </c>
      <c r="E6" s="541">
        <v>1544</v>
      </c>
      <c r="F6" s="541">
        <v>500</v>
      </c>
      <c r="G6" s="569">
        <v>2442</v>
      </c>
      <c r="H6" s="570">
        <v>788</v>
      </c>
      <c r="I6" s="541">
        <v>7281</v>
      </c>
      <c r="J6" s="541">
        <v>2059</v>
      </c>
      <c r="K6" s="541">
        <v>500</v>
      </c>
      <c r="L6" s="569">
        <v>2442</v>
      </c>
      <c r="M6" s="570">
        <v>1222</v>
      </c>
      <c r="N6" s="541">
        <v>4568</v>
      </c>
      <c r="O6" s="541">
        <v>1689</v>
      </c>
      <c r="P6" s="541">
        <v>500</v>
      </c>
      <c r="Q6" s="537">
        <v>2442</v>
      </c>
      <c r="R6" s="538">
        <v>1334</v>
      </c>
      <c r="S6" s="539">
        <v>0</v>
      </c>
      <c r="T6" s="539">
        <v>1334</v>
      </c>
      <c r="U6" s="539">
        <v>500</v>
      </c>
      <c r="V6" s="537">
        <v>2442</v>
      </c>
      <c r="W6" s="538">
        <v>4558</v>
      </c>
      <c r="X6" s="539">
        <v>20754</v>
      </c>
      <c r="Y6" s="539">
        <v>6626</v>
      </c>
      <c r="Z6" s="539">
        <v>2000</v>
      </c>
      <c r="AA6" s="540">
        <v>9768</v>
      </c>
    </row>
    <row r="7" spans="1:27" x14ac:dyDescent="0.25">
      <c r="A7" s="119" t="s">
        <v>13</v>
      </c>
      <c r="B7" s="120" t="s">
        <v>14</v>
      </c>
      <c r="C7" s="509">
        <v>2670</v>
      </c>
      <c r="D7" s="507">
        <v>5841</v>
      </c>
      <c r="E7" s="507">
        <v>3728</v>
      </c>
      <c r="F7" s="507">
        <v>115</v>
      </c>
      <c r="G7" s="508">
        <v>0</v>
      </c>
      <c r="H7" s="509">
        <v>2100</v>
      </c>
      <c r="I7" s="507">
        <v>3454</v>
      </c>
      <c r="J7" s="507">
        <v>6789</v>
      </c>
      <c r="K7" s="507">
        <v>115</v>
      </c>
      <c r="L7" s="508">
        <v>0</v>
      </c>
      <c r="M7" s="509">
        <v>3095</v>
      </c>
      <c r="N7" s="507">
        <v>3000</v>
      </c>
      <c r="O7" s="507">
        <v>1556</v>
      </c>
      <c r="P7" s="507">
        <v>115</v>
      </c>
      <c r="Q7" s="508">
        <v>0</v>
      </c>
      <c r="R7" s="509">
        <v>3741</v>
      </c>
      <c r="S7" s="507">
        <v>3000</v>
      </c>
      <c r="T7" s="507">
        <v>1356</v>
      </c>
      <c r="U7" s="507">
        <v>115</v>
      </c>
      <c r="V7" s="508">
        <v>0</v>
      </c>
      <c r="W7" s="509">
        <v>11606</v>
      </c>
      <c r="X7" s="507">
        <v>15295</v>
      </c>
      <c r="Y7" s="507">
        <v>13429</v>
      </c>
      <c r="Z7" s="507">
        <v>460</v>
      </c>
      <c r="AA7" s="510">
        <v>0</v>
      </c>
    </row>
    <row r="8" spans="1:27" x14ac:dyDescent="0.25">
      <c r="A8" s="117" t="s">
        <v>13</v>
      </c>
      <c r="B8" s="118" t="s">
        <v>15</v>
      </c>
      <c r="C8" s="513">
        <v>628</v>
      </c>
      <c r="D8" s="511">
        <v>3153</v>
      </c>
      <c r="E8" s="511">
        <v>2295</v>
      </c>
      <c r="F8" s="511">
        <v>11841</v>
      </c>
      <c r="G8" s="512">
        <v>3423</v>
      </c>
      <c r="H8" s="513">
        <v>628</v>
      </c>
      <c r="I8" s="511">
        <v>2168</v>
      </c>
      <c r="J8" s="511">
        <v>1974</v>
      </c>
      <c r="K8" s="511">
        <v>10341</v>
      </c>
      <c r="L8" s="512">
        <v>2583</v>
      </c>
      <c r="M8" s="513">
        <v>628</v>
      </c>
      <c r="N8" s="511">
        <v>2168</v>
      </c>
      <c r="O8" s="511">
        <v>150</v>
      </c>
      <c r="P8" s="511">
        <v>10341</v>
      </c>
      <c r="Q8" s="512">
        <v>3423</v>
      </c>
      <c r="R8" s="513">
        <v>628</v>
      </c>
      <c r="S8" s="511">
        <v>2168</v>
      </c>
      <c r="T8" s="511">
        <v>150</v>
      </c>
      <c r="U8" s="511">
        <v>10341</v>
      </c>
      <c r="V8" s="512">
        <v>3691</v>
      </c>
      <c r="W8" s="513">
        <v>2512</v>
      </c>
      <c r="X8" s="511">
        <v>9657</v>
      </c>
      <c r="Y8" s="511">
        <v>4569</v>
      </c>
      <c r="Z8" s="511">
        <v>42864</v>
      </c>
      <c r="AA8" s="506">
        <v>13120</v>
      </c>
    </row>
    <row r="9" spans="1:27" ht="15.6" x14ac:dyDescent="0.25">
      <c r="A9" s="14" t="s">
        <v>16</v>
      </c>
      <c r="B9" s="120" t="s">
        <v>344</v>
      </c>
      <c r="C9" s="509">
        <v>3310</v>
      </c>
      <c r="D9" s="507">
        <v>13130</v>
      </c>
      <c r="E9" s="507">
        <v>620</v>
      </c>
      <c r="F9" s="507">
        <v>294</v>
      </c>
      <c r="G9" s="508">
        <v>812</v>
      </c>
      <c r="H9" s="509">
        <v>3924</v>
      </c>
      <c r="I9" s="507">
        <v>2601</v>
      </c>
      <c r="J9" s="507">
        <v>620</v>
      </c>
      <c r="K9" s="507">
        <v>294</v>
      </c>
      <c r="L9" s="508">
        <v>812</v>
      </c>
      <c r="M9" s="509">
        <v>0</v>
      </c>
      <c r="N9" s="507">
        <v>0</v>
      </c>
      <c r="O9" s="507">
        <v>620</v>
      </c>
      <c r="P9" s="507">
        <v>294</v>
      </c>
      <c r="Q9" s="508">
        <v>812</v>
      </c>
      <c r="R9" s="509">
        <v>0</v>
      </c>
      <c r="S9" s="507">
        <v>0</v>
      </c>
      <c r="T9" s="507">
        <v>0</v>
      </c>
      <c r="U9" s="507">
        <v>0</v>
      </c>
      <c r="V9" s="508">
        <v>0</v>
      </c>
      <c r="W9" s="509">
        <v>7234</v>
      </c>
      <c r="X9" s="507">
        <v>15731</v>
      </c>
      <c r="Y9" s="507">
        <v>1860</v>
      </c>
      <c r="Z9" s="507">
        <v>882</v>
      </c>
      <c r="AA9" s="510">
        <v>2436</v>
      </c>
    </row>
    <row r="10" spans="1:27" x14ac:dyDescent="0.25">
      <c r="A10" s="9" t="s">
        <v>16</v>
      </c>
      <c r="B10" s="118" t="s">
        <v>19</v>
      </c>
      <c r="C10" s="513">
        <v>1329</v>
      </c>
      <c r="D10" s="511">
        <v>12588</v>
      </c>
      <c r="E10" s="511">
        <v>0</v>
      </c>
      <c r="F10" s="511">
        <v>0</v>
      </c>
      <c r="G10" s="512">
        <v>4804</v>
      </c>
      <c r="H10" s="513">
        <v>1329</v>
      </c>
      <c r="I10" s="511">
        <v>7986</v>
      </c>
      <c r="J10" s="511">
        <v>0</v>
      </c>
      <c r="K10" s="511">
        <v>0</v>
      </c>
      <c r="L10" s="512">
        <v>4804</v>
      </c>
      <c r="M10" s="513">
        <v>1329</v>
      </c>
      <c r="N10" s="511">
        <v>6633</v>
      </c>
      <c r="O10" s="511">
        <v>0</v>
      </c>
      <c r="P10" s="511">
        <v>0</v>
      </c>
      <c r="Q10" s="512">
        <v>4804</v>
      </c>
      <c r="R10" s="513">
        <v>1329</v>
      </c>
      <c r="S10" s="511">
        <v>7464</v>
      </c>
      <c r="T10" s="511">
        <v>0</v>
      </c>
      <c r="U10" s="511">
        <v>0</v>
      </c>
      <c r="V10" s="512">
        <v>4804</v>
      </c>
      <c r="W10" s="513">
        <v>5316</v>
      </c>
      <c r="X10" s="511">
        <v>34671</v>
      </c>
      <c r="Y10" s="511">
        <v>0</v>
      </c>
      <c r="Z10" s="511">
        <v>0</v>
      </c>
      <c r="AA10" s="506">
        <v>19216</v>
      </c>
    </row>
    <row r="11" spans="1:27" x14ac:dyDescent="0.25">
      <c r="A11" s="14" t="s">
        <v>16</v>
      </c>
      <c r="B11" s="120" t="s">
        <v>20</v>
      </c>
      <c r="C11" s="509">
        <v>0</v>
      </c>
      <c r="D11" s="507">
        <v>13547</v>
      </c>
      <c r="E11" s="507">
        <v>1600</v>
      </c>
      <c r="F11" s="507">
        <v>5080</v>
      </c>
      <c r="G11" s="508">
        <v>3642</v>
      </c>
      <c r="H11" s="509">
        <v>0</v>
      </c>
      <c r="I11" s="507">
        <v>8138</v>
      </c>
      <c r="J11" s="507">
        <v>1500</v>
      </c>
      <c r="K11" s="507">
        <v>4090</v>
      </c>
      <c r="L11" s="508">
        <v>3642</v>
      </c>
      <c r="M11" s="509">
        <v>0</v>
      </c>
      <c r="N11" s="507">
        <v>0</v>
      </c>
      <c r="O11" s="507">
        <v>400</v>
      </c>
      <c r="P11" s="507">
        <v>2770</v>
      </c>
      <c r="Q11" s="508">
        <v>3642</v>
      </c>
      <c r="R11" s="509">
        <v>0</v>
      </c>
      <c r="S11" s="507">
        <v>0</v>
      </c>
      <c r="T11" s="507">
        <v>0</v>
      </c>
      <c r="U11" s="507">
        <v>3505</v>
      </c>
      <c r="V11" s="508">
        <v>3642</v>
      </c>
      <c r="W11" s="509">
        <v>0</v>
      </c>
      <c r="X11" s="507">
        <v>21685</v>
      </c>
      <c r="Y11" s="507">
        <v>3500</v>
      </c>
      <c r="Z11" s="507">
        <v>15445</v>
      </c>
      <c r="AA11" s="510">
        <v>14568</v>
      </c>
    </row>
    <row r="12" spans="1:27" x14ac:dyDescent="0.25">
      <c r="A12" s="9" t="s">
        <v>16</v>
      </c>
      <c r="B12" s="118" t="s">
        <v>21</v>
      </c>
      <c r="C12" s="513">
        <v>2825</v>
      </c>
      <c r="D12" s="511">
        <v>13819</v>
      </c>
      <c r="E12" s="511">
        <v>3130</v>
      </c>
      <c r="F12" s="511">
        <v>710</v>
      </c>
      <c r="G12" s="512">
        <v>2701</v>
      </c>
      <c r="H12" s="513">
        <v>2825</v>
      </c>
      <c r="I12" s="511">
        <v>7142</v>
      </c>
      <c r="J12" s="511">
        <v>2065</v>
      </c>
      <c r="K12" s="511">
        <v>305</v>
      </c>
      <c r="L12" s="512">
        <v>2701</v>
      </c>
      <c r="M12" s="513">
        <v>2825</v>
      </c>
      <c r="N12" s="511">
        <v>4524</v>
      </c>
      <c r="O12" s="511">
        <v>345</v>
      </c>
      <c r="P12" s="511">
        <v>305</v>
      </c>
      <c r="Q12" s="512">
        <v>2701</v>
      </c>
      <c r="R12" s="513">
        <v>2530</v>
      </c>
      <c r="S12" s="511">
        <v>3116</v>
      </c>
      <c r="T12" s="511">
        <v>445</v>
      </c>
      <c r="U12" s="511">
        <v>250</v>
      </c>
      <c r="V12" s="512">
        <v>2406</v>
      </c>
      <c r="W12" s="513">
        <v>11005</v>
      </c>
      <c r="X12" s="511">
        <v>28601</v>
      </c>
      <c r="Y12" s="511">
        <v>5985</v>
      </c>
      <c r="Z12" s="511">
        <v>1570</v>
      </c>
      <c r="AA12" s="506">
        <v>10509</v>
      </c>
    </row>
    <row r="13" spans="1:27" x14ac:dyDescent="0.25">
      <c r="A13" s="14" t="s">
        <v>16</v>
      </c>
      <c r="B13" s="120" t="s">
        <v>22</v>
      </c>
      <c r="C13" s="509">
        <v>2421</v>
      </c>
      <c r="D13" s="507">
        <v>13346</v>
      </c>
      <c r="E13" s="507">
        <v>1157</v>
      </c>
      <c r="F13" s="507">
        <v>4143</v>
      </c>
      <c r="G13" s="508">
        <v>0</v>
      </c>
      <c r="H13" s="509">
        <v>3200</v>
      </c>
      <c r="I13" s="507">
        <v>6148</v>
      </c>
      <c r="J13" s="507">
        <v>2566</v>
      </c>
      <c r="K13" s="507">
        <v>1943</v>
      </c>
      <c r="L13" s="508">
        <v>0</v>
      </c>
      <c r="M13" s="509">
        <v>3180</v>
      </c>
      <c r="N13" s="507">
        <v>1826</v>
      </c>
      <c r="O13" s="507">
        <v>1021</v>
      </c>
      <c r="P13" s="507">
        <v>1413</v>
      </c>
      <c r="Q13" s="508">
        <v>0</v>
      </c>
      <c r="R13" s="509">
        <v>3096</v>
      </c>
      <c r="S13" s="507">
        <v>96</v>
      </c>
      <c r="T13" s="507">
        <v>384</v>
      </c>
      <c r="U13" s="507">
        <v>1924</v>
      </c>
      <c r="V13" s="508">
        <v>0</v>
      </c>
      <c r="W13" s="509">
        <v>11897</v>
      </c>
      <c r="X13" s="507">
        <v>21416</v>
      </c>
      <c r="Y13" s="507">
        <v>5128</v>
      </c>
      <c r="Z13" s="507">
        <v>9423</v>
      </c>
      <c r="AA13" s="510">
        <v>0</v>
      </c>
    </row>
    <row r="14" spans="1:27" x14ac:dyDescent="0.25">
      <c r="A14" s="9" t="s">
        <v>16</v>
      </c>
      <c r="B14" s="118" t="s">
        <v>23</v>
      </c>
      <c r="C14" s="513">
        <v>40</v>
      </c>
      <c r="D14" s="511">
        <v>9033</v>
      </c>
      <c r="E14" s="511">
        <v>1147</v>
      </c>
      <c r="F14" s="511">
        <v>298</v>
      </c>
      <c r="G14" s="512">
        <v>3197</v>
      </c>
      <c r="H14" s="513">
        <v>40</v>
      </c>
      <c r="I14" s="511">
        <v>5922</v>
      </c>
      <c r="J14" s="511">
        <v>1049</v>
      </c>
      <c r="K14" s="511">
        <v>151</v>
      </c>
      <c r="L14" s="512">
        <v>3197</v>
      </c>
      <c r="M14" s="513">
        <v>40</v>
      </c>
      <c r="N14" s="511">
        <v>5922</v>
      </c>
      <c r="O14" s="511">
        <v>1051</v>
      </c>
      <c r="P14" s="511">
        <v>241</v>
      </c>
      <c r="Q14" s="512">
        <v>3197</v>
      </c>
      <c r="R14" s="513">
        <v>390</v>
      </c>
      <c r="S14" s="511">
        <v>5922</v>
      </c>
      <c r="T14" s="511">
        <v>818</v>
      </c>
      <c r="U14" s="511">
        <v>151</v>
      </c>
      <c r="V14" s="512">
        <v>3197</v>
      </c>
      <c r="W14" s="513">
        <v>510</v>
      </c>
      <c r="X14" s="511">
        <v>26799</v>
      </c>
      <c r="Y14" s="511">
        <v>4065</v>
      </c>
      <c r="Z14" s="511">
        <v>841</v>
      </c>
      <c r="AA14" s="506">
        <v>12788</v>
      </c>
    </row>
    <row r="15" spans="1:27" x14ac:dyDescent="0.25">
      <c r="A15" s="14" t="s">
        <v>24</v>
      </c>
      <c r="B15" s="120" t="s">
        <v>25</v>
      </c>
      <c r="C15" s="509">
        <v>619</v>
      </c>
      <c r="D15" s="507">
        <v>4210</v>
      </c>
      <c r="E15" s="507">
        <v>1300</v>
      </c>
      <c r="F15" s="507">
        <v>4350</v>
      </c>
      <c r="G15" s="508">
        <v>4559</v>
      </c>
      <c r="H15" s="509">
        <v>404</v>
      </c>
      <c r="I15" s="507">
        <v>4210</v>
      </c>
      <c r="J15" s="507">
        <v>1300</v>
      </c>
      <c r="K15" s="507">
        <v>100</v>
      </c>
      <c r="L15" s="508">
        <v>4559</v>
      </c>
      <c r="M15" s="509">
        <v>404</v>
      </c>
      <c r="N15" s="507">
        <v>4210</v>
      </c>
      <c r="O15" s="507">
        <v>1300</v>
      </c>
      <c r="P15" s="507">
        <v>100</v>
      </c>
      <c r="Q15" s="508">
        <v>4559</v>
      </c>
      <c r="R15" s="509">
        <v>404</v>
      </c>
      <c r="S15" s="507">
        <v>4210</v>
      </c>
      <c r="T15" s="507">
        <v>1300</v>
      </c>
      <c r="U15" s="507">
        <v>100</v>
      </c>
      <c r="V15" s="508">
        <v>4559</v>
      </c>
      <c r="W15" s="509">
        <v>1831</v>
      </c>
      <c r="X15" s="507">
        <v>16840</v>
      </c>
      <c r="Y15" s="507">
        <v>5200</v>
      </c>
      <c r="Z15" s="507">
        <v>4650</v>
      </c>
      <c r="AA15" s="510">
        <v>18236</v>
      </c>
    </row>
    <row r="16" spans="1:27" x14ac:dyDescent="0.25">
      <c r="A16" s="9" t="s">
        <v>26</v>
      </c>
      <c r="B16" s="118" t="s">
        <v>27</v>
      </c>
      <c r="C16" s="513">
        <v>3341</v>
      </c>
      <c r="D16" s="511">
        <v>4550</v>
      </c>
      <c r="E16" s="511">
        <v>2348</v>
      </c>
      <c r="F16" s="511">
        <v>3165</v>
      </c>
      <c r="G16" s="512">
        <v>3340</v>
      </c>
      <c r="H16" s="513">
        <v>3341</v>
      </c>
      <c r="I16" s="511">
        <v>4194</v>
      </c>
      <c r="J16" s="511">
        <v>900</v>
      </c>
      <c r="K16" s="511">
        <v>770</v>
      </c>
      <c r="L16" s="512">
        <v>3340</v>
      </c>
      <c r="M16" s="513">
        <v>3341</v>
      </c>
      <c r="N16" s="511">
        <v>0</v>
      </c>
      <c r="O16" s="511">
        <v>850</v>
      </c>
      <c r="P16" s="511">
        <v>4685</v>
      </c>
      <c r="Q16" s="512">
        <v>3340</v>
      </c>
      <c r="R16" s="513">
        <v>3341</v>
      </c>
      <c r="S16" s="511">
        <v>0</v>
      </c>
      <c r="T16" s="511">
        <v>500</v>
      </c>
      <c r="U16" s="511">
        <v>1400</v>
      </c>
      <c r="V16" s="512">
        <v>3340</v>
      </c>
      <c r="W16" s="513">
        <v>13364</v>
      </c>
      <c r="X16" s="511">
        <v>8744</v>
      </c>
      <c r="Y16" s="511">
        <v>4598</v>
      </c>
      <c r="Z16" s="511">
        <v>10020</v>
      </c>
      <c r="AA16" s="506">
        <v>13360</v>
      </c>
    </row>
    <row r="17" spans="1:27" x14ac:dyDescent="0.25">
      <c r="A17" s="14" t="s">
        <v>28</v>
      </c>
      <c r="B17" s="120" t="s">
        <v>29</v>
      </c>
      <c r="C17" s="509">
        <v>1489</v>
      </c>
      <c r="D17" s="507">
        <v>11204</v>
      </c>
      <c r="E17" s="507">
        <v>0</v>
      </c>
      <c r="F17" s="507">
        <v>668</v>
      </c>
      <c r="G17" s="508">
        <v>0</v>
      </c>
      <c r="H17" s="509">
        <v>1489</v>
      </c>
      <c r="I17" s="507">
        <v>10817</v>
      </c>
      <c r="J17" s="507">
        <v>0</v>
      </c>
      <c r="K17" s="507">
        <v>998</v>
      </c>
      <c r="L17" s="508">
        <v>0</v>
      </c>
      <c r="M17" s="509">
        <v>1489</v>
      </c>
      <c r="N17" s="507">
        <v>6428</v>
      </c>
      <c r="O17" s="507">
        <v>0</v>
      </c>
      <c r="P17" s="507">
        <v>698</v>
      </c>
      <c r="Q17" s="508">
        <v>0</v>
      </c>
      <c r="R17" s="509">
        <v>1489</v>
      </c>
      <c r="S17" s="507">
        <v>2662</v>
      </c>
      <c r="T17" s="507">
        <v>0</v>
      </c>
      <c r="U17" s="507">
        <v>698</v>
      </c>
      <c r="V17" s="508">
        <v>0</v>
      </c>
      <c r="W17" s="509">
        <v>5956</v>
      </c>
      <c r="X17" s="507">
        <v>31111</v>
      </c>
      <c r="Y17" s="507">
        <v>0</v>
      </c>
      <c r="Z17" s="507">
        <v>3062</v>
      </c>
      <c r="AA17" s="510">
        <v>0</v>
      </c>
    </row>
    <row r="18" spans="1:27" x14ac:dyDescent="0.25">
      <c r="A18" s="9" t="s">
        <v>30</v>
      </c>
      <c r="B18" s="118" t="s">
        <v>31</v>
      </c>
      <c r="C18" s="513">
        <v>4156</v>
      </c>
      <c r="D18" s="511">
        <v>5725</v>
      </c>
      <c r="E18" s="511">
        <v>2215</v>
      </c>
      <c r="F18" s="511">
        <v>0</v>
      </c>
      <c r="G18" s="512">
        <v>0</v>
      </c>
      <c r="H18" s="513">
        <v>4156</v>
      </c>
      <c r="I18" s="511">
        <v>8179</v>
      </c>
      <c r="J18" s="511">
        <v>1699</v>
      </c>
      <c r="K18" s="511">
        <v>0</v>
      </c>
      <c r="L18" s="512">
        <v>0</v>
      </c>
      <c r="M18" s="513">
        <v>4156</v>
      </c>
      <c r="N18" s="511">
        <v>7680</v>
      </c>
      <c r="O18" s="511">
        <v>1820</v>
      </c>
      <c r="P18" s="511">
        <v>0</v>
      </c>
      <c r="Q18" s="512">
        <v>0</v>
      </c>
      <c r="R18" s="513">
        <v>4156</v>
      </c>
      <c r="S18" s="511">
        <v>7314</v>
      </c>
      <c r="T18" s="511">
        <v>1210</v>
      </c>
      <c r="U18" s="511">
        <v>0</v>
      </c>
      <c r="V18" s="512">
        <v>0</v>
      </c>
      <c r="W18" s="513">
        <v>16624</v>
      </c>
      <c r="X18" s="511">
        <v>28898</v>
      </c>
      <c r="Y18" s="511">
        <v>6944</v>
      </c>
      <c r="Z18" s="511">
        <v>0</v>
      </c>
      <c r="AA18" s="506">
        <v>0</v>
      </c>
    </row>
    <row r="19" spans="1:27" x14ac:dyDescent="0.25">
      <c r="A19" s="14" t="s">
        <v>30</v>
      </c>
      <c r="B19" s="120" t="s">
        <v>32</v>
      </c>
      <c r="C19" s="509">
        <v>1195</v>
      </c>
      <c r="D19" s="507">
        <v>14800</v>
      </c>
      <c r="E19" s="507">
        <v>2000</v>
      </c>
      <c r="F19" s="507">
        <v>400</v>
      </c>
      <c r="G19" s="508">
        <v>1998</v>
      </c>
      <c r="H19" s="509">
        <v>1195</v>
      </c>
      <c r="I19" s="507">
        <v>12700</v>
      </c>
      <c r="J19" s="507">
        <v>1800</v>
      </c>
      <c r="K19" s="507">
        <v>400</v>
      </c>
      <c r="L19" s="508">
        <v>1998</v>
      </c>
      <c r="M19" s="509">
        <v>1195</v>
      </c>
      <c r="N19" s="507">
        <v>7700</v>
      </c>
      <c r="O19" s="507">
        <v>1700</v>
      </c>
      <c r="P19" s="507">
        <v>400</v>
      </c>
      <c r="Q19" s="508">
        <v>1998</v>
      </c>
      <c r="R19" s="509">
        <v>1195</v>
      </c>
      <c r="S19" s="507">
        <v>6700</v>
      </c>
      <c r="T19" s="507">
        <v>1600</v>
      </c>
      <c r="U19" s="507">
        <v>400</v>
      </c>
      <c r="V19" s="508">
        <v>1998</v>
      </c>
      <c r="W19" s="509">
        <v>4780</v>
      </c>
      <c r="X19" s="507">
        <v>41900</v>
      </c>
      <c r="Y19" s="507">
        <v>7100</v>
      </c>
      <c r="Z19" s="507">
        <v>1600</v>
      </c>
      <c r="AA19" s="510">
        <v>7992</v>
      </c>
    </row>
    <row r="20" spans="1:27" x14ac:dyDescent="0.25">
      <c r="A20" s="9" t="s">
        <v>30</v>
      </c>
      <c r="B20" s="118" t="s">
        <v>33</v>
      </c>
      <c r="C20" s="513">
        <v>900</v>
      </c>
      <c r="D20" s="511">
        <v>8820</v>
      </c>
      <c r="E20" s="511">
        <v>1008</v>
      </c>
      <c r="F20" s="511">
        <v>0</v>
      </c>
      <c r="G20" s="512">
        <v>0</v>
      </c>
      <c r="H20" s="513">
        <v>900</v>
      </c>
      <c r="I20" s="511">
        <v>5475</v>
      </c>
      <c r="J20" s="511">
        <v>960</v>
      </c>
      <c r="K20" s="511">
        <v>0</v>
      </c>
      <c r="L20" s="512">
        <v>0</v>
      </c>
      <c r="M20" s="513">
        <v>900</v>
      </c>
      <c r="N20" s="511">
        <v>4400</v>
      </c>
      <c r="O20" s="511">
        <v>936</v>
      </c>
      <c r="P20" s="511">
        <v>416</v>
      </c>
      <c r="Q20" s="512">
        <v>0</v>
      </c>
      <c r="R20" s="513">
        <v>900</v>
      </c>
      <c r="S20" s="511">
        <v>5700</v>
      </c>
      <c r="T20" s="511">
        <v>978</v>
      </c>
      <c r="U20" s="511">
        <v>456</v>
      </c>
      <c r="V20" s="512">
        <v>0</v>
      </c>
      <c r="W20" s="513">
        <v>3600</v>
      </c>
      <c r="X20" s="511">
        <v>24395</v>
      </c>
      <c r="Y20" s="511">
        <v>3882</v>
      </c>
      <c r="Z20" s="511">
        <v>872</v>
      </c>
      <c r="AA20" s="506">
        <v>0</v>
      </c>
    </row>
    <row r="21" spans="1:27" x14ac:dyDescent="0.25">
      <c r="A21" s="14" t="s">
        <v>34</v>
      </c>
      <c r="B21" s="120" t="s">
        <v>607</v>
      </c>
      <c r="C21" s="509">
        <v>2280</v>
      </c>
      <c r="D21" s="507">
        <v>6549</v>
      </c>
      <c r="E21" s="507">
        <v>2840</v>
      </c>
      <c r="F21" s="507">
        <v>365</v>
      </c>
      <c r="G21" s="508">
        <v>2606</v>
      </c>
      <c r="H21" s="509">
        <v>2280</v>
      </c>
      <c r="I21" s="507">
        <v>5172</v>
      </c>
      <c r="J21" s="507">
        <v>1623</v>
      </c>
      <c r="K21" s="507">
        <v>365</v>
      </c>
      <c r="L21" s="508">
        <v>2606</v>
      </c>
      <c r="M21" s="509">
        <v>2280</v>
      </c>
      <c r="N21" s="507">
        <v>5172</v>
      </c>
      <c r="O21" s="507">
        <v>1072</v>
      </c>
      <c r="P21" s="507">
        <v>365</v>
      </c>
      <c r="Q21" s="508">
        <v>2606</v>
      </c>
      <c r="R21" s="509">
        <v>1520</v>
      </c>
      <c r="S21" s="507">
        <v>3448</v>
      </c>
      <c r="T21" s="507">
        <v>210</v>
      </c>
      <c r="U21" s="507">
        <v>275</v>
      </c>
      <c r="V21" s="508">
        <v>2058</v>
      </c>
      <c r="W21" s="509">
        <v>8360</v>
      </c>
      <c r="X21" s="507">
        <v>20341</v>
      </c>
      <c r="Y21" s="507">
        <v>5745</v>
      </c>
      <c r="Z21" s="507">
        <v>1370</v>
      </c>
      <c r="AA21" s="510">
        <v>9876</v>
      </c>
    </row>
    <row r="22" spans="1:27" x14ac:dyDescent="0.25">
      <c r="A22" s="9" t="s">
        <v>35</v>
      </c>
      <c r="B22" s="118" t="s">
        <v>36</v>
      </c>
      <c r="C22" s="514">
        <v>1788</v>
      </c>
      <c r="D22" s="511">
        <v>8278</v>
      </c>
      <c r="E22" s="511">
        <v>2517</v>
      </c>
      <c r="F22" s="511">
        <v>0</v>
      </c>
      <c r="G22" s="512">
        <v>0</v>
      </c>
      <c r="H22" s="513">
        <v>2617</v>
      </c>
      <c r="I22" s="511">
        <v>6000</v>
      </c>
      <c r="J22" s="511">
        <v>2517</v>
      </c>
      <c r="K22" s="511">
        <v>0</v>
      </c>
      <c r="L22" s="512">
        <v>0</v>
      </c>
      <c r="M22" s="513">
        <v>2617</v>
      </c>
      <c r="N22" s="511">
        <v>949</v>
      </c>
      <c r="O22" s="511">
        <v>2517</v>
      </c>
      <c r="P22" s="511">
        <v>0</v>
      </c>
      <c r="Q22" s="512">
        <v>0</v>
      </c>
      <c r="R22" s="514">
        <v>1788</v>
      </c>
      <c r="S22" s="515">
        <v>627</v>
      </c>
      <c r="T22" s="515">
        <v>2517</v>
      </c>
      <c r="U22" s="511">
        <v>0</v>
      </c>
      <c r="V22" s="512">
        <v>0</v>
      </c>
      <c r="W22" s="514">
        <v>8810</v>
      </c>
      <c r="X22" s="511">
        <v>15854</v>
      </c>
      <c r="Y22" s="511">
        <v>10068</v>
      </c>
      <c r="Z22" s="511">
        <v>0</v>
      </c>
      <c r="AA22" s="506">
        <v>0</v>
      </c>
    </row>
    <row r="23" spans="1:27" x14ac:dyDescent="0.25">
      <c r="A23" s="14" t="s">
        <v>35</v>
      </c>
      <c r="B23" s="120" t="s">
        <v>37</v>
      </c>
      <c r="C23" s="509">
        <v>4062</v>
      </c>
      <c r="D23" s="507">
        <v>7488</v>
      </c>
      <c r="E23" s="507">
        <v>4000</v>
      </c>
      <c r="F23" s="507">
        <v>0</v>
      </c>
      <c r="G23" s="508">
        <v>184</v>
      </c>
      <c r="H23" s="509">
        <v>5741</v>
      </c>
      <c r="I23" s="507">
        <v>11232</v>
      </c>
      <c r="J23" s="507">
        <v>6000</v>
      </c>
      <c r="K23" s="507">
        <v>0</v>
      </c>
      <c r="L23" s="508">
        <v>241</v>
      </c>
      <c r="M23" s="509">
        <v>5741</v>
      </c>
      <c r="N23" s="518">
        <v>11232</v>
      </c>
      <c r="O23" s="518">
        <v>6000</v>
      </c>
      <c r="P23" s="507">
        <v>0</v>
      </c>
      <c r="Q23" s="516">
        <v>241</v>
      </c>
      <c r="R23" s="517">
        <v>5741</v>
      </c>
      <c r="S23" s="518">
        <v>11232</v>
      </c>
      <c r="T23" s="518">
        <v>6000</v>
      </c>
      <c r="U23" s="507">
        <v>0</v>
      </c>
      <c r="V23" s="516">
        <v>241</v>
      </c>
      <c r="W23" s="509">
        <v>21285</v>
      </c>
      <c r="X23" s="507">
        <v>41184</v>
      </c>
      <c r="Y23" s="507">
        <v>22000</v>
      </c>
      <c r="Z23" s="507">
        <v>0</v>
      </c>
      <c r="AA23" s="519">
        <v>907</v>
      </c>
    </row>
    <row r="24" spans="1:27" x14ac:dyDescent="0.25">
      <c r="A24" s="9" t="s">
        <v>35</v>
      </c>
      <c r="B24" s="118" t="s">
        <v>38</v>
      </c>
      <c r="C24" s="513">
        <v>640</v>
      </c>
      <c r="D24" s="511">
        <v>3970</v>
      </c>
      <c r="E24" s="511">
        <v>3349</v>
      </c>
      <c r="F24" s="511">
        <v>11841</v>
      </c>
      <c r="G24" s="512">
        <v>2865</v>
      </c>
      <c r="H24" s="513">
        <v>640</v>
      </c>
      <c r="I24" s="511">
        <v>2168</v>
      </c>
      <c r="J24" s="511">
        <v>1675</v>
      </c>
      <c r="K24" s="515">
        <v>10341</v>
      </c>
      <c r="L24" s="512">
        <v>2865</v>
      </c>
      <c r="M24" s="513">
        <v>640</v>
      </c>
      <c r="N24" s="511">
        <v>2168</v>
      </c>
      <c r="O24" s="511">
        <v>500</v>
      </c>
      <c r="P24" s="511">
        <v>10341</v>
      </c>
      <c r="Q24" s="512">
        <v>2865</v>
      </c>
      <c r="R24" s="513">
        <v>640</v>
      </c>
      <c r="S24" s="511">
        <v>2168</v>
      </c>
      <c r="T24" s="511">
        <v>500</v>
      </c>
      <c r="U24" s="511">
        <v>10341</v>
      </c>
      <c r="V24" s="512">
        <v>2865</v>
      </c>
      <c r="W24" s="513">
        <v>2560</v>
      </c>
      <c r="X24" s="511">
        <v>10474</v>
      </c>
      <c r="Y24" s="511">
        <v>6024</v>
      </c>
      <c r="Z24" s="515">
        <v>42864</v>
      </c>
      <c r="AA24" s="506">
        <v>11460</v>
      </c>
    </row>
    <row r="25" spans="1:27" x14ac:dyDescent="0.25">
      <c r="A25" s="14" t="s">
        <v>39</v>
      </c>
      <c r="B25" s="120" t="s">
        <v>40</v>
      </c>
      <c r="C25" s="509">
        <v>330</v>
      </c>
      <c r="D25" s="507">
        <v>12294</v>
      </c>
      <c r="E25" s="507">
        <v>1800</v>
      </c>
      <c r="F25" s="507">
        <v>0</v>
      </c>
      <c r="G25" s="508">
        <v>4263</v>
      </c>
      <c r="H25" s="509">
        <v>330</v>
      </c>
      <c r="I25" s="507">
        <v>9584</v>
      </c>
      <c r="J25" s="507">
        <v>1950</v>
      </c>
      <c r="K25" s="507">
        <v>0</v>
      </c>
      <c r="L25" s="508">
        <v>4263</v>
      </c>
      <c r="M25" s="509">
        <v>330</v>
      </c>
      <c r="N25" s="507">
        <v>4114</v>
      </c>
      <c r="O25" s="507">
        <v>700</v>
      </c>
      <c r="P25" s="507">
        <v>0</v>
      </c>
      <c r="Q25" s="508">
        <v>4263</v>
      </c>
      <c r="R25" s="509">
        <v>330</v>
      </c>
      <c r="S25" s="518">
        <v>3082</v>
      </c>
      <c r="T25" s="507">
        <v>0</v>
      </c>
      <c r="U25" s="507">
        <v>0</v>
      </c>
      <c r="V25" s="516">
        <v>4263</v>
      </c>
      <c r="W25" s="509">
        <v>1320</v>
      </c>
      <c r="X25" s="507">
        <v>29074</v>
      </c>
      <c r="Y25" s="507">
        <v>4450</v>
      </c>
      <c r="Z25" s="518">
        <v>0</v>
      </c>
      <c r="AA25" s="510">
        <v>17052</v>
      </c>
    </row>
    <row r="26" spans="1:27" x14ac:dyDescent="0.25">
      <c r="A26" s="9" t="s">
        <v>41</v>
      </c>
      <c r="B26" s="118" t="s">
        <v>42</v>
      </c>
      <c r="C26" s="513">
        <v>434</v>
      </c>
      <c r="D26" s="511">
        <v>7900</v>
      </c>
      <c r="E26" s="511">
        <v>6988</v>
      </c>
      <c r="F26" s="511">
        <v>500</v>
      </c>
      <c r="G26" s="512">
        <v>1980</v>
      </c>
      <c r="H26" s="513">
        <v>209</v>
      </c>
      <c r="I26" s="511">
        <v>7100</v>
      </c>
      <c r="J26" s="511">
        <v>2724</v>
      </c>
      <c r="K26" s="511">
        <v>380</v>
      </c>
      <c r="L26" s="512">
        <v>1980</v>
      </c>
      <c r="M26" s="513">
        <v>209</v>
      </c>
      <c r="N26" s="511">
        <v>3900</v>
      </c>
      <c r="O26" s="511">
        <v>3033</v>
      </c>
      <c r="P26" s="511">
        <v>129</v>
      </c>
      <c r="Q26" s="512">
        <v>1980</v>
      </c>
      <c r="R26" s="513">
        <v>209</v>
      </c>
      <c r="S26" s="511">
        <v>1325</v>
      </c>
      <c r="T26" s="511">
        <v>365</v>
      </c>
      <c r="U26" s="515">
        <v>2690</v>
      </c>
      <c r="V26" s="512">
        <v>1980</v>
      </c>
      <c r="W26" s="513">
        <v>1061</v>
      </c>
      <c r="X26" s="511">
        <v>20225</v>
      </c>
      <c r="Y26" s="511">
        <v>13110</v>
      </c>
      <c r="Z26" s="515">
        <v>3699</v>
      </c>
      <c r="AA26" s="506">
        <v>7920</v>
      </c>
    </row>
    <row r="27" spans="1:27" x14ac:dyDescent="0.25">
      <c r="A27" s="14" t="s">
        <v>43</v>
      </c>
      <c r="B27" s="120" t="s">
        <v>44</v>
      </c>
      <c r="C27" s="509">
        <v>1486</v>
      </c>
      <c r="D27" s="507">
        <v>4882</v>
      </c>
      <c r="E27" s="507">
        <v>1632</v>
      </c>
      <c r="F27" s="507">
        <v>1872</v>
      </c>
      <c r="G27" s="508">
        <v>0</v>
      </c>
      <c r="H27" s="509">
        <v>1486</v>
      </c>
      <c r="I27" s="507">
        <v>2814</v>
      </c>
      <c r="J27" s="507">
        <v>1460</v>
      </c>
      <c r="K27" s="507">
        <v>2490</v>
      </c>
      <c r="L27" s="508">
        <v>0</v>
      </c>
      <c r="M27" s="509">
        <v>1486</v>
      </c>
      <c r="N27" s="507">
        <v>590</v>
      </c>
      <c r="O27" s="507">
        <v>2502</v>
      </c>
      <c r="P27" s="507">
        <v>1826</v>
      </c>
      <c r="Q27" s="508">
        <v>0</v>
      </c>
      <c r="R27" s="509">
        <v>1486</v>
      </c>
      <c r="S27" s="507">
        <v>232</v>
      </c>
      <c r="T27" s="507">
        <v>1174</v>
      </c>
      <c r="U27" s="507">
        <v>5142</v>
      </c>
      <c r="V27" s="508">
        <v>0</v>
      </c>
      <c r="W27" s="509">
        <v>5944</v>
      </c>
      <c r="X27" s="507">
        <v>8518</v>
      </c>
      <c r="Y27" s="507">
        <v>6768</v>
      </c>
      <c r="Z27" s="507">
        <v>11330</v>
      </c>
      <c r="AA27" s="510">
        <v>0</v>
      </c>
    </row>
    <row r="28" spans="1:27" x14ac:dyDescent="0.25">
      <c r="A28" s="9" t="s">
        <v>43</v>
      </c>
      <c r="B28" s="118" t="s">
        <v>45</v>
      </c>
      <c r="C28" s="513">
        <v>196</v>
      </c>
      <c r="D28" s="511">
        <v>7000</v>
      </c>
      <c r="E28" s="511">
        <v>1500</v>
      </c>
      <c r="F28" s="511">
        <v>0</v>
      </c>
      <c r="G28" s="512">
        <v>105</v>
      </c>
      <c r="H28" s="513">
        <v>196</v>
      </c>
      <c r="I28" s="511">
        <v>7000</v>
      </c>
      <c r="J28" s="511">
        <v>1266</v>
      </c>
      <c r="K28" s="511">
        <v>0</v>
      </c>
      <c r="L28" s="512">
        <v>105</v>
      </c>
      <c r="M28" s="513">
        <v>196</v>
      </c>
      <c r="N28" s="511">
        <v>7000</v>
      </c>
      <c r="O28" s="511">
        <v>1210</v>
      </c>
      <c r="P28" s="511">
        <v>0</v>
      </c>
      <c r="Q28" s="512">
        <v>105</v>
      </c>
      <c r="R28" s="513">
        <v>196</v>
      </c>
      <c r="S28" s="511">
        <v>7000</v>
      </c>
      <c r="T28" s="511">
        <v>958</v>
      </c>
      <c r="U28" s="511">
        <v>0</v>
      </c>
      <c r="V28" s="512">
        <v>105</v>
      </c>
      <c r="W28" s="513">
        <v>784</v>
      </c>
      <c r="X28" s="511">
        <v>28000</v>
      </c>
      <c r="Y28" s="511">
        <v>4934</v>
      </c>
      <c r="Z28" s="511">
        <v>0</v>
      </c>
      <c r="AA28" s="506">
        <v>420</v>
      </c>
    </row>
    <row r="29" spans="1:27" x14ac:dyDescent="0.25">
      <c r="A29" s="14" t="s">
        <v>46</v>
      </c>
      <c r="B29" s="120" t="s">
        <v>606</v>
      </c>
      <c r="C29" s="509">
        <v>1498</v>
      </c>
      <c r="D29" s="507">
        <v>6775</v>
      </c>
      <c r="E29" s="507">
        <v>1110</v>
      </c>
      <c r="F29" s="507">
        <v>1874</v>
      </c>
      <c r="G29" s="508">
        <v>3462</v>
      </c>
      <c r="H29" s="509">
        <v>1498</v>
      </c>
      <c r="I29" s="507">
        <v>2641</v>
      </c>
      <c r="J29" s="507">
        <v>1285</v>
      </c>
      <c r="K29" s="507">
        <v>825</v>
      </c>
      <c r="L29" s="508">
        <v>3462</v>
      </c>
      <c r="M29" s="509">
        <v>1498</v>
      </c>
      <c r="N29" s="507">
        <v>4175</v>
      </c>
      <c r="O29" s="507">
        <v>1238</v>
      </c>
      <c r="P29" s="507">
        <v>550</v>
      </c>
      <c r="Q29" s="508">
        <v>3462</v>
      </c>
      <c r="R29" s="509">
        <v>1766</v>
      </c>
      <c r="S29" s="507">
        <v>2175</v>
      </c>
      <c r="T29" s="507">
        <v>1054</v>
      </c>
      <c r="U29" s="507">
        <v>550</v>
      </c>
      <c r="V29" s="508">
        <v>3462</v>
      </c>
      <c r="W29" s="509">
        <v>6260</v>
      </c>
      <c r="X29" s="507">
        <v>15766</v>
      </c>
      <c r="Y29" s="507">
        <v>4687</v>
      </c>
      <c r="Z29" s="507">
        <v>3799</v>
      </c>
      <c r="AA29" s="510">
        <v>13848</v>
      </c>
    </row>
    <row r="30" spans="1:27" x14ac:dyDescent="0.25">
      <c r="A30" s="9" t="s">
        <v>47</v>
      </c>
      <c r="B30" s="118" t="s">
        <v>48</v>
      </c>
      <c r="C30" s="514">
        <v>11840</v>
      </c>
      <c r="D30" s="515">
        <v>0</v>
      </c>
      <c r="E30" s="511">
        <v>0</v>
      </c>
      <c r="F30" s="511">
        <v>255</v>
      </c>
      <c r="G30" s="512">
        <v>0</v>
      </c>
      <c r="H30" s="513">
        <v>11840</v>
      </c>
      <c r="I30" s="511">
        <v>0</v>
      </c>
      <c r="J30" s="511">
        <v>0</v>
      </c>
      <c r="K30" s="511">
        <v>0</v>
      </c>
      <c r="L30" s="512">
        <v>0</v>
      </c>
      <c r="M30" s="513">
        <v>11840</v>
      </c>
      <c r="N30" s="511">
        <v>0</v>
      </c>
      <c r="O30" s="511">
        <v>0</v>
      </c>
      <c r="P30" s="511">
        <v>0</v>
      </c>
      <c r="Q30" s="512">
        <v>0</v>
      </c>
      <c r="R30" s="513">
        <v>11840</v>
      </c>
      <c r="S30" s="511">
        <v>0</v>
      </c>
      <c r="T30" s="511">
        <v>0</v>
      </c>
      <c r="U30" s="511">
        <v>0</v>
      </c>
      <c r="V30" s="512">
        <v>0</v>
      </c>
      <c r="W30" s="514">
        <v>47360</v>
      </c>
      <c r="X30" s="511">
        <v>0</v>
      </c>
      <c r="Y30" s="511">
        <v>0</v>
      </c>
      <c r="Z30" s="511">
        <v>255</v>
      </c>
      <c r="AA30" s="506">
        <v>0</v>
      </c>
    </row>
    <row r="31" spans="1:27" x14ac:dyDescent="0.25">
      <c r="A31" s="14" t="s">
        <v>49</v>
      </c>
      <c r="B31" s="120" t="s">
        <v>50</v>
      </c>
      <c r="C31" s="509">
        <v>1906</v>
      </c>
      <c r="D31" s="507">
        <v>8918</v>
      </c>
      <c r="E31" s="507">
        <v>3968</v>
      </c>
      <c r="F31" s="507">
        <v>2462</v>
      </c>
      <c r="G31" s="508">
        <v>3600</v>
      </c>
      <c r="H31" s="509">
        <v>1906</v>
      </c>
      <c r="I31" s="507">
        <v>9098</v>
      </c>
      <c r="J31" s="507">
        <v>3228</v>
      </c>
      <c r="K31" s="507">
        <v>1212</v>
      </c>
      <c r="L31" s="516">
        <v>3600</v>
      </c>
      <c r="M31" s="509">
        <v>1906</v>
      </c>
      <c r="N31" s="507">
        <v>6424</v>
      </c>
      <c r="O31" s="507">
        <v>3238</v>
      </c>
      <c r="P31" s="507">
        <v>1539</v>
      </c>
      <c r="Q31" s="516">
        <v>3600</v>
      </c>
      <c r="R31" s="509">
        <v>1906</v>
      </c>
      <c r="S31" s="507">
        <v>5764</v>
      </c>
      <c r="T31" s="518">
        <v>2663</v>
      </c>
      <c r="U31" s="518">
        <v>2571</v>
      </c>
      <c r="V31" s="516">
        <v>3600</v>
      </c>
      <c r="W31" s="509">
        <v>7624</v>
      </c>
      <c r="X31" s="507">
        <v>30204</v>
      </c>
      <c r="Y31" s="507">
        <v>13097</v>
      </c>
      <c r="Z31" s="507">
        <v>7784</v>
      </c>
      <c r="AA31" s="519">
        <v>14400</v>
      </c>
    </row>
    <row r="32" spans="1:27" x14ac:dyDescent="0.25">
      <c r="A32" s="9" t="s">
        <v>51</v>
      </c>
      <c r="B32" s="118" t="s">
        <v>52</v>
      </c>
      <c r="C32" s="513">
        <v>557</v>
      </c>
      <c r="D32" s="511">
        <v>750</v>
      </c>
      <c r="E32" s="511">
        <v>2923</v>
      </c>
      <c r="F32" s="511">
        <v>0</v>
      </c>
      <c r="G32" s="512">
        <v>1088</v>
      </c>
      <c r="H32" s="513">
        <v>14017</v>
      </c>
      <c r="I32" s="511">
        <v>3469</v>
      </c>
      <c r="J32" s="511">
        <v>1700</v>
      </c>
      <c r="K32" s="511">
        <v>415</v>
      </c>
      <c r="L32" s="512">
        <v>1088</v>
      </c>
      <c r="M32" s="513">
        <v>14017</v>
      </c>
      <c r="N32" s="515">
        <v>1725</v>
      </c>
      <c r="O32" s="511">
        <v>1300</v>
      </c>
      <c r="P32" s="511">
        <v>0</v>
      </c>
      <c r="Q32" s="512">
        <v>1088</v>
      </c>
      <c r="R32" s="513">
        <v>14017</v>
      </c>
      <c r="S32" s="511">
        <v>147</v>
      </c>
      <c r="T32" s="511">
        <v>150</v>
      </c>
      <c r="U32" s="511">
        <v>2540</v>
      </c>
      <c r="V32" s="512">
        <v>1088</v>
      </c>
      <c r="W32" s="513">
        <v>42608</v>
      </c>
      <c r="X32" s="511">
        <v>6091</v>
      </c>
      <c r="Y32" s="511">
        <v>6073</v>
      </c>
      <c r="Z32" s="511">
        <v>2955</v>
      </c>
      <c r="AA32" s="506">
        <v>4352</v>
      </c>
    </row>
    <row r="33" spans="1:27" x14ac:dyDescent="0.25">
      <c r="A33" s="14" t="s">
        <v>51</v>
      </c>
      <c r="B33" s="120" t="s">
        <v>53</v>
      </c>
      <c r="C33" s="509">
        <v>1200</v>
      </c>
      <c r="D33" s="507">
        <v>7822</v>
      </c>
      <c r="E33" s="507">
        <v>2310</v>
      </c>
      <c r="F33" s="507">
        <v>174</v>
      </c>
      <c r="G33" s="508">
        <v>3404</v>
      </c>
      <c r="H33" s="509">
        <v>1220</v>
      </c>
      <c r="I33" s="507">
        <v>8752</v>
      </c>
      <c r="J33" s="507">
        <v>1570</v>
      </c>
      <c r="K33" s="507">
        <v>174</v>
      </c>
      <c r="L33" s="508">
        <v>3180</v>
      </c>
      <c r="M33" s="509">
        <v>1750</v>
      </c>
      <c r="N33" s="507">
        <v>0</v>
      </c>
      <c r="O33" s="507">
        <v>1910</v>
      </c>
      <c r="P33" s="507">
        <v>174</v>
      </c>
      <c r="Q33" s="508">
        <v>3180</v>
      </c>
      <c r="R33" s="509">
        <v>1280</v>
      </c>
      <c r="S33" s="507">
        <v>0</v>
      </c>
      <c r="T33" s="507">
        <v>0</v>
      </c>
      <c r="U33" s="507">
        <v>174</v>
      </c>
      <c r="V33" s="508">
        <v>3249</v>
      </c>
      <c r="W33" s="509">
        <v>5450</v>
      </c>
      <c r="X33" s="507">
        <v>16574</v>
      </c>
      <c r="Y33" s="507">
        <v>5790</v>
      </c>
      <c r="Z33" s="507">
        <v>696</v>
      </c>
      <c r="AA33" s="510">
        <v>13013</v>
      </c>
    </row>
    <row r="34" spans="1:27" x14ac:dyDescent="0.25">
      <c r="A34" s="9" t="s">
        <v>51</v>
      </c>
      <c r="B34" s="118" t="s">
        <v>54</v>
      </c>
      <c r="C34" s="513">
        <v>4349</v>
      </c>
      <c r="D34" s="511">
        <v>4375</v>
      </c>
      <c r="E34" s="515">
        <v>2275</v>
      </c>
      <c r="F34" s="515">
        <v>1400</v>
      </c>
      <c r="G34" s="512">
        <v>4661</v>
      </c>
      <c r="H34" s="514">
        <v>4349</v>
      </c>
      <c r="I34" s="515">
        <v>4375</v>
      </c>
      <c r="J34" s="515">
        <v>1950</v>
      </c>
      <c r="K34" s="515">
        <v>2400</v>
      </c>
      <c r="L34" s="520">
        <v>4332</v>
      </c>
      <c r="M34" s="514">
        <v>4349</v>
      </c>
      <c r="N34" s="515">
        <v>4375</v>
      </c>
      <c r="O34" s="515">
        <v>1450</v>
      </c>
      <c r="P34" s="515">
        <v>600</v>
      </c>
      <c r="Q34" s="520">
        <v>4332</v>
      </c>
      <c r="R34" s="513">
        <v>4349</v>
      </c>
      <c r="S34" s="511">
        <v>4375</v>
      </c>
      <c r="T34" s="511">
        <v>550</v>
      </c>
      <c r="U34" s="511">
        <v>600</v>
      </c>
      <c r="V34" s="520">
        <v>4332</v>
      </c>
      <c r="W34" s="513">
        <v>17396</v>
      </c>
      <c r="X34" s="511">
        <v>17500</v>
      </c>
      <c r="Y34" s="515">
        <v>6225</v>
      </c>
      <c r="Z34" s="515">
        <v>5000</v>
      </c>
      <c r="AA34" s="506">
        <v>17657</v>
      </c>
    </row>
    <row r="35" spans="1:27" x14ac:dyDescent="0.25">
      <c r="A35" s="14" t="s">
        <v>55</v>
      </c>
      <c r="B35" s="120" t="s">
        <v>56</v>
      </c>
      <c r="C35" s="509">
        <v>360</v>
      </c>
      <c r="D35" s="507">
        <v>9115</v>
      </c>
      <c r="E35" s="507">
        <v>1200</v>
      </c>
      <c r="F35" s="507">
        <v>0</v>
      </c>
      <c r="G35" s="508">
        <v>2185</v>
      </c>
      <c r="H35" s="509">
        <v>360</v>
      </c>
      <c r="I35" s="507">
        <v>8925</v>
      </c>
      <c r="J35" s="507">
        <v>1800</v>
      </c>
      <c r="K35" s="507">
        <v>0</v>
      </c>
      <c r="L35" s="508">
        <v>2185</v>
      </c>
      <c r="M35" s="509">
        <v>360</v>
      </c>
      <c r="N35" s="507">
        <v>5685</v>
      </c>
      <c r="O35" s="507">
        <v>700</v>
      </c>
      <c r="P35" s="507">
        <v>0</v>
      </c>
      <c r="Q35" s="508">
        <v>2185</v>
      </c>
      <c r="R35" s="509">
        <v>360</v>
      </c>
      <c r="S35" s="507">
        <v>5565</v>
      </c>
      <c r="T35" s="507">
        <v>210</v>
      </c>
      <c r="U35" s="507">
        <v>0</v>
      </c>
      <c r="V35" s="508">
        <v>2185</v>
      </c>
      <c r="W35" s="509">
        <v>1440</v>
      </c>
      <c r="X35" s="507">
        <v>29290</v>
      </c>
      <c r="Y35" s="507">
        <v>3910</v>
      </c>
      <c r="Z35" s="507">
        <v>0</v>
      </c>
      <c r="AA35" s="510">
        <v>8740</v>
      </c>
    </row>
    <row r="36" spans="1:27" x14ac:dyDescent="0.25">
      <c r="A36" s="9" t="s">
        <v>55</v>
      </c>
      <c r="B36" s="118" t="s">
        <v>57</v>
      </c>
      <c r="C36" s="513">
        <v>1235</v>
      </c>
      <c r="D36" s="511">
        <v>3490</v>
      </c>
      <c r="E36" s="511">
        <v>3349</v>
      </c>
      <c r="F36" s="511">
        <v>0</v>
      </c>
      <c r="G36" s="512">
        <v>0</v>
      </c>
      <c r="H36" s="513">
        <v>1317</v>
      </c>
      <c r="I36" s="511">
        <v>3090</v>
      </c>
      <c r="J36" s="511">
        <v>2567</v>
      </c>
      <c r="K36" s="511">
        <v>0</v>
      </c>
      <c r="L36" s="512">
        <v>0</v>
      </c>
      <c r="M36" s="513">
        <v>1317</v>
      </c>
      <c r="N36" s="511">
        <v>3090</v>
      </c>
      <c r="O36" s="511">
        <v>1490</v>
      </c>
      <c r="P36" s="511">
        <v>0</v>
      </c>
      <c r="Q36" s="512">
        <v>0</v>
      </c>
      <c r="R36" s="513">
        <v>1317</v>
      </c>
      <c r="S36" s="511">
        <v>3090</v>
      </c>
      <c r="T36" s="511">
        <v>3224</v>
      </c>
      <c r="U36" s="511">
        <v>0</v>
      </c>
      <c r="V36" s="512">
        <v>0</v>
      </c>
      <c r="W36" s="513">
        <v>5186</v>
      </c>
      <c r="X36" s="511">
        <v>12760</v>
      </c>
      <c r="Y36" s="511">
        <v>10630</v>
      </c>
      <c r="Z36" s="511">
        <v>0</v>
      </c>
      <c r="AA36" s="506">
        <v>0</v>
      </c>
    </row>
    <row r="37" spans="1:27" x14ac:dyDescent="0.25">
      <c r="A37" s="14" t="s">
        <v>58</v>
      </c>
      <c r="B37" s="120" t="s">
        <v>59</v>
      </c>
      <c r="C37" s="509">
        <v>2995</v>
      </c>
      <c r="D37" s="507">
        <v>4150</v>
      </c>
      <c r="E37" s="507">
        <v>1080</v>
      </c>
      <c r="F37" s="507">
        <v>255</v>
      </c>
      <c r="G37" s="508">
        <v>1998</v>
      </c>
      <c r="H37" s="509">
        <v>4013</v>
      </c>
      <c r="I37" s="507">
        <v>5166</v>
      </c>
      <c r="J37" s="507">
        <v>1482</v>
      </c>
      <c r="K37" s="507">
        <v>0</v>
      </c>
      <c r="L37" s="508">
        <v>1998</v>
      </c>
      <c r="M37" s="509">
        <v>3598</v>
      </c>
      <c r="N37" s="507">
        <v>5166</v>
      </c>
      <c r="O37" s="507">
        <v>806</v>
      </c>
      <c r="P37" s="507">
        <v>0</v>
      </c>
      <c r="Q37" s="508">
        <v>1998</v>
      </c>
      <c r="R37" s="509">
        <v>2553</v>
      </c>
      <c r="S37" s="507">
        <v>5166</v>
      </c>
      <c r="T37" s="507">
        <v>0</v>
      </c>
      <c r="U37" s="507">
        <v>0</v>
      </c>
      <c r="V37" s="508">
        <v>1998</v>
      </c>
      <c r="W37" s="509">
        <v>13159</v>
      </c>
      <c r="X37" s="507">
        <v>19648</v>
      </c>
      <c r="Y37" s="507">
        <v>3368</v>
      </c>
      <c r="Z37" s="507">
        <v>255</v>
      </c>
      <c r="AA37" s="510">
        <v>7992</v>
      </c>
    </row>
    <row r="38" spans="1:27" x14ac:dyDescent="0.25">
      <c r="A38" s="9" t="s">
        <v>60</v>
      </c>
      <c r="B38" s="118" t="s">
        <v>61</v>
      </c>
      <c r="C38" s="513">
        <v>0</v>
      </c>
      <c r="D38" s="511">
        <v>2750</v>
      </c>
      <c r="E38" s="511">
        <v>1200</v>
      </c>
      <c r="F38" s="511">
        <v>3360</v>
      </c>
      <c r="G38" s="512">
        <v>2633</v>
      </c>
      <c r="H38" s="513">
        <v>0</v>
      </c>
      <c r="I38" s="511">
        <v>1160</v>
      </c>
      <c r="J38" s="511">
        <v>1200</v>
      </c>
      <c r="K38" s="511">
        <v>520</v>
      </c>
      <c r="L38" s="512">
        <v>2633</v>
      </c>
      <c r="M38" s="513">
        <v>0</v>
      </c>
      <c r="N38" s="511">
        <v>770</v>
      </c>
      <c r="O38" s="511">
        <v>1200</v>
      </c>
      <c r="P38" s="511">
        <v>2430</v>
      </c>
      <c r="Q38" s="512">
        <v>2633</v>
      </c>
      <c r="R38" s="513">
        <v>0</v>
      </c>
      <c r="S38" s="511">
        <v>0</v>
      </c>
      <c r="T38" s="515">
        <v>1200</v>
      </c>
      <c r="U38" s="515">
        <v>810</v>
      </c>
      <c r="V38" s="520">
        <v>2633</v>
      </c>
      <c r="W38" s="513">
        <v>0</v>
      </c>
      <c r="X38" s="511">
        <v>4680</v>
      </c>
      <c r="Y38" s="511">
        <v>4800</v>
      </c>
      <c r="Z38" s="515">
        <v>7120</v>
      </c>
      <c r="AA38" s="506">
        <v>10532</v>
      </c>
    </row>
    <row r="39" spans="1:27" x14ac:dyDescent="0.25">
      <c r="A39" s="14" t="s">
        <v>62</v>
      </c>
      <c r="B39" s="120" t="s">
        <v>63</v>
      </c>
      <c r="C39" s="509">
        <v>1546</v>
      </c>
      <c r="D39" s="507">
        <v>6375</v>
      </c>
      <c r="E39" s="507">
        <v>2100</v>
      </c>
      <c r="F39" s="507">
        <v>500</v>
      </c>
      <c r="G39" s="516">
        <v>0</v>
      </c>
      <c r="H39" s="517">
        <v>1725</v>
      </c>
      <c r="I39" s="518">
        <v>6375</v>
      </c>
      <c r="J39" s="518">
        <v>2450</v>
      </c>
      <c r="K39" s="507">
        <v>0</v>
      </c>
      <c r="L39" s="516">
        <v>0</v>
      </c>
      <c r="M39" s="517">
        <v>1919</v>
      </c>
      <c r="N39" s="518">
        <v>7763</v>
      </c>
      <c r="O39" s="507">
        <v>400</v>
      </c>
      <c r="P39" s="507">
        <v>0</v>
      </c>
      <c r="Q39" s="508">
        <v>0</v>
      </c>
      <c r="R39" s="509">
        <v>1891</v>
      </c>
      <c r="S39" s="507">
        <v>7620</v>
      </c>
      <c r="T39" s="507">
        <v>420</v>
      </c>
      <c r="U39" s="507">
        <v>0</v>
      </c>
      <c r="V39" s="508">
        <v>0</v>
      </c>
      <c r="W39" s="509">
        <v>7081</v>
      </c>
      <c r="X39" s="507">
        <v>28133</v>
      </c>
      <c r="Y39" s="507">
        <v>5370</v>
      </c>
      <c r="Z39" s="507">
        <v>500</v>
      </c>
      <c r="AA39" s="519">
        <v>0</v>
      </c>
    </row>
    <row r="40" spans="1:27" x14ac:dyDescent="0.25">
      <c r="A40" s="9" t="s">
        <v>62</v>
      </c>
      <c r="B40" s="118" t="s">
        <v>64</v>
      </c>
      <c r="C40" s="513">
        <v>1050</v>
      </c>
      <c r="D40" s="511">
        <v>9183</v>
      </c>
      <c r="E40" s="511">
        <v>1724</v>
      </c>
      <c r="F40" s="511">
        <v>0</v>
      </c>
      <c r="G40" s="512">
        <v>0</v>
      </c>
      <c r="H40" s="513">
        <v>1050</v>
      </c>
      <c r="I40" s="511">
        <v>10018</v>
      </c>
      <c r="J40" s="511">
        <v>0</v>
      </c>
      <c r="K40" s="511">
        <v>0</v>
      </c>
      <c r="L40" s="512">
        <v>0</v>
      </c>
      <c r="M40" s="513">
        <v>1050</v>
      </c>
      <c r="N40" s="511">
        <v>5072</v>
      </c>
      <c r="O40" s="511">
        <v>0</v>
      </c>
      <c r="P40" s="511">
        <v>0</v>
      </c>
      <c r="Q40" s="512">
        <v>0</v>
      </c>
      <c r="R40" s="513">
        <v>1050</v>
      </c>
      <c r="S40" s="511">
        <v>5302</v>
      </c>
      <c r="T40" s="511">
        <v>0</v>
      </c>
      <c r="U40" s="511">
        <v>0</v>
      </c>
      <c r="V40" s="512">
        <v>0</v>
      </c>
      <c r="W40" s="513">
        <v>4200</v>
      </c>
      <c r="X40" s="511">
        <v>29575</v>
      </c>
      <c r="Y40" s="511">
        <v>1724</v>
      </c>
      <c r="Z40" s="511">
        <v>0</v>
      </c>
      <c r="AA40" s="506">
        <v>0</v>
      </c>
    </row>
    <row r="41" spans="1:27" x14ac:dyDescent="0.25">
      <c r="A41" s="14" t="s">
        <v>65</v>
      </c>
      <c r="B41" s="120" t="s">
        <v>66</v>
      </c>
      <c r="C41" s="509">
        <v>1246</v>
      </c>
      <c r="D41" s="507">
        <v>6216</v>
      </c>
      <c r="E41" s="507">
        <v>1900</v>
      </c>
      <c r="F41" s="507">
        <v>0</v>
      </c>
      <c r="G41" s="508">
        <v>2400</v>
      </c>
      <c r="H41" s="509">
        <v>1246</v>
      </c>
      <c r="I41" s="507">
        <v>6216</v>
      </c>
      <c r="J41" s="507">
        <v>1900</v>
      </c>
      <c r="K41" s="507">
        <v>0</v>
      </c>
      <c r="L41" s="508">
        <v>2400</v>
      </c>
      <c r="M41" s="509">
        <v>1246</v>
      </c>
      <c r="N41" s="507">
        <v>6216</v>
      </c>
      <c r="O41" s="507">
        <v>1500</v>
      </c>
      <c r="P41" s="507">
        <v>0</v>
      </c>
      <c r="Q41" s="508">
        <v>2400</v>
      </c>
      <c r="R41" s="509">
        <v>1246</v>
      </c>
      <c r="S41" s="507">
        <v>6216</v>
      </c>
      <c r="T41" s="507">
        <v>1100</v>
      </c>
      <c r="U41" s="507">
        <v>0</v>
      </c>
      <c r="V41" s="508">
        <v>2400</v>
      </c>
      <c r="W41" s="509">
        <v>4984</v>
      </c>
      <c r="X41" s="507">
        <v>24864</v>
      </c>
      <c r="Y41" s="507">
        <v>6400</v>
      </c>
      <c r="Z41" s="507">
        <v>0</v>
      </c>
      <c r="AA41" s="510">
        <v>9600</v>
      </c>
    </row>
    <row r="42" spans="1:27" x14ac:dyDescent="0.25">
      <c r="A42" s="9" t="s">
        <v>65</v>
      </c>
      <c r="B42" s="118" t="s">
        <v>67</v>
      </c>
      <c r="C42" s="513">
        <v>1456</v>
      </c>
      <c r="D42" s="511">
        <v>6961</v>
      </c>
      <c r="E42" s="515">
        <v>989</v>
      </c>
      <c r="F42" s="515">
        <v>2750</v>
      </c>
      <c r="G42" s="512">
        <v>0</v>
      </c>
      <c r="H42" s="513">
        <v>1456</v>
      </c>
      <c r="I42" s="511">
        <v>6851</v>
      </c>
      <c r="J42" s="515">
        <v>989</v>
      </c>
      <c r="K42" s="515">
        <v>2756</v>
      </c>
      <c r="L42" s="512">
        <v>0</v>
      </c>
      <c r="M42" s="513">
        <v>1456</v>
      </c>
      <c r="N42" s="511">
        <v>6851</v>
      </c>
      <c r="O42" s="515">
        <v>989</v>
      </c>
      <c r="P42" s="515">
        <v>2750</v>
      </c>
      <c r="Q42" s="512">
        <v>0</v>
      </c>
      <c r="R42" s="513">
        <v>1222</v>
      </c>
      <c r="S42" s="511">
        <v>6851</v>
      </c>
      <c r="T42" s="511">
        <v>989</v>
      </c>
      <c r="U42" s="511">
        <v>2643</v>
      </c>
      <c r="V42" s="512">
        <v>0</v>
      </c>
      <c r="W42" s="513">
        <v>5590</v>
      </c>
      <c r="X42" s="511">
        <v>27514</v>
      </c>
      <c r="Y42" s="511">
        <v>3956</v>
      </c>
      <c r="Z42" s="511">
        <v>10899</v>
      </c>
      <c r="AA42" s="506">
        <v>0</v>
      </c>
    </row>
    <row r="43" spans="1:27" x14ac:dyDescent="0.25">
      <c r="A43" s="14" t="s">
        <v>68</v>
      </c>
      <c r="B43" s="120" t="s">
        <v>69</v>
      </c>
      <c r="C43" s="509">
        <v>0</v>
      </c>
      <c r="D43" s="507">
        <v>8218</v>
      </c>
      <c r="E43" s="507">
        <v>0</v>
      </c>
      <c r="F43" s="518">
        <v>0</v>
      </c>
      <c r="G43" s="508">
        <v>2254</v>
      </c>
      <c r="H43" s="509">
        <v>0</v>
      </c>
      <c r="I43" s="507">
        <v>8218</v>
      </c>
      <c r="J43" s="507">
        <v>0</v>
      </c>
      <c r="K43" s="518">
        <v>0</v>
      </c>
      <c r="L43" s="508">
        <v>2254</v>
      </c>
      <c r="M43" s="509">
        <v>0</v>
      </c>
      <c r="N43" s="507">
        <v>8218</v>
      </c>
      <c r="O43" s="507">
        <v>0</v>
      </c>
      <c r="P43" s="518">
        <v>0</v>
      </c>
      <c r="Q43" s="508">
        <v>2254</v>
      </c>
      <c r="R43" s="509">
        <v>0</v>
      </c>
      <c r="S43" s="507">
        <v>4612</v>
      </c>
      <c r="T43" s="507">
        <v>0</v>
      </c>
      <c r="U43" s="507">
        <v>0</v>
      </c>
      <c r="V43" s="508">
        <v>2254</v>
      </c>
      <c r="W43" s="509">
        <v>0</v>
      </c>
      <c r="X43" s="507">
        <v>29266</v>
      </c>
      <c r="Y43" s="507">
        <v>0</v>
      </c>
      <c r="Z43" s="518">
        <v>0</v>
      </c>
      <c r="AA43" s="510">
        <v>9016</v>
      </c>
    </row>
    <row r="44" spans="1:27" x14ac:dyDescent="0.25">
      <c r="A44" s="9" t="s">
        <v>70</v>
      </c>
      <c r="B44" s="118" t="s">
        <v>71</v>
      </c>
      <c r="C44" s="513">
        <v>1170</v>
      </c>
      <c r="D44" s="511">
        <v>4845</v>
      </c>
      <c r="E44" s="511">
        <v>4717</v>
      </c>
      <c r="F44" s="511">
        <v>50</v>
      </c>
      <c r="G44" s="512">
        <v>1963</v>
      </c>
      <c r="H44" s="513">
        <v>1170</v>
      </c>
      <c r="I44" s="511">
        <v>4513</v>
      </c>
      <c r="J44" s="511">
        <v>2738</v>
      </c>
      <c r="K44" s="511">
        <v>50</v>
      </c>
      <c r="L44" s="520">
        <v>1963</v>
      </c>
      <c r="M44" s="513">
        <v>1770</v>
      </c>
      <c r="N44" s="511">
        <v>2400</v>
      </c>
      <c r="O44" s="511">
        <v>564</v>
      </c>
      <c r="P44" s="511">
        <v>50</v>
      </c>
      <c r="Q44" s="520">
        <v>1963</v>
      </c>
      <c r="R44" s="513">
        <v>1770</v>
      </c>
      <c r="S44" s="511">
        <v>2400</v>
      </c>
      <c r="T44" s="511">
        <v>300</v>
      </c>
      <c r="U44" s="511">
        <v>50</v>
      </c>
      <c r="V44" s="520">
        <v>1963</v>
      </c>
      <c r="W44" s="513">
        <v>5880</v>
      </c>
      <c r="X44" s="511">
        <v>14158</v>
      </c>
      <c r="Y44" s="511">
        <v>8319</v>
      </c>
      <c r="Z44" s="511">
        <v>200</v>
      </c>
      <c r="AA44" s="521">
        <v>7852</v>
      </c>
    </row>
    <row r="45" spans="1:27" x14ac:dyDescent="0.25">
      <c r="A45" s="14" t="s">
        <v>72</v>
      </c>
      <c r="B45" s="120" t="s">
        <v>73</v>
      </c>
      <c r="C45" s="509">
        <v>2901</v>
      </c>
      <c r="D45" s="507">
        <v>3752</v>
      </c>
      <c r="E45" s="507">
        <v>1550</v>
      </c>
      <c r="F45" s="507">
        <v>0</v>
      </c>
      <c r="G45" s="508">
        <v>5439</v>
      </c>
      <c r="H45" s="509">
        <v>2796</v>
      </c>
      <c r="I45" s="507">
        <v>3752</v>
      </c>
      <c r="J45" s="507">
        <v>1570</v>
      </c>
      <c r="K45" s="507">
        <v>420</v>
      </c>
      <c r="L45" s="508">
        <v>5439</v>
      </c>
      <c r="M45" s="509">
        <v>2796</v>
      </c>
      <c r="N45" s="507">
        <v>3752</v>
      </c>
      <c r="O45" s="507">
        <v>400</v>
      </c>
      <c r="P45" s="507">
        <v>0</v>
      </c>
      <c r="Q45" s="508">
        <v>5439</v>
      </c>
      <c r="R45" s="509">
        <v>2796</v>
      </c>
      <c r="S45" s="507">
        <v>3752</v>
      </c>
      <c r="T45" s="507">
        <v>820</v>
      </c>
      <c r="U45" s="507">
        <v>2580</v>
      </c>
      <c r="V45" s="508">
        <v>5439</v>
      </c>
      <c r="W45" s="509">
        <v>11289</v>
      </c>
      <c r="X45" s="507">
        <v>15008</v>
      </c>
      <c r="Y45" s="507">
        <v>4340</v>
      </c>
      <c r="Z45" s="507">
        <v>3000</v>
      </c>
      <c r="AA45" s="510">
        <v>21756</v>
      </c>
    </row>
    <row r="46" spans="1:27" x14ac:dyDescent="0.25">
      <c r="A46" s="9" t="s">
        <v>72</v>
      </c>
      <c r="B46" s="118" t="s">
        <v>74</v>
      </c>
      <c r="C46" s="513">
        <v>4816</v>
      </c>
      <c r="D46" s="511">
        <v>5824</v>
      </c>
      <c r="E46" s="511">
        <v>0</v>
      </c>
      <c r="F46" s="511">
        <v>0</v>
      </c>
      <c r="G46" s="512">
        <v>3354</v>
      </c>
      <c r="H46" s="513">
        <v>2958</v>
      </c>
      <c r="I46" s="515">
        <v>5824</v>
      </c>
      <c r="J46" s="511">
        <v>0</v>
      </c>
      <c r="K46" s="511">
        <v>0</v>
      </c>
      <c r="L46" s="520">
        <v>3354</v>
      </c>
      <c r="M46" s="513">
        <v>4620</v>
      </c>
      <c r="N46" s="515">
        <v>5824</v>
      </c>
      <c r="O46" s="515">
        <v>0</v>
      </c>
      <c r="P46" s="511">
        <v>0</v>
      </c>
      <c r="Q46" s="520">
        <v>3354</v>
      </c>
      <c r="R46" s="513">
        <v>2818</v>
      </c>
      <c r="S46" s="511">
        <v>5824</v>
      </c>
      <c r="T46" s="511">
        <v>0</v>
      </c>
      <c r="U46" s="511">
        <v>0</v>
      </c>
      <c r="V46" s="520">
        <v>3354</v>
      </c>
      <c r="W46" s="513">
        <v>15212</v>
      </c>
      <c r="X46" s="511">
        <v>23296</v>
      </c>
      <c r="Y46" s="511">
        <v>0</v>
      </c>
      <c r="Z46" s="511">
        <v>0</v>
      </c>
      <c r="AA46" s="521">
        <v>13416</v>
      </c>
    </row>
    <row r="47" spans="1:27" x14ac:dyDescent="0.25">
      <c r="A47" s="121" t="s">
        <v>72</v>
      </c>
      <c r="B47" s="122" t="s">
        <v>75</v>
      </c>
      <c r="C47" s="524">
        <v>1639</v>
      </c>
      <c r="D47" s="522">
        <v>10125</v>
      </c>
      <c r="E47" s="522">
        <v>1003</v>
      </c>
      <c r="F47" s="525">
        <v>11408</v>
      </c>
      <c r="G47" s="523">
        <v>338</v>
      </c>
      <c r="H47" s="524">
        <v>1639</v>
      </c>
      <c r="I47" s="522">
        <v>13147</v>
      </c>
      <c r="J47" s="522">
        <v>1060</v>
      </c>
      <c r="K47" s="522">
        <v>11322</v>
      </c>
      <c r="L47" s="523">
        <v>338</v>
      </c>
      <c r="M47" s="524">
        <v>1788</v>
      </c>
      <c r="N47" s="525">
        <v>3649</v>
      </c>
      <c r="O47" s="525">
        <v>1032</v>
      </c>
      <c r="P47" s="522">
        <v>11322</v>
      </c>
      <c r="Q47" s="523">
        <v>338</v>
      </c>
      <c r="R47" s="524">
        <v>1639</v>
      </c>
      <c r="S47" s="522">
        <v>1537</v>
      </c>
      <c r="T47" s="522">
        <v>1059</v>
      </c>
      <c r="U47" s="522">
        <v>11364</v>
      </c>
      <c r="V47" s="523">
        <v>338</v>
      </c>
      <c r="W47" s="524">
        <v>6705</v>
      </c>
      <c r="X47" s="525">
        <v>28458</v>
      </c>
      <c r="Y47" s="522">
        <v>4154</v>
      </c>
      <c r="Z47" s="522">
        <v>45416</v>
      </c>
      <c r="AA47" s="526">
        <v>1352</v>
      </c>
    </row>
    <row r="48" spans="1:27" ht="15.6" x14ac:dyDescent="0.25">
      <c r="A48" s="9" t="s">
        <v>72</v>
      </c>
      <c r="B48" s="118" t="s">
        <v>403</v>
      </c>
      <c r="C48" s="513">
        <v>10000</v>
      </c>
      <c r="D48" s="511">
        <v>0</v>
      </c>
      <c r="E48" s="511">
        <v>2500</v>
      </c>
      <c r="F48" s="511">
        <v>0</v>
      </c>
      <c r="G48" s="512">
        <v>0</v>
      </c>
      <c r="H48" s="513">
        <v>0</v>
      </c>
      <c r="I48" s="511">
        <v>0</v>
      </c>
      <c r="J48" s="515">
        <v>0</v>
      </c>
      <c r="K48" s="511">
        <v>0</v>
      </c>
      <c r="L48" s="512">
        <v>0</v>
      </c>
      <c r="M48" s="513">
        <v>0</v>
      </c>
      <c r="N48" s="511">
        <v>0</v>
      </c>
      <c r="O48" s="511">
        <v>0</v>
      </c>
      <c r="P48" s="511">
        <v>0</v>
      </c>
      <c r="Q48" s="512">
        <v>0</v>
      </c>
      <c r="R48" s="513">
        <v>0</v>
      </c>
      <c r="S48" s="511">
        <v>0</v>
      </c>
      <c r="T48" s="511">
        <v>0</v>
      </c>
      <c r="U48" s="511">
        <v>0</v>
      </c>
      <c r="V48" s="512">
        <v>0</v>
      </c>
      <c r="W48" s="513">
        <v>10000</v>
      </c>
      <c r="X48" s="511">
        <v>0</v>
      </c>
      <c r="Y48" s="511">
        <v>2500</v>
      </c>
      <c r="Z48" s="511">
        <v>0</v>
      </c>
      <c r="AA48" s="506">
        <v>0</v>
      </c>
    </row>
    <row r="49" spans="1:27" x14ac:dyDescent="0.25">
      <c r="A49" s="14" t="s">
        <v>72</v>
      </c>
      <c r="B49" s="120" t="s">
        <v>77</v>
      </c>
      <c r="C49" s="509">
        <v>11435</v>
      </c>
      <c r="D49" s="507">
        <v>4506</v>
      </c>
      <c r="E49" s="507">
        <v>4427</v>
      </c>
      <c r="F49" s="507">
        <v>0</v>
      </c>
      <c r="G49" s="516">
        <v>1903</v>
      </c>
      <c r="H49" s="509">
        <v>11042</v>
      </c>
      <c r="I49" s="507">
        <v>5545</v>
      </c>
      <c r="J49" s="507">
        <v>1773</v>
      </c>
      <c r="K49" s="507">
        <v>0</v>
      </c>
      <c r="L49" s="516">
        <v>1903</v>
      </c>
      <c r="M49" s="509">
        <v>11132</v>
      </c>
      <c r="N49" s="507">
        <v>1635</v>
      </c>
      <c r="O49" s="507">
        <v>4266</v>
      </c>
      <c r="P49" s="507">
        <v>0</v>
      </c>
      <c r="Q49" s="508">
        <v>1903</v>
      </c>
      <c r="R49" s="509">
        <v>11042</v>
      </c>
      <c r="S49" s="507">
        <v>0</v>
      </c>
      <c r="T49" s="507">
        <v>1271</v>
      </c>
      <c r="U49" s="507">
        <v>0</v>
      </c>
      <c r="V49" s="516">
        <v>1903</v>
      </c>
      <c r="W49" s="509">
        <v>44651</v>
      </c>
      <c r="X49" s="507">
        <v>11686</v>
      </c>
      <c r="Y49" s="507">
        <v>11737</v>
      </c>
      <c r="Z49" s="507">
        <v>0</v>
      </c>
      <c r="AA49" s="510">
        <v>7612</v>
      </c>
    </row>
    <row r="50" spans="1:27" x14ac:dyDescent="0.25">
      <c r="A50" s="9" t="s">
        <v>78</v>
      </c>
      <c r="B50" s="118" t="s">
        <v>79</v>
      </c>
      <c r="C50" s="513">
        <v>9679</v>
      </c>
      <c r="D50" s="511">
        <v>4900</v>
      </c>
      <c r="E50" s="511">
        <v>1000</v>
      </c>
      <c r="F50" s="511">
        <v>0</v>
      </c>
      <c r="G50" s="512">
        <v>2250</v>
      </c>
      <c r="H50" s="513">
        <v>10144</v>
      </c>
      <c r="I50" s="511">
        <v>2500</v>
      </c>
      <c r="J50" s="511">
        <v>1000</v>
      </c>
      <c r="K50" s="511">
        <v>265</v>
      </c>
      <c r="L50" s="512">
        <v>2250</v>
      </c>
      <c r="M50" s="513">
        <v>7206</v>
      </c>
      <c r="N50" s="511">
        <v>2500</v>
      </c>
      <c r="O50" s="511">
        <v>1000</v>
      </c>
      <c r="P50" s="511">
        <v>0</v>
      </c>
      <c r="Q50" s="512">
        <v>2250</v>
      </c>
      <c r="R50" s="513">
        <v>6595</v>
      </c>
      <c r="S50" s="511">
        <v>2500</v>
      </c>
      <c r="T50" s="511">
        <v>1000</v>
      </c>
      <c r="U50" s="511">
        <v>2025</v>
      </c>
      <c r="V50" s="512">
        <v>2250</v>
      </c>
      <c r="W50" s="513">
        <v>33624</v>
      </c>
      <c r="X50" s="511">
        <v>12400</v>
      </c>
      <c r="Y50" s="511">
        <v>4000</v>
      </c>
      <c r="Z50" s="515">
        <v>2290</v>
      </c>
      <c r="AA50" s="506">
        <v>9000</v>
      </c>
    </row>
    <row r="51" spans="1:27" x14ac:dyDescent="0.25">
      <c r="A51" s="14" t="s">
        <v>78</v>
      </c>
      <c r="B51" s="120" t="s">
        <v>80</v>
      </c>
      <c r="C51" s="509">
        <v>3786</v>
      </c>
      <c r="D51" s="507">
        <v>3525</v>
      </c>
      <c r="E51" s="507">
        <v>730</v>
      </c>
      <c r="F51" s="507">
        <v>50</v>
      </c>
      <c r="G51" s="508">
        <v>255</v>
      </c>
      <c r="H51" s="509">
        <v>3786</v>
      </c>
      <c r="I51" s="507">
        <v>3525</v>
      </c>
      <c r="J51" s="507">
        <v>730</v>
      </c>
      <c r="K51" s="507">
        <v>50</v>
      </c>
      <c r="L51" s="508">
        <v>255</v>
      </c>
      <c r="M51" s="509">
        <v>3786</v>
      </c>
      <c r="N51" s="507">
        <v>3525</v>
      </c>
      <c r="O51" s="507">
        <v>730</v>
      </c>
      <c r="P51" s="507">
        <v>50</v>
      </c>
      <c r="Q51" s="508">
        <v>255</v>
      </c>
      <c r="R51" s="509">
        <v>2560</v>
      </c>
      <c r="S51" s="507">
        <v>2350</v>
      </c>
      <c r="T51" s="507">
        <v>487</v>
      </c>
      <c r="U51" s="507">
        <v>50</v>
      </c>
      <c r="V51" s="508">
        <v>170</v>
      </c>
      <c r="W51" s="509">
        <v>13918</v>
      </c>
      <c r="X51" s="507">
        <v>12925</v>
      </c>
      <c r="Y51" s="507">
        <v>2677</v>
      </c>
      <c r="Z51" s="507">
        <v>200</v>
      </c>
      <c r="AA51" s="510">
        <v>935</v>
      </c>
    </row>
    <row r="52" spans="1:27" x14ac:dyDescent="0.25">
      <c r="A52" s="9" t="s">
        <v>81</v>
      </c>
      <c r="B52" s="118" t="s">
        <v>82</v>
      </c>
      <c r="C52" s="513">
        <v>2952</v>
      </c>
      <c r="D52" s="511">
        <v>0</v>
      </c>
      <c r="E52" s="511">
        <v>1385</v>
      </c>
      <c r="F52" s="511">
        <v>0</v>
      </c>
      <c r="G52" s="512">
        <v>2754</v>
      </c>
      <c r="H52" s="513">
        <v>3927</v>
      </c>
      <c r="I52" s="511">
        <v>0</v>
      </c>
      <c r="J52" s="511">
        <v>1965</v>
      </c>
      <c r="K52" s="511">
        <v>0</v>
      </c>
      <c r="L52" s="512">
        <v>2754</v>
      </c>
      <c r="M52" s="513">
        <v>3927</v>
      </c>
      <c r="N52" s="511">
        <v>0</v>
      </c>
      <c r="O52" s="511">
        <v>698</v>
      </c>
      <c r="P52" s="511">
        <v>420</v>
      </c>
      <c r="Q52" s="512">
        <v>2754</v>
      </c>
      <c r="R52" s="513">
        <v>3927</v>
      </c>
      <c r="S52" s="511">
        <v>0</v>
      </c>
      <c r="T52" s="511">
        <v>0</v>
      </c>
      <c r="U52" s="511">
        <v>465</v>
      </c>
      <c r="V52" s="512">
        <v>2754</v>
      </c>
      <c r="W52" s="513">
        <v>14733</v>
      </c>
      <c r="X52" s="511">
        <v>0</v>
      </c>
      <c r="Y52" s="511">
        <v>4048</v>
      </c>
      <c r="Z52" s="511">
        <v>885</v>
      </c>
      <c r="AA52" s="506">
        <v>11016</v>
      </c>
    </row>
    <row r="53" spans="1:27" x14ac:dyDescent="0.25">
      <c r="A53" s="14" t="s">
        <v>81</v>
      </c>
      <c r="B53" s="120" t="s">
        <v>83</v>
      </c>
      <c r="C53" s="509">
        <v>113</v>
      </c>
      <c r="D53" s="507">
        <v>10067</v>
      </c>
      <c r="E53" s="507">
        <v>2904</v>
      </c>
      <c r="F53" s="507">
        <v>155</v>
      </c>
      <c r="G53" s="508">
        <v>1972</v>
      </c>
      <c r="H53" s="509">
        <v>2007</v>
      </c>
      <c r="I53" s="507">
        <v>7286</v>
      </c>
      <c r="J53" s="507">
        <v>2706</v>
      </c>
      <c r="K53" s="507">
        <v>535</v>
      </c>
      <c r="L53" s="508">
        <v>1972</v>
      </c>
      <c r="M53" s="509">
        <v>4000</v>
      </c>
      <c r="N53" s="507">
        <v>2747</v>
      </c>
      <c r="O53" s="507">
        <v>2046</v>
      </c>
      <c r="P53" s="507">
        <v>155</v>
      </c>
      <c r="Q53" s="508">
        <v>1972</v>
      </c>
      <c r="R53" s="509">
        <v>4000</v>
      </c>
      <c r="S53" s="507">
        <v>2763</v>
      </c>
      <c r="T53" s="507">
        <v>2343</v>
      </c>
      <c r="U53" s="507">
        <v>580</v>
      </c>
      <c r="V53" s="508">
        <v>1972</v>
      </c>
      <c r="W53" s="509">
        <v>10120</v>
      </c>
      <c r="X53" s="507">
        <v>22863</v>
      </c>
      <c r="Y53" s="507">
        <v>9999</v>
      </c>
      <c r="Z53" s="507">
        <v>1425</v>
      </c>
      <c r="AA53" s="510">
        <v>7888</v>
      </c>
    </row>
    <row r="54" spans="1:27" x14ac:dyDescent="0.25">
      <c r="A54" s="9" t="s">
        <v>84</v>
      </c>
      <c r="B54" s="118" t="s">
        <v>85</v>
      </c>
      <c r="C54" s="513">
        <v>3013</v>
      </c>
      <c r="D54" s="511">
        <v>7440</v>
      </c>
      <c r="E54" s="511">
        <v>845</v>
      </c>
      <c r="F54" s="511">
        <v>2907</v>
      </c>
      <c r="G54" s="512">
        <v>365</v>
      </c>
      <c r="H54" s="513">
        <v>3013</v>
      </c>
      <c r="I54" s="511">
        <v>5140</v>
      </c>
      <c r="J54" s="511">
        <v>1277</v>
      </c>
      <c r="K54" s="511">
        <v>2907</v>
      </c>
      <c r="L54" s="512">
        <v>365</v>
      </c>
      <c r="M54" s="513">
        <v>2775</v>
      </c>
      <c r="N54" s="511">
        <v>1167</v>
      </c>
      <c r="O54" s="511">
        <v>363</v>
      </c>
      <c r="P54" s="511">
        <v>2907</v>
      </c>
      <c r="Q54" s="512">
        <v>292</v>
      </c>
      <c r="R54" s="513">
        <v>2775</v>
      </c>
      <c r="S54" s="511">
        <v>1090</v>
      </c>
      <c r="T54" s="511">
        <v>169</v>
      </c>
      <c r="U54" s="511">
        <v>2907</v>
      </c>
      <c r="V54" s="512">
        <v>292</v>
      </c>
      <c r="W54" s="513">
        <v>11576</v>
      </c>
      <c r="X54" s="511">
        <v>14837</v>
      </c>
      <c r="Y54" s="511">
        <v>2654</v>
      </c>
      <c r="Z54" s="511">
        <v>11628</v>
      </c>
      <c r="AA54" s="506">
        <v>1314</v>
      </c>
    </row>
    <row r="55" spans="1:27" x14ac:dyDescent="0.25">
      <c r="A55" s="14" t="s">
        <v>86</v>
      </c>
      <c r="B55" s="120" t="s">
        <v>87</v>
      </c>
      <c r="C55" s="509">
        <v>2120</v>
      </c>
      <c r="D55" s="507">
        <v>8082</v>
      </c>
      <c r="E55" s="507">
        <v>0</v>
      </c>
      <c r="F55" s="507">
        <v>1310</v>
      </c>
      <c r="G55" s="508">
        <v>4396</v>
      </c>
      <c r="H55" s="509">
        <v>2120</v>
      </c>
      <c r="I55" s="507">
        <v>8436</v>
      </c>
      <c r="J55" s="507">
        <v>0</v>
      </c>
      <c r="K55" s="507">
        <v>380</v>
      </c>
      <c r="L55" s="508">
        <v>3849</v>
      </c>
      <c r="M55" s="509">
        <v>2120</v>
      </c>
      <c r="N55" s="507">
        <v>7434</v>
      </c>
      <c r="O55" s="507">
        <v>0</v>
      </c>
      <c r="P55" s="507">
        <v>22</v>
      </c>
      <c r="Q55" s="508">
        <v>3849</v>
      </c>
      <c r="R55" s="509">
        <v>2120</v>
      </c>
      <c r="S55" s="507">
        <v>3926</v>
      </c>
      <c r="T55" s="507">
        <v>250</v>
      </c>
      <c r="U55" s="507">
        <v>50</v>
      </c>
      <c r="V55" s="508">
        <v>3849</v>
      </c>
      <c r="W55" s="509">
        <v>8480</v>
      </c>
      <c r="X55" s="507">
        <v>27878</v>
      </c>
      <c r="Y55" s="507">
        <v>250</v>
      </c>
      <c r="Z55" s="507">
        <v>1762</v>
      </c>
      <c r="AA55" s="510">
        <v>15943</v>
      </c>
    </row>
    <row r="56" spans="1:27" x14ac:dyDescent="0.25">
      <c r="A56" s="9" t="s">
        <v>88</v>
      </c>
      <c r="B56" s="118" t="s">
        <v>89</v>
      </c>
      <c r="C56" s="513">
        <v>980</v>
      </c>
      <c r="D56" s="511">
        <v>0</v>
      </c>
      <c r="E56" s="511">
        <v>0</v>
      </c>
      <c r="F56" s="511">
        <v>7500</v>
      </c>
      <c r="G56" s="512">
        <v>0</v>
      </c>
      <c r="H56" s="513">
        <v>980</v>
      </c>
      <c r="I56" s="511">
        <v>0</v>
      </c>
      <c r="J56" s="511">
        <v>0</v>
      </c>
      <c r="K56" s="511">
        <v>6380</v>
      </c>
      <c r="L56" s="512">
        <v>0</v>
      </c>
      <c r="M56" s="513">
        <v>980</v>
      </c>
      <c r="N56" s="511">
        <v>0</v>
      </c>
      <c r="O56" s="511">
        <v>0</v>
      </c>
      <c r="P56" s="511">
        <v>4100</v>
      </c>
      <c r="Q56" s="512">
        <v>0</v>
      </c>
      <c r="R56" s="513">
        <v>980</v>
      </c>
      <c r="S56" s="511">
        <v>0</v>
      </c>
      <c r="T56" s="511">
        <v>0</v>
      </c>
      <c r="U56" s="511">
        <v>4500</v>
      </c>
      <c r="V56" s="512">
        <v>0</v>
      </c>
      <c r="W56" s="513">
        <v>3920</v>
      </c>
      <c r="X56" s="511">
        <v>0</v>
      </c>
      <c r="Y56" s="511">
        <v>0</v>
      </c>
      <c r="Z56" s="511">
        <v>22480</v>
      </c>
      <c r="AA56" s="506">
        <v>0</v>
      </c>
    </row>
    <row r="57" spans="1:27" x14ac:dyDescent="0.25">
      <c r="A57" s="14" t="s">
        <v>88</v>
      </c>
      <c r="B57" s="120" t="s">
        <v>90</v>
      </c>
      <c r="C57" s="509">
        <v>2788</v>
      </c>
      <c r="D57" s="507">
        <v>11930</v>
      </c>
      <c r="E57" s="507">
        <v>1320</v>
      </c>
      <c r="F57" s="507">
        <v>1534</v>
      </c>
      <c r="G57" s="508">
        <v>3348</v>
      </c>
      <c r="H57" s="509">
        <v>2788</v>
      </c>
      <c r="I57" s="507">
        <v>7288</v>
      </c>
      <c r="J57" s="507">
        <v>1320</v>
      </c>
      <c r="K57" s="507">
        <v>1534</v>
      </c>
      <c r="L57" s="508">
        <v>3348</v>
      </c>
      <c r="M57" s="509">
        <v>2788</v>
      </c>
      <c r="N57" s="507">
        <v>8400</v>
      </c>
      <c r="O57" s="507">
        <v>1320</v>
      </c>
      <c r="P57" s="507">
        <v>1534</v>
      </c>
      <c r="Q57" s="508">
        <v>3348</v>
      </c>
      <c r="R57" s="509">
        <v>2788</v>
      </c>
      <c r="S57" s="507">
        <v>6766</v>
      </c>
      <c r="T57" s="507">
        <v>1320</v>
      </c>
      <c r="U57" s="507">
        <v>1534</v>
      </c>
      <c r="V57" s="508">
        <v>3348</v>
      </c>
      <c r="W57" s="509">
        <v>11152</v>
      </c>
      <c r="X57" s="507">
        <v>34384</v>
      </c>
      <c r="Y57" s="507">
        <v>5280</v>
      </c>
      <c r="Z57" s="507">
        <v>6136</v>
      </c>
      <c r="AA57" s="510">
        <v>13392</v>
      </c>
    </row>
    <row r="58" spans="1:27" x14ac:dyDescent="0.25">
      <c r="A58" s="9" t="s">
        <v>88</v>
      </c>
      <c r="B58" s="118" t="s">
        <v>91</v>
      </c>
      <c r="C58" s="513">
        <v>1110</v>
      </c>
      <c r="D58" s="511">
        <v>12116</v>
      </c>
      <c r="E58" s="511">
        <v>2484</v>
      </c>
      <c r="F58" s="511">
        <v>0</v>
      </c>
      <c r="G58" s="512">
        <v>4150</v>
      </c>
      <c r="H58" s="514">
        <v>1110</v>
      </c>
      <c r="I58" s="515">
        <v>8714</v>
      </c>
      <c r="J58" s="515">
        <v>1400</v>
      </c>
      <c r="K58" s="511">
        <v>410</v>
      </c>
      <c r="L58" s="512">
        <v>4150</v>
      </c>
      <c r="M58" s="513">
        <v>1110</v>
      </c>
      <c r="N58" s="515">
        <v>5538</v>
      </c>
      <c r="O58" s="515">
        <v>600</v>
      </c>
      <c r="P58" s="511">
        <v>2100</v>
      </c>
      <c r="Q58" s="512">
        <v>4150</v>
      </c>
      <c r="R58" s="513">
        <v>1110</v>
      </c>
      <c r="S58" s="511">
        <v>4108</v>
      </c>
      <c r="T58" s="511">
        <v>300</v>
      </c>
      <c r="U58" s="511">
        <v>456</v>
      </c>
      <c r="V58" s="512">
        <v>4150</v>
      </c>
      <c r="W58" s="513">
        <v>4440</v>
      </c>
      <c r="X58" s="511">
        <v>30476</v>
      </c>
      <c r="Y58" s="511">
        <v>4784</v>
      </c>
      <c r="Z58" s="515">
        <v>2966</v>
      </c>
      <c r="AA58" s="506">
        <v>16600</v>
      </c>
    </row>
    <row r="59" spans="1:27" x14ac:dyDescent="0.25">
      <c r="A59" s="14" t="s">
        <v>92</v>
      </c>
      <c r="B59" s="120" t="s">
        <v>93</v>
      </c>
      <c r="C59" s="509">
        <v>16345</v>
      </c>
      <c r="D59" s="507">
        <v>4950</v>
      </c>
      <c r="E59" s="507">
        <v>1837</v>
      </c>
      <c r="F59" s="507">
        <v>2815</v>
      </c>
      <c r="G59" s="508">
        <v>0</v>
      </c>
      <c r="H59" s="509">
        <v>15095</v>
      </c>
      <c r="I59" s="507">
        <v>4950</v>
      </c>
      <c r="J59" s="507">
        <v>1800</v>
      </c>
      <c r="K59" s="507">
        <v>420</v>
      </c>
      <c r="L59" s="508">
        <v>0</v>
      </c>
      <c r="M59" s="509">
        <v>15135</v>
      </c>
      <c r="N59" s="507">
        <v>4950</v>
      </c>
      <c r="O59" s="507">
        <v>2700</v>
      </c>
      <c r="P59" s="507">
        <v>1695</v>
      </c>
      <c r="Q59" s="508">
        <v>0</v>
      </c>
      <c r="R59" s="509">
        <v>15135</v>
      </c>
      <c r="S59" s="507">
        <v>4950</v>
      </c>
      <c r="T59" s="507">
        <v>2700</v>
      </c>
      <c r="U59" s="507">
        <v>3060</v>
      </c>
      <c r="V59" s="508">
        <v>0</v>
      </c>
      <c r="W59" s="509">
        <v>61710</v>
      </c>
      <c r="X59" s="507">
        <v>19800</v>
      </c>
      <c r="Y59" s="507">
        <v>9037</v>
      </c>
      <c r="Z59" s="507">
        <v>7990</v>
      </c>
      <c r="AA59" s="510">
        <v>0</v>
      </c>
    </row>
    <row r="60" spans="1:27" x14ac:dyDescent="0.25">
      <c r="A60" s="9" t="s">
        <v>94</v>
      </c>
      <c r="B60" s="118" t="s">
        <v>95</v>
      </c>
      <c r="C60" s="513">
        <v>2038</v>
      </c>
      <c r="D60" s="511">
        <v>5225</v>
      </c>
      <c r="E60" s="511">
        <v>0</v>
      </c>
      <c r="F60" s="515">
        <v>0</v>
      </c>
      <c r="G60" s="512">
        <v>3367</v>
      </c>
      <c r="H60" s="513">
        <v>1558</v>
      </c>
      <c r="I60" s="511">
        <v>12400</v>
      </c>
      <c r="J60" s="511">
        <v>0</v>
      </c>
      <c r="K60" s="511">
        <v>0</v>
      </c>
      <c r="L60" s="512">
        <v>3367</v>
      </c>
      <c r="M60" s="513">
        <v>1283</v>
      </c>
      <c r="N60" s="511">
        <v>3250</v>
      </c>
      <c r="O60" s="511">
        <v>0</v>
      </c>
      <c r="P60" s="511">
        <v>0</v>
      </c>
      <c r="Q60" s="512">
        <v>3367</v>
      </c>
      <c r="R60" s="513">
        <v>1283</v>
      </c>
      <c r="S60" s="511">
        <v>250</v>
      </c>
      <c r="T60" s="511">
        <v>0</v>
      </c>
      <c r="U60" s="511">
        <v>0</v>
      </c>
      <c r="V60" s="512">
        <v>3367</v>
      </c>
      <c r="W60" s="513">
        <v>6162</v>
      </c>
      <c r="X60" s="511">
        <v>21125</v>
      </c>
      <c r="Y60" s="511">
        <v>0</v>
      </c>
      <c r="Z60" s="515">
        <v>0</v>
      </c>
      <c r="AA60" s="506">
        <v>13468</v>
      </c>
    </row>
    <row r="61" spans="1:27" x14ac:dyDescent="0.25">
      <c r="A61" s="14" t="s">
        <v>94</v>
      </c>
      <c r="B61" s="120" t="s">
        <v>96</v>
      </c>
      <c r="C61" s="509">
        <v>2421</v>
      </c>
      <c r="D61" s="507">
        <v>14953</v>
      </c>
      <c r="E61" s="507">
        <v>1746</v>
      </c>
      <c r="F61" s="507">
        <v>0</v>
      </c>
      <c r="G61" s="508">
        <v>0</v>
      </c>
      <c r="H61" s="517">
        <v>2421</v>
      </c>
      <c r="I61" s="507">
        <v>12218</v>
      </c>
      <c r="J61" s="507">
        <v>746</v>
      </c>
      <c r="K61" s="507">
        <v>420</v>
      </c>
      <c r="L61" s="508">
        <v>0</v>
      </c>
      <c r="M61" s="517">
        <v>2421</v>
      </c>
      <c r="N61" s="507">
        <v>7078</v>
      </c>
      <c r="O61" s="507">
        <v>746</v>
      </c>
      <c r="P61" s="507">
        <v>0</v>
      </c>
      <c r="Q61" s="508">
        <v>0</v>
      </c>
      <c r="R61" s="509">
        <v>2421</v>
      </c>
      <c r="S61" s="507">
        <v>3128</v>
      </c>
      <c r="T61" s="507">
        <v>746</v>
      </c>
      <c r="U61" s="507">
        <v>3140</v>
      </c>
      <c r="V61" s="508">
        <v>0</v>
      </c>
      <c r="W61" s="509">
        <v>9684</v>
      </c>
      <c r="X61" s="507">
        <v>37377</v>
      </c>
      <c r="Y61" s="507">
        <v>3984</v>
      </c>
      <c r="Z61" s="507">
        <v>3560</v>
      </c>
      <c r="AA61" s="510">
        <v>0</v>
      </c>
    </row>
    <row r="62" spans="1:27" x14ac:dyDescent="0.25">
      <c r="A62" s="9" t="s">
        <v>97</v>
      </c>
      <c r="B62" s="118" t="s">
        <v>603</v>
      </c>
      <c r="C62" s="513">
        <v>1004</v>
      </c>
      <c r="D62" s="511">
        <v>5750</v>
      </c>
      <c r="E62" s="511">
        <v>3410</v>
      </c>
      <c r="F62" s="511">
        <v>160</v>
      </c>
      <c r="G62" s="520">
        <v>235</v>
      </c>
      <c r="H62" s="513">
        <v>1004</v>
      </c>
      <c r="I62" s="511">
        <v>5750</v>
      </c>
      <c r="J62" s="511">
        <v>3768</v>
      </c>
      <c r="K62" s="511">
        <v>160</v>
      </c>
      <c r="L62" s="520">
        <v>256</v>
      </c>
      <c r="M62" s="513">
        <v>1004</v>
      </c>
      <c r="N62" s="511">
        <v>5750</v>
      </c>
      <c r="O62" s="511">
        <v>3347</v>
      </c>
      <c r="P62" s="511">
        <v>160</v>
      </c>
      <c r="Q62" s="520">
        <v>256</v>
      </c>
      <c r="R62" s="513">
        <v>1004</v>
      </c>
      <c r="S62" s="511">
        <v>5750</v>
      </c>
      <c r="T62" s="511">
        <v>3218</v>
      </c>
      <c r="U62" s="511">
        <v>260</v>
      </c>
      <c r="V62" s="520">
        <v>256</v>
      </c>
      <c r="W62" s="513">
        <v>4016</v>
      </c>
      <c r="X62" s="511">
        <v>23000</v>
      </c>
      <c r="Y62" s="511">
        <v>13743</v>
      </c>
      <c r="Z62" s="511">
        <v>740</v>
      </c>
      <c r="AA62" s="506">
        <v>1003</v>
      </c>
    </row>
    <row r="63" spans="1:27" x14ac:dyDescent="0.25">
      <c r="A63" s="14" t="s">
        <v>97</v>
      </c>
      <c r="B63" s="120" t="s">
        <v>99</v>
      </c>
      <c r="C63" s="509">
        <v>2701</v>
      </c>
      <c r="D63" s="507">
        <v>7284</v>
      </c>
      <c r="E63" s="507">
        <v>2138</v>
      </c>
      <c r="F63" s="507">
        <v>1365</v>
      </c>
      <c r="G63" s="508">
        <v>2185</v>
      </c>
      <c r="H63" s="509">
        <v>2201</v>
      </c>
      <c r="I63" s="507">
        <v>5793</v>
      </c>
      <c r="J63" s="507">
        <v>1524</v>
      </c>
      <c r="K63" s="507">
        <v>925</v>
      </c>
      <c r="L63" s="508">
        <v>2185</v>
      </c>
      <c r="M63" s="509">
        <v>2151</v>
      </c>
      <c r="N63" s="507">
        <v>2500</v>
      </c>
      <c r="O63" s="507">
        <v>305</v>
      </c>
      <c r="P63" s="507">
        <v>75</v>
      </c>
      <c r="Q63" s="508">
        <v>2185</v>
      </c>
      <c r="R63" s="509">
        <v>2226</v>
      </c>
      <c r="S63" s="507">
        <v>2500</v>
      </c>
      <c r="T63" s="507">
        <v>0</v>
      </c>
      <c r="U63" s="507">
        <v>530</v>
      </c>
      <c r="V63" s="508">
        <v>2185</v>
      </c>
      <c r="W63" s="509">
        <v>9279</v>
      </c>
      <c r="X63" s="507">
        <v>18077</v>
      </c>
      <c r="Y63" s="507">
        <v>3967</v>
      </c>
      <c r="Z63" s="507">
        <v>2895</v>
      </c>
      <c r="AA63" s="510">
        <v>8740</v>
      </c>
    </row>
    <row r="64" spans="1:27" x14ac:dyDescent="0.25">
      <c r="A64" s="9" t="s">
        <v>97</v>
      </c>
      <c r="B64" s="118" t="s">
        <v>100</v>
      </c>
      <c r="C64" s="513">
        <v>4191</v>
      </c>
      <c r="D64" s="511">
        <v>4485</v>
      </c>
      <c r="E64" s="511">
        <v>2134</v>
      </c>
      <c r="F64" s="515">
        <v>3486</v>
      </c>
      <c r="G64" s="512">
        <v>2185</v>
      </c>
      <c r="H64" s="513">
        <v>3435</v>
      </c>
      <c r="I64" s="511">
        <v>3425</v>
      </c>
      <c r="J64" s="511">
        <v>1950</v>
      </c>
      <c r="K64" s="515">
        <v>0</v>
      </c>
      <c r="L64" s="512">
        <v>2185</v>
      </c>
      <c r="M64" s="513">
        <v>2855</v>
      </c>
      <c r="N64" s="511">
        <v>2400</v>
      </c>
      <c r="O64" s="511">
        <v>1950</v>
      </c>
      <c r="P64" s="511">
        <v>0</v>
      </c>
      <c r="Q64" s="512">
        <v>2185</v>
      </c>
      <c r="R64" s="513">
        <v>2855</v>
      </c>
      <c r="S64" s="511">
        <v>2400</v>
      </c>
      <c r="T64" s="511">
        <v>1950</v>
      </c>
      <c r="U64" s="511">
        <v>0</v>
      </c>
      <c r="V64" s="512">
        <v>2185</v>
      </c>
      <c r="W64" s="513">
        <v>13336</v>
      </c>
      <c r="X64" s="511">
        <v>12710</v>
      </c>
      <c r="Y64" s="511">
        <v>7984</v>
      </c>
      <c r="Z64" s="515">
        <v>3486</v>
      </c>
      <c r="AA64" s="506">
        <v>8740</v>
      </c>
    </row>
    <row r="65" spans="1:27" x14ac:dyDescent="0.25">
      <c r="A65" s="14" t="s">
        <v>101</v>
      </c>
      <c r="B65" s="120" t="s">
        <v>102</v>
      </c>
      <c r="C65" s="509">
        <v>580</v>
      </c>
      <c r="D65" s="507">
        <v>11388</v>
      </c>
      <c r="E65" s="507">
        <v>1530</v>
      </c>
      <c r="F65" s="507">
        <v>2046</v>
      </c>
      <c r="G65" s="508">
        <v>2694</v>
      </c>
      <c r="H65" s="509">
        <v>683</v>
      </c>
      <c r="I65" s="507">
        <v>9782</v>
      </c>
      <c r="J65" s="507">
        <v>1292</v>
      </c>
      <c r="K65" s="507">
        <v>0</v>
      </c>
      <c r="L65" s="508">
        <v>2694</v>
      </c>
      <c r="M65" s="509">
        <v>8451</v>
      </c>
      <c r="N65" s="507">
        <v>0</v>
      </c>
      <c r="O65" s="507">
        <v>1292</v>
      </c>
      <c r="P65" s="507">
        <v>0</v>
      </c>
      <c r="Q65" s="508">
        <v>2694</v>
      </c>
      <c r="R65" s="509">
        <v>8451</v>
      </c>
      <c r="S65" s="507">
        <v>0</v>
      </c>
      <c r="T65" s="507">
        <v>1292</v>
      </c>
      <c r="U65" s="507">
        <v>200</v>
      </c>
      <c r="V65" s="508">
        <v>2694</v>
      </c>
      <c r="W65" s="509">
        <v>18165</v>
      </c>
      <c r="X65" s="507">
        <v>21170</v>
      </c>
      <c r="Y65" s="507">
        <v>5406</v>
      </c>
      <c r="Z65" s="507">
        <v>2246</v>
      </c>
      <c r="AA65" s="510">
        <v>10776</v>
      </c>
    </row>
    <row r="66" spans="1:27" x14ac:dyDescent="0.25">
      <c r="A66" s="123" t="s">
        <v>101</v>
      </c>
      <c r="B66" s="124" t="s">
        <v>103</v>
      </c>
      <c r="C66" s="529">
        <v>1674</v>
      </c>
      <c r="D66" s="527">
        <v>7725</v>
      </c>
      <c r="E66" s="531">
        <v>0</v>
      </c>
      <c r="F66" s="527">
        <v>0</v>
      </c>
      <c r="G66" s="528">
        <v>0</v>
      </c>
      <c r="H66" s="530">
        <v>1674</v>
      </c>
      <c r="I66" s="531">
        <v>7725</v>
      </c>
      <c r="J66" s="531">
        <v>0</v>
      </c>
      <c r="K66" s="527">
        <v>0</v>
      </c>
      <c r="L66" s="528">
        <v>0</v>
      </c>
      <c r="M66" s="530">
        <v>1674</v>
      </c>
      <c r="N66" s="531">
        <v>7725</v>
      </c>
      <c r="O66" s="531">
        <v>0</v>
      </c>
      <c r="P66" s="527">
        <v>0</v>
      </c>
      <c r="Q66" s="528">
        <v>0</v>
      </c>
      <c r="R66" s="529">
        <v>1674</v>
      </c>
      <c r="S66" s="527">
        <v>7725</v>
      </c>
      <c r="T66" s="527">
        <v>0</v>
      </c>
      <c r="U66" s="527">
        <v>0</v>
      </c>
      <c r="V66" s="528">
        <v>0</v>
      </c>
      <c r="W66" s="530">
        <v>6696</v>
      </c>
      <c r="X66" s="527">
        <v>30900</v>
      </c>
      <c r="Y66" s="531">
        <v>0</v>
      </c>
      <c r="Z66" s="527">
        <v>0</v>
      </c>
      <c r="AA66" s="532">
        <v>0</v>
      </c>
    </row>
    <row r="67" spans="1:27" x14ac:dyDescent="0.25">
      <c r="A67" s="14" t="s">
        <v>104</v>
      </c>
      <c r="B67" s="120" t="s">
        <v>105</v>
      </c>
      <c r="C67" s="509">
        <v>8761</v>
      </c>
      <c r="D67" s="507">
        <v>5210</v>
      </c>
      <c r="E67" s="507">
        <v>4000</v>
      </c>
      <c r="F67" s="507">
        <v>0</v>
      </c>
      <c r="G67" s="508">
        <v>3900</v>
      </c>
      <c r="H67" s="509">
        <v>6446</v>
      </c>
      <c r="I67" s="507">
        <v>5210</v>
      </c>
      <c r="J67" s="507">
        <v>2680</v>
      </c>
      <c r="K67" s="507">
        <v>0</v>
      </c>
      <c r="L67" s="508">
        <v>3900</v>
      </c>
      <c r="M67" s="509">
        <v>6230</v>
      </c>
      <c r="N67" s="507">
        <v>5210</v>
      </c>
      <c r="O67" s="507">
        <v>1585</v>
      </c>
      <c r="P67" s="507">
        <v>0</v>
      </c>
      <c r="Q67" s="508">
        <v>3900</v>
      </c>
      <c r="R67" s="509">
        <v>6230</v>
      </c>
      <c r="S67" s="507">
        <v>5210</v>
      </c>
      <c r="T67" s="507">
        <v>4295</v>
      </c>
      <c r="U67" s="507">
        <v>0</v>
      </c>
      <c r="V67" s="508">
        <v>3900</v>
      </c>
      <c r="W67" s="509">
        <v>27667</v>
      </c>
      <c r="X67" s="507">
        <v>20840</v>
      </c>
      <c r="Y67" s="507">
        <v>12560</v>
      </c>
      <c r="Z67" s="507">
        <v>0</v>
      </c>
      <c r="AA67" s="519">
        <v>15600</v>
      </c>
    </row>
    <row r="68" spans="1:27" x14ac:dyDescent="0.25">
      <c r="A68" s="9" t="s">
        <v>106</v>
      </c>
      <c r="B68" s="118" t="s">
        <v>107</v>
      </c>
      <c r="C68" s="513">
        <v>916</v>
      </c>
      <c r="D68" s="511">
        <v>8052</v>
      </c>
      <c r="E68" s="511">
        <v>3003</v>
      </c>
      <c r="F68" s="511">
        <v>135</v>
      </c>
      <c r="G68" s="520">
        <v>220</v>
      </c>
      <c r="H68" s="513">
        <v>1043</v>
      </c>
      <c r="I68" s="511">
        <v>7616</v>
      </c>
      <c r="J68" s="511">
        <v>3000</v>
      </c>
      <c r="K68" s="511">
        <v>0</v>
      </c>
      <c r="L68" s="520">
        <v>220</v>
      </c>
      <c r="M68" s="513">
        <v>1043</v>
      </c>
      <c r="N68" s="511">
        <v>3736</v>
      </c>
      <c r="O68" s="511">
        <v>1700</v>
      </c>
      <c r="P68" s="511">
        <v>0</v>
      </c>
      <c r="Q68" s="520">
        <v>220</v>
      </c>
      <c r="R68" s="513">
        <v>1043</v>
      </c>
      <c r="S68" s="511">
        <v>1680</v>
      </c>
      <c r="T68" s="511">
        <v>1600</v>
      </c>
      <c r="U68" s="511">
        <v>0</v>
      </c>
      <c r="V68" s="512">
        <v>220</v>
      </c>
      <c r="W68" s="513">
        <v>4045</v>
      </c>
      <c r="X68" s="511">
        <v>21084</v>
      </c>
      <c r="Y68" s="511">
        <v>9303</v>
      </c>
      <c r="Z68" s="515">
        <v>135</v>
      </c>
      <c r="AA68" s="521">
        <v>880</v>
      </c>
    </row>
    <row r="69" spans="1:27" x14ac:dyDescent="0.25">
      <c r="A69" s="14" t="s">
        <v>108</v>
      </c>
      <c r="B69" s="120" t="s">
        <v>109</v>
      </c>
      <c r="C69" s="509">
        <v>1917</v>
      </c>
      <c r="D69" s="507">
        <v>10023</v>
      </c>
      <c r="E69" s="507">
        <v>1650</v>
      </c>
      <c r="F69" s="507">
        <v>0</v>
      </c>
      <c r="G69" s="508">
        <v>1582</v>
      </c>
      <c r="H69" s="509">
        <v>1917</v>
      </c>
      <c r="I69" s="507">
        <v>7447</v>
      </c>
      <c r="J69" s="507">
        <v>1350</v>
      </c>
      <c r="K69" s="507">
        <v>380</v>
      </c>
      <c r="L69" s="508">
        <v>1582</v>
      </c>
      <c r="M69" s="509">
        <v>1917</v>
      </c>
      <c r="N69" s="507">
        <v>5125</v>
      </c>
      <c r="O69" s="507">
        <v>400</v>
      </c>
      <c r="P69" s="507">
        <v>0</v>
      </c>
      <c r="Q69" s="508">
        <v>1582</v>
      </c>
      <c r="R69" s="509">
        <v>1917</v>
      </c>
      <c r="S69" s="507">
        <v>3908</v>
      </c>
      <c r="T69" s="507">
        <v>0</v>
      </c>
      <c r="U69" s="507">
        <v>2700</v>
      </c>
      <c r="V69" s="508">
        <v>1582</v>
      </c>
      <c r="W69" s="509">
        <v>7668</v>
      </c>
      <c r="X69" s="507">
        <v>26503</v>
      </c>
      <c r="Y69" s="507">
        <v>3400</v>
      </c>
      <c r="Z69" s="507">
        <v>3080</v>
      </c>
      <c r="AA69" s="510">
        <v>6328</v>
      </c>
    </row>
    <row r="70" spans="1:27" x14ac:dyDescent="0.25">
      <c r="A70" s="9" t="s">
        <v>110</v>
      </c>
      <c r="B70" s="118" t="s">
        <v>111</v>
      </c>
      <c r="C70" s="513">
        <v>90</v>
      </c>
      <c r="D70" s="511">
        <v>10150</v>
      </c>
      <c r="E70" s="511">
        <v>0</v>
      </c>
      <c r="F70" s="511">
        <v>0</v>
      </c>
      <c r="G70" s="512">
        <v>0</v>
      </c>
      <c r="H70" s="513">
        <v>90</v>
      </c>
      <c r="I70" s="511">
        <v>7260</v>
      </c>
      <c r="J70" s="511">
        <v>0</v>
      </c>
      <c r="K70" s="511">
        <v>0</v>
      </c>
      <c r="L70" s="512">
        <v>0</v>
      </c>
      <c r="M70" s="513">
        <v>90</v>
      </c>
      <c r="N70" s="511">
        <v>2650</v>
      </c>
      <c r="O70" s="511">
        <v>0</v>
      </c>
      <c r="P70" s="511">
        <v>0</v>
      </c>
      <c r="Q70" s="512">
        <v>0</v>
      </c>
      <c r="R70" s="513">
        <v>90</v>
      </c>
      <c r="S70" s="511">
        <v>650</v>
      </c>
      <c r="T70" s="511">
        <v>0</v>
      </c>
      <c r="U70" s="511">
        <v>0</v>
      </c>
      <c r="V70" s="512">
        <v>0</v>
      </c>
      <c r="W70" s="513">
        <v>360</v>
      </c>
      <c r="X70" s="511">
        <v>20710</v>
      </c>
      <c r="Y70" s="511">
        <v>0</v>
      </c>
      <c r="Z70" s="511">
        <v>0</v>
      </c>
      <c r="AA70" s="506">
        <v>0</v>
      </c>
    </row>
    <row r="71" spans="1:27" ht="13.8" thickBot="1" x14ac:dyDescent="0.3">
      <c r="A71" s="125" t="s">
        <v>112</v>
      </c>
      <c r="B71" s="126" t="s">
        <v>113</v>
      </c>
      <c r="C71" s="535">
        <v>900</v>
      </c>
      <c r="D71" s="533">
        <v>13430</v>
      </c>
      <c r="E71" s="533">
        <v>1153</v>
      </c>
      <c r="F71" s="533">
        <v>198</v>
      </c>
      <c r="G71" s="534">
        <v>2759</v>
      </c>
      <c r="H71" s="535">
        <v>900</v>
      </c>
      <c r="I71" s="533">
        <v>13732</v>
      </c>
      <c r="J71" s="533">
        <v>1056</v>
      </c>
      <c r="K71" s="533">
        <v>165</v>
      </c>
      <c r="L71" s="534">
        <v>2759</v>
      </c>
      <c r="M71" s="535">
        <v>900</v>
      </c>
      <c r="N71" s="533">
        <v>500</v>
      </c>
      <c r="O71" s="533">
        <v>1066</v>
      </c>
      <c r="P71" s="533">
        <v>33</v>
      </c>
      <c r="Q71" s="534">
        <v>2759</v>
      </c>
      <c r="R71" s="535">
        <v>900</v>
      </c>
      <c r="S71" s="533">
        <v>500</v>
      </c>
      <c r="T71" s="533">
        <v>1000</v>
      </c>
      <c r="U71" s="533">
        <v>33</v>
      </c>
      <c r="V71" s="534">
        <v>2759</v>
      </c>
      <c r="W71" s="535">
        <v>3600</v>
      </c>
      <c r="X71" s="533">
        <v>28162</v>
      </c>
      <c r="Y71" s="533">
        <v>4275</v>
      </c>
      <c r="Z71" s="533">
        <v>429</v>
      </c>
      <c r="AA71" s="536">
        <v>11036</v>
      </c>
    </row>
    <row r="72" spans="1:27" x14ac:dyDescent="0.25">
      <c r="A72" s="9"/>
      <c r="B72" s="127" t="s">
        <v>115</v>
      </c>
      <c r="C72" s="29">
        <v>63</v>
      </c>
      <c r="D72" s="128">
        <v>62</v>
      </c>
      <c r="E72" s="128">
        <v>56</v>
      </c>
      <c r="F72" s="128">
        <v>40</v>
      </c>
      <c r="G72" s="129">
        <v>48</v>
      </c>
      <c r="H72" s="29">
        <v>62</v>
      </c>
      <c r="I72" s="128">
        <v>62</v>
      </c>
      <c r="J72" s="128">
        <v>54</v>
      </c>
      <c r="K72" s="128">
        <v>40</v>
      </c>
      <c r="L72" s="129">
        <v>48</v>
      </c>
      <c r="M72" s="29">
        <v>61</v>
      </c>
      <c r="N72" s="128">
        <v>57</v>
      </c>
      <c r="O72" s="128">
        <v>54</v>
      </c>
      <c r="P72" s="128">
        <v>37</v>
      </c>
      <c r="Q72" s="129">
        <v>48</v>
      </c>
      <c r="R72" s="29">
        <v>61</v>
      </c>
      <c r="S72" s="128">
        <v>54</v>
      </c>
      <c r="T72" s="128">
        <v>47</v>
      </c>
      <c r="U72" s="128">
        <v>42</v>
      </c>
      <c r="V72" s="30">
        <v>47</v>
      </c>
      <c r="W72" s="29">
        <v>62</v>
      </c>
      <c r="X72" s="128">
        <v>62</v>
      </c>
      <c r="Y72" s="128">
        <v>56</v>
      </c>
      <c r="Z72" s="130">
        <v>48</v>
      </c>
      <c r="AA72" s="131">
        <v>48</v>
      </c>
    </row>
    <row r="73" spans="1:27" x14ac:dyDescent="0.25">
      <c r="A73" s="14"/>
      <c r="B73" s="132" t="s">
        <v>116</v>
      </c>
      <c r="C73" s="34">
        <v>2708</v>
      </c>
      <c r="D73" s="133">
        <v>7772</v>
      </c>
      <c r="E73" s="133">
        <v>2184</v>
      </c>
      <c r="F73" s="133">
        <v>2357</v>
      </c>
      <c r="G73" s="35">
        <v>2546</v>
      </c>
      <c r="H73" s="34">
        <v>2803</v>
      </c>
      <c r="I73" s="133">
        <v>6626</v>
      </c>
      <c r="J73" s="133">
        <v>1913</v>
      </c>
      <c r="K73" s="133">
        <v>1715</v>
      </c>
      <c r="L73" s="35">
        <v>2507</v>
      </c>
      <c r="M73" s="34">
        <v>2944</v>
      </c>
      <c r="N73" s="133">
        <v>4547</v>
      </c>
      <c r="O73" s="133">
        <v>1395</v>
      </c>
      <c r="P73" s="133">
        <v>1827</v>
      </c>
      <c r="Q73" s="35">
        <v>2523</v>
      </c>
      <c r="R73" s="34">
        <v>2842</v>
      </c>
      <c r="S73" s="133">
        <v>3889</v>
      </c>
      <c r="T73" s="133">
        <v>1266</v>
      </c>
      <c r="U73" s="133">
        <v>2016</v>
      </c>
      <c r="V73" s="35">
        <v>2547</v>
      </c>
      <c r="W73" s="34">
        <v>11086</v>
      </c>
      <c r="X73" s="133">
        <v>21965</v>
      </c>
      <c r="Y73" s="133">
        <v>6391</v>
      </c>
      <c r="Z73" s="133">
        <v>6566</v>
      </c>
      <c r="AA73" s="134">
        <v>10071</v>
      </c>
    </row>
    <row r="74" spans="1:27" ht="13.8" thickBot="1" x14ac:dyDescent="0.3">
      <c r="A74" s="135"/>
      <c r="B74" s="136" t="s">
        <v>117</v>
      </c>
      <c r="C74" s="40">
        <v>3147</v>
      </c>
      <c r="D74" s="69">
        <v>3390</v>
      </c>
      <c r="E74" s="69">
        <v>1201</v>
      </c>
      <c r="F74" s="69">
        <v>3168</v>
      </c>
      <c r="G74" s="41">
        <v>1357</v>
      </c>
      <c r="H74" s="40">
        <v>3215</v>
      </c>
      <c r="I74" s="69">
        <v>2958</v>
      </c>
      <c r="J74" s="69">
        <v>1115</v>
      </c>
      <c r="K74" s="69">
        <v>2879</v>
      </c>
      <c r="L74" s="41">
        <v>1321</v>
      </c>
      <c r="M74" s="40">
        <v>3214</v>
      </c>
      <c r="N74" s="69">
        <v>2327</v>
      </c>
      <c r="O74" s="69">
        <v>1072</v>
      </c>
      <c r="P74" s="69">
        <v>2918</v>
      </c>
      <c r="Q74" s="41">
        <v>1330</v>
      </c>
      <c r="R74" s="40">
        <v>3194</v>
      </c>
      <c r="S74" s="69">
        <v>2433</v>
      </c>
      <c r="T74" s="69">
        <v>1161</v>
      </c>
      <c r="U74" s="69">
        <v>2777</v>
      </c>
      <c r="V74" s="41">
        <v>1330</v>
      </c>
      <c r="W74" s="40">
        <v>11987</v>
      </c>
      <c r="X74" s="69">
        <v>8382</v>
      </c>
      <c r="Y74" s="69">
        <v>3799</v>
      </c>
      <c r="Z74" s="69">
        <v>10700</v>
      </c>
      <c r="AA74" s="137">
        <v>5360</v>
      </c>
    </row>
    <row r="75" spans="1:27" ht="15.6" x14ac:dyDescent="0.25">
      <c r="A75" s="43" t="s">
        <v>400</v>
      </c>
    </row>
    <row r="76" spans="1:27" ht="15.6" x14ac:dyDescent="0.25">
      <c r="A76" s="44" t="s">
        <v>399</v>
      </c>
    </row>
    <row r="77" spans="1:27" ht="14.25" customHeight="1" x14ac:dyDescent="0.25">
      <c r="A77" s="666" t="s">
        <v>401</v>
      </c>
      <c r="B77" s="666"/>
    </row>
    <row r="78" spans="1:27" x14ac:dyDescent="0.25">
      <c r="A78" s="666"/>
      <c r="B78" s="666"/>
    </row>
    <row r="80" spans="1:27" x14ac:dyDescent="0.25">
      <c r="A80" s="666" t="s">
        <v>404</v>
      </c>
      <c r="B80" s="666"/>
    </row>
    <row r="81" spans="1:2" x14ac:dyDescent="0.25">
      <c r="A81" s="666"/>
      <c r="B81" s="666"/>
    </row>
    <row r="82" spans="1:2" x14ac:dyDescent="0.25">
      <c r="A82" s="44" t="s">
        <v>353</v>
      </c>
      <c r="B82" s="44"/>
    </row>
  </sheetData>
  <mergeCells count="10">
    <mergeCell ref="W4:AA4"/>
    <mergeCell ref="A77:B78"/>
    <mergeCell ref="A80:B81"/>
    <mergeCell ref="A3:B3"/>
    <mergeCell ref="A1:B2"/>
    <mergeCell ref="A4:B4"/>
    <mergeCell ref="C4:G4"/>
    <mergeCell ref="H4:L4"/>
    <mergeCell ref="M4:Q4"/>
    <mergeCell ref="R4:V4"/>
  </mergeCells>
  <hyperlinks>
    <hyperlink ref="A3:B3" location="TOC!A1" display="Return to Table of Contents"/>
  </hyperlinks>
  <pageMargins left="0.25" right="0.25" top="0.75" bottom="0.75" header="0.3" footer="0.3"/>
  <pageSetup scale="65" fitToWidth="0" orientation="portrait" r:id="rId1"/>
  <headerFooter>
    <oddHeader>&amp;L2016-17 Survey of Dental Education
Report 2 - Tuition, Admission, and Attrition</oddHeader>
  </headerFooter>
  <colBreaks count="4" manualBreakCount="4">
    <brk id="7" max="82" man="1"/>
    <brk id="12" max="82" man="1"/>
    <brk id="17" max="82" man="1"/>
    <brk id="22" max="8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workbookViewId="0">
      <pane ySplit="1" topLeftCell="A2" activePane="bottomLeft" state="frozen"/>
      <selection pane="bottomLeft"/>
    </sheetView>
  </sheetViews>
  <sheetFormatPr defaultColWidth="9.109375" defaultRowHeight="13.2" x14ac:dyDescent="0.25"/>
  <cols>
    <col min="1" max="15" width="9.109375" style="102"/>
    <col min="16" max="16" width="4.44140625" style="102" customWidth="1"/>
    <col min="17" max="16384" width="9.109375" style="102"/>
  </cols>
  <sheetData>
    <row r="1" spans="1:31" x14ac:dyDescent="0.25">
      <c r="A1" s="101" t="s">
        <v>614</v>
      </c>
    </row>
    <row r="2" spans="1:31" x14ac:dyDescent="0.25">
      <c r="A2" s="665" t="s">
        <v>1</v>
      </c>
      <c r="B2" s="665"/>
      <c r="C2" s="665"/>
    </row>
    <row r="3" spans="1:31" x14ac:dyDescent="0.25">
      <c r="P3" s="103"/>
    </row>
    <row r="5" spans="1:31" x14ac:dyDescent="0.25">
      <c r="B5" s="102" t="s">
        <v>336</v>
      </c>
      <c r="C5" s="102" t="s">
        <v>142</v>
      </c>
      <c r="D5" s="102" t="s">
        <v>143</v>
      </c>
      <c r="E5" s="102" t="s">
        <v>144</v>
      </c>
      <c r="F5" s="102" t="s">
        <v>145</v>
      </c>
      <c r="G5" s="102" t="s">
        <v>146</v>
      </c>
      <c r="H5" s="102" t="s">
        <v>147</v>
      </c>
      <c r="I5" s="102" t="s">
        <v>148</v>
      </c>
      <c r="J5" s="102" t="s">
        <v>149</v>
      </c>
      <c r="K5" s="102" t="s">
        <v>150</v>
      </c>
      <c r="L5" s="102" t="s">
        <v>151</v>
      </c>
      <c r="M5" s="102" t="s">
        <v>152</v>
      </c>
    </row>
    <row r="6" spans="1:31" x14ac:dyDescent="0.25">
      <c r="A6" s="102" t="s">
        <v>405</v>
      </c>
      <c r="B6" s="102">
        <v>16593</v>
      </c>
      <c r="C6" s="102">
        <v>17866</v>
      </c>
      <c r="D6" s="102">
        <v>19203</v>
      </c>
      <c r="E6" s="102">
        <v>20957</v>
      </c>
      <c r="F6" s="102">
        <v>23130</v>
      </c>
      <c r="G6" s="102">
        <v>25618</v>
      </c>
      <c r="H6" s="102">
        <v>28151</v>
      </c>
      <c r="I6" s="102">
        <v>30137</v>
      </c>
      <c r="J6" s="102">
        <v>31322</v>
      </c>
      <c r="K6" s="102">
        <v>32426</v>
      </c>
      <c r="L6" s="138">
        <v>34695.56</v>
      </c>
      <c r="M6" s="138">
        <v>35916.949999999997</v>
      </c>
    </row>
    <row r="7" spans="1:31" x14ac:dyDescent="0.25">
      <c r="A7" s="102" t="s">
        <v>608</v>
      </c>
      <c r="C7" s="102">
        <v>21258.51</v>
      </c>
      <c r="D7" s="102">
        <v>22236.76</v>
      </c>
      <c r="E7" s="102">
        <v>23126.14</v>
      </c>
      <c r="F7" s="102">
        <v>25856.63</v>
      </c>
      <c r="G7" s="102">
        <v>28314.09</v>
      </c>
      <c r="H7" s="102">
        <v>29954.91</v>
      </c>
      <c r="I7" s="102">
        <v>31442.07</v>
      </c>
      <c r="J7" s="102">
        <v>32295.71</v>
      </c>
      <c r="K7" s="102">
        <v>32888.76</v>
      </c>
      <c r="L7" s="138">
        <v>35203.870000000003</v>
      </c>
      <c r="M7" s="138">
        <v>35916.949999999997</v>
      </c>
    </row>
    <row r="8" spans="1:31" x14ac:dyDescent="0.25">
      <c r="A8" s="102" t="s">
        <v>406</v>
      </c>
      <c r="B8" s="102">
        <v>39267</v>
      </c>
      <c r="C8" s="102">
        <v>41568</v>
      </c>
      <c r="D8" s="102">
        <v>43863</v>
      </c>
      <c r="E8" s="102">
        <v>46384</v>
      </c>
      <c r="F8" s="102">
        <v>50209</v>
      </c>
      <c r="G8" s="102">
        <v>52697</v>
      </c>
      <c r="H8" s="102">
        <v>56463</v>
      </c>
      <c r="I8" s="102">
        <v>58238</v>
      </c>
      <c r="J8" s="102">
        <v>61143</v>
      </c>
      <c r="K8" s="102">
        <v>64004</v>
      </c>
      <c r="L8" s="138">
        <v>65437.27</v>
      </c>
      <c r="M8" s="138">
        <v>67398.89</v>
      </c>
      <c r="S8" s="139"/>
    </row>
    <row r="9" spans="1:31" x14ac:dyDescent="0.25">
      <c r="A9" s="102" t="s">
        <v>609</v>
      </c>
      <c r="C9" s="102">
        <v>49461.21</v>
      </c>
      <c r="D9" s="102">
        <v>50792.63</v>
      </c>
      <c r="E9" s="102">
        <v>51184.95</v>
      </c>
      <c r="F9" s="102">
        <v>56127.77</v>
      </c>
      <c r="G9" s="102">
        <v>58242.95</v>
      </c>
      <c r="H9" s="102">
        <v>60081.14</v>
      </c>
      <c r="I9" s="102">
        <v>60759.98</v>
      </c>
      <c r="J9" s="102">
        <v>63043.76</v>
      </c>
      <c r="K9" s="102">
        <v>64917.42</v>
      </c>
      <c r="L9" s="102">
        <v>66394.86</v>
      </c>
      <c r="M9" s="138">
        <v>67398.89</v>
      </c>
      <c r="T9" s="140"/>
    </row>
    <row r="10" spans="1:31" x14ac:dyDescent="0.25">
      <c r="T10" s="141"/>
      <c r="U10" s="79"/>
      <c r="V10" s="79"/>
      <c r="W10" s="79"/>
      <c r="X10" s="79"/>
      <c r="Y10" s="79"/>
      <c r="Z10" s="79"/>
      <c r="AA10" s="79"/>
      <c r="AB10" s="79"/>
      <c r="AC10" s="79"/>
      <c r="AD10" s="79"/>
      <c r="AE10" s="79"/>
    </row>
    <row r="11" spans="1:31" x14ac:dyDescent="0.25">
      <c r="T11" s="142"/>
      <c r="U11" s="79"/>
      <c r="V11" s="79"/>
      <c r="W11" s="79"/>
      <c r="X11" s="79"/>
      <c r="Y11" s="79"/>
      <c r="Z11" s="79"/>
      <c r="AA11" s="79"/>
      <c r="AB11" s="79"/>
      <c r="AC11" s="79"/>
      <c r="AD11" s="79"/>
      <c r="AE11" s="79"/>
    </row>
    <row r="12" spans="1:31" x14ac:dyDescent="0.25">
      <c r="T12" s="107"/>
      <c r="U12" s="107"/>
      <c r="V12" s="107"/>
      <c r="W12" s="107"/>
      <c r="X12" s="107"/>
      <c r="Y12" s="107"/>
      <c r="Z12" s="79"/>
      <c r="AA12" s="79"/>
      <c r="AB12" s="79"/>
      <c r="AC12" s="79"/>
      <c r="AD12" s="79"/>
      <c r="AE12" s="79"/>
    </row>
    <row r="13" spans="1:31" x14ac:dyDescent="0.25">
      <c r="B13" s="144"/>
      <c r="C13" s="79"/>
      <c r="D13" s="79"/>
      <c r="E13" s="79"/>
      <c r="F13" s="79"/>
      <c r="G13" s="79"/>
      <c r="T13" s="108"/>
      <c r="U13" s="109"/>
      <c r="V13" s="109"/>
      <c r="W13" s="109"/>
      <c r="X13" s="109"/>
      <c r="Y13" s="109"/>
      <c r="Z13" s="79"/>
      <c r="AA13" s="79"/>
      <c r="AB13" s="79"/>
      <c r="AC13" s="79"/>
      <c r="AD13" s="79"/>
      <c r="AE13" s="79"/>
    </row>
    <row r="14" spans="1:31" x14ac:dyDescent="0.25">
      <c r="B14" s="143"/>
      <c r="C14" s="79"/>
      <c r="D14" s="79"/>
      <c r="E14" s="79"/>
      <c r="F14" s="79"/>
      <c r="G14" s="79"/>
      <c r="T14" s="108"/>
      <c r="U14" s="109"/>
      <c r="V14" s="109"/>
      <c r="W14" s="109"/>
      <c r="X14" s="109"/>
      <c r="Y14" s="109"/>
      <c r="Z14" s="79"/>
      <c r="AA14" s="79"/>
      <c r="AB14" s="79"/>
      <c r="AC14" s="79"/>
      <c r="AD14" s="79"/>
      <c r="AE14" s="79"/>
    </row>
    <row r="15" spans="1:31" x14ac:dyDescent="0.25">
      <c r="B15" s="141"/>
      <c r="C15" s="79"/>
      <c r="D15" s="79"/>
      <c r="E15" s="79"/>
      <c r="F15" s="79"/>
      <c r="G15" s="79"/>
      <c r="T15" s="143"/>
      <c r="U15" s="79"/>
      <c r="V15" s="79"/>
      <c r="W15" s="79"/>
      <c r="X15" s="79"/>
      <c r="Y15" s="79"/>
      <c r="Z15" s="79"/>
      <c r="AA15" s="79"/>
      <c r="AB15" s="79"/>
      <c r="AC15" s="79"/>
      <c r="AD15" s="79"/>
      <c r="AE15" s="79"/>
    </row>
    <row r="16" spans="1:31" x14ac:dyDescent="0.25">
      <c r="B16" s="142"/>
      <c r="C16" s="79"/>
      <c r="D16" s="79"/>
      <c r="E16" s="79"/>
      <c r="F16" s="79"/>
      <c r="G16" s="79"/>
      <c r="T16" s="143"/>
      <c r="U16" s="79"/>
      <c r="V16" s="79"/>
      <c r="W16" s="79"/>
      <c r="X16" s="79"/>
      <c r="Y16" s="79"/>
      <c r="Z16" s="79"/>
      <c r="AA16" s="79"/>
      <c r="AB16" s="79"/>
      <c r="AC16" s="79"/>
      <c r="AD16" s="79"/>
      <c r="AE16" s="79"/>
    </row>
    <row r="17" spans="2:31" x14ac:dyDescent="0.25">
      <c r="B17" s="107"/>
      <c r="C17" s="107"/>
      <c r="D17" s="107"/>
      <c r="E17" s="107"/>
      <c r="F17" s="107"/>
      <c r="G17" s="107"/>
      <c r="T17" s="79"/>
      <c r="U17" s="79"/>
      <c r="V17" s="79"/>
      <c r="W17" s="79"/>
      <c r="X17" s="79"/>
      <c r="Y17" s="79"/>
      <c r="Z17" s="79"/>
      <c r="AA17" s="79"/>
      <c r="AB17" s="79"/>
      <c r="AC17" s="79"/>
      <c r="AD17" s="79"/>
      <c r="AE17" s="79"/>
    </row>
    <row r="18" spans="2:31" x14ac:dyDescent="0.25">
      <c r="B18" s="108"/>
      <c r="C18" s="109"/>
      <c r="D18" s="109"/>
      <c r="E18" s="109"/>
      <c r="F18" s="109"/>
      <c r="G18" s="109"/>
      <c r="T18" s="141"/>
      <c r="U18" s="79"/>
      <c r="V18" s="79"/>
      <c r="W18" s="79"/>
      <c r="X18" s="79"/>
      <c r="Y18" s="79"/>
      <c r="Z18" s="79"/>
      <c r="AA18" s="79"/>
      <c r="AB18" s="79"/>
      <c r="AC18" s="79"/>
      <c r="AD18" s="79"/>
      <c r="AE18" s="79"/>
    </row>
    <row r="19" spans="2:31" x14ac:dyDescent="0.25">
      <c r="B19" s="108"/>
      <c r="C19" s="109"/>
      <c r="D19" s="109"/>
      <c r="E19" s="109"/>
      <c r="F19" s="109"/>
      <c r="G19" s="109"/>
      <c r="T19" s="144"/>
      <c r="U19" s="79"/>
      <c r="V19" s="79"/>
      <c r="W19" s="79"/>
      <c r="X19" s="79"/>
      <c r="Y19" s="79"/>
      <c r="Z19" s="79"/>
      <c r="AA19" s="79"/>
      <c r="AB19" s="79"/>
      <c r="AC19" s="79"/>
      <c r="AD19" s="79"/>
      <c r="AE19" s="79"/>
    </row>
    <row r="20" spans="2:31" x14ac:dyDescent="0.25">
      <c r="B20" s="143"/>
      <c r="C20" s="79"/>
      <c r="D20" s="79"/>
      <c r="E20" s="79"/>
      <c r="F20" s="79"/>
      <c r="G20" s="79"/>
      <c r="T20" s="143"/>
      <c r="U20" s="79"/>
      <c r="V20" s="79"/>
      <c r="W20" s="79"/>
      <c r="X20" s="79"/>
      <c r="Y20" s="79"/>
      <c r="Z20" s="79"/>
      <c r="AA20" s="79"/>
      <c r="AB20" s="79"/>
      <c r="AC20" s="79"/>
      <c r="AD20" s="79"/>
      <c r="AE20" s="79"/>
    </row>
    <row r="21" spans="2:31" x14ac:dyDescent="0.25">
      <c r="B21" s="143"/>
      <c r="C21" s="79"/>
      <c r="D21" s="79"/>
      <c r="E21" s="79"/>
      <c r="F21" s="79"/>
      <c r="G21" s="79"/>
      <c r="T21" s="141"/>
      <c r="U21" s="79"/>
      <c r="V21" s="79"/>
      <c r="W21" s="79"/>
      <c r="X21" s="79"/>
      <c r="Y21" s="79"/>
      <c r="Z21" s="79"/>
      <c r="AA21" s="79"/>
      <c r="AB21" s="79"/>
      <c r="AC21" s="79"/>
      <c r="AD21" s="79"/>
      <c r="AE21" s="79"/>
    </row>
    <row r="22" spans="2:31" x14ac:dyDescent="0.25">
      <c r="B22" s="79"/>
      <c r="C22" s="79"/>
      <c r="D22" s="79"/>
      <c r="E22" s="79"/>
      <c r="F22" s="79"/>
      <c r="G22" s="79"/>
      <c r="T22" s="142"/>
      <c r="U22" s="79"/>
      <c r="V22" s="79"/>
      <c r="W22" s="79"/>
      <c r="X22" s="79"/>
      <c r="Y22" s="79"/>
      <c r="Z22" s="79"/>
      <c r="AA22" s="79"/>
      <c r="AB22" s="79"/>
      <c r="AC22" s="79"/>
      <c r="AD22" s="79"/>
      <c r="AE22" s="79"/>
    </row>
    <row r="23" spans="2:31" x14ac:dyDescent="0.25">
      <c r="B23" s="141"/>
      <c r="C23" s="79"/>
      <c r="D23" s="79"/>
      <c r="E23" s="79"/>
      <c r="F23" s="79"/>
      <c r="G23" s="79"/>
      <c r="S23" s="79"/>
      <c r="T23" s="107"/>
      <c r="U23" s="107"/>
      <c r="V23" s="107"/>
      <c r="W23" s="107"/>
      <c r="X23" s="107"/>
      <c r="Y23" s="107"/>
      <c r="Z23" s="79"/>
      <c r="AA23" s="79"/>
      <c r="AB23" s="79"/>
      <c r="AC23" s="79"/>
      <c r="AD23" s="79"/>
      <c r="AE23" s="79"/>
    </row>
    <row r="24" spans="2:31" x14ac:dyDescent="0.25">
      <c r="B24" s="144"/>
      <c r="C24" s="79"/>
      <c r="D24" s="79"/>
      <c r="E24" s="79"/>
      <c r="F24" s="79"/>
      <c r="G24" s="79"/>
      <c r="S24" s="79"/>
      <c r="T24" s="108"/>
      <c r="U24" s="109"/>
      <c r="V24" s="109"/>
      <c r="W24" s="109"/>
      <c r="X24" s="109"/>
      <c r="Y24" s="109"/>
      <c r="Z24" s="79"/>
      <c r="AA24" s="79"/>
      <c r="AB24" s="79"/>
      <c r="AC24" s="79"/>
      <c r="AD24" s="79"/>
      <c r="AE24" s="79"/>
    </row>
    <row r="25" spans="2:31" x14ac:dyDescent="0.25">
      <c r="B25" s="143"/>
      <c r="C25" s="79"/>
      <c r="D25" s="79"/>
      <c r="E25" s="79"/>
      <c r="F25" s="79"/>
      <c r="G25" s="79"/>
      <c r="S25" s="79"/>
      <c r="T25" s="108"/>
      <c r="U25" s="145"/>
      <c r="V25" s="145"/>
      <c r="W25" s="145"/>
      <c r="X25" s="145"/>
      <c r="Y25" s="145"/>
    </row>
    <row r="26" spans="2:31" x14ac:dyDescent="0.25">
      <c r="B26" s="141"/>
      <c r="C26" s="79"/>
      <c r="D26" s="79"/>
      <c r="E26" s="79"/>
      <c r="F26" s="79"/>
      <c r="G26" s="79"/>
      <c r="S26" s="79"/>
      <c r="T26" s="79"/>
    </row>
    <row r="27" spans="2:31" x14ac:dyDescent="0.25">
      <c r="B27" s="142"/>
      <c r="C27" s="79"/>
      <c r="D27" s="79"/>
      <c r="E27" s="79"/>
      <c r="F27" s="79"/>
      <c r="G27" s="79"/>
      <c r="S27" s="79"/>
      <c r="T27" s="79"/>
    </row>
    <row r="28" spans="2:31" x14ac:dyDescent="0.25">
      <c r="B28" s="107"/>
      <c r="C28" s="107"/>
      <c r="D28" s="107"/>
      <c r="E28" s="107"/>
      <c r="F28" s="107"/>
      <c r="G28" s="107"/>
      <c r="S28" s="79"/>
      <c r="T28" s="79"/>
    </row>
    <row r="29" spans="2:31" x14ac:dyDescent="0.25">
      <c r="B29" s="108"/>
      <c r="C29" s="109"/>
      <c r="D29" s="109"/>
      <c r="E29" s="109"/>
      <c r="F29" s="109"/>
      <c r="G29" s="109"/>
      <c r="S29" s="79"/>
      <c r="T29" s="79"/>
    </row>
    <row r="30" spans="2:31" x14ac:dyDescent="0.25">
      <c r="B30" s="108"/>
      <c r="C30" s="109"/>
      <c r="D30" s="109"/>
      <c r="E30" s="109"/>
      <c r="F30" s="109"/>
      <c r="G30" s="109"/>
      <c r="S30" s="79"/>
      <c r="T30" s="79"/>
    </row>
    <row r="31" spans="2:31" x14ac:dyDescent="0.25">
      <c r="S31" s="79"/>
      <c r="T31" s="79"/>
    </row>
    <row r="32" spans="2:31" x14ac:dyDescent="0.25">
      <c r="B32" s="646" t="s">
        <v>394</v>
      </c>
      <c r="C32" s="646"/>
      <c r="D32" s="646"/>
      <c r="E32" s="646"/>
      <c r="F32" s="646"/>
      <c r="G32" s="646"/>
      <c r="H32" s="646"/>
    </row>
    <row r="33" spans="2:10" x14ac:dyDescent="0.25">
      <c r="B33" s="104" t="s">
        <v>398</v>
      </c>
      <c r="C33" s="104"/>
      <c r="D33" s="104"/>
      <c r="E33" s="104"/>
      <c r="F33" s="104"/>
      <c r="G33" s="104"/>
      <c r="H33" s="104"/>
      <c r="I33" s="104"/>
      <c r="J33" s="104" t="s">
        <v>152</v>
      </c>
    </row>
    <row r="34" spans="2:10" x14ac:dyDescent="0.25">
      <c r="B34" s="105" t="s">
        <v>395</v>
      </c>
      <c r="C34" s="105"/>
      <c r="D34" s="105"/>
      <c r="E34" s="105"/>
      <c r="F34" s="105"/>
      <c r="G34" s="105"/>
      <c r="J34" s="105" t="s">
        <v>149</v>
      </c>
    </row>
    <row r="35" spans="2:10" x14ac:dyDescent="0.25">
      <c r="B35" s="105" t="s">
        <v>365</v>
      </c>
      <c r="C35" s="105"/>
      <c r="D35" s="105"/>
      <c r="E35" s="105"/>
      <c r="F35" s="105"/>
      <c r="G35" s="105"/>
      <c r="J35" s="105" t="s">
        <v>148</v>
      </c>
    </row>
    <row r="36" spans="2:10" x14ac:dyDescent="0.25">
      <c r="B36" s="105" t="s">
        <v>407</v>
      </c>
      <c r="C36" s="105"/>
      <c r="D36" s="105"/>
      <c r="E36" s="105"/>
      <c r="F36" s="105"/>
      <c r="G36" s="105"/>
      <c r="J36" s="105" t="s">
        <v>147</v>
      </c>
    </row>
    <row r="37" spans="2:10" x14ac:dyDescent="0.25">
      <c r="B37" s="105" t="s">
        <v>366</v>
      </c>
      <c r="C37" s="105"/>
      <c r="D37" s="105"/>
      <c r="E37" s="105"/>
      <c r="F37" s="105"/>
      <c r="G37" s="105"/>
      <c r="J37" s="105" t="s">
        <v>145</v>
      </c>
    </row>
    <row r="38" spans="2:10" x14ac:dyDescent="0.25">
      <c r="B38" s="105" t="s">
        <v>367</v>
      </c>
      <c r="C38" s="105"/>
      <c r="D38" s="105"/>
      <c r="E38" s="105"/>
      <c r="F38" s="105"/>
      <c r="G38" s="105"/>
      <c r="J38" s="105" t="s">
        <v>144</v>
      </c>
    </row>
    <row r="40" spans="2:10" x14ac:dyDescent="0.25">
      <c r="B40" s="104" t="s">
        <v>368</v>
      </c>
    </row>
    <row r="41" spans="2:10" x14ac:dyDescent="0.25">
      <c r="B41" s="104" t="s">
        <v>360</v>
      </c>
    </row>
  </sheetData>
  <mergeCells count="1">
    <mergeCell ref="A2:C2"/>
  </mergeCells>
  <hyperlinks>
    <hyperlink ref="A2:C2" location="TOC!A1" display="Return to Table of Contents"/>
  </hyperlinks>
  <pageMargins left="0.25" right="0.25" top="0.75" bottom="0.75" header="0.3" footer="0.3"/>
  <pageSetup scale="96" fitToHeight="0" orientation="landscape" r:id="rId1"/>
  <headerFooter>
    <oddHeader>&amp;L2016-17 Survey of Dental Education
Report 2 - Tuition, Admission, and Attrition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37</vt:i4>
      </vt:variant>
    </vt:vector>
  </HeadingPairs>
  <TitlesOfParts>
    <vt:vector size="69" baseType="lpstr">
      <vt:lpstr>TOC</vt:lpstr>
      <vt:lpstr>Notes</vt:lpstr>
      <vt:lpstr>Glossary</vt:lpstr>
      <vt:lpstr>Tab1</vt:lpstr>
      <vt:lpstr>Tab2</vt:lpstr>
      <vt:lpstr>Fig1</vt:lpstr>
      <vt:lpstr>Tab3</vt:lpstr>
      <vt:lpstr>Tab4</vt:lpstr>
      <vt:lpstr>Fig2</vt:lpstr>
      <vt:lpstr>Tab5</vt:lpstr>
      <vt:lpstr>Tab6</vt:lpstr>
      <vt:lpstr>Tab7</vt:lpstr>
      <vt:lpstr>Fig3</vt:lpstr>
      <vt:lpstr>Fig4</vt:lpstr>
      <vt:lpstr>Fig5</vt:lpstr>
      <vt:lpstr>Fig6</vt:lpstr>
      <vt:lpstr>Tab8</vt:lpstr>
      <vt:lpstr>Tab9</vt:lpstr>
      <vt:lpstr>Tab10</vt:lpstr>
      <vt:lpstr>Tab11</vt:lpstr>
      <vt:lpstr>Tab12</vt:lpstr>
      <vt:lpstr>Tab13</vt:lpstr>
      <vt:lpstr>Tab14</vt:lpstr>
      <vt:lpstr>Tab15</vt:lpstr>
      <vt:lpstr>Tab16</vt:lpstr>
      <vt:lpstr>Tab17</vt:lpstr>
      <vt:lpstr>Fig7-8</vt:lpstr>
      <vt:lpstr>Tab18</vt:lpstr>
      <vt:lpstr>Fig9</vt:lpstr>
      <vt:lpstr>Tab19</vt:lpstr>
      <vt:lpstr>Fig10</vt:lpstr>
      <vt:lpstr>Tab20</vt:lpstr>
      <vt:lpstr>'Fig1'!Print_Area</vt:lpstr>
      <vt:lpstr>'Fig10'!Print_Area</vt:lpstr>
      <vt:lpstr>'Fig2'!Print_Area</vt:lpstr>
      <vt:lpstr>'Fig3'!Print_Area</vt:lpstr>
      <vt:lpstr>'Fig4'!Print_Area</vt:lpstr>
      <vt:lpstr>'Fig5'!Print_Area</vt:lpstr>
      <vt:lpstr>'Fig6'!Print_Area</vt:lpstr>
      <vt:lpstr>'Fig7-8'!Print_Area</vt:lpstr>
      <vt:lpstr>Glossary!Print_Area</vt:lpstr>
      <vt:lpstr>Notes!Print_Area</vt:lpstr>
      <vt:lpstr>'Tab1'!Print_Area</vt:lpstr>
      <vt:lpstr>'Tab10'!Print_Area</vt:lpstr>
      <vt:lpstr>'Tab11'!Print_Area</vt:lpstr>
      <vt:lpstr>'Tab12'!Print_Area</vt:lpstr>
      <vt:lpstr>'Tab13'!Print_Area</vt:lpstr>
      <vt:lpstr>'Tab15'!Print_Area</vt:lpstr>
      <vt:lpstr>'Tab16'!Print_Area</vt:lpstr>
      <vt:lpstr>'Tab17'!Print_Area</vt:lpstr>
      <vt:lpstr>'Tab18'!Print_Area</vt:lpstr>
      <vt:lpstr>'Tab19'!Print_Area</vt:lpstr>
      <vt:lpstr>'Tab2'!Print_Area</vt:lpstr>
      <vt:lpstr>'Tab20'!Print_Area</vt:lpstr>
      <vt:lpstr>'Tab3'!Print_Area</vt:lpstr>
      <vt:lpstr>'Tab4'!Print_Area</vt:lpstr>
      <vt:lpstr>'Tab5'!Print_Area</vt:lpstr>
      <vt:lpstr>'Tab6'!Print_Area</vt:lpstr>
      <vt:lpstr>'Tab7'!Print_Area</vt:lpstr>
      <vt:lpstr>'Tab8'!Print_Area</vt:lpstr>
      <vt:lpstr>'Tab9'!Print_Area</vt:lpstr>
      <vt:lpstr>TOC!Print_Area</vt:lpstr>
      <vt:lpstr>'Tab10'!Print_Titles</vt:lpstr>
      <vt:lpstr>'Tab3'!Print_Titles</vt:lpstr>
      <vt:lpstr>'Tab4'!Print_Titles</vt:lpstr>
      <vt:lpstr>'Tab5'!Print_Titles</vt:lpstr>
      <vt:lpstr>'Tab6'!Print_Titles</vt:lpstr>
      <vt:lpstr>'Tab7'!Print_Titles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Survey of Dental Education - Report 2</dc:title>
  <dc:creator/>
  <cp:lastModifiedBy/>
  <dcterms:created xsi:type="dcterms:W3CDTF">2017-07-11T18:38:16Z</dcterms:created>
  <dcterms:modified xsi:type="dcterms:W3CDTF">2017-07-17T14:12:17Z</dcterms:modified>
</cp:coreProperties>
</file>