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6.xml" ContentType="application/vnd.openxmlformats-officedocument.drawingml.chartshapes+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8.xml" ContentType="application/vnd.openxmlformats-officedocument.themeOverride+xml"/>
  <Override PartName="/xl/charts/chart16.xml" ContentType="application/vnd.openxmlformats-officedocument.drawingml.chart+xml"/>
  <Override PartName="/xl/theme/themeOverride9.xml" ContentType="application/vnd.openxmlformats-officedocument.themeOverride+xml"/>
  <Override PartName="/xl/drawings/drawing10.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8.xml" ContentType="application/vnd.openxmlformats-officedocument.drawingml.chart+xml"/>
  <Override PartName="/xl/theme/themeOverride10.xml" ContentType="application/vnd.openxmlformats-officedocument.themeOverride+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13.xml" ContentType="application/vnd.openxmlformats-officedocument.drawingml.chartshapes+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14.xml" ContentType="application/vnd.openxmlformats-officedocument.drawingml.chartshapes+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15.xml" ContentType="application/vnd.openxmlformats-officedocument.drawingml.chartshapes+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16.xml" ContentType="application/vnd.openxmlformats-officedocument.drawingml.chartshapes+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17.xml" ContentType="application/vnd.openxmlformats-officedocument.drawingml.chartshapes+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8.xml" ContentType="application/vnd.openxmlformats-officedocument.drawingml.chartshapes+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27.xml" ContentType="application/vnd.openxmlformats-officedocument.drawingml.chart+xml"/>
  <Override PartName="/xl/drawings/drawing21.xml" ContentType="application/vnd.openxmlformats-officedocument.drawing+xml"/>
  <Override PartName="/xl/charts/chart28.xml" ContentType="application/vnd.openxmlformats-officedocument.drawingml.chart+xml"/>
  <Override PartName="/xl/charts/style19.xml" ContentType="application/vnd.ms-office.chartstyle+xml"/>
  <Override PartName="/xl/charts/colors19.xml" ContentType="application/vnd.ms-office.chartcolorstyle+xml"/>
  <Override PartName="/xl/charts/chart29.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30.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40" windowHeight="11280"/>
  </bookViews>
  <sheets>
    <sheet name="TOC" sheetId="1" r:id="rId1"/>
    <sheet name="Notes" sheetId="2" r:id="rId2"/>
    <sheet name="Glossary" sheetId="3" r:id="rId3"/>
    <sheet name="Tab1" sheetId="4" r:id="rId4"/>
    <sheet name="Fig1a-c" sheetId="5" r:id="rId5"/>
    <sheet name="Tab2" sheetId="6" r:id="rId6"/>
    <sheet name="Tab3" sheetId="7" r:id="rId7"/>
    <sheet name="Tab4" sheetId="8" r:id="rId8"/>
    <sheet name="Tab5" sheetId="9" r:id="rId9"/>
    <sheet name="Fig2" sheetId="10" r:id="rId10"/>
    <sheet name="Tab6a" sheetId="11" r:id="rId11"/>
    <sheet name="Tab6b" sheetId="12" r:id="rId12"/>
    <sheet name="Fig3a-b" sheetId="13" r:id="rId13"/>
    <sheet name="Fig4-7" sheetId="14" r:id="rId14"/>
    <sheet name="Tab7" sheetId="15" r:id="rId15"/>
    <sheet name="Tab8" sheetId="16" r:id="rId16"/>
    <sheet name="Tab9" sheetId="17" r:id="rId17"/>
    <sheet name="Tab10" sheetId="18" r:id="rId18"/>
    <sheet name="Tab11" sheetId="19" r:id="rId19"/>
    <sheet name="Fig8-9" sheetId="20" r:id="rId20"/>
    <sheet name="Tab12" sheetId="21" r:id="rId21"/>
    <sheet name="Tab13a-c" sheetId="22" r:id="rId22"/>
    <sheet name="Tab14a-c" sheetId="23" r:id="rId23"/>
    <sheet name="Fig10-11" sheetId="24" r:id="rId24"/>
    <sheet name="Tab15" sheetId="25" r:id="rId25"/>
    <sheet name="Tab16" sheetId="26" r:id="rId26"/>
    <sheet name="Fig12" sheetId="27" r:id="rId27"/>
    <sheet name="Fig13a-b" sheetId="35" r:id="rId28"/>
    <sheet name="Fig14 | Tab17" sheetId="38" r:id="rId29"/>
    <sheet name="Tab18a-b" sheetId="30" r:id="rId30"/>
    <sheet name="Fig15a-c" sheetId="31" r:id="rId31"/>
    <sheet name="Tab19" sheetId="32" r:id="rId32"/>
    <sheet name="Tab20" sheetId="33" r:id="rId33"/>
    <sheet name="Tab21" sheetId="34" r:id="rId34"/>
  </sheets>
  <definedNames>
    <definedName name="_xlnm.Print_Area" localSheetId="23">'Fig10-11'!$A$1:$K$60</definedName>
    <definedName name="_xlnm.Print_Area" localSheetId="26">'Fig12'!$A$1:$P$35</definedName>
    <definedName name="_xlnm.Print_Area" localSheetId="27">'Fig13a-b'!$A$1:$M$69</definedName>
    <definedName name="_xlnm.Print_Area" localSheetId="28">'Fig14 | Tab17'!$A$1:$M$40</definedName>
    <definedName name="_xlnm.Print_Area" localSheetId="4">'Fig1a-c'!$A$1:$N$99</definedName>
    <definedName name="_xlnm.Print_Area" localSheetId="9">'Fig2'!$A$1:$L$28</definedName>
    <definedName name="_xlnm.Print_Area" localSheetId="12">'Fig3a-b'!$A$1:$Q$75</definedName>
    <definedName name="_xlnm.Print_Area" localSheetId="13">'Fig4-7'!$A$1:$M$107</definedName>
    <definedName name="_xlnm.Print_Area" localSheetId="19">'Fig8-9'!$A$1:$N$52</definedName>
    <definedName name="_xlnm.Print_Area" localSheetId="2">Glossary!$A$1:$B$52</definedName>
    <definedName name="_xlnm.Print_Area" localSheetId="1">Notes!$A$1:$A$9</definedName>
    <definedName name="_xlnm.Print_Area" localSheetId="3">'Tab1'!$A$1:$L$13</definedName>
    <definedName name="_xlnm.Print_Area" localSheetId="17">'Tab10'!$A$1:$M$340</definedName>
    <definedName name="_xlnm.Print_Area" localSheetId="18">'Tab11'!$A$1:$L$342</definedName>
    <definedName name="_xlnm.Print_Area" localSheetId="20">'Tab12'!$A$1:$H$342</definedName>
    <definedName name="_xlnm.Print_Area" localSheetId="21">'Tab13a-c'!$A$1:$O$49</definedName>
    <definedName name="_xlnm.Print_Area" localSheetId="22">'Tab14a-c'!$A$1:$I$46</definedName>
    <definedName name="_xlnm.Print_Area" localSheetId="24">'Tab15'!$A$1:$L$341</definedName>
    <definedName name="_xlnm.Print_Area" localSheetId="25">'Tab16'!$A$1:$N$341</definedName>
    <definedName name="_xlnm.Print_Area" localSheetId="29">'Tab18a-b'!$A$1:$G$37</definedName>
    <definedName name="_xlnm.Print_Area" localSheetId="31">'Tab19'!$A$1:$E$341</definedName>
    <definedName name="_xlnm.Print_Area" localSheetId="5">'Tab2'!$A$1:$I$20</definedName>
    <definedName name="_xlnm.Print_Area" localSheetId="32">'Tab20'!$A$1:$K$340</definedName>
    <definedName name="_xlnm.Print_Area" localSheetId="33">'Tab21'!$A$1:$T$341</definedName>
    <definedName name="_xlnm.Print_Area" localSheetId="6">'Tab3'!$A$1:$L$13</definedName>
    <definedName name="_xlnm.Print_Area" localSheetId="7">'Tab4'!$A$1:$L$13</definedName>
    <definedName name="_xlnm.Print_Area" localSheetId="8">'Tab5'!$A$1:$O$12</definedName>
    <definedName name="_xlnm.Print_Area" localSheetId="11">Tab6b!$A$1:$I$340</definedName>
    <definedName name="_xlnm.Print_Area" localSheetId="0">TOC!$A$1:$A$56</definedName>
    <definedName name="_xlnm.Print_Titles" localSheetId="17">'Tab10'!$A:$D,'Tab10'!$1:$3</definedName>
    <definedName name="_xlnm.Print_Titles" localSheetId="18">'Tab11'!$1:$4</definedName>
    <definedName name="_xlnm.Print_Titles" localSheetId="20">'Tab12'!$1:$3</definedName>
    <definedName name="_xlnm.Print_Titles" localSheetId="21">'Tab13a-c'!$A:$A</definedName>
    <definedName name="_xlnm.Print_Titles" localSheetId="24">'Tab15'!$A:$B,'Tab15'!$1:$3</definedName>
    <definedName name="_xlnm.Print_Titles" localSheetId="25">'Tab16'!$1:$4</definedName>
    <definedName name="_xlnm.Print_Titles" localSheetId="31">'Tab19'!$1:$3</definedName>
    <definedName name="_xlnm.Print_Titles" localSheetId="32">'Tab20'!$A:$B,'Tab20'!$1:$3</definedName>
    <definedName name="_xlnm.Print_Titles" localSheetId="33">'Tab21'!$A:$B,'Tab21'!$1:$4</definedName>
    <definedName name="_xlnm.Print_Titles" localSheetId="10">Tab6a!$A:$B,Tab6a!$1:$5</definedName>
    <definedName name="_xlnm.Print_Titles" localSheetId="11">Tab6b!$1:$4</definedName>
    <definedName name="_xlnm.Print_Titles" localSheetId="14">'Tab7'!$1:$4</definedName>
    <definedName name="_xlnm.Print_Titles" localSheetId="15">'Tab8'!$1:$5</definedName>
    <definedName name="_xlnm.Print_Titles" localSheetId="16">'Tab9'!$A:$D,'Tab9'!$1:$3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8" l="1"/>
  <c r="D11" i="38"/>
  <c r="D10" i="38"/>
  <c r="D9" i="38"/>
  <c r="D8" i="38"/>
  <c r="D7" i="38"/>
  <c r="D6" i="38"/>
  <c r="D5" i="38"/>
  <c r="D115" i="35"/>
  <c r="D114" i="35"/>
  <c r="D113" i="35"/>
  <c r="D112" i="35"/>
  <c r="D111" i="35"/>
  <c r="D110" i="35"/>
  <c r="D109" i="35"/>
  <c r="D108" i="35"/>
  <c r="E11" i="35"/>
  <c r="D11" i="35"/>
  <c r="G25" i="23" l="1"/>
  <c r="O7" i="9" l="1"/>
  <c r="L7" i="7"/>
  <c r="L7" i="4"/>
  <c r="L9" i="7"/>
  <c r="L9" i="4" l="1"/>
  <c r="D338" i="34" l="1"/>
  <c r="E338" i="34"/>
  <c r="F338" i="34"/>
  <c r="G338" i="34"/>
  <c r="H338" i="34"/>
  <c r="I338" i="34"/>
  <c r="J338" i="34"/>
  <c r="K338" i="34"/>
  <c r="L338" i="34"/>
  <c r="M338" i="34"/>
  <c r="N338" i="34"/>
  <c r="O338" i="34"/>
  <c r="P338" i="34"/>
  <c r="Q338" i="34"/>
  <c r="R338" i="34"/>
  <c r="S338" i="34"/>
  <c r="T338" i="34"/>
  <c r="C338" i="34"/>
  <c r="D337" i="33"/>
  <c r="E337" i="33"/>
  <c r="F337" i="33"/>
  <c r="G337" i="33"/>
  <c r="H337" i="33"/>
  <c r="I337" i="33"/>
  <c r="J337" i="33"/>
  <c r="K337" i="33"/>
  <c r="C337" i="33"/>
  <c r="D338" i="32" l="1"/>
  <c r="C338" i="32"/>
  <c r="G66" i="31"/>
  <c r="F63" i="31" s="1"/>
  <c r="C13" i="31"/>
  <c r="C9" i="31" s="1"/>
  <c r="F62" i="31" l="1"/>
  <c r="F65" i="31"/>
  <c r="F64" i="31"/>
  <c r="C7" i="31"/>
  <c r="C11" i="31"/>
  <c r="C12" i="31"/>
  <c r="C8" i="31"/>
  <c r="C10" i="31"/>
  <c r="C41" i="31" l="1"/>
  <c r="E39" i="31" s="1"/>
  <c r="E36" i="31" l="1"/>
  <c r="D41" i="31"/>
  <c r="E35" i="31"/>
  <c r="E37" i="31"/>
  <c r="E38" i="31"/>
  <c r="E40" i="31"/>
  <c r="D33" i="30" l="1"/>
  <c r="E32" i="30" s="1"/>
  <c r="B33" i="30"/>
  <c r="C33" i="30" s="1"/>
  <c r="F32" i="30"/>
  <c r="F31" i="30"/>
  <c r="F30" i="30"/>
  <c r="F29" i="30"/>
  <c r="F28" i="30"/>
  <c r="F27" i="30"/>
  <c r="F26" i="30"/>
  <c r="F25" i="30"/>
  <c r="F24" i="30"/>
  <c r="D13" i="30"/>
  <c r="E12" i="30" s="1"/>
  <c r="B13" i="30"/>
  <c r="C12" i="30" s="1"/>
  <c r="F12" i="30"/>
  <c r="F11" i="30"/>
  <c r="F10" i="30"/>
  <c r="F9" i="30"/>
  <c r="F8" i="30"/>
  <c r="F7" i="30"/>
  <c r="C29" i="30" l="1"/>
  <c r="C24" i="30"/>
  <c r="C27" i="30"/>
  <c r="C25" i="30"/>
  <c r="C31" i="30"/>
  <c r="C26" i="30"/>
  <c r="C28" i="30"/>
  <c r="C30" i="30"/>
  <c r="C32" i="30"/>
  <c r="F33" i="30"/>
  <c r="G27" i="30" s="1"/>
  <c r="F13" i="30"/>
  <c r="G7" i="30" s="1"/>
  <c r="C13" i="30"/>
  <c r="E33" i="30"/>
  <c r="C7" i="30"/>
  <c r="C8" i="30"/>
  <c r="C9" i="30"/>
  <c r="C10" i="30"/>
  <c r="C11" i="30"/>
  <c r="E13" i="30"/>
  <c r="E24" i="30"/>
  <c r="E25" i="30"/>
  <c r="E26" i="30"/>
  <c r="E27" i="30"/>
  <c r="E28" i="30"/>
  <c r="E29" i="30"/>
  <c r="E30" i="30"/>
  <c r="E31" i="30"/>
  <c r="E7" i="30"/>
  <c r="E8" i="30"/>
  <c r="E9" i="30"/>
  <c r="E10" i="30"/>
  <c r="E11" i="30"/>
  <c r="G29" i="30" l="1"/>
  <c r="G24" i="30"/>
  <c r="G26" i="30"/>
  <c r="G31" i="30"/>
  <c r="G32" i="30"/>
  <c r="G28" i="30"/>
  <c r="G25" i="30"/>
  <c r="G33" i="30"/>
  <c r="G30" i="30"/>
  <c r="G13" i="30"/>
  <c r="G10" i="30"/>
  <c r="G12" i="30"/>
  <c r="G9" i="30"/>
  <c r="G11" i="30"/>
  <c r="G8" i="30"/>
  <c r="J24" i="27" l="1"/>
  <c r="I24" i="27"/>
  <c r="D12" i="27" s="1"/>
  <c r="D9" i="27" l="1"/>
  <c r="D14" i="27"/>
  <c r="D10" i="27"/>
  <c r="D15" i="27"/>
  <c r="D11" i="27"/>
  <c r="D13" i="27"/>
  <c r="D16" i="27" l="1"/>
  <c r="D338" i="26" l="1"/>
  <c r="E338" i="26"/>
  <c r="F338" i="26"/>
  <c r="G338" i="26"/>
  <c r="I338" i="26"/>
  <c r="J338" i="26"/>
  <c r="K338" i="26"/>
  <c r="L338" i="26"/>
  <c r="M338" i="26"/>
  <c r="N338" i="26"/>
  <c r="C338" i="26"/>
  <c r="D337" i="25"/>
  <c r="E337" i="25"/>
  <c r="F337" i="25"/>
  <c r="G337" i="25"/>
  <c r="H337" i="25"/>
  <c r="I337" i="25"/>
  <c r="J337" i="25"/>
  <c r="K337" i="25"/>
  <c r="C337" i="25"/>
  <c r="L337" i="25" l="1"/>
  <c r="D44" i="23"/>
  <c r="F44" i="23"/>
  <c r="G43" i="23" s="1"/>
  <c r="D26" i="23"/>
  <c r="E24" i="23" s="1"/>
  <c r="B26" i="23"/>
  <c r="C26" i="23" s="1"/>
  <c r="F24" i="23"/>
  <c r="F23" i="23"/>
  <c r="C23" i="23"/>
  <c r="F22" i="23"/>
  <c r="C22" i="23"/>
  <c r="F21" i="23"/>
  <c r="C21" i="23"/>
  <c r="F20" i="23"/>
  <c r="C20" i="23"/>
  <c r="F19" i="23"/>
  <c r="F26" i="23" s="1"/>
  <c r="G26" i="23" s="1"/>
  <c r="C19" i="23"/>
  <c r="F11" i="23"/>
  <c r="G11" i="23" s="1"/>
  <c r="D11" i="23"/>
  <c r="E9" i="23" s="1"/>
  <c r="B11" i="23"/>
  <c r="C11" i="23" s="1"/>
  <c r="G10" i="23"/>
  <c r="G9" i="23"/>
  <c r="F9" i="23"/>
  <c r="C9" i="23"/>
  <c r="G8" i="23"/>
  <c r="F8" i="23"/>
  <c r="C8" i="23"/>
  <c r="G7" i="23"/>
  <c r="F7" i="23"/>
  <c r="C7" i="23"/>
  <c r="G6" i="23"/>
  <c r="F6" i="23"/>
  <c r="C6" i="23"/>
  <c r="E42" i="23"/>
  <c r="B44" i="23"/>
  <c r="C44" i="23" s="1"/>
  <c r="F42" i="23"/>
  <c r="F41" i="23"/>
  <c r="F40" i="23"/>
  <c r="F39" i="23"/>
  <c r="F38" i="23"/>
  <c r="F37" i="23"/>
  <c r="F36" i="23"/>
  <c r="F35" i="23"/>
  <c r="F34" i="23"/>
  <c r="G44" i="23" s="1"/>
  <c r="L338" i="25" l="1"/>
  <c r="K338" i="25"/>
  <c r="G338" i="25"/>
  <c r="J338" i="25"/>
  <c r="C338" i="25"/>
  <c r="E338" i="25"/>
  <c r="F338" i="25"/>
  <c r="I338" i="25"/>
  <c r="H338" i="25"/>
  <c r="D338" i="25"/>
  <c r="C35" i="23"/>
  <c r="C37" i="23"/>
  <c r="C39" i="23"/>
  <c r="C41" i="23"/>
  <c r="C34" i="23"/>
  <c r="C36" i="23"/>
  <c r="C38" i="23"/>
  <c r="C40" i="23"/>
  <c r="C42" i="23"/>
  <c r="G24" i="23"/>
  <c r="G23" i="23"/>
  <c r="G20" i="23"/>
  <c r="G22" i="23"/>
  <c r="G21" i="23"/>
  <c r="G19" i="23"/>
  <c r="E26" i="23"/>
  <c r="C24" i="23"/>
  <c r="E19" i="23"/>
  <c r="E20" i="23"/>
  <c r="E21" i="23"/>
  <c r="E22" i="23"/>
  <c r="E23" i="23"/>
  <c r="E11" i="23"/>
  <c r="E6" i="23"/>
  <c r="E7" i="23"/>
  <c r="E8" i="23"/>
  <c r="G36" i="23"/>
  <c r="G38" i="23"/>
  <c r="G40" i="23"/>
  <c r="G42" i="23"/>
  <c r="G35" i="23"/>
  <c r="G37" i="23"/>
  <c r="G39" i="23"/>
  <c r="G41" i="23"/>
  <c r="G34" i="23"/>
  <c r="E44" i="23"/>
  <c r="E34" i="23"/>
  <c r="E35" i="23"/>
  <c r="E36" i="23"/>
  <c r="E37" i="23"/>
  <c r="E38" i="23"/>
  <c r="E39" i="23"/>
  <c r="E40" i="23"/>
  <c r="E41" i="23"/>
  <c r="O10" i="22" l="1"/>
  <c r="O9" i="22"/>
  <c r="O8" i="22"/>
  <c r="O7" i="22"/>
  <c r="O6" i="22"/>
  <c r="M7" i="22"/>
  <c r="I7" i="22"/>
  <c r="G7" i="22"/>
  <c r="C9" i="22"/>
  <c r="J39" i="22"/>
  <c r="O45" i="22"/>
  <c r="O44" i="22"/>
  <c r="O43" i="22"/>
  <c r="O42" i="22"/>
  <c r="O41" i="22"/>
  <c r="O40" i="22"/>
  <c r="O39" i="22"/>
  <c r="O38" i="22"/>
  <c r="O37" i="22"/>
  <c r="O36" i="22"/>
  <c r="I43" i="22"/>
  <c r="I39" i="22"/>
  <c r="G44" i="22"/>
  <c r="G40" i="22"/>
  <c r="G36" i="22"/>
  <c r="C39" i="22"/>
  <c r="C43" i="22"/>
  <c r="N46" i="22"/>
  <c r="N37" i="22"/>
  <c r="N38" i="22"/>
  <c r="N39" i="22"/>
  <c r="N40" i="22"/>
  <c r="N41" i="22"/>
  <c r="N42" i="22"/>
  <c r="N43" i="22"/>
  <c r="N44" i="22"/>
  <c r="N36" i="22"/>
  <c r="L37" i="22"/>
  <c r="L38" i="22"/>
  <c r="L39" i="22"/>
  <c r="L40" i="22"/>
  <c r="L41" i="22"/>
  <c r="L42" i="22"/>
  <c r="L43" i="22"/>
  <c r="L44" i="22"/>
  <c r="L36" i="22"/>
  <c r="H46" i="22"/>
  <c r="I42" i="22" s="1"/>
  <c r="F46" i="22"/>
  <c r="G43" i="22" s="1"/>
  <c r="D46" i="22"/>
  <c r="E44" i="22" s="1"/>
  <c r="B46" i="22"/>
  <c r="C46" i="22" s="1"/>
  <c r="J37" i="22"/>
  <c r="J38" i="22"/>
  <c r="J40" i="22"/>
  <c r="J41" i="22"/>
  <c r="J42" i="22"/>
  <c r="J43" i="22"/>
  <c r="J44" i="22"/>
  <c r="J36" i="22"/>
  <c r="O21" i="22"/>
  <c r="O22" i="22"/>
  <c r="O23" i="22"/>
  <c r="O24" i="22"/>
  <c r="O25" i="22"/>
  <c r="O26" i="22"/>
  <c r="O20" i="22"/>
  <c r="C24" i="22"/>
  <c r="C22" i="22"/>
  <c r="C20" i="22"/>
  <c r="H27" i="22"/>
  <c r="I23" i="22" s="1"/>
  <c r="F27" i="22"/>
  <c r="G24" i="22" s="1"/>
  <c r="D27" i="22"/>
  <c r="E22" i="22" s="1"/>
  <c r="B27" i="22"/>
  <c r="C23" i="22" s="1"/>
  <c r="N21" i="22"/>
  <c r="N22" i="22"/>
  <c r="N23" i="22"/>
  <c r="N24" i="22"/>
  <c r="N25" i="22"/>
  <c r="N20" i="22"/>
  <c r="L21" i="22"/>
  <c r="L22" i="22"/>
  <c r="L23" i="22"/>
  <c r="L24" i="22"/>
  <c r="L25" i="22"/>
  <c r="L20" i="22"/>
  <c r="J21" i="22"/>
  <c r="J22" i="22"/>
  <c r="J23" i="22"/>
  <c r="J24" i="22"/>
  <c r="J25" i="22"/>
  <c r="J20" i="22"/>
  <c r="N7" i="22"/>
  <c r="N8" i="22"/>
  <c r="N9" i="22"/>
  <c r="N6" i="22"/>
  <c r="J7" i="22"/>
  <c r="J8" i="22"/>
  <c r="J9" i="22"/>
  <c r="J6" i="22"/>
  <c r="H11" i="22"/>
  <c r="I11" i="22" s="1"/>
  <c r="F11" i="22"/>
  <c r="G11" i="22" s="1"/>
  <c r="D11" i="22"/>
  <c r="E6" i="22" s="1"/>
  <c r="B11" i="22"/>
  <c r="C6" i="22" s="1"/>
  <c r="L7" i="22"/>
  <c r="L8" i="22"/>
  <c r="L9" i="22"/>
  <c r="L11" i="22"/>
  <c r="M6" i="22" s="1"/>
  <c r="L6" i="22"/>
  <c r="I46" i="22"/>
  <c r="G46" i="22"/>
  <c r="C11" i="22"/>
  <c r="C42" i="22" l="1"/>
  <c r="C38" i="22"/>
  <c r="E38" i="22"/>
  <c r="E42" i="22"/>
  <c r="G37" i="22"/>
  <c r="G41" i="22"/>
  <c r="I36" i="22"/>
  <c r="I40" i="22"/>
  <c r="I44" i="22"/>
  <c r="E37" i="22"/>
  <c r="C36" i="22"/>
  <c r="C41" i="22"/>
  <c r="C37" i="22"/>
  <c r="E39" i="22"/>
  <c r="E43" i="22"/>
  <c r="G38" i="22"/>
  <c r="G42" i="22"/>
  <c r="I37" i="22"/>
  <c r="I41" i="22"/>
  <c r="E41" i="22"/>
  <c r="C44" i="22"/>
  <c r="C40" i="22"/>
  <c r="E36" i="22"/>
  <c r="E40" i="22"/>
  <c r="G39" i="22"/>
  <c r="I38" i="22"/>
  <c r="C8" i="22"/>
  <c r="E8" i="22"/>
  <c r="G8" i="22"/>
  <c r="I8" i="22"/>
  <c r="M8" i="22"/>
  <c r="E7" i="22"/>
  <c r="C7" i="22"/>
  <c r="E9" i="22"/>
  <c r="G9" i="22"/>
  <c r="I9" i="22"/>
  <c r="M9" i="22"/>
  <c r="G6" i="22"/>
  <c r="I6" i="22"/>
  <c r="I20" i="22"/>
  <c r="I25" i="22"/>
  <c r="I21" i="22"/>
  <c r="I22" i="22"/>
  <c r="I27" i="22"/>
  <c r="I24" i="22"/>
  <c r="G23" i="22"/>
  <c r="G20" i="22"/>
  <c r="G22" i="22"/>
  <c r="G25" i="22"/>
  <c r="G21" i="22"/>
  <c r="E21" i="22"/>
  <c r="E24" i="22"/>
  <c r="E23" i="22"/>
  <c r="E25" i="22"/>
  <c r="E20" i="22"/>
  <c r="C21" i="22"/>
  <c r="C25" i="22"/>
  <c r="L27" i="22"/>
  <c r="J27" i="22"/>
  <c r="L46" i="22"/>
  <c r="E46" i="22"/>
  <c r="E27" i="22"/>
  <c r="M11" i="22"/>
  <c r="E11" i="22"/>
  <c r="M27" i="22"/>
  <c r="C27" i="22"/>
  <c r="G27" i="22"/>
  <c r="J46" i="22"/>
  <c r="K41" i="22" l="1"/>
  <c r="K37" i="22"/>
  <c r="K38" i="22"/>
  <c r="K44" i="22"/>
  <c r="K40" i="22"/>
  <c r="K36" i="22"/>
  <c r="K42" i="22"/>
  <c r="K43" i="22"/>
  <c r="K39" i="22"/>
  <c r="M46" i="22"/>
  <c r="M44" i="22"/>
  <c r="M40" i="22"/>
  <c r="M36" i="22"/>
  <c r="M43" i="22"/>
  <c r="M39" i="22"/>
  <c r="M41" i="22"/>
  <c r="M42" i="22"/>
  <c r="M38" i="22"/>
  <c r="M37" i="22"/>
  <c r="M23" i="22"/>
  <c r="M20" i="22"/>
  <c r="M22" i="22"/>
  <c r="M24" i="22"/>
  <c r="M21" i="22"/>
  <c r="M25" i="22"/>
  <c r="K27" i="22"/>
  <c r="K24" i="22"/>
  <c r="K21" i="22"/>
  <c r="K25" i="22"/>
  <c r="K22" i="22"/>
  <c r="K23" i="22"/>
  <c r="K20" i="22"/>
  <c r="K46" i="22"/>
  <c r="N27" i="22"/>
  <c r="O46" i="22" l="1"/>
  <c r="O27" i="22"/>
  <c r="D339" i="16" l="1"/>
  <c r="E339" i="16"/>
  <c r="F339" i="16"/>
  <c r="G339" i="16"/>
  <c r="H339" i="16"/>
  <c r="I339" i="16"/>
  <c r="J339" i="16"/>
  <c r="C339" i="16"/>
  <c r="D338" i="15"/>
  <c r="E338" i="15"/>
  <c r="F338" i="15"/>
  <c r="G338" i="15"/>
  <c r="C338" i="15"/>
  <c r="P48" i="13"/>
  <c r="P47" i="13"/>
  <c r="O48" i="13"/>
  <c r="N48" i="13"/>
  <c r="M48" i="13"/>
  <c r="L48" i="13"/>
  <c r="K48" i="13"/>
  <c r="J48" i="13"/>
  <c r="I48" i="13"/>
  <c r="H48" i="13"/>
  <c r="G48" i="13"/>
  <c r="F48" i="13"/>
  <c r="E48" i="13"/>
  <c r="O47" i="13"/>
  <c r="N47" i="13"/>
  <c r="M47" i="13"/>
  <c r="L47" i="13"/>
  <c r="K47" i="13"/>
  <c r="J47" i="13"/>
  <c r="I47" i="13"/>
  <c r="H47" i="13"/>
  <c r="G47" i="13"/>
  <c r="F47" i="13"/>
  <c r="E47" i="13"/>
  <c r="D338" i="12" l="1"/>
  <c r="E338" i="12"/>
  <c r="F338" i="12"/>
  <c r="G338" i="12"/>
  <c r="H338" i="12"/>
  <c r="I338" i="12"/>
  <c r="C338" i="12"/>
  <c r="D339" i="11" l="1"/>
  <c r="E339" i="11"/>
  <c r="F339" i="11"/>
  <c r="G339" i="11"/>
  <c r="H339" i="11"/>
  <c r="I339" i="11"/>
  <c r="J339" i="11"/>
  <c r="C339" i="11"/>
  <c r="L5" i="8"/>
  <c r="L7" i="8"/>
  <c r="L9" i="8"/>
  <c r="L5" i="7"/>
  <c r="L5" i="4"/>
  <c r="O8" i="9"/>
  <c r="N8" i="9"/>
  <c r="N7" i="9"/>
  <c r="O6" i="9"/>
  <c r="N6" i="9"/>
  <c r="K9" i="8"/>
  <c r="J9" i="8"/>
  <c r="I9" i="8"/>
  <c r="H9" i="8"/>
  <c r="G9" i="8"/>
  <c r="K7" i="8"/>
  <c r="J7" i="8"/>
  <c r="I7" i="8"/>
  <c r="H7" i="8"/>
  <c r="G7" i="8"/>
  <c r="K5" i="8"/>
  <c r="J5" i="8"/>
  <c r="I5" i="8"/>
  <c r="H5" i="8"/>
  <c r="G5" i="8"/>
  <c r="K9" i="7"/>
  <c r="J9" i="7"/>
  <c r="I9" i="7"/>
  <c r="H9" i="7"/>
  <c r="G9" i="7"/>
  <c r="K7" i="7"/>
  <c r="J7" i="7"/>
  <c r="I7" i="7"/>
  <c r="H7" i="7"/>
  <c r="G7" i="7"/>
  <c r="K5" i="7"/>
  <c r="J5" i="7"/>
  <c r="I5" i="7"/>
  <c r="H5" i="7"/>
  <c r="G5" i="7"/>
  <c r="K9" i="4"/>
  <c r="J9" i="4"/>
  <c r="I9" i="4"/>
  <c r="H9" i="4"/>
  <c r="G9" i="4"/>
  <c r="K7" i="4"/>
  <c r="J7" i="4"/>
  <c r="I7" i="4"/>
  <c r="H7" i="4"/>
  <c r="G7" i="4"/>
  <c r="K5" i="4"/>
  <c r="J5" i="4"/>
  <c r="I5" i="4"/>
  <c r="H5" i="4"/>
  <c r="G5" i="4"/>
  <c r="F5" i="4"/>
  <c r="E5" i="4"/>
  <c r="D5" i="4"/>
  <c r="C5" i="4"/>
  <c r="J11" i="22"/>
  <c r="N11" i="22"/>
  <c r="O11" i="22" s="1"/>
  <c r="K11" i="22" l="1"/>
  <c r="K6" i="22"/>
  <c r="K9" i="22"/>
  <c r="K8" i="22"/>
  <c r="K7" i="22"/>
</calcChain>
</file>

<file path=xl/sharedStrings.xml><?xml version="1.0" encoding="utf-8"?>
<sst xmlns="http://schemas.openxmlformats.org/spreadsheetml/2006/main" count="27809" uniqueCount="922">
  <si>
    <t>Table of Contents</t>
  </si>
  <si>
    <t>Notes to Reader</t>
  </si>
  <si>
    <t>Glossary of Terms</t>
  </si>
  <si>
    <t>Dental Hygiene Programs</t>
  </si>
  <si>
    <t>Return to Table of Contents</t>
  </si>
  <si>
    <r>
      <t xml:space="preserve">This report summarizes information gathered by the annual </t>
    </r>
    <r>
      <rPr>
        <i/>
        <sz val="10"/>
        <color rgb="FF000000"/>
        <rFont val="Arial"/>
        <family val="2"/>
      </rPr>
      <t>Survey of Dental Hygiene Education Programs</t>
    </r>
    <r>
      <rPr>
        <sz val="10"/>
        <color rgb="FF000000"/>
        <rFont val="Arial"/>
        <family val="2"/>
      </rPr>
      <t xml:space="preserve"> for 2016-17. The purpose of this report is to present information regarding admissions, enrollment, graduates, tuition and fees, and methods of enrollment from dental hygiene education programs accredited by the Commission on Dental Accreditation (CODA). </t>
    </r>
  </si>
  <si>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</si>
  <si>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</si>
  <si>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</si>
  <si>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</si>
  <si>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</si>
  <si>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</si>
  <si>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</si>
  <si>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</si>
  <si>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</si>
  <si>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</si>
  <si>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</si>
  <si>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</si>
  <si>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</si>
  <si>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</si>
  <si>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</si>
  <si>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</si>
  <si>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</si>
  <si>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</si>
  <si>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</si>
  <si>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</si>
  <si>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</si>
  <si>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</si>
  <si>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</si>
  <si>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</si>
  <si>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</si>
  <si>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</si>
  <si>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</si>
  <si>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</si>
  <si>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</si>
  <si>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</si>
  <si>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</si>
  <si>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</si>
  <si>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</si>
  <si>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</si>
  <si>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</si>
  <si>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</si>
  <si>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</si>
  <si>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</si>
  <si>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</si>
  <si>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</si>
  <si>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</si>
  <si>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</si>
  <si>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</si>
  <si>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</si>
  <si>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</si>
  <si>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t>Table 1: First-Year Enrollment in Allied Dental Education Programs, 2006-07 to 2016-17</t>
  </si>
  <si>
    <t>2006-07</t>
  </si>
  <si>
    <t>2007-08</t>
  </si>
  <si>
    <t>2008-09</t>
  </si>
  <si>
    <t>2009-10</t>
  </si>
  <si>
    <t>2010-11</t>
  </si>
  <si>
    <t>2011-12</t>
  </si>
  <si>
    <t>2012-13</t>
  </si>
  <si>
    <t>2013-14</t>
  </si>
  <si>
    <t>2014-15</t>
  </si>
  <si>
    <t>2015-16</t>
  </si>
  <si>
    <t>2016-17</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</si>
  <si>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</si>
  <si>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</si>
  <si>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</si>
  <si>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</si>
  <si>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</si>
  <si>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</si>
  <si>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Figure 1a: First-Year Student Capacity Versus Enrollment by Number of Dental Hygiene Programs, 2006-07 to 2016-17</t>
  </si>
  <si>
    <t>Figure 1a: First-Year Student Capacity Versus Enrollment, by Number of Dental Hygiene Programs, 2002-03 to 2012-13</t>
  </si>
  <si>
    <t>Academic Year</t>
  </si>
  <si>
    <t>First-year capacity</t>
  </si>
  <si>
    <t>First-year enrollment</t>
  </si>
  <si>
    <t>Number of Programs</t>
  </si>
  <si>
    <t>2004-05</t>
  </si>
  <si>
    <t>2005-06</t>
  </si>
  <si>
    <r>
      <t xml:space="preserve">Source: American Dental Association, Health Policy Institute, </t>
    </r>
    <r>
      <rPr>
        <i/>
        <sz val="8"/>
        <rFont val="Arial"/>
        <family val="2"/>
      </rPr>
      <t>Surveys of Dental Hygiene Education Programs.</t>
    </r>
  </si>
  <si>
    <t>©2017 American Dental Association</t>
  </si>
  <si>
    <t>©2013 American Dental Association</t>
  </si>
  <si>
    <r>
      <t xml:space="preserve">Source: American Dental Association, Health Policy Institute, </t>
    </r>
    <r>
      <rPr>
        <i/>
        <sz val="8"/>
        <rFont val="Arial"/>
        <family val="2"/>
      </rPr>
      <t>Surveys of Dental Assisting Education Programs.</t>
    </r>
  </si>
  <si>
    <t>Year</t>
  </si>
  <si>
    <r>
      <t>Source: American Dental Association, Health Policy Institute,</t>
    </r>
    <r>
      <rPr>
        <i/>
        <sz val="8"/>
        <rFont val="Arial"/>
        <family val="2"/>
      </rPr>
      <t xml:space="preserve"> Surveys of Dental Laboratory Technology Education Programs.</t>
    </r>
  </si>
  <si>
    <t>University or Four-Year College</t>
  </si>
  <si>
    <t>School of Health Sciences</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</si>
  <si>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</si>
  <si>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</si>
  <si>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</si>
  <si>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</si>
  <si>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</si>
  <si>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</si>
  <si>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</si>
  <si>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</si>
  <si>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</si>
  <si>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</si>
  <si>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</si>
  <si>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</si>
  <si>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Baccalaureate Degree</t>
  </si>
  <si>
    <t>Bacc. Degree</t>
  </si>
  <si>
    <t>Diploma</t>
  </si>
  <si>
    <t>Certificate</t>
  </si>
  <si>
    <t>Associate Degree</t>
  </si>
  <si>
    <t>in Dental Hygiene</t>
  </si>
  <si>
    <t>Total</t>
  </si>
  <si>
    <t>N</t>
  </si>
  <si>
    <t>%</t>
  </si>
  <si>
    <t>Table 1: First-Year Enrollment in Allied Dental Education Programs, 2006-17 to 2016-17</t>
  </si>
  <si>
    <t>Figure 1a: First-Year Student Capacity Versus Enrollment, by Number of Dental Hygiene Education Programs, 2006-17 to 2016-17</t>
  </si>
  <si>
    <t>Figure 1b: First-Year Student Capacity Versus Enrollment, by Number of Dental Assisting Education Programs, 2006-17 to 2016-17</t>
  </si>
  <si>
    <t>Figure 1c: First Year Student Capacity Versus Enrollment, by Number of Dental Laboratory Technology Education Programs, 2006-17 to 2016-17</t>
  </si>
  <si>
    <t>Table 3: Total Enrollment in Allied Dental Education Programs, 2006-17 to 2016-17</t>
  </si>
  <si>
    <t>Figure 3a: Number of Applications and Number of Students Accepted into Accredited Dental Hygiene Programs, 2006-17 to 2016-17</t>
  </si>
  <si>
    <t>Figure 3b: Number of Applications per Program and Number of Dental Hygiene Students Accepted per Program, 2006-17 to 2016-17</t>
  </si>
  <si>
    <t>Figure 8: Average Total Costs for Tuition and Fees in Accredited Dental Hygiene Programs, 2006-17 to 2016-17</t>
  </si>
  <si>
    <t>Table 2: Comparison of First-Year Student Capacity Versus Enrollment by Educational Setting, 2016-17</t>
  </si>
  <si>
    <t>Table 5: Number of Institutions Awarding Degrees in Allied Dental Education Programs, 2016-17</t>
  </si>
  <si>
    <t>Figure 2: Classification of Institutions Offering Dental Hygiene Education, 2016-17</t>
  </si>
  <si>
    <t>Table 6a: Grade Criteria Used in the Admission Process at Accredited Dental Hygiene Education Programs, 2016-17</t>
  </si>
  <si>
    <t>Table 6b: Other Criteria Used in the Admission Process at Accredited Dental Hygiene Education Programs, 2016-17</t>
  </si>
  <si>
    <t>Figure 4: Minimum Educational Requirements Needed to Enroll in Accredited Dental Hygiene Programs, 2016-17</t>
  </si>
  <si>
    <t>Figure 5: Percentage of Accredited Dental Hygiene Education Programs Offering Advanced Placement, 2016-17</t>
  </si>
  <si>
    <t>Figure 6: Methods Used to Award Advanced Placement in Accredited Dental Hygiene Programs, 2016-17</t>
  </si>
  <si>
    <t>Figure 7: Percentage of Accredited Dental Hygiene Programs Requiring Prerequisite College Courses, 2016-17</t>
  </si>
  <si>
    <t>Table 7: Advanced Placement Provision and Methods Used to Award Advanced Placement and the Source of Previous Training, 2016-17</t>
  </si>
  <si>
    <t>Table 8: Number of Dental Hygiene Students Awarded Advanced Placement and the Source of Previous Training, 2016-17</t>
  </si>
  <si>
    <t>Table 9: Number of Credit Hours in Prerequisite General Education College Courses Required for Accredited Dental Hygiene Programs, 2016-17</t>
  </si>
  <si>
    <t>Table 10: Number of Credit Hours in Prerequisite Basic Science College Courses Required for Accredited Dental Hygiene Programs, 2016-17</t>
  </si>
  <si>
    <t>Table 11: Admission Policies at Accredited Dental Hygiene Education Programs, 2016-17</t>
  </si>
  <si>
    <t>Figure 9: Average First Year In-District Tuition in Accredited Dental Hygiene Programs by Educational Setting, 2016-17</t>
  </si>
  <si>
    <t>Table 12: First-Year In-District Tuition and Fees and Accredited Dental Hygiene Education Programs, 2016-17</t>
  </si>
  <si>
    <t>Table 13a: Total Enrollment in Accredited Dental Hygiene Programs by Citizenship and Gender, 2016-17</t>
  </si>
  <si>
    <t>Table 13b: Total Enrollment in Accredited Dental Hygiene Programs by Age and Gender, 2016-17</t>
  </si>
  <si>
    <t>Table 13c: Total Enrollment in Accredited Dental Hygiene Programs by Ethnicity/Race and Gender, 2016-17</t>
  </si>
  <si>
    <t>Figure 10: Number of Dental Hygiene Students Who Have Completed Other Allied Dental Education Programs, 2016-17</t>
  </si>
  <si>
    <t>Figure 11: Number of Dental Hygiene Students with Job/Family Care Responsibilities and Financial Assistance, 2016-17</t>
  </si>
  <si>
    <t>Table 15: Highest Level of Education Completed by First-Year Dental Hygiene Students, 2016-17</t>
  </si>
  <si>
    <t>Table 18a:Faculty of Accredited Dental Hygiene Programs by Age and Gender, 2016-17</t>
  </si>
  <si>
    <t>Table 18b: Faculty of Accredited Dental Hygiene Programs by Ethnicty/Race and Gender, 2016-17</t>
  </si>
  <si>
    <t>Figure 14c: Occupational Discipline of Dental Hygiene Faculty, 2016-17</t>
  </si>
  <si>
    <t>Table 19: Number of Faculty Members in Accredited Dental Hygiene Education Programs, 2016-17</t>
  </si>
  <si>
    <t>Table 20: Non-Traditional Designs Offered by Accredited Dental Hygiene Education Programs, 2016-17</t>
  </si>
  <si>
    <t>Table 21: Instruction Methods at Accredited Dental Hygiene Education Programs, 2016-17</t>
  </si>
  <si>
    <t>Table 14a: Graduates of Accredited Dental Hygiene Programs by Citizenship and Gender, 2016</t>
  </si>
  <si>
    <t>Table 14b: Graduates of Accredited Dental Hygiene Programs by Age and Gender, 2016</t>
  </si>
  <si>
    <t>Table 14c: Graduates of Accredited Dental Hygiene Programs by  Ethnicity/Race and Gender, 2016</t>
  </si>
  <si>
    <t>Table 16: 2016-17 Enrollment and 2016 Graduates at Accredited Dental Hygiene Education Programs</t>
  </si>
  <si>
    <t>Figure 12: 2016 Dental Hygiene Graduates by Occupational Category</t>
  </si>
  <si>
    <t>Table 4: Graduates of Allied Dental Education Programs, 2006 to 2016</t>
  </si>
  <si>
    <t>Table 3: Total Enrollment in Allied Dental Education Programs, 2006-07 to 2016-17</t>
  </si>
  <si>
    <t>Public</t>
  </si>
  <si>
    <t>Private non-profit</t>
  </si>
  <si>
    <t>Private for-profit</t>
  </si>
  <si>
    <t>The FREQ Procedure</t>
  </si>
  <si>
    <t>TYPETAG</t>
  </si>
  <si>
    <t>Frequency</t>
  </si>
  <si>
    <t>Percent</t>
  </si>
  <si>
    <t>Cumulative</t>
  </si>
  <si>
    <t>PUBLIC</t>
  </si>
  <si>
    <t>PRIVATE NON-PROFIT</t>
  </si>
  <si>
    <t>PRIVATE FOR-PROFIT</t>
  </si>
  <si>
    <t>OTHER</t>
  </si>
  <si>
    <r>
      <t xml:space="preserve">Source: American Dental Association, Health Policy Institute, 2016-17 </t>
    </r>
    <r>
      <rPr>
        <i/>
        <sz val="8"/>
        <rFont val="Arial"/>
        <family val="2"/>
      </rPr>
      <t>Survey of Dental Hygiene Education Programs</t>
    </r>
    <r>
      <rPr>
        <sz val="8"/>
        <rFont val="Arial"/>
        <family val="2"/>
      </rPr>
      <t>.</t>
    </r>
  </si>
  <si>
    <t>Table 6a: Grade Criteria Used in the Admission Process of Accredited Dental Hygiene Education Programs, 2016-17</t>
  </si>
  <si>
    <t>HIGH SCHOOL GRADES</t>
  </si>
  <si>
    <t>COLLEGE GRADES</t>
  </si>
  <si>
    <t>ST</t>
  </si>
  <si>
    <t>INSTITUTION</t>
  </si>
  <si>
    <t>SCIENCE GPA</t>
  </si>
  <si>
    <t>NON-SCIENCE GPA</t>
  </si>
  <si>
    <t>OVERALL GPA</t>
  </si>
  <si>
    <t>CRIT4</t>
  </si>
  <si>
    <t>CRIT5</t>
  </si>
  <si>
    <t>CRIT6</t>
  </si>
  <si>
    <t>CRIT7</t>
  </si>
  <si>
    <t>CRIT8</t>
  </si>
  <si>
    <t>CRIT9</t>
  </si>
  <si>
    <t>CRIT10</t>
  </si>
  <si>
    <t>CRIT11</t>
  </si>
  <si>
    <t>AL</t>
  </si>
  <si>
    <t>FORTIS INSTITUTE - BIRMINGHAM</t>
  </si>
  <si>
    <t>YES</t>
  </si>
  <si>
    <t>NO</t>
  </si>
  <si>
    <t>WALLACE STATE COMMUNITY COLLEGE</t>
  </si>
  <si>
    <t>AK</t>
  </si>
  <si>
    <t>UAF COMMUNITY AND TECHNICAL COLLEGE</t>
  </si>
  <si>
    <t>UNIVERSITY OF ALASKA, ANCHORAGE - COLLEGE OF HEALTH</t>
  </si>
  <si>
    <t>AZ</t>
  </si>
  <si>
    <t>CARRINGTON COLLEGE - MESA</t>
  </si>
  <si>
    <t>FORTIS COLLEGE- PHOENIX</t>
  </si>
  <si>
    <t>MESA COMMUNITY COLLEGE</t>
  </si>
  <si>
    <t>MOHAVE COMMUNITY COLLEGE</t>
  </si>
  <si>
    <t>NORTHERN ARIZONA UNIVERSITY, SCHOOL OF HEALTH PROFESSIONS</t>
  </si>
  <si>
    <t>PHOENIX COLLEGE</t>
  </si>
  <si>
    <t>PIMA COUNTY COMMUNITY COLLEGE</t>
  </si>
  <si>
    <t>RIO SALADO COLLEGE</t>
  </si>
  <si>
    <t>AR</t>
  </si>
  <si>
    <t>UNIV. OF ARKANSAS -FORT SMITH, HEALTH SCIENCES</t>
  </si>
  <si>
    <t>UNIV. OF ARKANSAS, COLLEGE OF HEALTH PROFESSIONS</t>
  </si>
  <si>
    <t>CA</t>
  </si>
  <si>
    <t>CABRILLO COLLEGE</t>
  </si>
  <si>
    <t>CARRINGTON COLLEGE</t>
  </si>
  <si>
    <t>CARRINGTON COLLEGE AT SAN JOSE</t>
  </si>
  <si>
    <t>CERRITOS COLLEGE</t>
  </si>
  <si>
    <t>CHABOT COLLEGE</t>
  </si>
  <si>
    <t>CONCORDE CAREER COLLEGE - GARDEN GROVE</t>
  </si>
  <si>
    <t>CONCORDE CAREER COLLEGE - SAN BERNARDINO</t>
  </si>
  <si>
    <t>CYPRESS COLLEGE</t>
  </si>
  <si>
    <t>DIABLO VALLEY COLLEGE</t>
  </si>
  <si>
    <t>FOOTHILL COLLEGE</t>
  </si>
  <si>
    <t>FRESNO CITY COLLEGE</t>
  </si>
  <si>
    <t>HERMAN OSTROW SCHOOL OF DENTISTRY OF USC</t>
  </si>
  <si>
    <t>LOMA LINDA UNIVERSITY SCHOOL OF DENTISTRY</t>
  </si>
  <si>
    <t>MORENO VALLEY COLLEGE</t>
  </si>
  <si>
    <t>OXNARD COLLEGE</t>
  </si>
  <si>
    <t>PASADENA CITY COLLEGE</t>
  </si>
  <si>
    <t>SACRAMENTO CITY COLLEGE</t>
  </si>
  <si>
    <t>SAN JOAQUIN VALLEY COLLEGE, INC</t>
  </si>
  <si>
    <t>SAN JOAQUIN VALLEY COLLEGE- SAN DIEGO</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</si>
  <si>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</si>
  <si>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</si>
  <si>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</si>
  <si>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</si>
  <si>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</si>
  <si>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</si>
  <si>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</si>
  <si>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</si>
  <si>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</si>
  <si>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</si>
  <si>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</si>
  <si>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</si>
  <si>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</si>
  <si>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GOODWIN COLLEGE</t>
  </si>
  <si>
    <t>LINCOLN COLLEGE OF NEW ENGLAND</t>
  </si>
  <si>
    <t>TUNXIS COMMUNITY COLLEGE - ALLIED HEALTH</t>
  </si>
  <si>
    <t>UNIVERSITY OF BRIDGEPORT/FONES SCHOOL OF DENTAL HYGIENE</t>
  </si>
  <si>
    <t>UNIVERSITY OF NEW HAVEN</t>
  </si>
  <si>
    <t>DE</t>
  </si>
  <si>
    <t>DELAWARE TECHNICAL &amp; COMMUNITY COLLEGE</t>
  </si>
  <si>
    <t>DC</t>
  </si>
  <si>
    <t>HOWARD UNIVERSITY COLLEGE OF DENTISTRY</t>
  </si>
  <si>
    <t>FL</t>
  </si>
  <si>
    <t>BROWARD COLLEGE</t>
  </si>
  <si>
    <t>DAYTONA STATE COLLEGE</t>
  </si>
  <si>
    <t>EASTERN FLORIDA STATE COLLEGE</t>
  </si>
  <si>
    <t>FLORIDA SOUTHWESTERN STATE COLLEGE</t>
  </si>
  <si>
    <t>FLORIDA STATE COLLEGE AT JACKSONVILLE</t>
  </si>
  <si>
    <t>GULF COAST STATE COLLEGE</t>
  </si>
  <si>
    <t>HILLSBOROUGH COMMUNITY COLLEGE</t>
  </si>
  <si>
    <t>INDIAN RIVER STATE COLLEGE</t>
  </si>
  <si>
    <t>MIAMI DADE COLLEGE</t>
  </si>
  <si>
    <t>PALM BEACH STATE COLLEGE</t>
  </si>
  <si>
    <t>PASCO-HERNANDO STATE COLLEGE</t>
  </si>
  <si>
    <t>PENSACOLA STATE COLLEGE</t>
  </si>
  <si>
    <t>SANFORD-BROWN COLLEGE- JACKSONVILLE</t>
  </si>
  <si>
    <t>SANTA FE COLLEGE-FLORIDA</t>
  </si>
  <si>
    <t>SOUTH FLORIDA STATE COLLEGE</t>
  </si>
  <si>
    <t>ST. PETERSBURG COLLEGE</t>
  </si>
  <si>
    <t>STATE COLLEGE OF FLORIDA- MANATEE-SARASOTA</t>
  </si>
  <si>
    <t>TALLAHASSEE COMMUNITY COLLEGE</t>
  </si>
  <si>
    <t>VALENCIA COLLEGE</t>
  </si>
  <si>
    <t>GA</t>
  </si>
  <si>
    <t>ATHENS TECHNICAL COLLEGE- LIFE SCIENCE AND SAFETY</t>
  </si>
  <si>
    <t>ATLANTA TECHNICAL COLLEGE</t>
  </si>
  <si>
    <t>AUGUSTA UNIVERSITY- COLLEGE OF ALLIED HEALTH SCIENCES</t>
  </si>
  <si>
    <t>CENTRAL GEORGIA TECHNICAL COLLEGE - SOUTH CAMPUS</t>
  </si>
  <si>
    <t>CENTRAL GEORGIA TECHNICAL COLLEGE- MACON CAMPUS</t>
  </si>
  <si>
    <t>CLAYTON STATE UNIVERSITY</t>
  </si>
  <si>
    <t>COLUMBUS TECHNICAL COLLEGE</t>
  </si>
  <si>
    <t>DARTON COLLEGE</t>
  </si>
  <si>
    <t>FORTIS COLLEGE-SMYRNA</t>
  </si>
  <si>
    <t>GEORGIA HIGHLANDS COLLEGE</t>
  </si>
  <si>
    <t>GEORGIA STATE UNIVERSITY, PERIMETER COLLEGE</t>
  </si>
  <si>
    <t>LANIER TECHNICAL COLLEGE</t>
  </si>
  <si>
    <t>SAVANNAH TECHNICAL COLLEGE</t>
  </si>
  <si>
    <t>SOUTHEASTERN TECHNICAL COLLEGE</t>
  </si>
  <si>
    <t>WEST GEORGIA TECHNICAL COLLEGE</t>
  </si>
  <si>
    <t>WIREGRASS GEORGIA TECHNICAL COLLEGE</t>
  </si>
  <si>
    <t>HI</t>
  </si>
  <si>
    <t>UNIVERSITY OF HAWAII AT MANOA</t>
  </si>
  <si>
    <t>UNIVERSITY OF HAWAII MAUI COLLEGE</t>
  </si>
  <si>
    <t>ID</t>
  </si>
  <si>
    <t>CARRINGTON COLLEGE OF BOISE</t>
  </si>
  <si>
    <t>COLLEGE OF SOUTHERN IDAHO</t>
  </si>
  <si>
    <t>IDAHO STATE UNIVERSITY COLLEGE OF HEALTH PROFESSIONS</t>
  </si>
  <si>
    <t>IL</t>
  </si>
  <si>
    <t>CARL SANDBURG COLLEGE</t>
  </si>
  <si>
    <t>COLLEGE OF DUPAGE</t>
  </si>
  <si>
    <t>COLLEGE OF LAKE COUNTY</t>
  </si>
  <si>
    <t>FOX COLLEGE</t>
  </si>
  <si>
    <t>ILLINOIS CENTRAL COLLEGE</t>
  </si>
  <si>
    <t>JOHN A. LOGAN COLLEGE</t>
  </si>
  <si>
    <t>LAKE LAND COLLEGE</t>
  </si>
  <si>
    <t>LEWIS &amp; CLARK COMMUNITY COLLEGE</t>
  </si>
  <si>
    <t>MALCOLM X COLLEGE</t>
  </si>
  <si>
    <t>PARKLAND COLLEGE</t>
  </si>
  <si>
    <t>PRAIRIE STATE COLLEGE</t>
  </si>
  <si>
    <t>ROCK VALLEY COLLEGE</t>
  </si>
  <si>
    <t>SOUTHERN ILLINOIS UNIVERSITY CARBONDALE</t>
  </si>
  <si>
    <t>WILLIAM RAINEY HARPER COLLEGE</t>
  </si>
  <si>
    <t>IN</t>
  </si>
  <si>
    <t>INDIANA UNIVERSITY NORTHWEST</t>
  </si>
  <si>
    <t>INDIANA UNIVERSITY PURDUE UNIVERSITY FORT WAYNE</t>
  </si>
  <si>
    <t>INDIANA UNIVERSITY SCHOOL OF DENTISTRY</t>
  </si>
  <si>
    <t>INDIANA UNIVERSITY SOUTH BEND</t>
  </si>
  <si>
    <t>IVY TECH COMMUNITY COLLEGE - ANDERSON CAMPUS</t>
  </si>
  <si>
    <t>IVY TECH COMMUNITY COLLEGE - SOUTH BEND</t>
  </si>
  <si>
    <t>UNIVERSITY OF SOUTHERN INDIANA</t>
  </si>
  <si>
    <t>IA</t>
  </si>
  <si>
    <t>DES MOINES AREA COMMUNITY COLLEGE</t>
  </si>
  <si>
    <t>HAWKEYE COMMUNITY COLLEGE</t>
  </si>
  <si>
    <t>INDIAN HILLS COMMUNITY COLLEGE</t>
  </si>
  <si>
    <t>IOWA CENTRAL COMMUNITY COLLEGE</t>
  </si>
  <si>
    <t>IOWA WESTERN COMMUNITY COLLEGE</t>
  </si>
  <si>
    <t>KIRKWOOD COMMUNITY COLLEGE</t>
  </si>
  <si>
    <t>KS</t>
  </si>
  <si>
    <t>FLINT HILLS TECHNICAL COLLEGE</t>
  </si>
  <si>
    <t>JOHNSON COUNTY COMMUNITY COLLEGE</t>
  </si>
  <si>
    <t>MANHATTAN AREA TECHNICAL COLLEGE</t>
  </si>
  <si>
    <t>WICHITA STATE UNIVERSITY</t>
  </si>
  <si>
    <t>KY</t>
  </si>
  <si>
    <t>BIG SANDY COMMUNITY AND TECH COLLEGE</t>
  </si>
  <si>
    <t>BLUEGRASS COMMUNITY AND TECHNICAL COLLEGE - COOPER CAMPUS</t>
  </si>
  <si>
    <t>HENDERSON COMMUNITY COLLEGE</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</si>
  <si>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</si>
  <si>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</si>
  <si>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</si>
  <si>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</si>
  <si>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</si>
  <si>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</si>
  <si>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</si>
  <si>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</si>
  <si>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</si>
  <si>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</si>
  <si>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</si>
  <si>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</si>
  <si>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</si>
  <si>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</si>
  <si>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</si>
  <si>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</si>
  <si>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</si>
  <si>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</si>
  <si>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</si>
  <si>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</si>
  <si>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</si>
  <si>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</si>
  <si>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IDA COLLEGE</t>
  </si>
  <si>
    <t>MOUNT WACHUSETT COMMUNITY COLLEGE</t>
  </si>
  <si>
    <t>QUINSIGAMOND COMMUNITY COLLEGE</t>
  </si>
  <si>
    <t>SPRINGFIELD TECHNICAL COMMUNITY COLLEGE</t>
  </si>
  <si>
    <t>MI</t>
  </si>
  <si>
    <t>BAKER COLLEGE OF CLINTON TOWNSHIP</t>
  </si>
  <si>
    <t>DELTA COLLEGE</t>
  </si>
  <si>
    <t>FERRIS STATE UNIVERSITY</t>
  </si>
  <si>
    <t>GRAND RAPIDS COMMUNITY COLLEGE</t>
  </si>
  <si>
    <t>KALAMAZOO VALLEY COMMUNITY COLLEGE</t>
  </si>
  <si>
    <t>KELLOGG COMMUNITY COLLEGE</t>
  </si>
  <si>
    <t>LANSING COMMUNITY COLLEGE</t>
  </si>
  <si>
    <t>MOTT COMMUNITY COLLEGE</t>
  </si>
  <si>
    <t>OAKLAND COMMUNITY COLLEGE</t>
  </si>
  <si>
    <t>UNIVERSITY OF DETROIT MERCY SCHOOL OF DENTISTRY</t>
  </si>
  <si>
    <t>UNIVERSITY OF MICHIGAN SCHOOL OF DENTISTRY</t>
  </si>
  <si>
    <t>WAYNE COUNTY COMMUNITY COLLEGE DISTRICT</t>
  </si>
  <si>
    <t>MN</t>
  </si>
  <si>
    <t>ARGOSY UNIVERSITY</t>
  </si>
  <si>
    <t>CENTURY COLLEGE</t>
  </si>
  <si>
    <t>HERZING UNIVERSITY</t>
  </si>
  <si>
    <t>LAKE SUPERIOR COLLEGE</t>
  </si>
  <si>
    <t>MINNESOTA STATE COMMUNITY AND TECHNICAL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</si>
  <si>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</si>
  <si>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</si>
  <si>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</si>
  <si>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</si>
  <si>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</si>
  <si>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</si>
  <si>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</si>
  <si>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</si>
  <si>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</si>
  <si>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</si>
  <si>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HEALTH RELATED PROFESSIONS</t>
  </si>
  <si>
    <t>MO</t>
  </si>
  <si>
    <t>CONCORDE CAREER COLLEGE-KANSAS CITY</t>
  </si>
  <si>
    <t>MISSOURI COLLEGE</t>
  </si>
  <si>
    <t>MISSOURI SOUTHERN STATE UNIVERSITY</t>
  </si>
  <si>
    <t>NORTH CENTRAL MISSOURI COLLEGE</t>
  </si>
  <si>
    <t>OZARKS TECHNICAL COMMUNITY COLLEGE</t>
  </si>
  <si>
    <t>ST. LOUIS COMMUNITY COLLEGE, FOREST PARK</t>
  </si>
  <si>
    <t>STATE FAIR COMMUNITY COLLEGE</t>
  </si>
  <si>
    <t>UNIVERSITY OF MISSOURI-KANSAS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</si>
  <si>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</si>
  <si>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</si>
  <si>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</si>
  <si>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</si>
  <si>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</si>
  <si>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</si>
  <si>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</si>
  <si>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</si>
  <si>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</si>
  <si>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 CONCORD'S COMMUNITY COLLEGE</t>
  </si>
  <si>
    <t>NJ</t>
  </si>
  <si>
    <t>BERGEN COMMUNITY COLLEGE</t>
  </si>
  <si>
    <t>CAMDEN COUNTY COLLEGE</t>
  </si>
  <si>
    <t>EASTERN INTERNATIONAL COLLEGE</t>
  </si>
  <si>
    <t>MIDDLESEX COUNTY COLLEGE</t>
  </si>
  <si>
    <t>ROWAN COLLEGE AT BURLINGTON COUNTY</t>
  </si>
  <si>
    <t>RUTGERS SCHOOL OF HEALTH PROFESSIONS</t>
  </si>
  <si>
    <t>NM</t>
  </si>
  <si>
    <t>NEW MEXICO STATE UNIVERSITY-DONA ANA COMMUNITY COLLEGE</t>
  </si>
  <si>
    <t>PIMA MEDICAL INSTITUTE</t>
  </si>
  <si>
    <t>SAN JUAN COLLEGE</t>
  </si>
  <si>
    <t>UNIVERSITY OF NEW MEXICO HEALTH SCIENCES CENTER</t>
  </si>
  <si>
    <t>NY</t>
  </si>
  <si>
    <t>BRIARCLIFFE COLLEGE</t>
  </si>
  <si>
    <t>BROOME COMMUNITY COLLEGE</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</si>
  <si>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</si>
  <si>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</si>
  <si>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</si>
  <si>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</si>
  <si>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</si>
  <si>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</si>
  <si>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</si>
  <si>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</si>
  <si>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SUNY AT CANTON SCHOOL OF SCIENCES, HEALTH AND CRIMINAL JUSTICE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</si>
  <si>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</si>
  <si>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</si>
  <si>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</si>
  <si>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</si>
  <si>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</si>
  <si>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</si>
  <si>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</si>
  <si>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</si>
  <si>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</si>
  <si>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</si>
  <si>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</si>
  <si>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UNIVERSITY OF NORTH CAROLINA AT CHAPEL HILL SCHOOL OF DENTISTRY</t>
  </si>
  <si>
    <t>WAKE TECHNICAL COMMUNITY COLLEGE</t>
  </si>
  <si>
    <t>WAYNE COMMUNITY COLLEGE</t>
  </si>
  <si>
    <t>ND</t>
  </si>
  <si>
    <t>NORTH DAKOTA STATE COLLEGE OF SCIENCE</t>
  </si>
  <si>
    <t>OH</t>
  </si>
  <si>
    <t>COLUMBUS STATE COMMUNITY COLLEGE</t>
  </si>
  <si>
    <t>CUYAHOGA COMMUNITY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</si>
  <si>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</si>
  <si>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</si>
  <si>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</si>
  <si>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</si>
  <si>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</si>
  <si>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</si>
  <si>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</si>
  <si>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</si>
  <si>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</si>
  <si>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</si>
  <si>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</si>
  <si>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</si>
  <si>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</si>
  <si>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</si>
  <si>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</si>
  <si>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</si>
  <si>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</si>
  <si>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</si>
  <si>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</si>
  <si>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</si>
  <si>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</si>
  <si>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COMMUNITY COLLEGE OF PHILADELPHIA</t>
  </si>
  <si>
    <t>FORTIS INSTITUTE</t>
  </si>
  <si>
    <t>FORTIS INSTITUTE-ERIE</t>
  </si>
  <si>
    <t>HARCUM COLLEGE</t>
  </si>
  <si>
    <t>HARRISBURG AREA COMMUNITY COLLEGE</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</si>
  <si>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</si>
  <si>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</si>
  <si>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</si>
  <si>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</si>
  <si>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</si>
  <si>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</si>
  <si>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</si>
  <si>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</si>
  <si>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</si>
  <si>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</si>
  <si>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</si>
  <si>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</si>
  <si>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</si>
  <si>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</si>
  <si>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</si>
  <si>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</si>
  <si>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</si>
  <si>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</si>
  <si>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</si>
  <si>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</si>
  <si>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CONCORDE CAREER COLLEGE/MEMPHIS</t>
  </si>
  <si>
    <t>EAST TENNESSEE STATE UNIVERSITY</t>
  </si>
  <si>
    <t>HIWASSEE COLLEGE</t>
  </si>
  <si>
    <t>REMINGTON COLLEGE</t>
  </si>
  <si>
    <t>ROANE STATE COMMUNITY COLLEGE</t>
  </si>
  <si>
    <t>TENNESSEE STATE UNIVERSITY</t>
  </si>
  <si>
    <t>UNIVERSITY OF TENNESSEE COLLEGE OF DENTISTRY</t>
  </si>
  <si>
    <t>TX</t>
  </si>
  <si>
    <t>AMARILLO COLLEGE</t>
  </si>
  <si>
    <t>AUSTIN COMMUNITY COLLEGE DISTRICT</t>
  </si>
  <si>
    <t>BLINN COLLEGE-DENTAL HYGIENE</t>
  </si>
  <si>
    <t>COASTAL BEND COLLEGE</t>
  </si>
  <si>
    <t>COLEMAN COLLEGE FOR HEALTH SCIENCES, HOUSTON COMMUNITY COLLEGE SYSTEM</t>
  </si>
  <si>
    <t>COLLIN COUNTY COMMUNITY COLLEGE DISTRICT</t>
  </si>
  <si>
    <t>CONCORDE CAREER COLLEGE - SAN ANTONIO</t>
  </si>
  <si>
    <t>CONCORDE CAREER COLLEGE- DALLAS</t>
  </si>
  <si>
    <t>DEL MAR COLLEGE</t>
  </si>
  <si>
    <t>EL PASO COMMUNITY COLLEGE</t>
  </si>
  <si>
    <t>HOWARD COLLEGE</t>
  </si>
  <si>
    <t>LAMAR INSTITUTE OF TECHNOLOGY</t>
  </si>
  <si>
    <t>LONE STAR COLLEGE -KINGWOOD</t>
  </si>
  <si>
    <t>MIDWESTERN STATE UNIVERSITY</t>
  </si>
  <si>
    <t>PIMA MEDICAL INSTITUTE- HOUSTON</t>
  </si>
  <si>
    <t>SANFORD-BROWN COLLEGE – DALLAS</t>
  </si>
  <si>
    <t>TARRANT COUNTY COLLEGE</t>
  </si>
  <si>
    <t>TEMPLE COLLEGE</t>
  </si>
  <si>
    <t>TEXAS STATE TECHNICAL COLLEGE AT HARLINGEN</t>
  </si>
  <si>
    <t>TEXAS WOMAN'S UNIVERSITY</t>
  </si>
  <si>
    <t>THE UNIVERSITY OF TEXAS SCHOOL OF DENTISTRY AT HOUSTON</t>
  </si>
  <si>
    <t>TYLER JUNIOR COLLEGE</t>
  </si>
  <si>
    <t>UNIVERSITY OF TEXAS HLTH SCIENCE CNT-SAN ANTONIO DENTAL SCHOOL</t>
  </si>
  <si>
    <t>WHARTON COUNTY JUNIOR COLLEGE</t>
  </si>
  <si>
    <t>UT</t>
  </si>
  <si>
    <t>DIXIE STATE UNIVERSITY</t>
  </si>
  <si>
    <t>FORTIS COLLEGE - SALT LAKE CITY</t>
  </si>
  <si>
    <t>SALT LAKE COMMUNITY COLLEGE</t>
  </si>
  <si>
    <t>THE UTAH COLLEGE OF DENTAL HYGIENE</t>
  </si>
  <si>
    <t>UTAH VALLEY UNIVERSITY</t>
  </si>
  <si>
    <t>WEBER STATE UNIVERSITY</t>
  </si>
  <si>
    <t>VT</t>
  </si>
  <si>
    <t>VERMONT TECHNICAL COLLEGE</t>
  </si>
  <si>
    <t>VA</t>
  </si>
  <si>
    <t>NORTHERN VIRGINIA COMMUNITY COLLEGE</t>
  </si>
  <si>
    <t>OLD DOMINION UNIVERSITY</t>
  </si>
  <si>
    <t>THOMAS NELSON COMMUNITY COLLEGE</t>
  </si>
  <si>
    <t>VIRGINIA COMMONWEALTH UNIVERSITY SCHOOL OF DENTISTRY</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</si>
  <si>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</si>
  <si>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</si>
  <si>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</si>
  <si>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</si>
  <si>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</si>
  <si>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</si>
  <si>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</si>
  <si>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</si>
  <si>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</si>
  <si>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</si>
  <si>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</si>
  <si>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</si>
  <si>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COLLEGE</t>
  </si>
  <si>
    <t>WV</t>
  </si>
  <si>
    <t>BRIDGEVALLEY COMMUNITY AND TECHNICAL COLLEGE</t>
  </si>
  <si>
    <t>WEST LIBERTY UNIVERSITY</t>
  </si>
  <si>
    <t>WEST VIRGINIA UNIVERSITY SCHOOL OF DENTISTRY</t>
  </si>
  <si>
    <t>WI</t>
  </si>
  <si>
    <t>CHIPPEWA VALLEY TECHNICAL COLLEGE DENTAL DEPT</t>
  </si>
  <si>
    <t>FOX VALLEY TECHNICAL COLLEGE</t>
  </si>
  <si>
    <t>MADISON AREA TECHNICAL COLLEGE</t>
  </si>
  <si>
    <t>MILWAUKEE AREA TECHNICAL COLLEGE</t>
  </si>
  <si>
    <t>NICOLET AREA TECHNICAL COLLEGE</t>
  </si>
  <si>
    <t>NORTHCENTRAL TECHNICAL COLLEGE</t>
  </si>
  <si>
    <t>NORTHEAST WISCONSIN TECHNICAL COLLEGE</t>
  </si>
  <si>
    <t>WAUKESHA COUNTY TECHNICAL COLLEGE</t>
  </si>
  <si>
    <t>WY</t>
  </si>
  <si>
    <t>LARAMIE COUNTY COMMUNITY COLLEGE</t>
  </si>
  <si>
    <t>SHERIDAN COLLEGE</t>
  </si>
  <si>
    <t>TOTAL USING GRADE CRITERIA:</t>
  </si>
  <si>
    <t>Table 6b: Other Criteria Used in the Admission Process of Accredited Dental Hygiene Education Programs, 2016-17</t>
  </si>
  <si>
    <t>TEST SCORES</t>
  </si>
  <si>
    <t>MANUAL DEXTERITY EXAM</t>
  </si>
  <si>
    <t>PRE-ADMISSION INTERVIEW</t>
  </si>
  <si>
    <t>LETTERS OF RECOMMEND-ATION</t>
  </si>
  <si>
    <t>DENTAL OFFICE EXPERIENCE</t>
  </si>
  <si>
    <t>TOTAL USING OTHER CRITERIA:</t>
  </si>
  <si>
    <t>Students Accepted</t>
  </si>
  <si>
    <t>Applications</t>
  </si>
  <si>
    <t>Number of programs</t>
  </si>
  <si>
    <r>
      <t>Source: American Dental Association, Health Policy Institute,</t>
    </r>
    <r>
      <rPr>
        <i/>
        <sz val="8"/>
        <rFont val="Arial"/>
        <family val="2"/>
      </rPr>
      <t xml:space="preserve"> Surveys of Dental Hygiene Education Programs.</t>
    </r>
  </si>
  <si>
    <t>Accepted per program</t>
  </si>
  <si>
    <t>Applications per program</t>
  </si>
  <si>
    <t>Figure 3a: Number of Applications and Number of Students Accepted into Accredited Dental Hygiene Programs, 2006-07  to 2016-17</t>
  </si>
  <si>
    <t>Figure 3b: Number of Applications per Program and Number of Dental Hygiene Students Accepted per Program, 2006-07 to 2016-17</t>
  </si>
  <si>
    <t>GED/High school diploma</t>
  </si>
  <si>
    <t>Less than 1 year of college</t>
  </si>
  <si>
    <t>1 year of college</t>
  </si>
  <si>
    <t>2 years of college</t>
  </si>
  <si>
    <t>MINUM</t>
  </si>
  <si>
    <t>Yes</t>
  </si>
  <si>
    <t>No</t>
  </si>
  <si>
    <t>AP</t>
  </si>
  <si>
    <t>Transfer of credit</t>
  </si>
  <si>
    <t>Equivalency examinations</t>
  </si>
  <si>
    <t>Challenge examinations</t>
  </si>
  <si>
    <t>PREQ</t>
  </si>
  <si>
    <r>
      <t xml:space="preserve">Source: American Dental Association, Health Policy Institute, 2016-17 </t>
    </r>
    <r>
      <rPr>
        <i/>
        <sz val="8"/>
        <rFont val="Arial"/>
        <family val="2"/>
      </rPr>
      <t>Survey of Dental Hygiene Education Programs</t>
    </r>
  </si>
  <si>
    <t>Figure 6: Methods Used to Award Advanced Placement in Accredited Dental Hygiene Education Programs, 2016-17</t>
  </si>
  <si>
    <t>METHOD OF ADVANCED PLACEMENT</t>
  </si>
  <si>
    <t>PROVISION FOR ADVANCED PLACEMENT</t>
  </si>
  <si>
    <t>TRANSFER OF CREDIT</t>
  </si>
  <si>
    <t>EQUIVALENCY EXAMINATIONS</t>
  </si>
  <si>
    <t>CHALLENGE EXAMINATIONS</t>
  </si>
  <si>
    <t>---</t>
  </si>
  <si>
    <t>TOTAL OFFERING ADVANCED PLACEMENT PROVISION</t>
  </si>
  <si>
    <t>Table 8: Number of Dental Hygiene Students Awarded Advanced Placement and Source of Previous Training, 2016-17</t>
  </si>
  <si>
    <t>SOURCE OF PREVIOUS TRAINING</t>
  </si>
  <si>
    <t>NUMBER AWARDED ADVANCED PLACEMENT</t>
  </si>
  <si>
    <t>MILITARY PROGRAMS</t>
  </si>
  <si>
    <t>CODA DENTAL HYGIENE PROGRAM</t>
  </si>
  <si>
    <t>NON-ACCREDITED DENTAL HYGIENE PROGRAM</t>
  </si>
  <si>
    <t>DENTAL OFFICE OR CLINIC</t>
  </si>
  <si>
    <t>PREVIOUS COLLEGE COURSES</t>
  </si>
  <si>
    <t>DENTAL HYGIENE PROGRAM OUTSIDE THE U.S. OR CANADA</t>
  </si>
  <si>
    <t>TOTAL</t>
  </si>
  <si>
    <t>PRE-REQUISITES REQUIRED</t>
  </si>
  <si>
    <t>TYPE OF CREDITS</t>
  </si>
  <si>
    <t>ENGLISH</t>
  </si>
  <si>
    <t>SPEECH</t>
  </si>
  <si>
    <t>MATH</t>
  </si>
  <si>
    <t>ALGEBRA</t>
  </si>
  <si>
    <t>NON-SPECIFIC</t>
  </si>
  <si>
    <t>QUARTER</t>
  </si>
  <si>
    <t>SEMESTER</t>
  </si>
  <si>
    <t>MODULE/TERM</t>
  </si>
  <si>
    <t>TRIMESTER</t>
  </si>
  <si>
    <t>PSYCHO-LOGY</t>
  </si>
  <si>
    <t>SOCIO-LOGY</t>
  </si>
  <si>
    <t>COMMUN-ICATION</t>
  </si>
  <si>
    <t>OTHER GENERAL EDUCATION</t>
  </si>
  <si>
    <t>GENERAL CHEMISTRY</t>
  </si>
  <si>
    <t>ANATOMY</t>
  </si>
  <si>
    <t>NUTRITION</t>
  </si>
  <si>
    <t>OTHER BASIC SCIENCE</t>
  </si>
  <si>
    <t>PHYSI-OLOGY</t>
  </si>
  <si>
    <t>BIOCHEM-ISTRY</t>
  </si>
  <si>
    <t>MICROBIO-LOGY</t>
  </si>
  <si>
    <t>PATH-OLOGY</t>
  </si>
  <si>
    <t>PHARMA-COLOGY</t>
  </si>
  <si>
    <t>Table 11: Admission Policies at Accredited Dental Hygiene Programs, 2016-17</t>
  </si>
  <si>
    <t>AWARD GRANTED</t>
  </si>
  <si>
    <t>INSTRUCTION TERM</t>
  </si>
  <si>
    <t>WEEKS PER TERM</t>
  </si>
  <si>
    <t>NO. OF TERMS</t>
  </si>
  <si>
    <t>NO. OF SUMMER SESSIONS</t>
  </si>
  <si>
    <t>MINIMUM EDUCATIONAL REQUIREMENT</t>
  </si>
  <si>
    <t>IN DISTRICT</t>
  </si>
  <si>
    <t>OUT OF DISTRICT</t>
  </si>
  <si>
    <t>OUT OF STATE</t>
  </si>
  <si>
    <t>ASSOCIATE DEGREE</t>
  </si>
  <si>
    <t>GED/HS DIPLOMA</t>
  </si>
  <si>
    <t>2 YEARS OF COLLEGE</t>
  </si>
  <si>
    <t>1 YEAR OF COLLEGE</t>
  </si>
  <si>
    <t>BACC DEGREE IN DENT HYG</t>
  </si>
  <si>
    <t>LESS THAN 1 YR/COLL</t>
  </si>
  <si>
    <t>DIPLOMA</t>
  </si>
  <si>
    <t>BACC DEGREE - ARTS, APPL SCI, ETC</t>
  </si>
  <si>
    <t>CERTIFICATE</t>
  </si>
  <si>
    <t>NO. OF INTER-SESSIONS</t>
  </si>
  <si>
    <r>
      <rPr>
        <vertAlign val="superscript"/>
        <sz val="8"/>
        <rFont val="Arial"/>
        <family val="2"/>
      </rPr>
      <t>1</t>
    </r>
    <r>
      <rPr>
        <sz val="8"/>
        <rFont val="Arial"/>
        <family val="2"/>
      </rPr>
      <t xml:space="preserve"> See Glossary for definition of total cost to student.</t>
    </r>
  </si>
  <si>
    <t>In-District</t>
  </si>
  <si>
    <t>Out-of-District</t>
  </si>
  <si>
    <t>Out-of-State</t>
  </si>
  <si>
    <t>Variable</t>
  </si>
  <si>
    <t>Mean</t>
  </si>
  <si>
    <t>totalID</t>
  </si>
  <si>
    <t>totalOD</t>
  </si>
  <si>
    <t>totalOS</t>
  </si>
  <si>
    <t>Univ/Four Year College: Dental School/Separate Dental Dept.
(N = 29)</t>
  </si>
  <si>
    <t>CONCORDE CAREER COLLEGE - SAN DIEGO</t>
  </si>
  <si>
    <t>N/A</t>
  </si>
  <si>
    <r>
      <t>TOTAL COST</t>
    </r>
    <r>
      <rPr>
        <b/>
        <vertAlign val="superscript"/>
        <sz val="10"/>
        <color rgb="FFFFFFFF"/>
        <rFont val="Arial"/>
        <family val="2"/>
      </rPr>
      <t xml:space="preserve"> </t>
    </r>
    <r>
      <rPr>
        <b/>
        <sz val="10"/>
        <color rgb="FFFFFFFF"/>
        <rFont val="Arial"/>
        <family val="2"/>
      </rPr>
      <t>TO STUDENT</t>
    </r>
    <r>
      <rPr>
        <b/>
        <vertAlign val="superscript"/>
        <sz val="10"/>
        <color rgb="FFFFFFFF"/>
        <rFont val="Arial"/>
        <family val="2"/>
      </rPr>
      <t xml:space="preserve">1 </t>
    </r>
  </si>
  <si>
    <r>
      <t>N/A</t>
    </r>
    <r>
      <rPr>
        <vertAlign val="superscript"/>
        <sz val="10"/>
        <color rgb="FF000000"/>
        <rFont val="Arial"/>
        <family val="2"/>
      </rPr>
      <t>2</t>
    </r>
  </si>
  <si>
    <r>
      <rPr>
        <vertAlign val="superscript"/>
        <sz val="8"/>
        <rFont val="Arial"/>
        <family val="2"/>
      </rPr>
      <t>2</t>
    </r>
    <r>
      <rPr>
        <sz val="8"/>
        <rFont val="Arial"/>
        <family val="2"/>
      </rPr>
      <t xml:space="preserve"> Not applicable; the program had no students enrolled in 2016-17.</t>
    </r>
  </si>
  <si>
    <t>Univ/Four Year College: School of Health Sciences
(N = 40)</t>
  </si>
  <si>
    <t>Community or Junior College
(N = 180)</t>
  </si>
  <si>
    <t>Figure 9: Average First-Year In-District Tuition in Accredited Dental Hygiene Programs by Educational Setting, 2016-17</t>
  </si>
  <si>
    <t>Table 12: First Year In-District Tuition and Fees at Accredited Dental Hygiene Programs, 2016-17</t>
  </si>
  <si>
    <t>TUITION</t>
  </si>
  <si>
    <t>SUPPLIES AND INSTRUMENTS</t>
  </si>
  <si>
    <t>UNIFORMS</t>
  </si>
  <si>
    <t>OTHER FIXED COSTS</t>
  </si>
  <si>
    <t>TEXT-BOOKS</t>
  </si>
  <si>
    <t>LABOR-ATORY FEES</t>
  </si>
  <si>
    <t>NUMBER OF NON-ZERO ENTRIES</t>
  </si>
  <si>
    <t>MEAN OF NON-ZERO ENTRIES</t>
  </si>
  <si>
    <t>TEXAS A&amp;M UNIVERSITY</t>
  </si>
  <si>
    <t>Table 13: Total Enrollment in Accredited Dental Hygiene Programs:</t>
  </si>
  <si>
    <t>First-Year</t>
  </si>
  <si>
    <t>All Students</t>
  </si>
  <si>
    <t>Male</t>
  </si>
  <si>
    <t>Female</t>
  </si>
  <si>
    <t>CITIZENSHIP</t>
  </si>
  <si>
    <t>United States</t>
  </si>
  <si>
    <t>Canadian</t>
  </si>
  <si>
    <t>Unknown</t>
  </si>
  <si>
    <t>Citizenship and gender not available</t>
  </si>
  <si>
    <t>Second to Fourth Year</t>
  </si>
  <si>
    <t>AGE</t>
  </si>
  <si>
    <t>23 and under</t>
  </si>
  <si>
    <t>24 - 29</t>
  </si>
  <si>
    <t>30 - 34</t>
  </si>
  <si>
    <t>35 - 39</t>
  </si>
  <si>
    <t>40 and over</t>
  </si>
  <si>
    <t>Age and gender not available</t>
  </si>
  <si>
    <t>ETHNICITY/RACE</t>
  </si>
  <si>
    <t>Hispanic/Latino (any race)</t>
  </si>
  <si>
    <t>White</t>
  </si>
  <si>
    <t>Black or African American</t>
  </si>
  <si>
    <t>Amer. Indian/Alaska Native</t>
  </si>
  <si>
    <t>Asian</t>
  </si>
  <si>
    <t>Nat. Hawaiian/Oth. Pac. Islander</t>
  </si>
  <si>
    <t>Two or more races (not Hisp)</t>
  </si>
  <si>
    <t>Nonresident Alien</t>
  </si>
  <si>
    <t>Ethnicity/race and gender not available</t>
  </si>
  <si>
    <t>a. by Citizenship and Gender, 2016-17</t>
  </si>
  <si>
    <t>b. by Age and Gender, 2016-17</t>
  </si>
  <si>
    <t>c. by Race/Ethnicity and Gender, 2016-17</t>
  </si>
  <si>
    <t>Source: American Dental Association, Health Policy Institute, 2016-17 Survey of Dental Hygiene Education Programs.</t>
  </si>
  <si>
    <t>--</t>
  </si>
  <si>
    <r>
      <t>Second to Fourth Year</t>
    </r>
    <r>
      <rPr>
        <b/>
        <u/>
        <vertAlign val="superscript"/>
        <sz val="10"/>
        <color theme="0"/>
        <rFont val="Arial"/>
        <family val="2"/>
      </rPr>
      <t xml:space="preserve"> </t>
    </r>
  </si>
  <si>
    <t>Graduates</t>
  </si>
  <si>
    <r>
      <t xml:space="preserve">Source: American Dental Association, Health Policy Institute, 2016-17 </t>
    </r>
    <r>
      <rPr>
        <i/>
        <sz val="8"/>
        <rFont val="Arial"/>
        <family val="2"/>
      </rPr>
      <t>Survey of Dental Hygiene Education Programs.</t>
    </r>
  </si>
  <si>
    <t>Table 14c: Graduates of Accredited Dental Hygiene Programs by Race/Ethnicity and Gender, 2016</t>
  </si>
  <si>
    <t>Citizenship and gender unknown</t>
  </si>
  <si>
    <t>Type of Program Completed</t>
  </si>
  <si>
    <t>Number of Dental Hygiene Students</t>
  </si>
  <si>
    <t>Total Enrollment in Dental Hygiene Programs</t>
  </si>
  <si>
    <t>Accredited Dental Assisting</t>
  </si>
  <si>
    <t>Accredited Dental Lab Tech</t>
  </si>
  <si>
    <t>Non-Accredited Dental Assisting</t>
  </si>
  <si>
    <t>Non-Accredited Dental Lab Tech</t>
  </si>
  <si>
    <t>Total Enrollment</t>
  </si>
  <si>
    <t>Job and/or Family Care Responsibilities</t>
  </si>
  <si>
    <t>Requested Financial Aid</t>
  </si>
  <si>
    <t>Received Financial Aid</t>
  </si>
  <si>
    <t>&lt; 1 YEAR OF COLLEGE</t>
  </si>
  <si>
    <t>1 YEAR OF COLLEGE (NO DEGREE)</t>
  </si>
  <si>
    <t>2 YEARS OF COLLEGE (NO DEGREE)</t>
  </si>
  <si>
    <t>3 YEARS OF COLLEGE (NO DEGREE)</t>
  </si>
  <si>
    <t>4 YEARS OF COLLEGE (NO DEGREE)</t>
  </si>
  <si>
    <t>TOTAL FIRST YEAR</t>
  </si>
  <si>
    <t>GED/ HS DIPLOMA</t>
  </si>
  <si>
    <t>BACCA-LAUREATE DEGREE</t>
  </si>
  <si>
    <t>PERCENT OF TOTAL</t>
  </si>
  <si>
    <t>1ST YEAR CAPACITY</t>
  </si>
  <si>
    <t>1ST YEAR</t>
  </si>
  <si>
    <t>2ND YEAR</t>
  </si>
  <si>
    <t>TOTAL ENROLLMENT</t>
  </si>
  <si>
    <t>CERTIFICATE &amp; ASSOCIATE DEGREE</t>
  </si>
  <si>
    <t>TOTAL GRADUATES</t>
  </si>
  <si>
    <t>3RD/4TH YEAR</t>
  </si>
  <si>
    <t>DIPLOMA/ CERTIFICATE</t>
  </si>
  <si>
    <t>2016-17 FULL- AND PART-TIME ENROLLMENT</t>
  </si>
  <si>
    <t>2016 GRADUATES</t>
  </si>
  <si>
    <t>Figure 12: 2015 Dental Hygiene Graduates by Occupational Category</t>
  </si>
  <si>
    <t>cps1</t>
  </si>
  <si>
    <t>Employed in private dental office</t>
  </si>
  <si>
    <t>other</t>
  </si>
  <si>
    <t>cps13</t>
  </si>
  <si>
    <t>cps12</t>
  </si>
  <si>
    <t>Awaiting opportunity to take national/state boards</t>
  </si>
  <si>
    <t>cps2</t>
  </si>
  <si>
    <t>cps3</t>
  </si>
  <si>
    <t>Employed in a private dental office and continuing education toward an advanced degree</t>
  </si>
  <si>
    <t>cps11</t>
  </si>
  <si>
    <t>Unemployed -</t>
  </si>
  <si>
    <t>cps4</t>
  </si>
  <si>
    <t>cps2,4,5,7,8,9,10,14</t>
  </si>
  <si>
    <t>cps5</t>
  </si>
  <si>
    <t>cps6</t>
  </si>
  <si>
    <t>Continuing education toward an advanced degree</t>
  </si>
  <si>
    <t>cps7</t>
  </si>
  <si>
    <t>cps8</t>
  </si>
  <si>
    <t>cps9</t>
  </si>
  <si>
    <t>cps10</t>
  </si>
  <si>
    <t>cps14</t>
  </si>
  <si>
    <t>totcps</t>
  </si>
  <si>
    <t>Originally enrolled</t>
  </si>
  <si>
    <t>Completed program</t>
  </si>
  <si>
    <t>In dental-related activity</t>
  </si>
  <si>
    <t>Sum</t>
  </si>
  <si>
    <t>CPS1</t>
  </si>
  <si>
    <t>CPS2</t>
  </si>
  <si>
    <t>CPS3</t>
  </si>
  <si>
    <t>CPS4</t>
  </si>
  <si>
    <t>CPS5</t>
  </si>
  <si>
    <t>CPS6</t>
  </si>
  <si>
    <t>CPS7</t>
  </si>
  <si>
    <t>CPS8</t>
  </si>
  <si>
    <t>CPS9</t>
  </si>
  <si>
    <t>CPS10</t>
  </si>
  <si>
    <t>CPS11</t>
  </si>
  <si>
    <t>CPS12</t>
  </si>
  <si>
    <t>CPS13</t>
  </si>
  <si>
    <t>CPS14</t>
  </si>
  <si>
    <t>Program Activities</t>
  </si>
  <si>
    <t>Median</t>
  </si>
  <si>
    <t>Minimum</t>
  </si>
  <si>
    <t>Maximum</t>
  </si>
  <si>
    <t>Administrative activities</t>
  </si>
  <si>
    <t>Class preparation</t>
  </si>
  <si>
    <t>Student counseling</t>
  </si>
  <si>
    <t>Committee activities</t>
  </si>
  <si>
    <t>Admission activities</t>
  </si>
  <si>
    <t>Recruitment activities</t>
  </si>
  <si>
    <t>Teaching responsibilties</t>
  </si>
  <si>
    <t>Table 18a: Faculty of Accredited Dental Hygiene Programs by Age</t>
  </si>
  <si>
    <t>Faculty</t>
  </si>
  <si>
    <t>29 and under</t>
  </si>
  <si>
    <t>30-39</t>
  </si>
  <si>
    <t>40-49</t>
  </si>
  <si>
    <t>50-59</t>
  </si>
  <si>
    <t>60 and over</t>
  </si>
  <si>
    <t>Education Programs.</t>
  </si>
  <si>
    <t>Table 18b: Faculty of Accredited Dental Hygiene Programs by Race/Ethnicity</t>
  </si>
  <si>
    <t>ETHNICTY/RACE</t>
  </si>
  <si>
    <t>and Gender, 2016-17</t>
  </si>
  <si>
    <r>
      <t>Source: American Dental Association, Health Policy Institute, 2016-17</t>
    </r>
    <r>
      <rPr>
        <i/>
        <sz val="8"/>
        <rFont val="Arial"/>
        <family val="2"/>
      </rPr>
      <t xml:space="preserve"> Survey of Dental Hygiene</t>
    </r>
  </si>
  <si>
    <t>Academic Rank</t>
  </si>
  <si>
    <t>Clinical instructor</t>
  </si>
  <si>
    <t>Instructor</t>
  </si>
  <si>
    <t>Assistant professor</t>
  </si>
  <si>
    <t>Professor</t>
  </si>
  <si>
    <t>Associate professor</t>
  </si>
  <si>
    <t>emeritus</t>
  </si>
  <si>
    <t>program director</t>
  </si>
  <si>
    <t>adjunct faculty</t>
  </si>
  <si>
    <t>dentist</t>
  </si>
  <si>
    <t>Highest degree</t>
  </si>
  <si>
    <t>DDS/DMD</t>
  </si>
  <si>
    <t>Masters degree</t>
  </si>
  <si>
    <t>Bachelors degree</t>
  </si>
  <si>
    <t>Associate degree</t>
  </si>
  <si>
    <t>Doctorate degree</t>
  </si>
  <si>
    <t>Certificate/Diploma/Other</t>
  </si>
  <si>
    <t>Dental hygienist</t>
  </si>
  <si>
    <t>Dentist</t>
  </si>
  <si>
    <t>Dental assistant / dental laboratory tech</t>
  </si>
  <si>
    <t>Table 19: Number of Faculty Members Accredited Dental Hygiene Education Programs, 2016-17</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</si>
  <si>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</si>
  <si>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</si>
  <si>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</si>
  <si>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</si>
  <si>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</si>
  <si>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</si>
  <si>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</si>
  <si>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</si>
  <si>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</si>
  <si>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</si>
  <si>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</si>
  <si>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</si>
  <si>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"YES" RESPONSES</t>
  </si>
  <si>
    <t>DIDACTIC INSTRUCTION</t>
  </si>
  <si>
    <t>CLINICAL OR LABORATORY INSTRUCTION</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</si>
  <si>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</si>
  <si>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</si>
  <si>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</si>
  <si>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</si>
  <si>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</si>
  <si>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</si>
  <si>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</si>
  <si>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</si>
  <si>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</si>
  <si>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</si>
  <si>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</si>
  <si>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</si>
  <si>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</si>
  <si>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MULTIPLE SITES AWAY FROM CAMPUS FOR:</t>
  </si>
  <si>
    <t>VIRTUAL METHODS:</t>
  </si>
  <si>
    <t>CORRESPOND-ENCE</t>
  </si>
  <si>
    <t>TELECOURSE, ITV OR VIDEOCONFER-ENCE</t>
  </si>
  <si>
    <t>NUMBER OF "YES" RESPONSES</t>
  </si>
  <si>
    <t>Figure 1c: First-Year Student Capacity Versus Enrollment by Number of Dental Laboratory Technology Education Programs, 2006-07 to 2016-17</t>
  </si>
  <si>
    <r>
      <t xml:space="preserve">Source: American Dental Association, Health Policy Institute, 2016-17 </t>
    </r>
    <r>
      <rPr>
        <i/>
        <sz val="8"/>
        <rFont val="Arial"/>
        <family val="2"/>
      </rPr>
      <t>Survey of Dental Hygiene Education Programs,</t>
    </r>
    <r>
      <rPr>
        <sz val="8"/>
        <rFont val="Arial"/>
        <family val="2"/>
      </rPr>
      <t xml:space="preserve"> 2016-17</t>
    </r>
    <r>
      <rPr>
        <i/>
        <sz val="8"/>
        <rFont val="Arial"/>
        <family val="2"/>
      </rPr>
      <t xml:space="preserve"> Survey of Dental Assisting Education Programs,</t>
    </r>
    <r>
      <rPr>
        <sz val="8"/>
        <rFont val="Arial"/>
        <family val="2"/>
      </rPr>
      <t xml:space="preserve"> </t>
    </r>
  </si>
  <si>
    <r>
      <t xml:space="preserve">and 2016-17 </t>
    </r>
    <r>
      <rPr>
        <i/>
        <sz val="8"/>
        <rFont val="Arial"/>
        <family val="2"/>
      </rPr>
      <t xml:space="preserve">Survey of Dental Laboratory Technology Education Programs. </t>
    </r>
  </si>
  <si>
    <r>
      <t xml:space="preserve">Requests to complete the 2016-17 </t>
    </r>
    <r>
      <rPr>
        <i/>
        <sz val="10"/>
        <rFont val="Arial"/>
        <family val="2"/>
      </rPr>
      <t>Survey of Dental Hygiene Education Programs</t>
    </r>
    <r>
      <rPr>
        <sz val="10"/>
        <rFont val="Arial"/>
        <family val="2"/>
      </rPr>
      <t xml:space="preserve"> were sent to 333 dental hygiene education programs in August 2016.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</si>
  <si>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Figure 1b: First-Year Student Capacity Versus Enrollment by Number of Dental Assisting Programs, 2006-07 to 2016-17</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</si>
  <si>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</si>
  <si>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Report 1 - Dental Hygiene Education Programs</t>
  </si>
  <si>
    <t>2016-17 Survey of Allied Dental Education</t>
  </si>
  <si>
    <t>CYPRESS COLLEGE*</t>
  </si>
  <si>
    <r>
      <t>Table 9: Number of Credit Hours</t>
    </r>
    <r>
      <rPr>
        <b/>
        <vertAlign val="superscript"/>
        <sz val="10"/>
        <color rgb="FF000000"/>
        <rFont val="Arial"/>
        <family val="2"/>
      </rPr>
      <t>1</t>
    </r>
    <r>
      <rPr>
        <b/>
        <sz val="10"/>
        <color rgb="FF000000"/>
        <rFont val="Arial"/>
        <family val="2"/>
      </rPr>
      <t xml:space="preserve"> in Prerequisite General Education College Courses Required for Accredited Dental Hygiene Programs, 2016-17</t>
    </r>
  </si>
  <si>
    <r>
      <t>NORTHEAST WISCONSIN TECHNICAL COLLEGE</t>
    </r>
    <r>
      <rPr>
        <vertAlign val="superscript"/>
        <sz val="10"/>
        <color rgb="FF000000"/>
        <rFont val="Arial"/>
        <family val="2"/>
      </rPr>
      <t>1</t>
    </r>
  </si>
  <si>
    <r>
      <t>MADISON AREA TECHNICAL COLLEGE</t>
    </r>
    <r>
      <rPr>
        <vertAlign val="superscript"/>
        <sz val="10"/>
        <color rgb="FF000000"/>
        <rFont val="Arial"/>
        <family val="2"/>
      </rPr>
      <t>1</t>
    </r>
  </si>
  <si>
    <r>
      <t>Table 10: Number of Credit Hours</t>
    </r>
    <r>
      <rPr>
        <b/>
        <vertAlign val="superscript"/>
        <sz val="10"/>
        <color rgb="FF000000"/>
        <rFont val="Arial"/>
        <family val="2"/>
      </rPr>
      <t>1</t>
    </r>
    <r>
      <rPr>
        <b/>
        <sz val="10"/>
        <color rgb="FF000000"/>
        <rFont val="Arial"/>
        <family val="2"/>
      </rPr>
      <t xml:space="preserve"> in Prerequisite Basic Science Courses Required for Accredited Dental Hygiene Programs, 2016-17</t>
    </r>
  </si>
  <si>
    <r>
      <t>CYPRESS COLLEGE</t>
    </r>
    <r>
      <rPr>
        <vertAlign val="superscript"/>
        <sz val="10"/>
        <color rgb="FF000000"/>
        <rFont val="Arial"/>
        <family val="2"/>
      </rPr>
      <t>1</t>
    </r>
  </si>
  <si>
    <r>
      <rPr>
        <vertAlign val="superscript"/>
        <sz val="8"/>
        <rFont val="Arial"/>
        <family val="2"/>
      </rPr>
      <t>1</t>
    </r>
    <r>
      <rPr>
        <sz val="8"/>
        <rFont val="Arial"/>
        <family val="2"/>
      </rPr>
      <t xml:space="preserve"> Program reported course credits in a format other than credit hours.</t>
    </r>
  </si>
  <si>
    <r>
      <t>MINNESOTA STATE COMMUNITY AND TECHNICAL COLLEGE, MOORHEAD</t>
    </r>
    <r>
      <rPr>
        <vertAlign val="superscript"/>
        <sz val="10"/>
        <color rgb="FF000000"/>
        <rFont val="Arial"/>
        <family val="2"/>
      </rPr>
      <t>1</t>
    </r>
  </si>
  <si>
    <r>
      <t>Figure 8: Average Total Costs for Tuition and Fees in Accredited Dental Hygiene Programs, 2006-07 to 2016-17</t>
    </r>
    <r>
      <rPr>
        <b/>
        <vertAlign val="superscript"/>
        <sz val="10"/>
        <color theme="1"/>
        <rFont val="Arial"/>
        <family val="2"/>
      </rPr>
      <t>1</t>
    </r>
  </si>
  <si>
    <r>
      <rPr>
        <vertAlign val="superscript"/>
        <sz val="8"/>
        <rFont val="Arial"/>
        <family val="2"/>
      </rPr>
      <t xml:space="preserve">1 </t>
    </r>
    <r>
      <rPr>
        <sz val="8"/>
        <rFont val="Arial"/>
        <family val="2"/>
      </rPr>
      <t>Excludes programs that reported tuition but had no enrollment.</t>
    </r>
  </si>
  <si>
    <t>Other
(N = 4)</t>
  </si>
  <si>
    <r>
      <t>Other Univ or Four Year College Setting</t>
    </r>
    <r>
      <rPr>
        <vertAlign val="superscript"/>
        <sz val="10"/>
        <rFont val="Arial"/>
        <family val="2"/>
      </rPr>
      <t>1</t>
    </r>
    <r>
      <rPr>
        <sz val="10"/>
        <rFont val="Arial"/>
        <family val="2"/>
      </rPr>
      <t xml:space="preserve">
(N = 16)</t>
    </r>
  </si>
  <si>
    <r>
      <rPr>
        <vertAlign val="superscript"/>
        <sz val="8"/>
        <color theme="1"/>
        <rFont val="Arial"/>
        <family val="2"/>
      </rPr>
      <t>1</t>
    </r>
    <r>
      <rPr>
        <sz val="8"/>
        <color theme="1"/>
        <rFont val="Arial"/>
        <family val="2"/>
      </rPr>
      <t xml:space="preserve"> Excludes programs with no first-year enrollment in 2016-17.</t>
    </r>
  </si>
  <si>
    <t>Technical College/Institute or Vocational School
(N = 61)</t>
  </si>
  <si>
    <r>
      <t>N/A</t>
    </r>
    <r>
      <rPr>
        <vertAlign val="superscript"/>
        <sz val="10"/>
        <color rgb="FF000000"/>
        <rFont val="Arial"/>
        <family val="2"/>
      </rPr>
      <t>1</t>
    </r>
  </si>
  <si>
    <r>
      <rPr>
        <vertAlign val="superscript"/>
        <sz val="8"/>
        <rFont val="Arial"/>
        <family val="2"/>
      </rPr>
      <t xml:space="preserve">1 </t>
    </r>
    <r>
      <rPr>
        <sz val="8"/>
        <rFont val="Arial"/>
        <family val="2"/>
      </rPr>
      <t>Program had no first-year enrollment in 2016-17.</t>
    </r>
  </si>
  <si>
    <t>oaf1</t>
  </si>
  <si>
    <t>Not passed</t>
  </si>
  <si>
    <t>Did not take/not required</t>
  </si>
  <si>
    <t>Passed</t>
  </si>
  <si>
    <t>Outcomes - Exams not required</t>
  </si>
  <si>
    <t>The MEANS Procedure</t>
  </si>
  <si>
    <t>oa1</t>
  </si>
  <si>
    <t>oa2</t>
  </si>
  <si>
    <t>OA3PASS</t>
  </si>
  <si>
    <t>OA3NP</t>
  </si>
  <si>
    <t>OA3DNT</t>
  </si>
  <si>
    <t>OA3UNK</t>
  </si>
  <si>
    <t>OA4PASS</t>
  </si>
  <si>
    <t>OA4NP</t>
  </si>
  <si>
    <t>OA4DNT</t>
  </si>
  <si>
    <t>OA4UNK</t>
  </si>
  <si>
    <t>Figure 13a: Outcomes Assessment for Dental Hygiene Class of 2015</t>
  </si>
  <si>
    <t>State/Regional Boards, Outcomes for Dental Hygiene Class of 2015:</t>
  </si>
  <si>
    <t>Written National Boards, Outcomes for Dental Hygiene Class of 2015:</t>
  </si>
  <si>
    <t>Figure 13b: Graduate State/National Certification Outcomes, Dental Hygiene Class of 2015</t>
  </si>
  <si>
    <t>Average hours per week</t>
  </si>
  <si>
    <t>Figure 14: Hours Spent Weekly in Program Activities by Dental Hygiene Program Administrators, 2016-17</t>
  </si>
  <si>
    <t>Figure 14 &amp; Table 17: Hours Spent Weekly in Program Activities by Dental Hygiene Program Administrators, 2016-17</t>
  </si>
  <si>
    <t>Figure 15a: Highest Academic Degree Earned by Dental Hygiene Faculty, 2016-17</t>
  </si>
  <si>
    <t>Figure 15b: Academic Rank of Dental Hygiene Faculty, 2016-17</t>
  </si>
  <si>
    <t>Figure 15c: Occupational Discipline of Dental Hygiene Faculty, 2016-17</t>
  </si>
  <si>
    <t>CENTRAL GEORGIA TECHNICAL COLLEGE - MACON CAMPUS</t>
  </si>
  <si>
    <t>Originally published December 2017.</t>
  </si>
  <si>
    <t>COLEMAN COLLEGE FOR HEALTH SCIENCES, HOUSTON COMM COLL SYSTEM</t>
  </si>
  <si>
    <t>Table 17: Hours Spent Weekly in Program Activities by Dental Hygiene Program Administrators, 2016-17</t>
  </si>
  <si>
    <t>Two or more races (not Hispanic)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</si>
</sst>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 numFmtId="168" formatCode="&quot;$&quot;#,##0"/>
    <numFmt numFmtId="169" formatCode="0;\-0;&quot;-&quot;"/>
    <numFmt numFmtId="170" formatCode="#,##0;\-#,##0;&quot;-&quot;"/>
    <numFmt numFmtId="171" formatCode="#,##0.0;\-#,##0.0;&quot;-&quot;"/>
  </numFmts>
  <fonts count="47"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u/>
      <sz val="10"/>
      <color theme="10"/>
      <name val="Arial"/>
      <family val="2"/>
    </font>
    <font>
      <i/>
      <sz val="10"/>
      <color theme="1"/>
      <name val="Arial"/>
      <family val="2"/>
    </font>
    <font>
      <u/>
      <sz val="10"/>
      <color rgb="FF0563C1"/>
      <name val="Arial"/>
      <family val="2"/>
    </font>
    <font>
      <sz val="10"/>
      <color rgb="FF000000"/>
      <name val="Arial"/>
      <family val="2"/>
    </font>
    <font>
      <i/>
      <sz val="10"/>
      <color rgb="FF000000"/>
      <name val="Arial"/>
      <family val="2"/>
    </font>
    <font>
      <sz val="10"/>
      <color theme="1"/>
      <name val="Times New Roman"/>
      <family val="1"/>
    </font>
    <font>
      <sz val="10"/>
      <color theme="1"/>
      <name val="Symbol"/>
      <family val="1"/>
      <charset val="2"/>
    </font>
    <font>
      <sz val="7"/>
      <color theme="1"/>
      <name val="Times New Roman"/>
      <family val="1"/>
    </font>
    <font>
      <b/>
      <sz val="10"/>
      <color rgb="FFFF0000"/>
      <name val="Arial"/>
      <family val="2"/>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b/>
      <sz val="10"/>
      <color rgb="FF000000"/>
      <name val="Arial"/>
      <family val="2"/>
    </font>
    <font>
      <sz val="11"/>
      <color theme="1"/>
      <name val="Calibri"/>
      <family val="2"/>
      <scheme val="minor"/>
    </font>
    <font>
      <sz val="10"/>
      <color rgb="FF003399"/>
      <name val="Arial"/>
      <family val="2"/>
    </font>
    <font>
      <b/>
      <sz val="10"/>
      <color rgb="FFFFFFFF"/>
      <name val="Arial"/>
      <family val="2"/>
    </font>
    <font>
      <b/>
      <sz val="8"/>
      <color rgb="FFFFFFFF"/>
      <name val="Arial"/>
      <family val="2"/>
    </font>
    <font>
      <b/>
      <sz val="9"/>
      <color rgb="FFFFFFFF"/>
      <name val="Arial"/>
      <family val="2"/>
    </font>
    <font>
      <b/>
      <vertAlign val="superscript"/>
      <sz val="10"/>
      <color rgb="FFFFFFFF"/>
      <name val="Arial"/>
      <family val="2"/>
    </font>
    <font>
      <vertAlign val="superscript"/>
      <sz val="8"/>
      <name val="Arial"/>
      <family val="2"/>
    </font>
    <font>
      <vertAlign val="superscript"/>
      <sz val="10"/>
      <color rgb="FF000000"/>
      <name val="Arial"/>
      <family val="2"/>
    </font>
    <font>
      <sz val="10"/>
      <color rgb="FF9C0006"/>
      <name val="Arial"/>
      <family val="2"/>
    </font>
    <font>
      <b/>
      <u/>
      <sz val="10"/>
      <color rgb="FFFF0000"/>
      <name val="Arial"/>
      <family val="2"/>
    </font>
    <font>
      <b/>
      <u/>
      <sz val="10"/>
      <color theme="0"/>
      <name val="Arial"/>
      <family val="2"/>
    </font>
    <font>
      <b/>
      <u/>
      <vertAlign val="superscript"/>
      <sz val="10"/>
      <color theme="0"/>
      <name val="Arial"/>
      <family val="2"/>
    </font>
    <font>
      <sz val="10"/>
      <color theme="9"/>
      <name val="Arial"/>
      <family val="2"/>
    </font>
    <font>
      <b/>
      <sz val="10"/>
      <color theme="9" tint="-0.249977111117893"/>
      <name val="Arial"/>
      <family val="2"/>
    </font>
    <font>
      <b/>
      <u/>
      <sz val="10"/>
      <color rgb="FFFFFFFF"/>
      <name val="Arial"/>
      <family val="2"/>
    </font>
    <font>
      <sz val="8"/>
      <color rgb="FF003399"/>
      <name val="Arial"/>
      <family val="2"/>
    </font>
    <font>
      <i/>
      <sz val="10"/>
      <name val="Arial"/>
      <family val="2"/>
    </font>
    <font>
      <b/>
      <sz val="8.5"/>
      <color rgb="FFFFFFFF"/>
      <name val="Arial"/>
      <family val="2"/>
    </font>
    <font>
      <b/>
      <vertAlign val="superscript"/>
      <sz val="10"/>
      <color rgb="FF000000"/>
      <name val="Arial"/>
      <family val="2"/>
    </font>
    <font>
      <b/>
      <vertAlign val="superscript"/>
      <sz val="10"/>
      <color theme="1"/>
      <name val="Arial"/>
      <family val="2"/>
    </font>
    <font>
      <vertAlign val="superscript"/>
      <sz val="8"/>
      <color theme="1"/>
      <name val="Arial"/>
      <family val="2"/>
    </font>
    <font>
      <vertAlign val="superscript"/>
      <sz val="10"/>
      <name val="Arial"/>
      <family val="2"/>
    </font>
    <font>
      <b/>
      <sz val="12"/>
      <color theme="0"/>
      <name val="Arial"/>
      <family val="2"/>
    </font>
    <font>
      <b/>
      <sz val="10"/>
      <color rgb="FFC00000"/>
      <name val="Arial"/>
      <family val="2"/>
    </font>
    <font>
      <b/>
      <i/>
      <sz val="8"/>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rgb="FFFFC7CE"/>
      </patternFill>
    </fill>
    <fill>
      <patternFill patternType="solid">
        <fgColor rgb="FF0076BE"/>
        <bgColor indexed="64"/>
      </patternFill>
    </fill>
  </fills>
  <borders count="29">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thin">
        <color indexed="64"/>
      </top>
      <bottom/>
      <diagonal/>
    </border>
    <border>
      <left/>
      <right/>
      <top/>
      <bottom style="thin">
        <color rgb="FF000000"/>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ck">
        <color indexed="64"/>
      </top>
      <bottom style="thick">
        <color indexed="64"/>
      </bottom>
      <diagonal/>
    </border>
    <border>
      <left style="medium">
        <color rgb="FFC1C1C1"/>
      </left>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6" fillId="0" borderId="0"/>
    <xf numFmtId="0" fontId="22" fillId="0" borderId="0"/>
    <xf numFmtId="44" fontId="1" fillId="0" borderId="0" applyFont="0" applyFill="0" applyBorder="0" applyAlignment="0" applyProtection="0"/>
    <xf numFmtId="0" fontId="30" fillId="8" borderId="0" applyNumberFormat="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cellStyleXfs>
  <cellXfs count="430">
    <xf numFmtId="0" fontId="0" fillId="0" borderId="0" xfId="0"/>
    <xf numFmtId="0" fontId="4" fillId="2" borderId="0" xfId="0" applyFont="1" applyFill="1"/>
    <xf numFmtId="0" fontId="0" fillId="2" borderId="0" xfId="0" applyFill="1"/>
    <xf numFmtId="0" fontId="6" fillId="2" borderId="0" xfId="3" applyFill="1" applyAlignment="1" applyProtection="1"/>
    <xf numFmtId="0" fontId="0" fillId="2" borderId="0" xfId="0" applyFill="1" applyAlignment="1"/>
    <xf numFmtId="0" fontId="7" fillId="2" borderId="0" xfId="0" applyFont="1" applyFill="1"/>
    <xf numFmtId="0" fontId="2" fillId="3" borderId="0" xfId="0" applyFont="1" applyFill="1" applyAlignment="1">
      <alignment vertical="center"/>
    </xf>
    <xf numFmtId="0" fontId="8" fillId="2" borderId="0" xfId="3" applyFont="1" applyFill="1" applyAlignment="1" applyProtection="1"/>
    <xf numFmtId="0" fontId="9" fillId="2" borderId="0" xfId="0" applyFont="1" applyFill="1" applyAlignment="1">
      <alignment vertical="center" wrapText="1"/>
    </xf>
    <xf numFmtId="0" fontId="11" fillId="2" borderId="0" xfId="0" applyFont="1" applyFill="1" applyAlignment="1">
      <alignment vertical="center"/>
    </xf>
    <xf numFmtId="0" fontId="11" fillId="2" borderId="0" xfId="0" applyFont="1" applyFill="1"/>
    <xf numFmtId="0" fontId="4" fillId="2" borderId="0" xfId="0" applyFont="1" applyFill="1" applyAlignment="1">
      <alignment wrapText="1"/>
    </xf>
    <xf numFmtId="0" fontId="0" fillId="2" borderId="0" xfId="0" applyFill="1" applyAlignment="1">
      <alignment wrapText="1"/>
    </xf>
    <xf numFmtId="0" fontId="6" fillId="2" borderId="0" xfId="3"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2" fillId="2" borderId="0" xfId="0" applyFont="1" applyFill="1" applyAlignment="1">
      <alignment horizontal="left" vertical="top" wrapText="1" indent="4"/>
    </xf>
    <xf numFmtId="0" fontId="4" fillId="2" borderId="0" xfId="0" applyFont="1" applyFill="1" applyAlignment="1">
      <alignment vertical="center"/>
    </xf>
    <xf numFmtId="0" fontId="0" fillId="2" borderId="0" xfId="0" applyFill="1" applyAlignment="1">
      <alignment vertical="center"/>
    </xf>
    <xf numFmtId="0" fontId="14" fillId="0" borderId="0" xfId="0" applyFont="1" applyFill="1" applyAlignment="1">
      <alignment vertical="center"/>
    </xf>
    <xf numFmtId="0" fontId="0" fillId="0" borderId="0" xfId="0" applyFill="1" applyAlignment="1">
      <alignment vertical="center"/>
    </xf>
    <xf numFmtId="0" fontId="2" fillId="3" borderId="1" xfId="0" applyFont="1" applyFill="1" applyBorder="1" applyAlignment="1">
      <alignment horizontal="center" vertical="center"/>
    </xf>
    <xf numFmtId="0" fontId="15" fillId="2" borderId="0" xfId="0" applyFont="1" applyFill="1" applyAlignment="1">
      <alignment horizontal="center" vertical="center"/>
    </xf>
    <xf numFmtId="0" fontId="4" fillId="4" borderId="0" xfId="0" applyFont="1" applyFill="1"/>
    <xf numFmtId="3" fontId="0" fillId="4" borderId="0" xfId="0" applyNumberFormat="1" applyFont="1" applyFill="1" applyBorder="1" applyAlignment="1">
      <alignment horizontal="right" wrapText="1" indent="1"/>
    </xf>
    <xf numFmtId="0" fontId="0" fillId="2" borderId="2" xfId="0" applyFill="1" applyBorder="1"/>
    <xf numFmtId="164" fontId="0" fillId="2" borderId="2" xfId="0" applyNumberFormat="1" applyFont="1" applyFill="1" applyBorder="1" applyAlignment="1">
      <alignment horizontal="right" indent="1"/>
    </xf>
    <xf numFmtId="3" fontId="0" fillId="4" borderId="0" xfId="0" applyNumberFormat="1" applyFont="1" applyFill="1" applyAlignment="1">
      <alignment horizontal="right" indent="1"/>
    </xf>
    <xf numFmtId="0" fontId="0" fillId="2" borderId="2" xfId="0" applyFont="1" applyFill="1" applyBorder="1" applyAlignment="1">
      <alignment horizontal="right" wrapText="1"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4" fontId="0" fillId="2" borderId="2" xfId="0" applyNumberFormat="1" applyFont="1" applyFill="1" applyBorder="1" applyAlignment="1">
      <alignment horizontal="right" wrapText="1" indent="1"/>
    </xf>
    <xf numFmtId="0" fontId="17" fillId="2" borderId="0" xfId="4" applyFont="1" applyFill="1" applyAlignment="1">
      <alignment vertical="center"/>
    </xf>
    <xf numFmtId="0" fontId="19" fillId="2" borderId="0" xfId="0" applyFont="1" applyFill="1"/>
    <xf numFmtId="0" fontId="19" fillId="0" borderId="0" xfId="0" applyFont="1" applyFill="1" applyAlignment="1"/>
    <xf numFmtId="0" fontId="14" fillId="2" borderId="0" xfId="0" applyFont="1" applyFill="1" applyAlignment="1">
      <alignment vertical="center"/>
    </xf>
    <xf numFmtId="0" fontId="6" fillId="2" borderId="0" xfId="3" applyFill="1" applyAlignment="1" applyProtection="1"/>
    <xf numFmtId="0" fontId="14" fillId="2" borderId="0" xfId="0" applyFont="1" applyFill="1"/>
    <xf numFmtId="165" fontId="0" fillId="2" borderId="0" xfId="1" applyNumberFormat="1" applyFont="1" applyFill="1"/>
    <xf numFmtId="0" fontId="16" fillId="2" borderId="0" xfId="0" applyFont="1" applyFill="1"/>
    <xf numFmtId="0" fontId="3" fillId="2" borderId="0" xfId="0" applyFont="1" applyFill="1"/>
    <xf numFmtId="0" fontId="19" fillId="2" borderId="0" xfId="0" applyFont="1" applyFill="1" applyAlignment="1"/>
    <xf numFmtId="0" fontId="0" fillId="2" borderId="0" xfId="0" applyFill="1" applyBorder="1"/>
    <xf numFmtId="0" fontId="5" fillId="3" borderId="0" xfId="0" applyFont="1" applyFill="1"/>
    <xf numFmtId="0" fontId="2" fillId="3" borderId="0" xfId="0" applyFont="1" applyFill="1"/>
    <xf numFmtId="0" fontId="2" fillId="3" borderId="1"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4" borderId="0" xfId="0" applyFill="1"/>
    <xf numFmtId="0" fontId="9" fillId="2" borderId="0" xfId="0" applyFont="1" applyFill="1" applyBorder="1" applyAlignment="1">
      <alignment vertical="center"/>
    </xf>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0" fontId="9" fillId="2" borderId="0" xfId="0" applyFont="1" applyFill="1" applyBorder="1" applyAlignment="1">
      <alignment horizontal="center" vertical="center"/>
    </xf>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21" fillId="2" borderId="0" xfId="0" applyFont="1" applyFill="1" applyBorder="1" applyAlignment="1">
      <alignment horizontal="center" vertical="top" wrapText="1"/>
    </xf>
    <xf numFmtId="0" fontId="0" fillId="2" borderId="2" xfId="0" applyFill="1" applyBorder="1" applyAlignment="1">
      <alignment horizontal="left" indent="2"/>
    </xf>
    <xf numFmtId="3" fontId="0" fillId="2" borderId="2" xfId="0" applyNumberFormat="1" applyFill="1" applyBorder="1" applyAlignment="1">
      <alignment horizontal="right" indent="2"/>
    </xf>
    <xf numFmtId="0" fontId="0" fillId="2" borderId="2" xfId="0" applyFill="1" applyBorder="1" applyAlignment="1">
      <alignment horizontal="right" indent="2"/>
    </xf>
    <xf numFmtId="0" fontId="21"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0" fillId="4" borderId="0" xfId="0" applyFill="1" applyAlignment="1">
      <alignment horizontal="right" indent="2"/>
    </xf>
    <xf numFmtId="0" fontId="22" fillId="2" borderId="0" xfId="5" applyFill="1" applyBorder="1"/>
    <xf numFmtId="0" fontId="5" fillId="2" borderId="0" xfId="0" applyFont="1" applyFill="1"/>
    <xf numFmtId="165" fontId="0" fillId="4" borderId="0" xfId="1" applyNumberFormat="1" applyFont="1" applyFill="1" applyAlignment="1">
      <alignment horizontal="right" wrapText="1" indent="1"/>
    </xf>
    <xf numFmtId="165" fontId="1" fillId="4" borderId="0" xfId="1" applyNumberFormat="1" applyFont="1" applyFill="1" applyAlignment="1">
      <alignment horizontal="right" wrapText="1" indent="1"/>
    </xf>
    <xf numFmtId="0" fontId="0" fillId="4" borderId="0" xfId="0" applyFont="1" applyFill="1" applyAlignment="1">
      <alignment horizontal="right" wrapText="1" indent="1"/>
    </xf>
    <xf numFmtId="0" fontId="4" fillId="0" borderId="0" xfId="0" applyFont="1"/>
    <xf numFmtId="0" fontId="2" fillId="3" borderId="0" xfId="0" applyFont="1" applyFill="1" applyBorder="1"/>
    <xf numFmtId="0" fontId="2" fillId="3" borderId="3"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1" xfId="0" applyFont="1" applyFill="1" applyBorder="1"/>
    <xf numFmtId="0" fontId="2" fillId="3" borderId="1" xfId="0" applyFont="1" applyFill="1" applyBorder="1" applyAlignment="1">
      <alignment horizontal="center"/>
    </xf>
    <xf numFmtId="0" fontId="2" fillId="3" borderId="4" xfId="0" applyFont="1" applyFill="1" applyBorder="1" applyAlignment="1">
      <alignment horizontal="center"/>
    </xf>
    <xf numFmtId="0" fontId="4" fillId="4" borderId="0" xfId="0" applyFont="1" applyFill="1" applyBorder="1"/>
    <xf numFmtId="0" fontId="0" fillId="4" borderId="5" xfId="0" applyFill="1" applyBorder="1" applyAlignment="1">
      <alignment horizontal="right" indent="2"/>
    </xf>
    <xf numFmtId="164" fontId="0" fillId="4" borderId="5" xfId="0" applyNumberFormat="1" applyFill="1" applyBorder="1" applyAlignment="1">
      <alignment horizontal="right" indent="2"/>
    </xf>
    <xf numFmtId="164" fontId="0" fillId="4" borderId="6"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2" borderId="0" xfId="0" quotePrefix="1" applyFill="1" applyBorder="1" applyAlignment="1">
      <alignment horizontal="right" indent="2"/>
    </xf>
    <xf numFmtId="164" fontId="0" fillId="2" borderId="0" xfId="0" quotePrefix="1" applyNumberFormat="1" applyFill="1" applyBorder="1" applyAlignment="1">
      <alignment horizontal="right" indent="2"/>
    </xf>
    <xf numFmtId="164" fontId="0" fillId="2" borderId="3" xfId="0" applyNumberFormat="1" applyFill="1" applyBorder="1" applyAlignment="1">
      <alignment horizontal="right" indent="2"/>
    </xf>
    <xf numFmtId="0" fontId="4" fillId="4" borderId="2" xfId="0" applyFont="1" applyFill="1" applyBorder="1"/>
    <xf numFmtId="0" fontId="0" fillId="4" borderId="2" xfId="0" applyFill="1" applyBorder="1" applyAlignment="1">
      <alignment horizontal="right" indent="2"/>
    </xf>
    <xf numFmtId="164" fontId="0" fillId="4" borderId="2" xfId="0" applyNumberFormat="1" applyFill="1" applyBorder="1" applyAlignment="1">
      <alignment horizontal="right" indent="2"/>
    </xf>
    <xf numFmtId="0" fontId="0" fillId="4" borderId="2" xfId="0" quotePrefix="1" applyFill="1" applyBorder="1" applyAlignment="1">
      <alignment horizontal="right" indent="2"/>
    </xf>
    <xf numFmtId="164" fontId="0" fillId="4" borderId="2" xfId="0" quotePrefix="1" applyNumberFormat="1" applyFill="1" applyBorder="1" applyAlignment="1">
      <alignment horizontal="right" indent="2"/>
    </xf>
    <xf numFmtId="164" fontId="0" fillId="4" borderId="7" xfId="0" applyNumberFormat="1" applyFill="1" applyBorder="1" applyAlignment="1">
      <alignment horizontal="right" indent="2"/>
    </xf>
    <xf numFmtId="0" fontId="9" fillId="2" borderId="0" xfId="0" applyFont="1" applyFill="1" applyBorder="1" applyAlignment="1">
      <alignment vertical="top" wrapText="1"/>
    </xf>
    <xf numFmtId="0" fontId="4" fillId="2" borderId="0" xfId="0" applyFont="1" applyFill="1" applyAlignment="1">
      <alignment horizontal="left" vertical="center"/>
    </xf>
    <xf numFmtId="166" fontId="9" fillId="2" borderId="0" xfId="2" applyNumberFormat="1" applyFont="1" applyFill="1"/>
    <xf numFmtId="166" fontId="0" fillId="2" borderId="0" xfId="2" applyNumberFormat="1" applyFont="1" applyFill="1"/>
    <xf numFmtId="0" fontId="9" fillId="0" borderId="0" xfId="0" applyFont="1" applyAlignment="1">
      <alignment vertical="center"/>
    </xf>
    <xf numFmtId="0" fontId="9" fillId="0" borderId="0" xfId="0" applyFont="1" applyAlignment="1">
      <alignment horizontal="center" vertical="center"/>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9" fillId="0" borderId="0" xfId="0" applyFont="1" applyAlignment="1">
      <alignment vertical="top" wrapText="1"/>
    </xf>
    <xf numFmtId="0" fontId="21" fillId="5" borderId="0" xfId="0" applyFont="1" applyFill="1" applyAlignment="1">
      <alignment horizontal="left"/>
    </xf>
    <xf numFmtId="0" fontId="23" fillId="5" borderId="0" xfId="0" applyFont="1" applyFill="1" applyAlignment="1">
      <alignment horizontal="center"/>
    </xf>
    <xf numFmtId="0" fontId="24" fillId="6" borderId="0" xfId="0" applyFont="1" applyFill="1" applyBorder="1" applyAlignment="1">
      <alignment horizontal="center" wrapText="1"/>
    </xf>
    <xf numFmtId="0" fontId="24" fillId="6" borderId="0" xfId="0" applyFont="1" applyFill="1" applyBorder="1" applyAlignment="1">
      <alignment horizontal="left" wrapText="1"/>
    </xf>
    <xf numFmtId="0" fontId="9" fillId="7" borderId="0" xfId="0" applyFont="1" applyFill="1" applyBorder="1" applyAlignment="1">
      <alignment horizontal="center" vertical="top" wrapText="1"/>
    </xf>
    <xf numFmtId="0" fontId="9" fillId="7" borderId="0" xfId="0" applyFont="1" applyFill="1" applyBorder="1" applyAlignment="1">
      <alignment horizontal="left" vertical="top" wrapText="1"/>
    </xf>
    <xf numFmtId="0" fontId="9" fillId="5" borderId="0" xfId="0" applyFont="1" applyFill="1" applyBorder="1" applyAlignment="1">
      <alignment horizontal="center" vertical="top" wrapText="1"/>
    </xf>
    <xf numFmtId="0" fontId="9" fillId="5" borderId="0" xfId="0" applyFont="1" applyFill="1" applyBorder="1" applyAlignment="1">
      <alignment horizontal="left"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left" vertical="top" wrapText="1"/>
    </xf>
    <xf numFmtId="0" fontId="23" fillId="5" borderId="1" xfId="0" applyFont="1" applyFill="1" applyBorder="1" applyAlignment="1">
      <alignment horizontal="center"/>
    </xf>
    <xf numFmtId="0" fontId="15" fillId="5" borderId="1" xfId="0" applyFont="1" applyFill="1" applyBorder="1" applyAlignment="1">
      <alignment horizontal="left"/>
    </xf>
    <xf numFmtId="0" fontId="15" fillId="5" borderId="1" xfId="0" applyFont="1" applyFill="1" applyBorder="1" applyAlignment="1">
      <alignment horizontal="center"/>
    </xf>
    <xf numFmtId="0" fontId="23" fillId="5" borderId="0" xfId="0" applyFont="1" applyFill="1" applyBorder="1" applyAlignment="1">
      <alignment horizontal="center"/>
    </xf>
    <xf numFmtId="0" fontId="17" fillId="2" borderId="0" xfId="4" applyFont="1" applyFill="1" applyAlignment="1">
      <alignment horizontal="left" vertical="center"/>
    </xf>
    <xf numFmtId="0" fontId="19" fillId="0" borderId="0" xfId="0" applyFont="1" applyFill="1" applyAlignment="1">
      <alignment horizontal="left"/>
    </xf>
    <xf numFmtId="0" fontId="6" fillId="2" borderId="0" xfId="3" applyFill="1" applyAlignment="1" applyProtection="1"/>
    <xf numFmtId="0" fontId="21" fillId="2" borderId="0" xfId="0" applyFont="1" applyFill="1" applyBorder="1" applyAlignment="1">
      <alignment horizontal="center" vertical="top" wrapText="1"/>
    </xf>
    <xf numFmtId="0" fontId="2" fillId="3" borderId="0" xfId="0" applyFont="1" applyFill="1" applyBorder="1" applyAlignment="1">
      <alignment horizontal="center"/>
    </xf>
    <xf numFmtId="0" fontId="2" fillId="3" borderId="3" xfId="0" applyFont="1" applyFill="1" applyBorder="1" applyAlignment="1">
      <alignment horizontal="center"/>
    </xf>
    <xf numFmtId="0" fontId="24" fillId="6" borderId="0" xfId="0" applyFont="1" applyFill="1" applyBorder="1" applyAlignment="1">
      <alignment horizontal="center" wrapText="1"/>
    </xf>
    <xf numFmtId="0" fontId="21" fillId="0" borderId="0" xfId="0" applyFont="1"/>
    <xf numFmtId="164" fontId="0" fillId="2" borderId="0" xfId="0" applyNumberFormat="1" applyFill="1"/>
    <xf numFmtId="0" fontId="0" fillId="0" borderId="0" xfId="0" applyAlignment="1">
      <alignment vertical="top" wrapText="1"/>
    </xf>
    <xf numFmtId="0" fontId="9" fillId="0" borderId="9" xfId="0" applyFont="1" applyBorder="1" applyAlignment="1">
      <alignment vertical="top" wrapText="1"/>
    </xf>
    <xf numFmtId="0" fontId="23" fillId="5" borderId="0" xfId="0" applyFont="1" applyFill="1" applyAlignment="1">
      <alignment horizontal="center" vertical="center"/>
    </xf>
    <xf numFmtId="0" fontId="9" fillId="7"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15" fillId="5" borderId="13" xfId="0" applyFont="1" applyFill="1" applyBorder="1" applyAlignment="1">
      <alignment horizontal="left"/>
    </xf>
    <xf numFmtId="0" fontId="9" fillId="7" borderId="1" xfId="0" applyFont="1" applyFill="1" applyBorder="1" applyAlignment="1">
      <alignment horizontal="center" vertical="center" wrapText="1"/>
    </xf>
    <xf numFmtId="0" fontId="9" fillId="7" borderId="0" xfId="0" applyFont="1" applyFill="1" applyBorder="1" applyAlignment="1">
      <alignment horizontal="center" wrapText="1"/>
    </xf>
    <xf numFmtId="0" fontId="9" fillId="5" borderId="0" xfId="0" applyFont="1" applyFill="1" applyBorder="1" applyAlignment="1">
      <alignment horizontal="center" wrapText="1"/>
    </xf>
    <xf numFmtId="0" fontId="9" fillId="7" borderId="1" xfId="0" applyFont="1" applyFill="1" applyBorder="1" applyAlignment="1">
      <alignment horizontal="center" wrapText="1"/>
    </xf>
    <xf numFmtId="0" fontId="23" fillId="5" borderId="0" xfId="0" applyFont="1" applyFill="1" applyAlignment="1">
      <alignment horizontal="left"/>
    </xf>
    <xf numFmtId="0" fontId="15" fillId="5" borderId="1" xfId="0" applyFont="1" applyFill="1" applyBorder="1" applyAlignment="1">
      <alignment horizontal="center" vertical="center"/>
    </xf>
    <xf numFmtId="0" fontId="24" fillId="6" borderId="0" xfId="0" applyFont="1" applyFill="1" applyBorder="1" applyAlignment="1">
      <alignment horizontal="left" wrapText="1"/>
    </xf>
    <xf numFmtId="41" fontId="9" fillId="7" borderId="0" xfId="0" applyNumberFormat="1" applyFont="1" applyFill="1" applyBorder="1" applyAlignment="1">
      <alignment horizontal="center" vertical="top" wrapText="1"/>
    </xf>
    <xf numFmtId="41" fontId="9" fillId="5" borderId="0" xfId="0" applyNumberFormat="1" applyFont="1" applyFill="1" applyBorder="1" applyAlignment="1">
      <alignment horizontal="center" vertical="top" wrapText="1"/>
    </xf>
    <xf numFmtId="41" fontId="9" fillId="7" borderId="0" xfId="0" applyNumberFormat="1" applyFont="1" applyFill="1" applyBorder="1" applyAlignment="1">
      <alignment vertical="top" wrapText="1"/>
    </xf>
    <xf numFmtId="0" fontId="15" fillId="5" borderId="0" xfId="0" applyFont="1" applyFill="1" applyAlignment="1">
      <alignment horizontal="center"/>
    </xf>
    <xf numFmtId="0" fontId="15" fillId="5" borderId="13" xfId="0" applyFont="1" applyFill="1" applyBorder="1" applyAlignment="1">
      <alignment horizontal="center"/>
    </xf>
    <xf numFmtId="41" fontId="15" fillId="5" borderId="13" xfId="0" applyNumberFormat="1" applyFont="1" applyFill="1" applyBorder="1" applyAlignment="1">
      <alignment horizontal="center"/>
    </xf>
    <xf numFmtId="41" fontId="23" fillId="5" borderId="0" xfId="0" applyNumberFormat="1" applyFont="1" applyFill="1" applyAlignment="1">
      <alignment horizontal="center"/>
    </xf>
    <xf numFmtId="0" fontId="9" fillId="7" borderId="2" xfId="0" applyFont="1" applyFill="1" applyBorder="1" applyAlignment="1">
      <alignment horizontal="center" vertical="top" wrapText="1"/>
    </xf>
    <xf numFmtId="0" fontId="9" fillId="7" borderId="2" xfId="0" applyFont="1" applyFill="1" applyBorder="1" applyAlignment="1">
      <alignment horizontal="left" vertical="top" wrapText="1"/>
    </xf>
    <xf numFmtId="0" fontId="9" fillId="7" borderId="2" xfId="0" applyFont="1" applyFill="1" applyBorder="1" applyAlignment="1">
      <alignment horizontal="center" vertical="center" wrapText="1"/>
    </xf>
    <xf numFmtId="41" fontId="9" fillId="7" borderId="2" xfId="0" applyNumberFormat="1" applyFont="1" applyFill="1" applyBorder="1" applyAlignment="1">
      <alignment horizontal="center" vertical="top" wrapText="1"/>
    </xf>
    <xf numFmtId="0" fontId="26" fillId="6" borderId="0" xfId="0" applyFont="1" applyFill="1" applyBorder="1" applyAlignment="1">
      <alignment horizontal="center" wrapText="1"/>
    </xf>
    <xf numFmtId="0" fontId="26" fillId="6" borderId="0" xfId="0" applyFont="1" applyFill="1" applyBorder="1" applyAlignment="1">
      <alignment horizontal="left" wrapText="1"/>
    </xf>
    <xf numFmtId="165" fontId="26" fillId="6" borderId="0" xfId="1" applyNumberFormat="1" applyFont="1" applyFill="1" applyBorder="1" applyAlignment="1">
      <alignment horizontal="center" wrapText="1"/>
    </xf>
    <xf numFmtId="167" fontId="9" fillId="7" borderId="0" xfId="6" applyNumberFormat="1" applyFont="1" applyFill="1" applyBorder="1" applyAlignment="1">
      <alignment horizontal="right" vertical="top" wrapText="1"/>
    </xf>
    <xf numFmtId="165" fontId="9" fillId="5" borderId="0" xfId="1" applyNumberFormat="1" applyFont="1" applyFill="1" applyBorder="1" applyAlignment="1">
      <alignment horizontal="right" vertical="top" wrapText="1"/>
    </xf>
    <xf numFmtId="49" fontId="9" fillId="7" borderId="0" xfId="1" applyNumberFormat="1" applyFont="1" applyFill="1" applyBorder="1" applyAlignment="1">
      <alignment horizontal="right" vertical="top" wrapText="1"/>
    </xf>
    <xf numFmtId="165" fontId="9" fillId="7" borderId="0" xfId="1" applyNumberFormat="1" applyFont="1" applyFill="1" applyBorder="1" applyAlignment="1">
      <alignment horizontal="right" wrapText="1"/>
    </xf>
    <xf numFmtId="165" fontId="9" fillId="7" borderId="0" xfId="1" applyNumberFormat="1" applyFont="1" applyFill="1" applyBorder="1" applyAlignment="1">
      <alignment horizontal="right" vertical="top" wrapText="1"/>
    </xf>
    <xf numFmtId="49" fontId="17" fillId="5" borderId="0" xfId="0" applyNumberFormat="1" applyFont="1" applyFill="1" applyBorder="1" applyAlignment="1">
      <alignment horizontal="left"/>
    </xf>
    <xf numFmtId="165" fontId="23" fillId="5" borderId="0" xfId="1" applyNumberFormat="1" applyFont="1" applyFill="1" applyBorder="1" applyAlignment="1">
      <alignment horizontal="center"/>
    </xf>
    <xf numFmtId="165" fontId="9" fillId="7" borderId="2" xfId="1" applyNumberFormat="1" applyFont="1" applyFill="1" applyBorder="1" applyAlignment="1">
      <alignment horizontal="right" vertical="top" wrapText="1"/>
    </xf>
    <xf numFmtId="0" fontId="17" fillId="2" borderId="0" xfId="0" applyFont="1" applyFill="1"/>
    <xf numFmtId="0" fontId="17" fillId="2" borderId="0" xfId="0" applyNumberFormat="1" applyFont="1" applyFill="1"/>
    <xf numFmtId="168" fontId="17" fillId="2" borderId="0" xfId="0" applyNumberFormat="1" applyFont="1" applyFill="1"/>
    <xf numFmtId="167" fontId="17" fillId="2" borderId="0" xfId="6" applyNumberFormat="1" applyFont="1" applyFill="1" applyAlignment="1">
      <alignment vertical="top" wrapText="1"/>
    </xf>
    <xf numFmtId="167" fontId="19" fillId="2" borderId="0" xfId="6" applyNumberFormat="1" applyFont="1" applyFill="1"/>
    <xf numFmtId="0" fontId="4" fillId="0" borderId="10" xfId="0" applyFont="1" applyBorder="1" applyAlignment="1">
      <alignment horizontal="center"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vertical="top" wrapText="1"/>
    </xf>
    <xf numFmtId="0" fontId="16" fillId="2" borderId="0" xfId="0" applyNumberFormat="1" applyFont="1" applyFill="1" applyAlignment="1">
      <alignment wrapText="1"/>
    </xf>
    <xf numFmtId="167" fontId="9" fillId="0" borderId="0" xfId="6" applyNumberFormat="1" applyFont="1" applyAlignment="1">
      <alignment vertical="top" wrapText="1"/>
    </xf>
    <xf numFmtId="167" fontId="9" fillId="0" borderId="0" xfId="6" applyNumberFormat="1" applyFont="1"/>
    <xf numFmtId="167" fontId="0" fillId="2" borderId="0" xfId="6" applyNumberFormat="1" applyFont="1" applyFill="1"/>
    <xf numFmtId="0" fontId="19" fillId="2" borderId="0" xfId="0" applyFont="1" applyFill="1" applyAlignment="1">
      <alignment horizontal="left"/>
    </xf>
    <xf numFmtId="0" fontId="19" fillId="2" borderId="0" xfId="0" applyFont="1" applyFill="1" applyBorder="1" applyAlignment="1">
      <alignment horizontal="left"/>
    </xf>
    <xf numFmtId="0" fontId="6" fillId="2" borderId="0" xfId="3" applyFill="1" applyAlignment="1" applyProtection="1"/>
    <xf numFmtId="0" fontId="21" fillId="2" borderId="0" xfId="0" applyFont="1" applyFill="1" applyBorder="1" applyAlignment="1">
      <alignment horizontal="center" vertical="top" wrapText="1"/>
    </xf>
    <xf numFmtId="0" fontId="2" fillId="3" borderId="0" xfId="0" applyFont="1" applyFill="1" applyBorder="1" applyAlignment="1">
      <alignment horizontal="center"/>
    </xf>
    <xf numFmtId="0" fontId="2" fillId="3" borderId="3" xfId="0" applyFont="1" applyFill="1" applyBorder="1" applyAlignment="1">
      <alignment horizontal="center"/>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24" fillId="6" borderId="0" xfId="0" applyFont="1" applyFill="1" applyBorder="1" applyAlignment="1">
      <alignment horizontal="center" wrapText="1"/>
    </xf>
    <xf numFmtId="0" fontId="24" fillId="6" borderId="0" xfId="0" applyFont="1" applyFill="1" applyBorder="1" applyAlignment="1">
      <alignment horizontal="center" vertical="center" wrapText="1"/>
    </xf>
    <xf numFmtId="0" fontId="24" fillId="6" borderId="0" xfId="0" applyFont="1" applyFill="1" applyBorder="1" applyAlignment="1">
      <alignment horizontal="left" wrapText="1"/>
    </xf>
    <xf numFmtId="165" fontId="24" fillId="6" borderId="0" xfId="1" applyNumberFormat="1" applyFont="1" applyFill="1" applyBorder="1" applyAlignment="1">
      <alignment horizontal="center" wrapText="1"/>
    </xf>
    <xf numFmtId="165" fontId="23" fillId="5" borderId="0" xfId="1" applyNumberFormat="1" applyFont="1" applyFill="1" applyAlignment="1">
      <alignment horizontal="center"/>
    </xf>
    <xf numFmtId="0" fontId="0" fillId="2" borderId="0" xfId="0" applyFill="1" applyBorder="1" applyAlignment="1">
      <alignment horizontal="center"/>
    </xf>
    <xf numFmtId="165" fontId="4" fillId="2" borderId="0" xfId="1" applyNumberFormat="1" applyFont="1" applyFill="1" applyBorder="1"/>
    <xf numFmtId="0" fontId="0" fillId="2" borderId="14" xfId="0" applyFill="1" applyBorder="1" applyAlignment="1">
      <alignment horizontal="center"/>
    </xf>
    <xf numFmtId="0" fontId="4" fillId="2" borderId="14" xfId="0" applyFont="1" applyFill="1" applyBorder="1"/>
    <xf numFmtId="167" fontId="4" fillId="2" borderId="14" xfId="6" applyNumberFormat="1" applyFont="1" applyFill="1" applyBorder="1"/>
    <xf numFmtId="165" fontId="4" fillId="2" borderId="14" xfId="1" applyNumberFormat="1" applyFont="1" applyFill="1" applyBorder="1"/>
    <xf numFmtId="165" fontId="9" fillId="7" borderId="1" xfId="1" applyNumberFormat="1" applyFont="1" applyFill="1" applyBorder="1" applyAlignment="1">
      <alignment horizontal="right" vertical="top" wrapText="1"/>
    </xf>
    <xf numFmtId="0" fontId="4" fillId="2" borderId="0" xfId="0" applyFont="1" applyFill="1" applyAlignment="1">
      <alignment horizontal="left"/>
    </xf>
    <xf numFmtId="0" fontId="31" fillId="2" borderId="0" xfId="0" applyFont="1" applyFill="1"/>
    <xf numFmtId="0" fontId="4" fillId="3" borderId="0" xfId="0" applyFont="1" applyFill="1"/>
    <xf numFmtId="0" fontId="34" fillId="2" borderId="0" xfId="0" applyFont="1" applyFill="1"/>
    <xf numFmtId="0" fontId="2" fillId="3" borderId="17" xfId="0" applyFont="1" applyFill="1" applyBorder="1"/>
    <xf numFmtId="0" fontId="2" fillId="3" borderId="0" xfId="0" applyFont="1" applyFill="1" applyAlignment="1">
      <alignment horizontal="center"/>
    </xf>
    <xf numFmtId="0" fontId="2" fillId="3" borderId="17"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
    </xf>
    <xf numFmtId="3" fontId="0" fillId="2" borderId="17" xfId="0" applyNumberFormat="1" applyFill="1" applyBorder="1"/>
    <xf numFmtId="0" fontId="0" fillId="2" borderId="17" xfId="0" applyFill="1" applyBorder="1"/>
    <xf numFmtId="164" fontId="0" fillId="2" borderId="0" xfId="0" applyNumberFormat="1" applyFill="1" applyBorder="1"/>
    <xf numFmtId="0" fontId="0" fillId="2" borderId="0" xfId="0" applyFill="1" applyAlignment="1">
      <alignment horizontal="right"/>
    </xf>
    <xf numFmtId="0" fontId="0" fillId="2" borderId="17" xfId="0" applyFill="1" applyBorder="1" applyAlignment="1">
      <alignment horizontal="right"/>
    </xf>
    <xf numFmtId="3" fontId="0" fillId="2" borderId="17" xfId="0" applyNumberFormat="1" applyFill="1" applyBorder="1" applyAlignment="1">
      <alignment horizontal="right"/>
    </xf>
    <xf numFmtId="0" fontId="0" fillId="2" borderId="0" xfId="0" applyFont="1" applyFill="1" applyBorder="1"/>
    <xf numFmtId="0" fontId="0" fillId="2" borderId="0" xfId="0" applyFont="1" applyFill="1"/>
    <xf numFmtId="0" fontId="0" fillId="2" borderId="0" xfId="0" applyFill="1" applyBorder="1" applyAlignment="1">
      <alignment vertical="center"/>
    </xf>
    <xf numFmtId="0" fontId="35" fillId="2" borderId="0" xfId="0" applyFont="1" applyFill="1" applyBorder="1"/>
    <xf numFmtId="0" fontId="3" fillId="2" borderId="0" xfId="0" applyFont="1" applyFill="1" applyBorder="1"/>
    <xf numFmtId="0" fontId="0" fillId="2" borderId="21" xfId="0" applyFill="1" applyBorder="1" applyAlignment="1">
      <alignment horizontal="right"/>
    </xf>
    <xf numFmtId="164" fontId="0" fillId="2" borderId="0" xfId="0" applyNumberFormat="1" applyFont="1" applyFill="1" applyBorder="1"/>
    <xf numFmtId="164" fontId="0" fillId="2" borderId="2" xfId="0" applyNumberFormat="1" applyFont="1" applyFill="1" applyBorder="1"/>
    <xf numFmtId="3" fontId="0" fillId="2" borderId="21" xfId="0" applyNumberFormat="1" applyFill="1" applyBorder="1"/>
    <xf numFmtId="164" fontId="0" fillId="2" borderId="7" xfId="0" applyNumberFormat="1" applyFont="1" applyFill="1" applyBorder="1"/>
    <xf numFmtId="0" fontId="4" fillId="2" borderId="18" xfId="0" applyFont="1" applyFill="1" applyBorder="1"/>
    <xf numFmtId="165" fontId="15" fillId="2" borderId="18" xfId="1" applyNumberFormat="1" applyFont="1" applyFill="1" applyBorder="1"/>
    <xf numFmtId="164" fontId="4" fillId="2" borderId="4" xfId="0" applyNumberFormat="1" applyFont="1" applyFill="1" applyBorder="1"/>
    <xf numFmtId="164" fontId="4" fillId="2" borderId="1" xfId="0" applyNumberFormat="1" applyFont="1" applyFill="1" applyBorder="1"/>
    <xf numFmtId="3" fontId="4" fillId="2" borderId="20" xfId="0" applyNumberFormat="1" applyFont="1" applyFill="1" applyBorder="1"/>
    <xf numFmtId="0" fontId="14" fillId="2" borderId="17" xfId="0" applyFont="1" applyFill="1" applyBorder="1"/>
    <xf numFmtId="0" fontId="4" fillId="2" borderId="0" xfId="0" applyFont="1" applyFill="1" applyBorder="1" applyAlignment="1">
      <alignment vertical="top" wrapText="1"/>
    </xf>
    <xf numFmtId="0" fontId="4" fillId="2" borderId="20" xfId="0" applyFont="1" applyFill="1" applyBorder="1"/>
    <xf numFmtId="165" fontId="4" fillId="2" borderId="20" xfId="1" applyNumberFormat="1" applyFont="1" applyFill="1" applyBorder="1"/>
    <xf numFmtId="0" fontId="4" fillId="2" borderId="17" xfId="0" applyFont="1" applyFill="1" applyBorder="1"/>
    <xf numFmtId="164" fontId="4" fillId="2" borderId="0" xfId="0" applyNumberFormat="1" applyFont="1" applyFill="1" applyBorder="1"/>
    <xf numFmtId="165" fontId="4" fillId="2" borderId="1" xfId="1" applyNumberFormat="1" applyFont="1" applyFill="1" applyBorder="1"/>
    <xf numFmtId="0" fontId="15" fillId="0" borderId="22" xfId="7" applyFont="1" applyFill="1" applyBorder="1"/>
    <xf numFmtId="3" fontId="15" fillId="0" borderId="22" xfId="7" applyNumberFormat="1" applyFont="1" applyFill="1" applyBorder="1"/>
    <xf numFmtId="0" fontId="4" fillId="2" borderId="22" xfId="0" applyFont="1" applyFill="1" applyBorder="1"/>
    <xf numFmtId="3" fontId="4" fillId="2" borderId="22" xfId="0" applyNumberFormat="1" applyFont="1" applyFill="1" applyBorder="1"/>
    <xf numFmtId="164" fontId="4" fillId="2" borderId="19" xfId="0" applyNumberFormat="1" applyFont="1" applyFill="1" applyBorder="1"/>
    <xf numFmtId="164" fontId="4" fillId="2" borderId="18" xfId="0" applyNumberFormat="1" applyFont="1" applyFill="1" applyBorder="1"/>
    <xf numFmtId="0" fontId="21" fillId="2" borderId="0" xfId="0" applyFont="1" applyFill="1" applyBorder="1" applyAlignment="1">
      <alignment horizontal="center" vertical="top" wrapText="1"/>
    </xf>
    <xf numFmtId="164" fontId="0" fillId="2" borderId="2" xfId="0" quotePrefix="1" applyNumberFormat="1" applyFont="1" applyFill="1" applyBorder="1" applyAlignment="1">
      <alignment horizontal="right"/>
    </xf>
    <xf numFmtId="164" fontId="0" fillId="2" borderId="7" xfId="0" quotePrefix="1" applyNumberFormat="1" applyFont="1" applyFill="1" applyBorder="1" applyAlignment="1">
      <alignment horizontal="right"/>
    </xf>
    <xf numFmtId="164" fontId="0" fillId="2" borderId="2" xfId="0" applyNumberFormat="1" applyFont="1" applyFill="1" applyBorder="1" applyAlignment="1">
      <alignment horizontal="right"/>
    </xf>
    <xf numFmtId="3" fontId="0" fillId="2" borderId="21" xfId="0" applyNumberFormat="1" applyFill="1" applyBorder="1" applyAlignment="1">
      <alignment horizontal="right"/>
    </xf>
    <xf numFmtId="0" fontId="14" fillId="2" borderId="0" xfId="0" applyFont="1" applyFill="1" applyBorder="1" applyAlignment="1">
      <alignment horizontal="center" vertical="top" wrapText="1"/>
    </xf>
    <xf numFmtId="0" fontId="3" fillId="2" borderId="0" xfId="0" applyFont="1" applyFill="1" applyBorder="1" applyAlignment="1">
      <alignment vertical="top" wrapText="1"/>
    </xf>
    <xf numFmtId="164" fontId="0" fillId="2" borderId="3" xfId="0" applyNumberFormat="1" applyFill="1" applyBorder="1"/>
    <xf numFmtId="0" fontId="17" fillId="2" borderId="0" xfId="4" applyFont="1" applyFill="1" applyAlignment="1"/>
    <xf numFmtId="0" fontId="3" fillId="2" borderId="0" xfId="0" applyFont="1" applyFill="1" applyBorder="1" applyAlignment="1">
      <alignment vertical="center"/>
    </xf>
    <xf numFmtId="0" fontId="19" fillId="2" borderId="0" xfId="0" applyFont="1" applyFill="1" applyBorder="1" applyAlignment="1">
      <alignment horizontal="left" wrapText="1"/>
    </xf>
    <xf numFmtId="164" fontId="0" fillId="2" borderId="0" xfId="0" quotePrefix="1" applyNumberFormat="1" applyFill="1" applyAlignment="1">
      <alignment horizontal="right"/>
    </xf>
    <xf numFmtId="49" fontId="0" fillId="2" borderId="0" xfId="0" applyNumberFormat="1" applyFill="1"/>
    <xf numFmtId="1" fontId="21" fillId="2" borderId="0" xfId="0" applyNumberFormat="1" applyFont="1" applyFill="1" applyBorder="1" applyAlignment="1">
      <alignment horizontal="center" vertical="top" wrapText="1"/>
    </xf>
    <xf numFmtId="1" fontId="21" fillId="2" borderId="0" xfId="1" applyNumberFormat="1" applyFont="1" applyFill="1" applyBorder="1" applyAlignment="1">
      <alignment horizontal="center" vertical="top" wrapText="1"/>
    </xf>
    <xf numFmtId="1" fontId="0" fillId="2" borderId="0" xfId="1" applyNumberFormat="1" applyFont="1" applyFill="1"/>
    <xf numFmtId="1" fontId="0" fillId="2" borderId="0" xfId="0" applyNumberFormat="1" applyFill="1"/>
    <xf numFmtId="0" fontId="15" fillId="5" borderId="0" xfId="0" applyFont="1" applyFill="1" applyBorder="1" applyAlignment="1">
      <alignment horizontal="left"/>
    </xf>
    <xf numFmtId="0" fontId="23" fillId="5" borderId="0" xfId="0" applyFont="1" applyFill="1" applyBorder="1" applyAlignment="1">
      <alignment horizontal="center" vertical="center"/>
    </xf>
    <xf numFmtId="3" fontId="23" fillId="5" borderId="0" xfId="0" applyNumberFormat="1" applyFont="1" applyFill="1" applyAlignment="1">
      <alignment horizontal="center"/>
    </xf>
    <xf numFmtId="0" fontId="23" fillId="7" borderId="14" xfId="0" applyFont="1" applyFill="1" applyBorder="1" applyAlignment="1">
      <alignment horizontal="center"/>
    </xf>
    <xf numFmtId="0" fontId="15" fillId="7" borderId="14" xfId="0" applyFont="1" applyFill="1" applyBorder="1" applyAlignment="1">
      <alignment horizontal="left"/>
    </xf>
    <xf numFmtId="0" fontId="24" fillId="6" borderId="0" xfId="0" applyFont="1" applyFill="1" applyBorder="1" applyAlignment="1">
      <alignment horizontal="left" vertical="center" wrapText="1"/>
    </xf>
    <xf numFmtId="0" fontId="36" fillId="6" borderId="0" xfId="0" applyFont="1" applyFill="1" applyBorder="1" applyAlignment="1">
      <alignment horizontal="center" wrapText="1"/>
    </xf>
    <xf numFmtId="0" fontId="23" fillId="5" borderId="23" xfId="0" applyFont="1" applyFill="1" applyBorder="1" applyAlignment="1">
      <alignment horizontal="center"/>
    </xf>
    <xf numFmtId="0" fontId="15" fillId="5" borderId="23" xfId="0" applyFont="1" applyFill="1" applyBorder="1" applyAlignment="1">
      <alignment horizontal="left"/>
    </xf>
    <xf numFmtId="0" fontId="21" fillId="2" borderId="8" xfId="0" applyFont="1" applyFill="1" applyBorder="1" applyAlignment="1">
      <alignment horizontal="center" vertical="top" wrapText="1"/>
    </xf>
    <xf numFmtId="0" fontId="21" fillId="2" borderId="9" xfId="0" applyFont="1" applyFill="1" applyBorder="1" applyAlignment="1">
      <alignment horizontal="center" vertical="top" wrapText="1"/>
    </xf>
    <xf numFmtId="0" fontId="0" fillId="0" borderId="8" xfId="0" applyBorder="1" applyAlignment="1">
      <alignment vertical="top" wrapText="1"/>
    </xf>
    <xf numFmtId="0" fontId="4" fillId="2" borderId="10" xfId="0" applyFont="1" applyFill="1" applyBorder="1" applyAlignment="1">
      <alignment horizontal="center" vertical="top" wrapText="1"/>
    </xf>
    <xf numFmtId="0" fontId="0" fillId="2" borderId="0" xfId="0" applyFill="1" applyAlignment="1">
      <alignment vertical="top" wrapText="1"/>
    </xf>
    <xf numFmtId="0" fontId="0" fillId="0" borderId="10" xfId="0" applyBorder="1" applyAlignment="1">
      <alignment vertical="top" wrapText="1"/>
    </xf>
    <xf numFmtId="166" fontId="0" fillId="2" borderId="0" xfId="0" applyNumberFormat="1" applyFill="1"/>
    <xf numFmtId="0" fontId="4" fillId="0" borderId="0" xfId="0" applyFont="1" applyAlignment="1">
      <alignment horizontal="center" vertical="top" wrapText="1"/>
    </xf>
    <xf numFmtId="0" fontId="21" fillId="2" borderId="0" xfId="0" applyFont="1" applyFill="1" applyBorder="1" applyAlignment="1">
      <alignment horizontal="center" vertical="top" wrapText="1"/>
    </xf>
    <xf numFmtId="0" fontId="0" fillId="2" borderId="0" xfId="0" applyFill="1"/>
    <xf numFmtId="0" fontId="17" fillId="2" borderId="0" xfId="4" applyFont="1" applyFill="1" applyAlignment="1">
      <alignment vertical="center"/>
    </xf>
    <xf numFmtId="0" fontId="19" fillId="2" borderId="0" xfId="0" applyFont="1" applyFill="1"/>
    <xf numFmtId="0" fontId="0" fillId="2" borderId="0" xfId="0" applyFill="1" applyBorder="1" applyAlignment="1">
      <alignment horizontal="center" vertical="top" wrapText="1"/>
    </xf>
    <xf numFmtId="0" fontId="0" fillId="2" borderId="14" xfId="0" applyFill="1" applyBorder="1" applyAlignment="1">
      <alignment horizontal="center" vertical="top" wrapText="1"/>
    </xf>
    <xf numFmtId="0" fontId="6" fillId="2" borderId="0" xfId="3" applyFill="1" applyAlignment="1" applyProtection="1"/>
    <xf numFmtId="0" fontId="4" fillId="2" borderId="0" xfId="0" applyFont="1" applyFill="1" applyBorder="1"/>
    <xf numFmtId="0" fontId="6" fillId="2" borderId="0" xfId="3" applyFill="1" applyAlignment="1" applyProtection="1"/>
    <xf numFmtId="0" fontId="24" fillId="6" borderId="0" xfId="0" applyFont="1" applyFill="1" applyBorder="1" applyAlignment="1">
      <alignment horizontal="center" wrapText="1"/>
    </xf>
    <xf numFmtId="0" fontId="24" fillId="6" borderId="0" xfId="0" applyFont="1" applyFill="1" applyBorder="1" applyAlignment="1">
      <alignment horizontal="left" wrapText="1"/>
    </xf>
    <xf numFmtId="0" fontId="4" fillId="6" borderId="0" xfId="0" applyFont="1" applyFill="1"/>
    <xf numFmtId="0" fontId="2" fillId="6" borderId="17" xfId="0" applyFont="1" applyFill="1" applyBorder="1"/>
    <xf numFmtId="0" fontId="2" fillId="6" borderId="3" xfId="0" applyFont="1" applyFill="1" applyBorder="1"/>
    <xf numFmtId="0" fontId="2" fillId="6" borderId="0" xfId="0" applyFont="1" applyFill="1" applyAlignment="1">
      <alignment horizontal="center"/>
    </xf>
    <xf numFmtId="0" fontId="2" fillId="6" borderId="17" xfId="0" applyFont="1" applyFill="1" applyBorder="1" applyAlignment="1">
      <alignment horizontal="center"/>
    </xf>
    <xf numFmtId="0" fontId="2" fillId="6" borderId="0" xfId="0" applyFont="1" applyFill="1" applyBorder="1" applyAlignment="1">
      <alignment horizontal="center"/>
    </xf>
    <xf numFmtId="0" fontId="2" fillId="6" borderId="3" xfId="0" applyFont="1" applyFill="1" applyBorder="1" applyAlignment="1">
      <alignment horizontal="center"/>
    </xf>
    <xf numFmtId="165" fontId="0" fillId="2" borderId="17" xfId="1" applyNumberFormat="1" applyFont="1" applyFill="1" applyBorder="1" applyAlignment="1">
      <alignment horizontal="right"/>
    </xf>
    <xf numFmtId="3" fontId="0" fillId="2" borderId="0" xfId="0" applyNumberFormat="1" applyFill="1" applyBorder="1"/>
    <xf numFmtId="0" fontId="18" fillId="2" borderId="0" xfId="4" applyFont="1" applyFill="1" applyAlignment="1">
      <alignment vertical="center"/>
    </xf>
    <xf numFmtId="0" fontId="24" fillId="6" borderId="0" xfId="0" applyFont="1" applyFill="1" applyBorder="1" applyAlignment="1">
      <alignment horizontal="center" wrapText="1"/>
    </xf>
    <xf numFmtId="0" fontId="25" fillId="6" borderId="0" xfId="0" applyFont="1" applyFill="1" applyBorder="1" applyAlignment="1">
      <alignment horizontal="center" wrapText="1"/>
    </xf>
    <xf numFmtId="0" fontId="24" fillId="6" borderId="0" xfId="0" applyFont="1" applyFill="1" applyBorder="1" applyAlignment="1">
      <alignment horizontal="left" wrapText="1"/>
    </xf>
    <xf numFmtId="3" fontId="4" fillId="2" borderId="0" xfId="0" applyNumberFormat="1" applyFont="1" applyFill="1" applyAlignment="1">
      <alignment horizontal="center"/>
    </xf>
    <xf numFmtId="0" fontId="16" fillId="7" borderId="14" xfId="0" applyFont="1" applyFill="1" applyBorder="1" applyAlignment="1">
      <alignment horizontal="center"/>
    </xf>
    <xf numFmtId="164" fontId="4" fillId="2" borderId="14" xfId="0" applyNumberFormat="1" applyFont="1" applyFill="1" applyBorder="1" applyAlignment="1">
      <alignment horizontal="center"/>
    </xf>
    <xf numFmtId="0" fontId="23" fillId="5" borderId="13" xfId="0" applyFont="1" applyFill="1" applyBorder="1" applyAlignment="1">
      <alignment horizontal="center"/>
    </xf>
    <xf numFmtId="0" fontId="37" fillId="5" borderId="0" xfId="0" applyFont="1" applyFill="1" applyBorder="1" applyAlignment="1">
      <alignment horizontal="center"/>
    </xf>
    <xf numFmtId="0" fontId="24" fillId="6" borderId="0" xfId="0" applyFont="1" applyFill="1" applyBorder="1" applyAlignment="1">
      <alignment wrapText="1"/>
    </xf>
    <xf numFmtId="169" fontId="9" fillId="7" borderId="0" xfId="0" applyNumberFormat="1" applyFont="1" applyFill="1" applyBorder="1" applyAlignment="1">
      <alignment horizontal="center"/>
    </xf>
    <xf numFmtId="169" fontId="9" fillId="7" borderId="0" xfId="0" applyNumberFormat="1" applyFont="1" applyFill="1" applyBorder="1" applyAlignment="1">
      <alignment horizontal="center" vertical="center" wrapText="1"/>
    </xf>
    <xf numFmtId="169" fontId="9" fillId="5" borderId="0" xfId="0" applyNumberFormat="1" applyFont="1" applyFill="1" applyBorder="1" applyAlignment="1">
      <alignment horizontal="center" vertical="center" wrapText="1"/>
    </xf>
    <xf numFmtId="169" fontId="9" fillId="7" borderId="1" xfId="0" applyNumberFormat="1" applyFont="1" applyFill="1" applyBorder="1" applyAlignment="1">
      <alignment horizontal="center" vertical="center" wrapText="1"/>
    </xf>
    <xf numFmtId="169" fontId="9" fillId="7" borderId="0" xfId="0" applyNumberFormat="1" applyFont="1" applyFill="1" applyBorder="1" applyAlignment="1">
      <alignment horizontal="center" wrapText="1"/>
    </xf>
    <xf numFmtId="169" fontId="9" fillId="5" borderId="0" xfId="0" applyNumberFormat="1" applyFont="1" applyFill="1" applyBorder="1" applyAlignment="1">
      <alignment horizontal="center" wrapText="1"/>
    </xf>
    <xf numFmtId="170" fontId="15" fillId="5" borderId="23" xfId="1" applyNumberFormat="1" applyFont="1" applyFill="1" applyBorder="1" applyAlignment="1">
      <alignment horizontal="center" vertical="center"/>
    </xf>
    <xf numFmtId="0" fontId="16" fillId="2" borderId="0" xfId="0" applyFont="1" applyFill="1" applyAlignment="1">
      <alignment vertical="center" wrapText="1"/>
    </xf>
    <xf numFmtId="170" fontId="9" fillId="7" borderId="0" xfId="0" applyNumberFormat="1" applyFont="1" applyFill="1" applyBorder="1" applyAlignment="1">
      <alignment horizontal="center" vertical="top" wrapText="1"/>
    </xf>
    <xf numFmtId="170" fontId="9" fillId="5" borderId="0" xfId="0" applyNumberFormat="1" applyFont="1" applyFill="1" applyBorder="1" applyAlignment="1">
      <alignment horizontal="center" vertical="top" wrapText="1"/>
    </xf>
    <xf numFmtId="170" fontId="9" fillId="7" borderId="2" xfId="0" applyNumberFormat="1" applyFont="1" applyFill="1" applyBorder="1" applyAlignment="1">
      <alignment horizontal="center" vertical="top" wrapText="1"/>
    </xf>
    <xf numFmtId="170" fontId="15" fillId="5" borderId="0" xfId="1" applyNumberFormat="1" applyFont="1" applyFill="1" applyBorder="1" applyAlignment="1">
      <alignment horizontal="center" vertical="center"/>
    </xf>
    <xf numFmtId="171" fontId="15" fillId="7" borderId="14" xfId="0" applyNumberFormat="1" applyFont="1" applyFill="1" applyBorder="1" applyAlignment="1">
      <alignment horizontal="center" vertical="center"/>
    </xf>
    <xf numFmtId="166" fontId="15" fillId="2" borderId="0" xfId="2" applyNumberFormat="1" applyFont="1" applyFill="1" applyBorder="1"/>
    <xf numFmtId="164" fontId="0" fillId="2" borderId="7" xfId="0" quotePrefix="1" applyNumberFormat="1" applyFill="1" applyBorder="1" applyAlignment="1">
      <alignment horizontal="right"/>
    </xf>
    <xf numFmtId="166" fontId="19" fillId="2" borderId="0" xfId="2" applyNumberFormat="1" applyFont="1" applyFill="1" applyBorder="1" applyAlignment="1">
      <alignment horizontal="left" wrapText="1"/>
    </xf>
    <xf numFmtId="169" fontId="23" fillId="5" borderId="0" xfId="0" applyNumberFormat="1" applyFont="1" applyFill="1" applyAlignment="1">
      <alignment horizontal="center" vertical="center"/>
    </xf>
    <xf numFmtId="166" fontId="23" fillId="5" borderId="0" xfId="2" applyNumberFormat="1" applyFont="1" applyFill="1" applyAlignment="1">
      <alignment horizontal="center" vertical="center"/>
    </xf>
    <xf numFmtId="169" fontId="23" fillId="5" borderId="0" xfId="0" applyNumberFormat="1" applyFont="1" applyFill="1" applyAlignment="1">
      <alignment horizontal="center"/>
    </xf>
    <xf numFmtId="0" fontId="24" fillId="6" borderId="0" xfId="0" applyFont="1" applyFill="1" applyBorder="1" applyAlignment="1">
      <alignment horizontal="center" wrapText="1"/>
    </xf>
    <xf numFmtId="0" fontId="25" fillId="6" borderId="0" xfId="0" applyFont="1" applyFill="1" applyBorder="1" applyAlignment="1">
      <alignment horizontal="center" wrapText="1"/>
    </xf>
    <xf numFmtId="0" fontId="24" fillId="6" borderId="0" xfId="0" applyFont="1" applyFill="1" applyBorder="1" applyAlignment="1">
      <alignment horizontal="left" wrapText="1"/>
    </xf>
    <xf numFmtId="0" fontId="39" fillId="6" borderId="0" xfId="0" applyFont="1" applyFill="1" applyBorder="1" applyAlignment="1">
      <alignment horizontal="center" wrapText="1"/>
    </xf>
    <xf numFmtId="0" fontId="39" fillId="6" borderId="0" xfId="0" applyFont="1" applyFill="1" applyBorder="1" applyAlignment="1">
      <alignment horizontal="center" vertical="center" wrapText="1"/>
    </xf>
    <xf numFmtId="41" fontId="39" fillId="6" borderId="0" xfId="0" applyNumberFormat="1" applyFont="1" applyFill="1" applyBorder="1" applyAlignment="1">
      <alignment horizontal="center" wrapText="1"/>
    </xf>
    <xf numFmtId="41" fontId="25" fillId="6" borderId="0" xfId="0" applyNumberFormat="1" applyFont="1" applyFill="1" applyBorder="1" applyAlignment="1">
      <alignment horizontal="center" wrapText="1"/>
    </xf>
    <xf numFmtId="0" fontId="17" fillId="5" borderId="0" xfId="0" applyFont="1" applyFill="1" applyAlignment="1">
      <alignment horizontal="left" wrapText="1"/>
    </xf>
    <xf numFmtId="0" fontId="6" fillId="2" borderId="0" xfId="3" applyFill="1" applyAlignment="1" applyProtection="1"/>
    <xf numFmtId="0" fontId="21" fillId="2" borderId="0" xfId="0" applyFont="1" applyFill="1" applyBorder="1" applyAlignment="1">
      <alignment horizontal="center" vertical="top" wrapText="1"/>
    </xf>
    <xf numFmtId="0" fontId="2" fillId="3" borderId="0" xfId="0" applyFont="1" applyFill="1" applyBorder="1" applyAlignment="1">
      <alignment horizontal="center" wrapText="1"/>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24" fillId="6" borderId="0" xfId="0" applyFont="1" applyFill="1" applyBorder="1" applyAlignment="1">
      <alignment horizontal="center" wrapText="1"/>
    </xf>
    <xf numFmtId="0" fontId="25" fillId="6" borderId="0" xfId="0" applyFont="1" applyFill="1" applyBorder="1" applyAlignment="1">
      <alignment horizontal="center" wrapText="1"/>
    </xf>
    <xf numFmtId="0" fontId="24" fillId="6" borderId="0" xfId="0" applyFont="1" applyFill="1" applyBorder="1" applyAlignment="1">
      <alignment horizontal="left" wrapText="1"/>
    </xf>
    <xf numFmtId="41" fontId="9" fillId="7" borderId="0" xfId="0" applyNumberFormat="1" applyFont="1" applyFill="1" applyBorder="1" applyAlignment="1">
      <alignment horizontal="right" vertical="top" wrapText="1"/>
    </xf>
    <xf numFmtId="41" fontId="9" fillId="5" borderId="0" xfId="0" applyNumberFormat="1" applyFont="1" applyFill="1" applyBorder="1" applyAlignment="1">
      <alignment horizontal="right" vertical="top" wrapText="1"/>
    </xf>
    <xf numFmtId="0" fontId="17" fillId="5" borderId="11" xfId="0" applyFont="1" applyFill="1" applyBorder="1" applyAlignment="1"/>
    <xf numFmtId="0" fontId="17" fillId="5" borderId="11" xfId="0" applyFont="1" applyFill="1" applyBorder="1" applyAlignment="1">
      <alignment vertical="top"/>
    </xf>
    <xf numFmtId="0" fontId="17" fillId="5" borderId="0" xfId="0" applyFont="1" applyFill="1" applyAlignment="1">
      <alignment vertical="top"/>
    </xf>
    <xf numFmtId="0" fontId="9" fillId="7" borderId="0" xfId="1" applyNumberFormat="1" applyFont="1" applyFill="1" applyBorder="1" applyAlignment="1">
      <alignment horizontal="right" vertical="top" wrapText="1"/>
    </xf>
    <xf numFmtId="0" fontId="9" fillId="5" borderId="0" xfId="1" applyNumberFormat="1" applyFont="1" applyFill="1" applyBorder="1" applyAlignment="1">
      <alignment horizontal="right" vertical="top" wrapText="1"/>
    </xf>
    <xf numFmtId="0" fontId="17" fillId="5" borderId="0" xfId="0" applyFont="1" applyFill="1" applyAlignment="1">
      <alignment horizontal="left"/>
    </xf>
    <xf numFmtId="0" fontId="6" fillId="2" borderId="0" xfId="3" applyFill="1" applyBorder="1" applyAlignment="1" applyProtection="1"/>
    <xf numFmtId="0" fontId="14" fillId="2" borderId="0" xfId="0" applyFont="1" applyFill="1" applyBorder="1"/>
    <xf numFmtId="166" fontId="0" fillId="2" borderId="0" xfId="2" applyNumberFormat="1" applyFont="1" applyFill="1" applyBorder="1"/>
    <xf numFmtId="165" fontId="21" fillId="2" borderId="0" xfId="1" applyNumberFormat="1" applyFont="1" applyFill="1" applyBorder="1" applyAlignment="1">
      <alignment horizontal="center" vertical="top" wrapText="1"/>
    </xf>
    <xf numFmtId="165" fontId="0" fillId="2" borderId="0" xfId="0" applyNumberFormat="1" applyFill="1" applyBorder="1"/>
    <xf numFmtId="0" fontId="17" fillId="2" borderId="0" xfId="4" applyFont="1" applyFill="1" applyBorder="1" applyAlignment="1">
      <alignment vertical="center"/>
    </xf>
    <xf numFmtId="0" fontId="19" fillId="2" borderId="0" xfId="0" applyFont="1" applyFill="1" applyBorder="1"/>
    <xf numFmtId="0" fontId="44" fillId="9" borderId="0" xfId="0" applyFont="1" applyFill="1" applyBorder="1" applyAlignment="1"/>
    <xf numFmtId="0" fontId="0" fillId="9" borderId="0" xfId="0" applyFill="1" applyBorder="1"/>
    <xf numFmtId="166" fontId="0" fillId="2" borderId="0" xfId="0" applyNumberFormat="1" applyFill="1" applyBorder="1"/>
    <xf numFmtId="0" fontId="0" fillId="2" borderId="0" xfId="0" applyFill="1" applyBorder="1" applyAlignment="1">
      <alignment horizontal="left"/>
    </xf>
    <xf numFmtId="0" fontId="45" fillId="2" borderId="0" xfId="0" applyFont="1" applyFill="1" applyBorder="1"/>
    <xf numFmtId="0" fontId="9" fillId="2" borderId="0" xfId="0" applyFont="1" applyFill="1" applyAlignment="1">
      <alignment vertical="top" wrapText="1"/>
    </xf>
    <xf numFmtId="166" fontId="0" fillId="2" borderId="0" xfId="2" applyNumberFormat="1" applyFont="1" applyFill="1" applyBorder="1" applyAlignment="1">
      <alignment horizontal="center" wrapText="1"/>
    </xf>
    <xf numFmtId="0" fontId="9" fillId="2" borderId="0" xfId="0" applyFont="1" applyFill="1" applyAlignment="1">
      <alignment vertical="center"/>
    </xf>
    <xf numFmtId="0" fontId="9" fillId="2" borderId="0" xfId="0" applyFont="1" applyFill="1" applyAlignment="1">
      <alignment horizontal="center" vertical="center"/>
    </xf>
    <xf numFmtId="0" fontId="21" fillId="2" borderId="0" xfId="0" applyFont="1" applyFill="1" applyAlignment="1">
      <alignment horizontal="center" vertical="top" wrapText="1"/>
    </xf>
    <xf numFmtId="0" fontId="4" fillId="2" borderId="0" xfId="0" applyFont="1" applyFill="1" applyAlignment="1">
      <alignment horizontal="center" vertical="top" wrapText="1"/>
    </xf>
    <xf numFmtId="9" fontId="0" fillId="2" borderId="0" xfId="2" applyFont="1" applyFill="1" applyBorder="1"/>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2" applyFont="1" applyFill="1" applyBorder="1"/>
    <xf numFmtId="0" fontId="2" fillId="3" borderId="0" xfId="0" applyFont="1" applyFill="1" applyBorder="1" applyAlignment="1">
      <alignment horizontal="left" wrapText="1"/>
    </xf>
    <xf numFmtId="0" fontId="0" fillId="2" borderId="10" xfId="0" applyFont="1" applyFill="1" applyBorder="1" applyAlignment="1">
      <alignment horizontal="left" vertical="top" wrapText="1"/>
    </xf>
    <xf numFmtId="0" fontId="0" fillId="2" borderId="0" xfId="0" applyFill="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24" xfId="0" applyFont="1" applyFill="1" applyBorder="1" applyAlignment="1">
      <alignment horizontal="left" vertical="top" wrapText="1"/>
    </xf>
    <xf numFmtId="0" fontId="46" fillId="2" borderId="0" xfId="0" applyFont="1" applyFill="1"/>
    <xf numFmtId="0" fontId="0" fillId="2" borderId="1" xfId="0" applyFill="1" applyBorder="1" applyAlignment="1">
      <alignment horizontal="center" vertical="top" wrapText="1"/>
    </xf>
    <xf numFmtId="0" fontId="8" fillId="0" borderId="25" xfId="3" applyFont="1" applyBorder="1" applyAlignment="1" applyProtection="1"/>
    <xf numFmtId="0" fontId="8" fillId="0" borderId="26" xfId="3" applyFont="1" applyBorder="1" applyAlignment="1" applyProtection="1"/>
    <xf numFmtId="0" fontId="8" fillId="0" borderId="27" xfId="3" applyFont="1" applyBorder="1" applyAlignment="1" applyProtection="1"/>
    <xf numFmtId="0" fontId="4" fillId="2" borderId="26" xfId="0" applyFont="1" applyFill="1" applyBorder="1" applyAlignment="1"/>
    <xf numFmtId="0" fontId="0" fillId="3" borderId="28" xfId="0" applyNumberFormat="1" applyFont="1" applyFill="1" applyBorder="1" applyAlignment="1" applyProtection="1"/>
    <xf numFmtId="3" fontId="15" fillId="2" borderId="20" xfId="7" applyNumberFormat="1" applyFont="1" applyFill="1" applyBorder="1"/>
    <xf numFmtId="165" fontId="4" fillId="2" borderId="18" xfId="1" applyNumberFormat="1" applyFont="1" applyFill="1" applyBorder="1"/>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6" fillId="2" borderId="0" xfId="3" applyFill="1" applyAlignment="1" applyProtection="1"/>
    <xf numFmtId="0" fontId="0" fillId="0" borderId="0" xfId="0" applyAlignment="1"/>
    <xf numFmtId="0" fontId="21" fillId="2" borderId="0" xfId="0" applyFont="1" applyFill="1" applyBorder="1" applyAlignment="1">
      <alignment horizontal="center" vertical="top" wrapText="1"/>
    </xf>
    <xf numFmtId="0" fontId="2" fillId="3" borderId="2" xfId="0" applyFont="1" applyFill="1" applyBorder="1" applyAlignment="1">
      <alignment horizontal="center"/>
    </xf>
    <xf numFmtId="0" fontId="2" fillId="3" borderId="0" xfId="0" applyFont="1" applyFill="1" applyBorder="1" applyAlignment="1">
      <alignment horizontal="center"/>
    </xf>
    <xf numFmtId="0" fontId="2" fillId="3" borderId="3" xfId="0" applyFont="1" applyFill="1" applyBorder="1" applyAlignment="1">
      <alignment horizontal="center"/>
    </xf>
    <xf numFmtId="0" fontId="2" fillId="3" borderId="0" xfId="0" applyFont="1" applyFill="1" applyBorder="1" applyAlignment="1">
      <alignment horizontal="center" wrapText="1"/>
    </xf>
    <xf numFmtId="0" fontId="21" fillId="0" borderId="8" xfId="0" applyFont="1" applyBorder="1" applyAlignment="1">
      <alignment horizontal="center" vertical="top" wrapText="1"/>
    </xf>
    <xf numFmtId="0" fontId="21" fillId="0" borderId="10" xfId="0" applyFont="1" applyBorder="1" applyAlignment="1">
      <alignment horizontal="center" vertical="top" wrapText="1"/>
    </xf>
    <xf numFmtId="0" fontId="21" fillId="0" borderId="9" xfId="0" applyFont="1" applyBorder="1" applyAlignment="1">
      <alignment horizontal="center" vertical="top" wrapText="1"/>
    </xf>
    <xf numFmtId="0" fontId="21" fillId="0" borderId="0" xfId="0" applyFont="1" applyBorder="1" applyAlignment="1">
      <alignment horizontal="center" vertical="top" wrapText="1"/>
    </xf>
    <xf numFmtId="0" fontId="21" fillId="5" borderId="0" xfId="0" applyFont="1" applyFill="1" applyAlignment="1">
      <alignment horizontal="left" wrapText="1"/>
    </xf>
    <xf numFmtId="0" fontId="24" fillId="6" borderId="11" xfId="0" applyFont="1" applyFill="1" applyBorder="1" applyAlignment="1">
      <alignment horizontal="center" wrapText="1"/>
    </xf>
    <xf numFmtId="0" fontId="24" fillId="6" borderId="0" xfId="0" applyFont="1" applyFill="1" applyBorder="1" applyAlignment="1">
      <alignment horizontal="center" wrapText="1"/>
    </xf>
    <xf numFmtId="0" fontId="6" fillId="5" borderId="0" xfId="3" applyFill="1" applyAlignment="1" applyProtection="1">
      <alignment horizontal="left"/>
    </xf>
    <xf numFmtId="0" fontId="24" fillId="6" borderId="2" xfId="0" applyFont="1" applyFill="1" applyBorder="1" applyAlignment="1">
      <alignment horizontal="center" wrapText="1"/>
    </xf>
    <xf numFmtId="0" fontId="6" fillId="2" borderId="0" xfId="3" applyFill="1" applyAlignment="1" applyProtection="1">
      <alignment horizontal="left"/>
    </xf>
    <xf numFmtId="0" fontId="24" fillId="6" borderId="2" xfId="0" applyFont="1" applyFill="1" applyBorder="1" applyAlignment="1">
      <alignment horizontal="center" vertical="center" wrapText="1"/>
    </xf>
    <xf numFmtId="0" fontId="6" fillId="5" borderId="0" xfId="3" applyFill="1" applyBorder="1" applyAlignment="1" applyProtection="1">
      <alignment horizontal="left"/>
    </xf>
    <xf numFmtId="0" fontId="25" fillId="6" borderId="0" xfId="0" applyFont="1" applyFill="1" applyBorder="1" applyAlignment="1">
      <alignment horizontal="center" wrapText="1"/>
    </xf>
    <xf numFmtId="0" fontId="25" fillId="6" borderId="11" xfId="0" applyFont="1" applyFill="1" applyBorder="1" applyAlignment="1">
      <alignment horizontal="center" wrapText="1"/>
    </xf>
    <xf numFmtId="0" fontId="24" fillId="6" borderId="0" xfId="0" applyFont="1" applyFill="1" applyBorder="1" applyAlignment="1">
      <alignment horizontal="center" vertical="center" wrapText="1"/>
    </xf>
    <xf numFmtId="0" fontId="24" fillId="6" borderId="0" xfId="0" applyFont="1" applyFill="1" applyBorder="1" applyAlignment="1">
      <alignment horizontal="left" wrapText="1"/>
    </xf>
    <xf numFmtId="0" fontId="6" fillId="5" borderId="12" xfId="3" applyFill="1" applyBorder="1" applyAlignment="1" applyProtection="1">
      <alignment horizontal="left"/>
    </xf>
    <xf numFmtId="49" fontId="24" fillId="6" borderId="2" xfId="1" applyNumberFormat="1" applyFont="1" applyFill="1" applyBorder="1" applyAlignment="1">
      <alignment horizontal="center" wrapText="1"/>
    </xf>
    <xf numFmtId="0" fontId="19" fillId="2" borderId="0" xfId="0" applyFont="1" applyFill="1" applyBorder="1" applyAlignment="1">
      <alignment horizontal="left"/>
    </xf>
    <xf numFmtId="0" fontId="32" fillId="3" borderId="0" xfId="0" applyFont="1" applyFill="1" applyAlignment="1">
      <alignment horizontal="center"/>
    </xf>
    <xf numFmtId="0" fontId="32" fillId="3" borderId="15" xfId="0" applyFont="1" applyFill="1" applyBorder="1" applyAlignment="1">
      <alignment horizontal="center"/>
    </xf>
    <xf numFmtId="0" fontId="32" fillId="3" borderId="11" xfId="0" applyFont="1" applyFill="1" applyBorder="1" applyAlignment="1">
      <alignment horizontal="center"/>
    </xf>
    <xf numFmtId="0" fontId="32" fillId="3" borderId="16" xfId="0" applyFont="1" applyFill="1" applyBorder="1" applyAlignment="1">
      <alignment horizontal="center"/>
    </xf>
    <xf numFmtId="0" fontId="2" fillId="3" borderId="0" xfId="0" applyFont="1" applyFill="1" applyAlignment="1">
      <alignment horizontal="center"/>
    </xf>
    <xf numFmtId="0" fontId="2" fillId="3" borderId="17" xfId="0" applyFont="1" applyFill="1" applyBorder="1" applyAlignment="1">
      <alignment horizontal="center"/>
    </xf>
    <xf numFmtId="0" fontId="36" fillId="6" borderId="0" xfId="0" applyFont="1" applyFill="1" applyBorder="1" applyAlignment="1">
      <alignment horizontal="center" wrapText="1"/>
    </xf>
    <xf numFmtId="0" fontId="2" fillId="6" borderId="0" xfId="0" applyFont="1" applyFill="1" applyAlignment="1">
      <alignment horizontal="center"/>
    </xf>
    <xf numFmtId="0" fontId="2" fillId="6" borderId="17" xfId="0" applyFont="1" applyFill="1" applyBorder="1" applyAlignment="1">
      <alignment horizontal="center"/>
    </xf>
    <xf numFmtId="0" fontId="2" fillId="6" borderId="0" xfId="0" applyFont="1" applyFill="1" applyBorder="1" applyAlignment="1">
      <alignment horizontal="center"/>
    </xf>
    <xf numFmtId="0" fontId="32" fillId="6" borderId="0" xfId="0" applyFont="1" applyFill="1" applyAlignment="1">
      <alignment horizontal="center"/>
    </xf>
    <xf numFmtId="0" fontId="32" fillId="6" borderId="15" xfId="0" applyFont="1" applyFill="1" applyBorder="1" applyAlignment="1">
      <alignment horizontal="center"/>
    </xf>
    <xf numFmtId="0" fontId="32" fillId="6" borderId="16" xfId="0" applyFont="1" applyFill="1" applyBorder="1" applyAlignment="1">
      <alignment horizontal="center"/>
    </xf>
  </cellXfs>
  <cellStyles count="16">
    <cellStyle name="Bad" xfId="7" builtinId="27"/>
    <cellStyle name="Comma" xfId="1" builtinId="3"/>
    <cellStyle name="Comma 2" xfId="9"/>
    <cellStyle name="Comma 2 2" xfId="13"/>
    <cellStyle name="Comma 3" xfId="11"/>
    <cellStyle name="Comma 3 2" xfId="15"/>
    <cellStyle name="Currency" xfId="6" builtinId="4"/>
    <cellStyle name="Hyperlink" xfId="3" builtinId="8"/>
    <cellStyle name="Normal" xfId="0" builtinId="0"/>
    <cellStyle name="Normal 2" xfId="4"/>
    <cellStyle name="Normal 3" xfId="8"/>
    <cellStyle name="Normal 3 2" xfId="12"/>
    <cellStyle name="Normal 4" xfId="10"/>
    <cellStyle name="Normal 4 2" xfId="14"/>
    <cellStyle name="Normal 5" xfId="5"/>
    <cellStyle name="Percent" xfId="2" builtinId="5"/>
  </cellStyles>
  <dxfs count="12">
    <dxf>
      <fill>
        <patternFill>
          <bgColor theme="4" tint="0.59996337778862885"/>
        </patternFill>
      </fill>
    </dxf>
    <dxf>
      <fill>
        <patternFill>
          <bgColor theme="4" tint="0.59996337778862885"/>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C8102E"/>
      <color rgb="FF0076BE"/>
      <color rgb="FFF0B323"/>
      <color rgb="FF339933"/>
      <color rgb="FF993366"/>
      <color rgb="FFF26522"/>
      <color rgb="FF4F81BD"/>
      <color rgb="FF009999"/>
      <color rgb="FFC5D9F1"/>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3.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4.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5.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6.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17.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18.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19.xml"/></Relationships>
</file>

<file path=xl/charts/_rels/chart2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1.xml"/><Relationship Id="rId1" Type="http://schemas.microsoft.com/office/2011/relationships/chartStyle" Target="style2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'Fig1a-c'!$D$10:$D$20</c:f>
              <c:numCache>
                <c:formatCode>_(* #,##0_);_(* \(#,##0\);_(* "-"??_);_(@_)</c:formatCode>
                <c:ptCount val="11"/>
                <c:pt idx="0">
                  <c:v>7898</c:v>
                </c:pt>
                <c:pt idx="1">
                  <c:v>8166</c:v>
                </c:pt>
                <c:pt idx="2">
                  <c:v>8690</c:v>
                </c:pt>
                <c:pt idx="3">
                  <c:v>8620</c:v>
                </c:pt>
                <c:pt idx="4">
                  <c:v>9185</c:v>
                </c:pt>
                <c:pt idx="5">
                  <c:v>9479</c:v>
                </c:pt>
                <c:pt idx="6">
                  <c:v>9613</c:v>
                </c:pt>
                <c:pt idx="7">
                  <c:v>9534</c:v>
                </c:pt>
                <c:pt idx="8">
                  <c:v>9484</c:v>
                </c:pt>
                <c:pt idx="9">
                  <c:v>9510</c:v>
                </c:pt>
                <c:pt idx="10" formatCode="General">
                  <c:v>9295</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'Fig1a-c'!$E$10:$E$20</c:f>
              <c:numCache>
                <c:formatCode>_(* #,##0_);_(* \(#,##0\);_(* "-"??_);_(@_)</c:formatCode>
                <c:ptCount val="11"/>
                <c:pt idx="0">
                  <c:v>7420</c:v>
                </c:pt>
                <c:pt idx="1">
                  <c:v>7525</c:v>
                </c:pt>
                <c:pt idx="2">
                  <c:v>7690</c:v>
                </c:pt>
                <c:pt idx="3">
                  <c:v>7784</c:v>
                </c:pt>
                <c:pt idx="4">
                  <c:v>8007</c:v>
                </c:pt>
                <c:pt idx="5">
                  <c:v>8110</c:v>
                </c:pt>
                <c:pt idx="6">
                  <c:v>8258</c:v>
                </c:pt>
                <c:pt idx="7">
                  <c:v>8287</c:v>
                </c:pt>
                <c:pt idx="8">
                  <c:v>8472</c:v>
                </c:pt>
                <c:pt idx="9" formatCode="General">
                  <c:v>8279</c:v>
                </c:pt>
                <c:pt idx="10" formatCode="General">
                  <c:v>8370</c:v>
                </c:pt>
              </c:numCache>
            </c:numRef>
          </c:val>
        </c:ser>
        <c:dLbls>
          <c:showLegendKey val="0"/>
          <c:showVal val="0"/>
          <c:showCatName val="0"/>
          <c:showSerName val="0"/>
          <c:showPercent val="0"/>
          <c:showBubbleSize val="0"/>
        </c:dLbls>
        <c:gapWidth val="150"/>
        <c:axId val="200430704"/>
        <c:axId val="200431096"/>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'Fig1a-c'!$C$10:$C$20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'Fig1a-c'!$F$10:$F$20</c:f>
              <c:numCache>
                <c:formatCode>General</c:formatCode>
                <c:ptCount val="11"/>
                <c:pt idx="0">
                  <c:v>286</c:v>
                </c:pt>
                <c:pt idx="1">
                  <c:v>293</c:v>
                </c:pt>
                <c:pt idx="2">
                  <c:v>301</c:v>
                </c:pt>
                <c:pt idx="3">
                  <c:v>309</c:v>
                </c:pt>
                <c:pt idx="4">
                  <c:v>323</c:v>
                </c:pt>
                <c:pt idx="5">
                  <c:v>332</c:v>
                </c:pt>
                <c:pt idx="6">
                  <c:v>335</c:v>
                </c:pt>
                <c:pt idx="7">
                  <c:v>334</c:v>
                </c:pt>
                <c:pt idx="8">
                  <c:v>335</c:v>
                </c:pt>
                <c:pt idx="9">
                  <c:v>335</c:v>
                </c:pt>
                <c:pt idx="10">
                  <c:v>333</c:v>
                </c:pt>
              </c:numCache>
            </c:numRef>
          </c:val>
          <c:smooth val="0"/>
        </c:ser>
        <c:dLbls>
          <c:showLegendKey val="0"/>
          <c:showVal val="0"/>
          <c:showCatName val="0"/>
          <c:showSerName val="0"/>
          <c:showPercent val="0"/>
          <c:showBubbleSize val="0"/>
        </c:dLbls>
        <c:marker val="1"/>
        <c:smooth val="0"/>
        <c:axId val="201384192"/>
        <c:axId val="201383800"/>
      </c:lineChart>
      <c:catAx>
        <c:axId val="200430704"/>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00431096"/>
        <c:crosses val="autoZero"/>
        <c:auto val="1"/>
        <c:lblAlgn val="ctr"/>
        <c:lblOffset val="100"/>
        <c:noMultiLvlLbl val="0"/>
      </c:catAx>
      <c:valAx>
        <c:axId val="200431096"/>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00430704"/>
        <c:crosses val="autoZero"/>
        <c:crossBetween val="between"/>
        <c:majorUnit val="2000"/>
      </c:valAx>
      <c:valAx>
        <c:axId val="201383800"/>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01384192"/>
        <c:crosses val="max"/>
        <c:crossBetween val="between"/>
        <c:majorUnit val="100"/>
      </c:valAx>
      <c:catAx>
        <c:axId val="201384192"/>
        <c:scaling>
          <c:orientation val="minMax"/>
        </c:scaling>
        <c:delete val="1"/>
        <c:axPos val="b"/>
        <c:numFmt formatCode="General" sourceLinked="1"/>
        <c:majorTickMark val="out"/>
        <c:minorTickMark val="none"/>
        <c:tickLblPos val="none"/>
        <c:crossAx val="20138380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64846725658607"/>
          <c:y val="4.0157619554850074E-2"/>
          <c:w val="0.86284121637477573"/>
          <c:h val="0.79607855112293791"/>
        </c:manualLayout>
      </c:layout>
      <c:barChart>
        <c:barDir val="col"/>
        <c:grouping val="clustered"/>
        <c:varyColors val="0"/>
        <c:ser>
          <c:idx val="0"/>
          <c:order val="0"/>
          <c:tx>
            <c:strRef>
              <c:f>'Fig4-7'!$B$61</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4.585052728106373E-3"/>
                  <c:y val="0.22811671087533156"/>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5391104997707475"/>
                      <c:h val="0.1786030061892131"/>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'Fig4-7'!$C$60</c:f>
              <c:strCache>
                <c:ptCount val="1"/>
                <c:pt idx="0">
                  <c:v>2016-17</c:v>
                </c:pt>
              </c:strCache>
            </c:strRef>
          </c:cat>
          <c:val>
            <c:numRef>
              <c:f>'Fig4-7'!$C$61</c:f>
              <c:numCache>
                <c:formatCode>General</c:formatCode>
                <c:ptCount val="1"/>
                <c:pt idx="0">
                  <c:v>84</c:v>
                </c:pt>
              </c:numCache>
            </c:numRef>
          </c:val>
        </c:ser>
        <c:ser>
          <c:idx val="1"/>
          <c:order val="1"/>
          <c:tx>
            <c:strRef>
              <c:f>'Fig4-7'!$B$62</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7.2205554706082047E-8"/>
                  <c:y val="0.12367802167965065"/>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9335174574980049"/>
                      <c:h val="0.1130680813439434"/>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'Fig4-7'!$C$60</c:f>
              <c:strCache>
                <c:ptCount val="1"/>
                <c:pt idx="0">
                  <c:v>2016-17</c:v>
                </c:pt>
              </c:strCache>
            </c:strRef>
          </c:cat>
          <c:val>
            <c:numRef>
              <c:f>'Fig4-7'!$C$62</c:f>
              <c:numCache>
                <c:formatCode>General</c:formatCode>
                <c:ptCount val="1"/>
                <c:pt idx="0">
                  <c:v>24</c:v>
                </c:pt>
              </c:numCache>
            </c:numRef>
          </c:val>
        </c:ser>
        <c:ser>
          <c:idx val="2"/>
          <c:order val="2"/>
          <c:tx>
            <c:strRef>
              <c:f>'Fig4-7'!$B$63</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9.170105456212074E-4"/>
                  <c:y val="0.1856234814149556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0.175387436955525"/>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'Fig4-7'!$C$60</c:f>
              <c:strCache>
                <c:ptCount val="1"/>
                <c:pt idx="0">
                  <c:v>2016-17</c:v>
                </c:pt>
              </c:strCache>
            </c:strRef>
          </c:cat>
          <c:val>
            <c:numRef>
              <c:f>'Fig4-7'!$C$63</c:f>
              <c:numCache>
                <c:formatCode>General</c:formatCode>
                <c:ptCount val="1"/>
                <c:pt idx="0">
                  <c:v>38</c:v>
                </c:pt>
              </c:numCache>
            </c:numRef>
          </c:val>
        </c:ser>
        <c:ser>
          <c:idx val="3"/>
          <c:order val="3"/>
          <c:tx>
            <c:strRef>
              <c:f>'Fig4-7'!$B$64</c:f>
              <c:strCache>
                <c:ptCount val="1"/>
                <c:pt idx="0">
                  <c:v>Other</c:v>
                </c:pt>
              </c:strCache>
            </c:strRef>
          </c:tx>
          <c:spPr>
            <a:solidFill>
              <a:srgbClr val="C8102E">
                <a:alpha val="85000"/>
              </a:srgbClr>
            </a:solidFill>
            <a:ln w="9525" cap="flat" cmpd="sng" algn="ctr">
              <a:no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'Fig4-7'!$C$60</c:f>
              <c:strCache>
                <c:ptCount val="1"/>
                <c:pt idx="0">
                  <c:v>2016-17</c:v>
                </c:pt>
              </c:strCache>
            </c:strRef>
          </c:cat>
          <c:val>
            <c:numRef>
              <c:f>'Fig4-7'!$C$64</c:f>
              <c:numCache>
                <c:formatCode>General</c:formatCode>
                <c:ptCount val="1"/>
                <c:pt idx="0">
                  <c:v>13</c:v>
                </c:pt>
              </c:numCache>
            </c:numRef>
          </c:val>
        </c:ser>
        <c:dLbls>
          <c:dLblPos val="inEnd"/>
          <c:showLegendKey val="0"/>
          <c:showVal val="1"/>
          <c:showCatName val="0"/>
          <c:showSerName val="0"/>
          <c:showPercent val="0"/>
          <c:showBubbleSize val="0"/>
        </c:dLbls>
        <c:gapWidth val="65"/>
        <c:axId val="201592544"/>
        <c:axId val="201592936"/>
      </c:barChart>
      <c:catAx>
        <c:axId val="20159254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1592936"/>
        <c:crosses val="autoZero"/>
        <c:auto val="1"/>
        <c:lblAlgn val="ctr"/>
        <c:lblOffset val="100"/>
        <c:noMultiLvlLbl val="0"/>
      </c:catAx>
      <c:valAx>
        <c:axId val="201592936"/>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 Hygiene Programs</a:t>
                </a:r>
              </a:p>
            </c:rich>
          </c:tx>
          <c:layout>
            <c:manualLayout>
              <c:xMode val="edge"/>
              <c:yMode val="edge"/>
              <c:x val="3.3536591970020256E-2"/>
              <c:y val="0.1137759769418742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201592544"/>
        <c:crosses val="autoZero"/>
        <c:crossBetween val="between"/>
        <c:majorUnit val="20"/>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'Fig8-9'!$B$9</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'Fig8-9'!$C$8:$M$8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'Fig8-9'!$C$9:$M$9</c:f>
              <c:numCache>
                <c:formatCode>"$"#,##0</c:formatCode>
                <c:ptCount val="11"/>
                <c:pt idx="0">
                  <c:v>15470</c:v>
                </c:pt>
                <c:pt idx="1">
                  <c:v>16418</c:v>
                </c:pt>
                <c:pt idx="2">
                  <c:v>17839.696666666667</c:v>
                </c:pt>
                <c:pt idx="3">
                  <c:v>19215</c:v>
                </c:pt>
                <c:pt idx="4">
                  <c:v>20571</c:v>
                </c:pt>
                <c:pt idx="5" formatCode="_(&quot;$&quot;* #,##0_);_(&quot;$&quot;* \(#,##0\);_(&quot;$&quot;* &quot;-&quot;??_);_(@_)">
                  <c:v>22415</c:v>
                </c:pt>
                <c:pt idx="6" formatCode="_(&quot;$&quot;* #,##0_);_(&quot;$&quot;* \(#,##0\);_(&quot;$&quot;* &quot;-&quot;??_);_(@_)">
                  <c:v>24931</c:v>
                </c:pt>
                <c:pt idx="7" formatCode="_(&quot;$&quot;* #,##0_);_(&quot;$&quot;* \(#,##0\);_(&quot;$&quot;* &quot;-&quot;??_);_(@_)">
                  <c:v>25114.27</c:v>
                </c:pt>
                <c:pt idx="8" formatCode="_(&quot;$&quot;* #,##0_);_(&quot;$&quot;* \(#,##0\);_(&quot;$&quot;* &quot;-&quot;??_);_(@_)">
                  <c:v>26541.34</c:v>
                </c:pt>
                <c:pt idx="9" formatCode="_(&quot;$&quot;* #,##0_);_(&quot;$&quot;* \(#,##0\);_(&quot;$&quot;* &quot;-&quot;??_);_(@_)">
                  <c:v>27404</c:v>
                </c:pt>
                <c:pt idx="10" formatCode="_(&quot;$&quot;* #,##0_);_(&quot;$&quot;* \(#,##0\);_(&quot;$&quot;* &quot;-&quot;??_);_(@_)">
                  <c:v>27646</c:v>
                </c:pt>
              </c:numCache>
            </c:numRef>
          </c:val>
          <c:smooth val="0"/>
        </c:ser>
        <c:ser>
          <c:idx val="1"/>
          <c:order val="1"/>
          <c:tx>
            <c:strRef>
              <c:f>'Fig8-9'!$B$10</c:f>
              <c:strCache>
                <c:ptCount val="1"/>
                <c:pt idx="0">
                  <c:v>Out-of-District</c:v>
                </c:pt>
              </c:strCache>
            </c:strRef>
          </c:tx>
          <c:spPr>
            <a:ln w="38100" cap="flat" cmpd="sng" algn="ctr">
              <a:solidFill>
                <a:srgbClr val="0076BE"/>
              </a:solidFill>
              <a:miter lim="800000"/>
            </a:ln>
            <a:effectLst/>
          </c:spPr>
          <c:marker>
            <c:symbol val="none"/>
          </c:marker>
          <c:dPt>
            <c:idx val="0"/>
            <c:marker>
              <c:symbol val="none"/>
            </c:marker>
            <c:bubble3D val="0"/>
          </c:dPt>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'Fig8-9'!$C$8:$M$8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'Fig8-9'!$C$10:$M$10</c:f>
              <c:numCache>
                <c:formatCode>"$"#,##0</c:formatCode>
                <c:ptCount val="11"/>
                <c:pt idx="0">
                  <c:v>17080</c:v>
                </c:pt>
                <c:pt idx="1">
                  <c:v>18007</c:v>
                </c:pt>
                <c:pt idx="2">
                  <c:v>19521.650000000001</c:v>
                </c:pt>
                <c:pt idx="3">
                  <c:v>20726</c:v>
                </c:pt>
                <c:pt idx="4">
                  <c:v>22365</c:v>
                </c:pt>
                <c:pt idx="5" formatCode="_(&quot;$&quot;* #,##0_);_(&quot;$&quot;* \(#,##0\);_(&quot;$&quot;* &quot;-&quot;??_);_(@_)">
                  <c:v>24032</c:v>
                </c:pt>
                <c:pt idx="6" formatCode="_(&quot;$&quot;* #,##0_);_(&quot;$&quot;* \(#,##0\);_(&quot;$&quot;* &quot;-&quot;??_);_(@_)">
                  <c:v>26619</c:v>
                </c:pt>
                <c:pt idx="7" formatCode="_(&quot;$&quot;* #,##0_);_(&quot;$&quot;* \(#,##0\);_(&quot;$&quot;* &quot;-&quot;??_);_(@_)">
                  <c:v>27148.6</c:v>
                </c:pt>
                <c:pt idx="8" formatCode="_(&quot;$&quot;* #,##0_);_(&quot;$&quot;* \(#,##0\);_(&quot;$&quot;* &quot;-&quot;??_);_(@_)">
                  <c:v>29465.87</c:v>
                </c:pt>
                <c:pt idx="9" formatCode="_(&quot;$&quot;* #,##0_);_(&quot;$&quot;* \(#,##0\);_(&quot;$&quot;* &quot;-&quot;??_);_(@_)">
                  <c:v>29909</c:v>
                </c:pt>
                <c:pt idx="10" formatCode="_(&quot;$&quot;* #,##0_);_(&quot;$&quot;* \(#,##0\);_(&quot;$&quot;* &quot;-&quot;??_);_(@_)">
                  <c:v>30599</c:v>
                </c:pt>
              </c:numCache>
            </c:numRef>
          </c:val>
          <c:smooth val="0"/>
        </c:ser>
        <c:ser>
          <c:idx val="2"/>
          <c:order val="2"/>
          <c:tx>
            <c:strRef>
              <c:f>'Fig8-9'!$B$11</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'Fig8-9'!$C$8:$M$8</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'Fig8-9'!$C$11:$M$11</c:f>
              <c:numCache>
                <c:formatCode>"$"#,##0</c:formatCode>
                <c:ptCount val="11"/>
                <c:pt idx="0">
                  <c:v>24666</c:v>
                </c:pt>
                <c:pt idx="1">
                  <c:v>25886</c:v>
                </c:pt>
                <c:pt idx="2">
                  <c:v>27363.58</c:v>
                </c:pt>
                <c:pt idx="3">
                  <c:v>28831</c:v>
                </c:pt>
                <c:pt idx="4">
                  <c:v>29989</c:v>
                </c:pt>
                <c:pt idx="5" formatCode="_(&quot;$&quot;* #,##0_);_(&quot;$&quot;* \(#,##0\);_(&quot;$&quot;* &quot;-&quot;??_);_(@_)">
                  <c:v>32100</c:v>
                </c:pt>
                <c:pt idx="6" formatCode="_(&quot;$&quot;* #,##0_);_(&quot;$&quot;* \(#,##0\);_(&quot;$&quot;* &quot;-&quot;??_);_(@_)">
                  <c:v>34327</c:v>
                </c:pt>
                <c:pt idx="7" formatCode="_(&quot;$&quot;* #,##0_);_(&quot;$&quot;* \(#,##0\);_(&quot;$&quot;* &quot;-&quot;??_);_(@_)">
                  <c:v>35532.25</c:v>
                </c:pt>
                <c:pt idx="8" formatCode="_(&quot;$&quot;* #,##0_);_(&quot;$&quot;* \(#,##0\);_(&quot;$&quot;* &quot;-&quot;??_);_(@_)">
                  <c:v>38243.800000000003</c:v>
                </c:pt>
                <c:pt idx="9" formatCode="_(&quot;$&quot;* #,##0_);_(&quot;$&quot;* \(#,##0\);_(&quot;$&quot;* &quot;-&quot;??_);_(@_)">
                  <c:v>39391</c:v>
                </c:pt>
                <c:pt idx="10" formatCode="_(&quot;$&quot;* #,##0_);_(&quot;$&quot;* \(#,##0\);_(&quot;$&quot;* &quot;-&quot;??_);_(@_)">
                  <c:v>39943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01593720"/>
        <c:axId val="6340024"/>
      </c:lineChart>
      <c:catAx>
        <c:axId val="20159372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0024"/>
        <c:crosses val="autoZero"/>
        <c:auto val="1"/>
        <c:lblAlgn val="ctr"/>
        <c:lblOffset val="100"/>
        <c:noMultiLvlLbl val="0"/>
      </c:catAx>
      <c:valAx>
        <c:axId val="6340024"/>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1593720"/>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827780002076012E-2"/>
          <c:y val="2.5123370160218712E-2"/>
          <c:w val="0.92185081384600931"/>
          <c:h val="0.67801900106767254"/>
        </c:manualLayout>
      </c:layout>
      <c:barChart>
        <c:barDir val="col"/>
        <c:grouping val="clustered"/>
        <c:varyColors val="0"/>
        <c:ser>
          <c:idx val="0"/>
          <c:order val="0"/>
          <c:spPr>
            <a:solidFill>
              <a:srgbClr val="3366CC"/>
            </a:solidFill>
            <a:ln>
              <a:noFill/>
            </a:ln>
            <a:effectLst/>
          </c:spPr>
          <c:invertIfNegative val="0"/>
          <c:dPt>
            <c:idx val="0"/>
            <c:invertIfNegative val="0"/>
            <c:bubble3D val="0"/>
            <c:spPr>
              <a:solidFill>
                <a:srgbClr val="0076BE"/>
              </a:solidFill>
              <a:ln>
                <a:noFill/>
              </a:ln>
              <a:effectLst/>
            </c:spPr>
          </c:dPt>
          <c:dPt>
            <c:idx val="1"/>
            <c:invertIfNegative val="0"/>
            <c:bubble3D val="0"/>
            <c:spPr>
              <a:solidFill>
                <a:srgbClr val="0076BE"/>
              </a:solidFill>
              <a:ln>
                <a:noFill/>
              </a:ln>
              <a:effectLst/>
            </c:spPr>
          </c:dPt>
          <c:dPt>
            <c:idx val="2"/>
            <c:invertIfNegative val="0"/>
            <c:bubble3D val="0"/>
            <c:spPr>
              <a:solidFill>
                <a:srgbClr val="0076BE"/>
              </a:solidFill>
              <a:ln>
                <a:noFill/>
              </a:ln>
              <a:effectLst/>
            </c:spPr>
          </c:dPt>
          <c:dPt>
            <c:idx val="3"/>
            <c:invertIfNegative val="0"/>
            <c:bubble3D val="0"/>
            <c:spPr>
              <a:solidFill>
                <a:srgbClr val="0076BE"/>
              </a:solidFill>
              <a:ln>
                <a:noFill/>
              </a:ln>
              <a:effectLst/>
            </c:spPr>
          </c:dPt>
          <c:dPt>
            <c:idx val="4"/>
            <c:invertIfNegative val="0"/>
            <c:bubble3D val="0"/>
            <c:spPr>
              <a:solidFill>
                <a:srgbClr val="0076BE"/>
              </a:solidFill>
              <a:ln>
                <a:noFill/>
              </a:ln>
              <a:effectLst/>
            </c:spPr>
          </c:dPt>
          <c:dPt>
            <c:idx val="5"/>
            <c:invertIfNegative val="0"/>
            <c:bubble3D val="0"/>
            <c:spPr>
              <a:solidFill>
                <a:srgbClr val="0076BE"/>
              </a:solidFill>
              <a:ln>
                <a:noFill/>
              </a:ln>
              <a:effectLst/>
            </c:spPr>
          </c:dPt>
          <c:dLbls>
            <c:dLbl>
              <c:idx val="1"/>
              <c:layout>
                <c:manualLayout>
                  <c:x val="-6.9444788185872219E-3"/>
                  <c:y val="3.1600630430033652E-2"/>
                </c:manualLayout>
              </c:layout>
              <c:tx>
                <c:rich>
                  <a:bodyPr/>
                  <a:lstStyle/>
                  <a:p>
                    <a:fld id="{49A4C656-BDD8-4CA5-A299-45F913070797}" type="VALUE">
                      <a:rPr lang="en-US"/>
                      <a:pPr/>
                      <a:t>[VALUE]</a:t>
                    </a:fld>
                    <a:endParaRPr lang="en-US"/>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37B89DFC-4966-42C5-8651-874F962F60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'Fig8-9'!$B$37:$G$37</c:f>
              <c:strCache>
                <c:ptCount val="6"/>
                <c:pt idx="0">
                  <c:v>Univ/Four Year College: School of Health Sciences
(N = 40)</c:v>
                </c:pt>
                <c:pt idx="1">
                  <c:v>Univ/Four Year College: Dental School/Separate Dental Dept.
(N = 29)</c:v>
                </c:pt>
                <c:pt idx="2">
                  <c:v>Other Univ or Four Year College Setting1
(N = 16)</c:v>
                </c:pt>
                <c:pt idx="3">
                  <c:v>Community or Junior College
(N = 180)</c:v>
                </c:pt>
                <c:pt idx="4">
                  <c:v>Technical College/Institute or Vocational School
(N = 61)</c:v>
                </c:pt>
                <c:pt idx="5">
                  <c:v>Other
(N = 4)</c:v>
                </c:pt>
              </c:strCache>
            </c:strRef>
          </c:cat>
          <c:val>
            <c:numRef>
              <c:f>'Fig8-9'!$B$38:$G$38</c:f>
              <c:numCache>
                <c:formatCode>_("$"* #,##0_);_("$"* \(#,##0\);_("$"* "-"??_);_(@_)</c:formatCode>
                <c:ptCount val="6"/>
                <c:pt idx="0">
                  <c:v>12184</c:v>
                </c:pt>
                <c:pt idx="1">
                  <c:v>17814.28</c:v>
                </c:pt>
                <c:pt idx="2">
                  <c:v>10155</c:v>
                </c:pt>
                <c:pt idx="3">
                  <c:v>4789</c:v>
                </c:pt>
                <c:pt idx="4">
                  <c:v>13436</c:v>
                </c:pt>
                <c:pt idx="5">
                  <c:v>12039</c:v>
                </c:pt>
              </c:numCache>
            </c:numRef>
          </c:val>
        </c:ser>
        <c:dLbls>
          <c:showLegendKey val="0"/>
          <c:showVal val="0"/>
          <c:showCatName val="0"/>
          <c:showSerName val="0"/>
          <c:showPercent val="0"/>
          <c:showBubbleSize val="0"/>
        </c:dLbls>
        <c:gapWidth val="64"/>
        <c:overlap val="-27"/>
        <c:axId val="6340808"/>
        <c:axId val="6341200"/>
      </c:barChart>
      <c:catAx>
        <c:axId val="634080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Educational Setting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341200"/>
        <c:crosses val="autoZero"/>
        <c:auto val="1"/>
        <c:lblAlgn val="ctr"/>
        <c:lblOffset val="100"/>
        <c:noMultiLvlLbl val="0"/>
      </c:catAx>
      <c:valAx>
        <c:axId val="6341200"/>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340808"/>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88288048"/>
        <c:axId val="288288440"/>
      </c:barChart>
      <c:catAx>
        <c:axId val="28828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8288440"/>
        <c:crosses val="autoZero"/>
        <c:auto val="0"/>
        <c:lblAlgn val="ctr"/>
        <c:lblOffset val="100"/>
        <c:tickMarkSkip val="1"/>
        <c:noMultiLvlLbl val="0"/>
      </c:catAx>
      <c:valAx>
        <c:axId val="28828844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82880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88289224"/>
        <c:axId val="288289616"/>
      </c:barChart>
      <c:catAx>
        <c:axId val="2882892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8289616"/>
        <c:crosses val="autoZero"/>
        <c:auto val="0"/>
        <c:lblAlgn val="ctr"/>
        <c:lblOffset val="100"/>
        <c:tickMarkSkip val="1"/>
        <c:noMultiLvlLbl val="0"/>
      </c:catAx>
      <c:valAx>
        <c:axId val="28828961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82892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23687810835725E-2"/>
          <c:y val="1.8369692225690713E-2"/>
          <c:w val="0.88488318154861512"/>
          <c:h val="0.79575409394627039"/>
        </c:manualLayout>
      </c:layout>
      <c:barChart>
        <c:barDir val="col"/>
        <c:grouping val="clustered"/>
        <c:varyColors val="0"/>
        <c:ser>
          <c:idx val="0"/>
          <c:order val="0"/>
          <c:tx>
            <c:strRef>
              <c:f>'Fig10-11'!$C$5</c:f>
              <c:strCache>
                <c:ptCount val="1"/>
                <c:pt idx="0">
                  <c:v>Number of Dental Hygiene Students</c:v>
                </c:pt>
              </c:strCache>
            </c:strRef>
          </c:tx>
          <c:spPr>
            <a:solidFill>
              <a:srgbClr val="F26522"/>
            </a:solidFill>
          </c:spPr>
          <c:invertIfNegative val="0"/>
          <c:dLbls>
            <c:dLbl>
              <c:idx val="0"/>
              <c:layout>
                <c:manualLayout>
                  <c:x val="-1.4914243102162564E-3"/>
                  <c:y val="3.061615370948459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91424310216256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914243102163659E-3"/>
                  <c:y val="6.1232307418967926E-3"/>
                </c:manualLayout>
              </c:layout>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61</a:t>
                    </a:r>
                  </a:p>
                </c:rich>
              </c:tx>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'Fig10-11'!$B$6:$B$10</c:f>
              <c:strCache>
                <c:ptCount val="5"/>
                <c:pt idx="0">
                  <c:v>Total Enrollment in Dental Hygiene Programs</c:v>
                </c:pt>
                <c:pt idx="1">
                  <c:v>Accredited Dental Assisting</c:v>
                </c:pt>
                <c:pt idx="2">
                  <c:v>Accredited Dental Lab Tech</c:v>
                </c:pt>
                <c:pt idx="3">
                  <c:v>Non-Accredited Dental Assisting</c:v>
                </c:pt>
                <c:pt idx="4">
                  <c:v>Non-Accredited Dental Lab Tech</c:v>
                </c:pt>
              </c:strCache>
            </c:strRef>
          </c:cat>
          <c:val>
            <c:numRef>
              <c:f>'Fig10-11'!$C$6:$C$10</c:f>
              <c:numCache>
                <c:formatCode>General</c:formatCode>
                <c:ptCount val="5"/>
                <c:pt idx="0">
                  <c:v>16214</c:v>
                </c:pt>
                <c:pt idx="1">
                  <c:v>1827</c:v>
                </c:pt>
                <c:pt idx="2">
                  <c:v>34</c:v>
                </c:pt>
                <c:pt idx="3">
                  <c:v>1209</c:v>
                </c:pt>
                <c:pt idx="4">
                  <c:v>62</c:v>
                </c:pt>
              </c:numCache>
            </c:numRef>
          </c:val>
        </c:ser>
        <c:dLbls>
          <c:showLegendKey val="0"/>
          <c:showVal val="0"/>
          <c:showCatName val="0"/>
          <c:showSerName val="0"/>
          <c:showPercent val="0"/>
          <c:showBubbleSize val="0"/>
        </c:dLbls>
        <c:gapWidth val="65"/>
        <c:axId val="218191520"/>
        <c:axId val="218191912"/>
      </c:barChart>
      <c:catAx>
        <c:axId val="218191520"/>
        <c:scaling>
          <c:orientation val="minMax"/>
        </c:scaling>
        <c:delete val="0"/>
        <c:axPos val="b"/>
        <c:title>
          <c:tx>
            <c:rich>
              <a:bodyPr/>
              <a:lstStyle/>
              <a:p>
                <a:pPr>
                  <a:defRPr/>
                </a:pPr>
                <a:r>
                  <a:rPr lang="en-US"/>
                  <a:t>Type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crossAx val="218191912"/>
        <c:crosses val="autoZero"/>
        <c:auto val="1"/>
        <c:lblAlgn val="ctr"/>
        <c:lblOffset val="100"/>
        <c:noMultiLvlLbl val="0"/>
      </c:catAx>
      <c:valAx>
        <c:axId val="218191912"/>
        <c:scaling>
          <c:orientation val="minMax"/>
        </c:scaling>
        <c:delete val="0"/>
        <c:axPos val="l"/>
        <c:title>
          <c:tx>
            <c:rich>
              <a:bodyPr/>
              <a:lstStyle/>
              <a:p>
                <a:pPr>
                  <a:defRPr/>
                </a:pPr>
                <a:r>
                  <a:rPr lang="en-US"/>
                  <a:t>Number of Dental Hygiene Students</a:t>
                </a:r>
              </a:p>
            </c:rich>
          </c:tx>
          <c:layout>
            <c:manualLayout>
              <c:xMode val="edge"/>
              <c:yMode val="edge"/>
              <c:x val="5.2631299875394366E-3"/>
              <c:y val="0.149448940129597"/>
            </c:manualLayout>
          </c:layout>
          <c:overlay val="0"/>
        </c:title>
        <c:numFmt formatCode="#,##0" sourceLinked="0"/>
        <c:majorTickMark val="out"/>
        <c:minorTickMark val="none"/>
        <c:tickLblPos val="nextTo"/>
        <c:crossAx val="218191520"/>
        <c:crosses val="autoZero"/>
        <c:crossBetween val="between"/>
      </c:valAx>
      <c:spPr>
        <a:gradFill flip="none" rotWithShape="1">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'Fig10-11'!$C$35</c:f>
              <c:strCache>
                <c:ptCount val="1"/>
                <c:pt idx="0">
                  <c:v>Number of Dental Hygiene Students</c:v>
                </c:pt>
              </c:strCache>
            </c:strRef>
          </c:tx>
          <c:spPr>
            <a:solidFill>
              <a:srgbClr val="F2652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'Fig10-11'!$B$36:$B$39</c:f>
              <c:strCache>
                <c:ptCount val="4"/>
                <c:pt idx="0">
                  <c:v>Total Enrollment</c:v>
                </c:pt>
                <c:pt idx="1">
                  <c:v>Job and/or Family Care Responsibilities</c:v>
                </c:pt>
                <c:pt idx="2">
                  <c:v>Requested Financial Aid</c:v>
                </c:pt>
                <c:pt idx="3">
                  <c:v>Received Financial Aid</c:v>
                </c:pt>
              </c:strCache>
            </c:strRef>
          </c:cat>
          <c:val>
            <c:numRef>
              <c:f>'Fig10-11'!$C$36:$C$39</c:f>
              <c:numCache>
                <c:formatCode>0</c:formatCode>
                <c:ptCount val="4"/>
                <c:pt idx="0">
                  <c:v>16214</c:v>
                </c:pt>
                <c:pt idx="1">
                  <c:v>9407</c:v>
                </c:pt>
                <c:pt idx="2">
                  <c:v>12258</c:v>
                </c:pt>
                <c:pt idx="3">
                  <c:v>10938</c:v>
                </c:pt>
              </c:numCache>
            </c:numRef>
          </c:val>
        </c:ser>
        <c:dLbls>
          <c:showLegendKey val="0"/>
          <c:showVal val="0"/>
          <c:showCatName val="0"/>
          <c:showSerName val="0"/>
          <c:showPercent val="0"/>
          <c:showBubbleSize val="0"/>
        </c:dLbls>
        <c:gapWidth val="65"/>
        <c:axId val="218192696"/>
        <c:axId val="223412624"/>
      </c:barChart>
      <c:catAx>
        <c:axId val="218192696"/>
        <c:scaling>
          <c:orientation val="minMax"/>
        </c:scaling>
        <c:delete val="0"/>
        <c:axPos val="b"/>
        <c:numFmt formatCode="General" sourceLinked="0"/>
        <c:majorTickMark val="out"/>
        <c:minorTickMark val="none"/>
        <c:tickLblPos val="nextTo"/>
        <c:crossAx val="223412624"/>
        <c:crosses val="autoZero"/>
        <c:auto val="1"/>
        <c:lblAlgn val="ctr"/>
        <c:lblOffset val="100"/>
        <c:noMultiLvlLbl val="0"/>
      </c:catAx>
      <c:valAx>
        <c:axId val="223412624"/>
        <c:scaling>
          <c:orientation val="minMax"/>
        </c:scaling>
        <c:delete val="0"/>
        <c:axPos val="l"/>
        <c:title>
          <c:tx>
            <c:rich>
              <a:bodyPr/>
              <a:lstStyle/>
              <a:p>
                <a:pPr>
                  <a:defRPr/>
                </a:pPr>
                <a:r>
                  <a:rPr lang="en-US"/>
                  <a:t>Number of Dental Hygiene Students</a:t>
                </a:r>
              </a:p>
            </c:rich>
          </c:tx>
          <c:layout>
            <c:manualLayout>
              <c:xMode val="edge"/>
              <c:yMode val="edge"/>
              <c:x val="1.1556112292222004E-2"/>
              <c:y val="0.25140000000000001"/>
            </c:manualLayout>
          </c:layout>
          <c:overlay val="0"/>
        </c:title>
        <c:numFmt formatCode="#,##0" sourceLinked="0"/>
        <c:majorTickMark val="out"/>
        <c:minorTickMark val="none"/>
        <c:tickLblPos val="nextTo"/>
        <c:crossAx val="218192696"/>
        <c:crosses val="autoZero"/>
        <c:crossBetween val="between"/>
      </c:valAx>
      <c:spPr>
        <a:gradFill>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32211346411113E-2"/>
          <c:y val="7.8879968013826268E-2"/>
          <c:w val="0.87858979881344157"/>
          <c:h val="0.83568805742034091"/>
        </c:manualLayout>
      </c:layout>
      <c:ofPieChart>
        <c:ofPieType val="bar"/>
        <c:varyColors val="1"/>
        <c:ser>
          <c:idx val="0"/>
          <c:order val="0"/>
          <c:dPt>
            <c:idx val="0"/>
            <c:bubble3D val="0"/>
            <c:spPr>
              <a:solidFill>
                <a:srgbClr val="0076BE"/>
              </a:solidFill>
              <a:ln>
                <a:noFill/>
              </a:ln>
              <a:effectLst>
                <a:outerShdw blurRad="57150" dist="19050" dir="5400000" algn="ctr" rotWithShape="0">
                  <a:srgbClr val="000000">
                    <a:alpha val="63000"/>
                  </a:srgbClr>
                </a:outerShdw>
              </a:effectLst>
            </c:spPr>
          </c:dPt>
          <c:dPt>
            <c:idx val="1"/>
            <c:bubble3D val="0"/>
            <c:spPr>
              <a:solidFill>
                <a:srgbClr val="C8102E"/>
              </a:solidFill>
              <a:ln>
                <a:noFill/>
              </a:ln>
              <a:effectLst>
                <a:outerShdw blurRad="57150" dist="19050" dir="5400000" algn="ctr" rotWithShape="0">
                  <a:srgbClr val="000000">
                    <a:alpha val="63000"/>
                  </a:srgbClr>
                </a:outerShdw>
              </a:effectLst>
            </c:spPr>
          </c:dPt>
          <c:dPt>
            <c:idx val="2"/>
            <c:bubble3D val="0"/>
            <c:spPr>
              <a:solidFill>
                <a:srgbClr val="339933"/>
              </a:soli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4"/>
            <c:bubble3D val="0"/>
            <c:spPr>
              <a:solidFill>
                <a:srgbClr val="993366"/>
              </a:solidFill>
              <a:ln>
                <a:noFill/>
              </a:ln>
              <a:effectLst>
                <a:outerShdw blurRad="57150" dist="19050" dir="5400000" algn="ctr" rotWithShape="0">
                  <a:srgbClr val="000000">
                    <a:alpha val="63000"/>
                  </a:srgbClr>
                </a:outerShdw>
              </a:effectLst>
            </c:spPr>
          </c:dPt>
          <c:dPt>
            <c:idx val="5"/>
            <c:bubble3D val="0"/>
            <c:spPr>
              <a:solidFill>
                <a:srgbClr val="009999"/>
              </a:solidFill>
              <a:ln>
                <a:noFill/>
              </a:ln>
              <a:effectLst>
                <a:outerShdw blurRad="57150" dist="19050" dir="5400000" algn="ctr" rotWithShape="0">
                  <a:srgbClr val="000000">
                    <a:alpha val="63000"/>
                  </a:srgbClr>
                </a:outerShdw>
              </a:effectLst>
            </c:spPr>
          </c:dPt>
          <c:dPt>
            <c:idx val="6"/>
            <c:bubble3D val="0"/>
            <c:spPr>
              <a:solidFill>
                <a:srgbClr val="F26522"/>
              </a:solidFill>
              <a:ln>
                <a:noFill/>
              </a:ln>
              <a:effectLst>
                <a:outerShdw blurRad="57150" dist="19050" dir="5400000" algn="ctr" rotWithShape="0">
                  <a:srgbClr val="000000">
                    <a:alpha val="63000"/>
                  </a:srgbClr>
                </a:outerShdw>
              </a:effectLst>
            </c:spPr>
          </c:dPt>
          <c:dPt>
            <c:idx val="7"/>
            <c:bubble3D val="0"/>
            <c:spPr>
              <a:solidFill>
                <a:srgbClr val="CCCCCC"/>
              </a:solidFill>
              <a:ln>
                <a:noFill/>
              </a:ln>
              <a:effectLst>
                <a:outerShdw blurRad="57150" dist="19050" dir="5400000" algn="ctr" rotWithShape="0">
                  <a:srgbClr val="000000">
                    <a:alpha val="63000"/>
                  </a:srgbClr>
                </a:outerShdw>
              </a:effectLst>
            </c:spPr>
          </c:dPt>
          <c:dLbls>
            <c:dLbl>
              <c:idx val="0"/>
              <c:layout>
                <c:manualLayout>
                  <c:x val="0.16348561898512684"/>
                  <c:y val="-7.6123262369981529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174999999999997"/>
                      <c:h val="0.17746913580246915"/>
                    </c:manualLayout>
                  </c15:layout>
                </c:ext>
              </c:extLst>
            </c:dLbl>
            <c:dLbl>
              <c:idx val="1"/>
              <c:layout>
                <c:manualLayout>
                  <c:x val="-0.10968449256342967"/>
                  <c:y val="-5.728589481870321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5.7980749443799384E-2"/>
                  <c:y val="-8.093271295633505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2.8732064741907263E-2"/>
                  <c:y val="2.461602021969476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666666666666666"/>
                      <c:h val="0.19907407407407407"/>
                    </c:manualLayout>
                  </c15:layout>
                </c:ext>
              </c:extLst>
            </c:dLbl>
            <c:dLbl>
              <c:idx val="4"/>
              <c:layout>
                <c:manualLayout>
                  <c:x val="-0.11619803865110834"/>
                  <c:y val="-9.0145549988069674E-4"/>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8.985016559826986E-2"/>
                  <c:y val="-2.620854211405392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3.2010498687664042E-2"/>
                  <c:y val="7.449110527850673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eparator>
</c:separator>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'Fig12'!$C$9:$C$15</c:f>
              <c:strCache>
                <c:ptCount val="7"/>
                <c:pt idx="0">
                  <c:v>Employed in private dental office</c:v>
                </c:pt>
                <c:pt idx="1">
                  <c:v>Unknown</c:v>
                </c:pt>
                <c:pt idx="2">
                  <c:v>Awaiting opportunity to take national/state boards</c:v>
                </c:pt>
                <c:pt idx="3">
                  <c:v>Employed in a private dental office and continuing education toward an advanced degree</c:v>
                </c:pt>
                <c:pt idx="4">
                  <c:v>Unemployed -</c:v>
                </c:pt>
                <c:pt idx="5">
                  <c:v>Other</c:v>
                </c:pt>
                <c:pt idx="6">
                  <c:v>Continuing education toward an advanced degree</c:v>
                </c:pt>
              </c:strCache>
            </c:strRef>
          </c:cat>
          <c:val>
            <c:numRef>
              <c:f>'Fig12'!$D$9:$D$15</c:f>
              <c:numCache>
                <c:formatCode>0.0%</c:formatCode>
                <c:ptCount val="7"/>
                <c:pt idx="0">
                  <c:v>0.6973595125253893</c:v>
                </c:pt>
                <c:pt idx="1">
                  <c:v>0.11360866621530129</c:v>
                </c:pt>
                <c:pt idx="2">
                  <c:v>4.6039268788083954E-2</c:v>
                </c:pt>
                <c:pt idx="3">
                  <c:v>4.3331076506431955E-2</c:v>
                </c:pt>
                <c:pt idx="4">
                  <c:v>4.6310088016249154E-2</c:v>
                </c:pt>
                <c:pt idx="5">
                  <c:v>3.6154366960054161E-2</c:v>
                </c:pt>
                <c:pt idx="6">
                  <c:v>1.7197020988490182E-2</c:v>
                </c:pt>
              </c:numCache>
            </c:numRef>
          </c:val>
        </c:ser>
        <c:dLbls>
          <c:showLegendKey val="0"/>
          <c:showVal val="0"/>
          <c:showCatName val="0"/>
          <c:showSerName val="0"/>
          <c:showPercent val="0"/>
          <c:showBubbleSize val="0"/>
          <c:showLeaderLines val="1"/>
        </c:dLbls>
        <c:gapWidth val="100"/>
        <c:splitType val="pos"/>
        <c:splitPos val="6"/>
        <c:secondPieSize val="75"/>
        <c:serLines>
          <c:spPr>
            <a:ln w="9525" cap="flat" cmpd="sng" algn="ctr">
              <a:solidFill>
                <a:schemeClr val="lt1">
                  <a:lumMod val="95000"/>
                  <a:alpha val="54000"/>
                </a:schemeClr>
              </a:solidFill>
              <a:round/>
            </a:ln>
            <a:effectLst/>
          </c:spPr>
        </c:serLines>
      </c:ofPieChart>
      <c:spPr>
        <a:noFill/>
        <a:ln>
          <a:noFill/>
        </a:ln>
        <a:effectLst/>
      </c:spPr>
    </c:plotArea>
    <c:plotVisOnly val="1"/>
    <c:dispBlanksAs val="zero"/>
    <c:showDLblsOverMax val="0"/>
  </c:chart>
  <c:spPr>
    <a:solidFill>
      <a:schemeClr val="bg2">
        <a:lumMod val="50000"/>
      </a:schemeClr>
    </a:solidFill>
    <a:ln>
      <a:noFill/>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3.4812880765883376E-3"/>
                  <c:y val="-8.6805555555555559E-3"/>
                </c:manualLayout>
              </c:layout>
              <c:tx>
                <c:rich>
                  <a:bodyPr/>
                  <a:lstStyle/>
                  <a:p>
                    <a:fld id="{5310BED5-728F-4F12-A8D4-118D244BF307}" type="VALUE">
                      <a:rPr lang="en-US"/>
                      <a:pPr/>
                      <a:t>[VALUE]</a:t>
                    </a:fld>
                    <a:endParaRPr lang="en-US"/>
                  </a:p>
                  <a:p>
                    <a:r>
                      <a:rPr lang="en-US"/>
                      <a:t>86.0% of</a:t>
                    </a:r>
                    <a:r>
                      <a:rPr lang="en-US" baseline="0"/>
                      <a:t> 8,312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8.6819225721784777E-4"/>
                  <c:y val="1.5624999999999969E-2"/>
                </c:manualLayout>
              </c:layout>
              <c:tx>
                <c:rich>
                  <a:bodyPr/>
                  <a:lstStyle/>
                  <a:p>
                    <a:fld id="{87A3A343-EF30-42B5-AF7B-973D0E0D2E6B}" type="VALUE">
                      <a:rPr lang="en-US"/>
                      <a:pPr/>
                      <a:t>[VALUE]</a:t>
                    </a:fld>
                    <a:endParaRPr lang="en-US"/>
                  </a:p>
                  <a:p>
                    <a:r>
                      <a:rPr lang="en-US"/>
                      <a:t>88.4% of</a:t>
                    </a:r>
                    <a:r>
                      <a:rPr lang="en-US" baseline="0"/>
                      <a:t> 7,148</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'Fig13a-b'!$C$9:$E$9</c:f>
              <c:strCache>
                <c:ptCount val="3"/>
                <c:pt idx="0">
                  <c:v>Originally enrolled</c:v>
                </c:pt>
                <c:pt idx="1">
                  <c:v>Completed program</c:v>
                </c:pt>
                <c:pt idx="2">
                  <c:v>In dental-related activity</c:v>
                </c:pt>
              </c:strCache>
            </c:strRef>
          </c:cat>
          <c:val>
            <c:numRef>
              <c:f>'Fig13a-b'!$C$10:$E$10</c:f>
              <c:numCache>
                <c:formatCode>_(* #,##0_);_(* \(#,##0\);_(* "-"??_);_(@_)</c:formatCode>
                <c:ptCount val="3"/>
                <c:pt idx="0">
                  <c:v>8312</c:v>
                </c:pt>
                <c:pt idx="1">
                  <c:v>7148</c:v>
                </c:pt>
                <c:pt idx="2">
                  <c:v>6322</c:v>
                </c:pt>
              </c:numCache>
            </c:numRef>
          </c:val>
        </c:ser>
        <c:dLbls>
          <c:showLegendKey val="0"/>
          <c:showVal val="0"/>
          <c:showCatName val="0"/>
          <c:showSerName val="0"/>
          <c:showPercent val="0"/>
          <c:showBubbleSize val="0"/>
        </c:dLbls>
        <c:gapWidth val="150"/>
        <c:axId val="223413800"/>
        <c:axId val="223414192"/>
      </c:barChart>
      <c:catAx>
        <c:axId val="223413800"/>
        <c:scaling>
          <c:orientation val="minMax"/>
        </c:scaling>
        <c:delete val="0"/>
        <c:axPos val="b"/>
        <c:numFmt formatCode="General" sourceLinked="0"/>
        <c:majorTickMark val="out"/>
        <c:minorTickMark val="none"/>
        <c:tickLblPos val="nextTo"/>
        <c:crossAx val="223414192"/>
        <c:crosses val="autoZero"/>
        <c:auto val="1"/>
        <c:lblAlgn val="ctr"/>
        <c:lblOffset val="100"/>
        <c:noMultiLvlLbl val="0"/>
      </c:catAx>
      <c:valAx>
        <c:axId val="223414192"/>
        <c:scaling>
          <c:orientation val="minMax"/>
          <c:max val="9000"/>
        </c:scaling>
        <c:delete val="0"/>
        <c:axPos val="l"/>
        <c:majorGridlines>
          <c:spPr>
            <a:ln>
              <a:noFill/>
            </a:ln>
          </c:spPr>
        </c:majorGridlines>
        <c:title>
          <c:tx>
            <c:rich>
              <a:bodyPr rot="-5400000" vert="horz"/>
              <a:lstStyle/>
              <a:p>
                <a:pPr>
                  <a:defRPr/>
                </a:pPr>
                <a:r>
                  <a:rPr lang="en-US"/>
                  <a:t>Number of</a:t>
                </a:r>
                <a:r>
                  <a:rPr lang="en-US" baseline="0"/>
                  <a:t> Dental Hygiene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223413800"/>
        <c:crosses val="autoZero"/>
        <c:crossBetween val="between"/>
        <c:majorUnit val="1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'Fig13a-b'!$A$44:$A$45</c:f>
              <c:strCache>
                <c:ptCount val="2"/>
                <c:pt idx="0">
                  <c:v>Passed</c:v>
                </c:pt>
                <c:pt idx="1">
                  <c:v>Other</c:v>
                </c:pt>
              </c:strCache>
            </c:strRef>
          </c:cat>
          <c:val>
            <c:numRef>
              <c:f>'Fig13a-b'!$B$44:$B$45</c:f>
              <c:numCache>
                <c:formatCode>0.0%</c:formatCode>
                <c:ptCount val="2"/>
                <c:pt idx="0">
                  <c:v>0.96699999999999997</c:v>
                </c:pt>
                <c:pt idx="1">
                  <c:v>3.3000000000000002E-2</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'Fig1a-c'!$D$40:$D$50</c:f>
              <c:numCache>
                <c:formatCode>_(* #,##0_);_(* \(#,##0\);_(* "-"??_);_(@_)</c:formatCode>
                <c:ptCount val="11"/>
                <c:pt idx="0">
                  <c:v>13148</c:v>
                </c:pt>
                <c:pt idx="1">
                  <c:v>13674</c:v>
                </c:pt>
                <c:pt idx="2">
                  <c:v>14596</c:v>
                </c:pt>
                <c:pt idx="3">
                  <c:v>15149</c:v>
                </c:pt>
                <c:pt idx="4">
                  <c:v>15122</c:v>
                </c:pt>
                <c:pt idx="5">
                  <c:v>15784</c:v>
                </c:pt>
                <c:pt idx="6">
                  <c:v>13330</c:v>
                </c:pt>
                <c:pt idx="7">
                  <c:v>11660</c:v>
                </c:pt>
                <c:pt idx="8">
                  <c:v>11323</c:v>
                </c:pt>
                <c:pt idx="9">
                  <c:v>9725</c:v>
                </c:pt>
                <c:pt idx="10">
                  <c:v>9015</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'Fig1a-c'!$E$40:$E$50</c:f>
              <c:numCache>
                <c:formatCode>_(* #,##0_);_(* \(#,##0\);_(* "-"??_);_(@_)</c:formatCode>
                <c:ptCount val="11"/>
                <c:pt idx="0">
                  <c:v>8279</c:v>
                </c:pt>
                <c:pt idx="1">
                  <c:v>8413</c:v>
                </c:pt>
                <c:pt idx="2">
                  <c:v>8633</c:v>
                </c:pt>
                <c:pt idx="3">
                  <c:v>10054</c:v>
                </c:pt>
                <c:pt idx="4">
                  <c:v>10390</c:v>
                </c:pt>
                <c:pt idx="5">
                  <c:v>9620</c:v>
                </c:pt>
                <c:pt idx="6">
                  <c:v>8198</c:v>
                </c:pt>
                <c:pt idx="7">
                  <c:v>7397</c:v>
                </c:pt>
                <c:pt idx="8">
                  <c:v>7601</c:v>
                </c:pt>
                <c:pt idx="9">
                  <c:v>6875</c:v>
                </c:pt>
                <c:pt idx="10">
                  <c:v>6080</c:v>
                </c:pt>
              </c:numCache>
            </c:numRef>
          </c:val>
        </c:ser>
        <c:dLbls>
          <c:showLegendKey val="0"/>
          <c:showVal val="0"/>
          <c:showCatName val="0"/>
          <c:showSerName val="0"/>
          <c:showPercent val="0"/>
          <c:showBubbleSize val="0"/>
        </c:dLbls>
        <c:gapWidth val="150"/>
        <c:axId val="201384976"/>
        <c:axId val="201385368"/>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'Fig1a-c'!$C$40:$C$50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'Fig1a-c'!$F$40:$F$50</c:f>
              <c:numCache>
                <c:formatCode>General</c:formatCode>
                <c:ptCount val="11"/>
                <c:pt idx="0">
                  <c:v>268</c:v>
                </c:pt>
                <c:pt idx="1">
                  <c:v>271</c:v>
                </c:pt>
                <c:pt idx="2">
                  <c:v>272</c:v>
                </c:pt>
                <c:pt idx="3">
                  <c:v>277</c:v>
                </c:pt>
                <c:pt idx="4">
                  <c:v>279</c:v>
                </c:pt>
                <c:pt idx="5">
                  <c:v>287</c:v>
                </c:pt>
                <c:pt idx="6">
                  <c:v>278</c:v>
                </c:pt>
                <c:pt idx="7">
                  <c:v>273</c:v>
                </c:pt>
                <c:pt idx="8">
                  <c:v>272</c:v>
                </c:pt>
                <c:pt idx="9">
                  <c:v>264</c:v>
                </c:pt>
                <c:pt idx="10">
                  <c:v>257</c:v>
                </c:pt>
              </c:numCache>
            </c:numRef>
          </c:val>
          <c:smooth val="0"/>
        </c:ser>
        <c:dLbls>
          <c:showLegendKey val="0"/>
          <c:showVal val="0"/>
          <c:showCatName val="0"/>
          <c:showSerName val="0"/>
          <c:showPercent val="0"/>
          <c:showBubbleSize val="0"/>
        </c:dLbls>
        <c:marker val="1"/>
        <c:smooth val="0"/>
        <c:axId val="223021152"/>
        <c:axId val="223020760"/>
      </c:lineChart>
      <c:catAx>
        <c:axId val="201384976"/>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01385368"/>
        <c:crosses val="autoZero"/>
        <c:auto val="1"/>
        <c:lblAlgn val="ctr"/>
        <c:lblOffset val="100"/>
        <c:noMultiLvlLbl val="0"/>
      </c:catAx>
      <c:valAx>
        <c:axId val="201385368"/>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01384976"/>
        <c:crosses val="autoZero"/>
        <c:crossBetween val="between"/>
        <c:majorUnit val="2000"/>
      </c:valAx>
      <c:valAx>
        <c:axId val="223020760"/>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23021152"/>
        <c:crosses val="max"/>
        <c:crossBetween val="between"/>
        <c:majorUnit val="100"/>
      </c:valAx>
      <c:catAx>
        <c:axId val="223021152"/>
        <c:scaling>
          <c:orientation val="minMax"/>
        </c:scaling>
        <c:delete val="1"/>
        <c:axPos val="b"/>
        <c:numFmt formatCode="General" sourceLinked="1"/>
        <c:majorTickMark val="out"/>
        <c:minorTickMark val="none"/>
        <c:tickLblPos val="none"/>
        <c:crossAx val="22302076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488188976378"/>
          <c:y val="0.1579995725725124"/>
          <c:w val="0.73761518271754489"/>
          <c:h val="0.76248388798728406"/>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'Fig13a-b'!$A$38:$A$39</c:f>
              <c:strCache>
                <c:ptCount val="2"/>
                <c:pt idx="0">
                  <c:v>Not passed</c:v>
                </c:pt>
                <c:pt idx="1">
                  <c:v>Other</c:v>
                </c:pt>
              </c:strCache>
            </c:strRef>
          </c:cat>
          <c:val>
            <c:numRef>
              <c:f>'Fig13a-b'!$B$38:$B$39</c:f>
              <c:numCache>
                <c:formatCode>0.0%</c:formatCode>
                <c:ptCount val="2"/>
                <c:pt idx="0">
                  <c:v>1.6E-2</c:v>
                </c:pt>
                <c:pt idx="1">
                  <c:v>0.98399999999999999</c:v>
                </c:pt>
              </c:numCache>
            </c:numRef>
          </c:val>
        </c:ser>
        <c:dLbls>
          <c:showLegendKey val="0"/>
          <c:showVal val="0"/>
          <c:showCatName val="0"/>
          <c:showSerName val="0"/>
          <c:showPercent val="0"/>
          <c:showBubbleSize val="0"/>
          <c:showLeaderLines val="1"/>
        </c:dLbls>
        <c:firstSliceAng val="8"/>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'Fig13a-b'!$A$41:$A$42</c:f>
              <c:strCache>
                <c:ptCount val="2"/>
                <c:pt idx="0">
                  <c:v>Did not take/not required</c:v>
                </c:pt>
                <c:pt idx="1">
                  <c:v>Other</c:v>
                </c:pt>
              </c:strCache>
            </c:strRef>
          </c:cat>
          <c:val>
            <c:numRef>
              <c:f>'Fig13a-b'!$B$41:$B$42</c:f>
              <c:numCache>
                <c:formatCode>0.0%</c:formatCode>
                <c:ptCount val="2"/>
                <c:pt idx="0">
                  <c:v>4.0000000000000001E-3</c:v>
                </c:pt>
                <c:pt idx="1">
                  <c:v>0.996</c:v>
                </c:pt>
              </c:numCache>
            </c:numRef>
          </c:val>
        </c:ser>
        <c:dLbls>
          <c:showLegendKey val="0"/>
          <c:showVal val="0"/>
          <c:showCatName val="0"/>
          <c:showSerName val="0"/>
          <c:showPercent val="0"/>
          <c:showBubbleSize val="0"/>
          <c:showLeaderLines val="1"/>
        </c:dLbls>
        <c:firstSliceAng val="1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'Fig13a-b'!$A$35:$A$36</c:f>
              <c:strCache>
                <c:ptCount val="2"/>
                <c:pt idx="0">
                  <c:v>Unknown</c:v>
                </c:pt>
                <c:pt idx="1">
                  <c:v>Other</c:v>
                </c:pt>
              </c:strCache>
            </c:strRef>
          </c:cat>
          <c:val>
            <c:numRef>
              <c:f>'Fig13a-b'!$B$35:$B$36</c:f>
              <c:numCache>
                <c:formatCode>0.0%</c:formatCode>
                <c:ptCount val="2"/>
                <c:pt idx="0">
                  <c:v>1.2999999999999999E-2</c:v>
                </c:pt>
                <c:pt idx="1">
                  <c:v>0.98699999999999999</c:v>
                </c:pt>
              </c:numCache>
            </c:numRef>
          </c:val>
        </c:ser>
        <c:dLbls>
          <c:showLegendKey val="0"/>
          <c:showVal val="0"/>
          <c:showCatName val="0"/>
          <c:showSerName val="0"/>
          <c:showPercent val="0"/>
          <c:showBubbleSize val="0"/>
          <c:showLeaderLines val="1"/>
        </c:dLbls>
        <c:firstSliceAng val="5"/>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'Fig13a-b'!$A$63:$A$64</c:f>
              <c:strCache>
                <c:ptCount val="2"/>
                <c:pt idx="0">
                  <c:v>Passed</c:v>
                </c:pt>
                <c:pt idx="1">
                  <c:v>Other</c:v>
                </c:pt>
              </c:strCache>
            </c:strRef>
          </c:cat>
          <c:val>
            <c:numRef>
              <c:f>'Fig13a-b'!$B$63:$B$64</c:f>
              <c:numCache>
                <c:formatCode>0.0%</c:formatCode>
                <c:ptCount val="2"/>
                <c:pt idx="0">
                  <c:v>0.98099999999999998</c:v>
                </c:pt>
                <c:pt idx="1">
                  <c:v>1.9E-2</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'Fig13a-b'!$A$57:$A$58</c:f>
              <c:strCache>
                <c:ptCount val="2"/>
                <c:pt idx="0">
                  <c:v>Not passed</c:v>
                </c:pt>
                <c:pt idx="1">
                  <c:v>Other</c:v>
                </c:pt>
              </c:strCache>
            </c:strRef>
          </c:cat>
          <c:val>
            <c:numRef>
              <c:f>'Fig13a-b'!$B$57:$B$58</c:f>
              <c:numCache>
                <c:formatCode>0.0%</c:formatCode>
                <c:ptCount val="2"/>
                <c:pt idx="0">
                  <c:v>7.0000000000000001E-3</c:v>
                </c:pt>
                <c:pt idx="1">
                  <c:v>0.99299999999999999</c:v>
                </c:pt>
              </c:numCache>
            </c:numRef>
          </c:val>
        </c:ser>
        <c:dLbls>
          <c:showLegendKey val="0"/>
          <c:showVal val="0"/>
          <c:showCatName val="0"/>
          <c:showSerName val="0"/>
          <c:showPercent val="0"/>
          <c:showBubbleSize val="0"/>
          <c:showLeaderLines val="1"/>
        </c:dLbls>
        <c:firstSliceAng val="2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'Fig13a-b'!$A$60:$A$61</c:f>
              <c:strCache>
                <c:ptCount val="2"/>
                <c:pt idx="0">
                  <c:v>Did not take/not required</c:v>
                </c:pt>
                <c:pt idx="1">
                  <c:v>Other</c:v>
                </c:pt>
              </c:strCache>
            </c:strRef>
          </c:cat>
          <c:val>
            <c:numRef>
              <c:f>'Fig13a-b'!$B$60:$B$61</c:f>
              <c:numCache>
                <c:formatCode>0.0%</c:formatCode>
                <c:ptCount val="2"/>
                <c:pt idx="0">
                  <c:v>3.0000000000000001E-3</c:v>
                </c:pt>
                <c:pt idx="1">
                  <c:v>0.997</c:v>
                </c:pt>
              </c:numCache>
            </c:numRef>
          </c:val>
        </c:ser>
        <c:dLbls>
          <c:showLegendKey val="0"/>
          <c:showVal val="0"/>
          <c:showCatName val="0"/>
          <c:showSerName val="0"/>
          <c:showPercent val="0"/>
          <c:showBubbleSize val="0"/>
          <c:showLeaderLines val="1"/>
        </c:dLbls>
        <c:firstSliceAng val="14"/>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'Fig13a-b'!$A$54:$A$55</c:f>
              <c:strCache>
                <c:ptCount val="2"/>
                <c:pt idx="0">
                  <c:v>Unknown</c:v>
                </c:pt>
                <c:pt idx="1">
                  <c:v>Other</c:v>
                </c:pt>
              </c:strCache>
            </c:strRef>
          </c:cat>
          <c:val>
            <c:numRef>
              <c:f>'Fig13a-b'!$B$54:$B$55</c:f>
              <c:numCache>
                <c:formatCode>0.0%</c:formatCode>
                <c:ptCount val="2"/>
                <c:pt idx="0">
                  <c:v>0.01</c:v>
                </c:pt>
                <c:pt idx="1">
                  <c:v>0.99</c:v>
                </c:pt>
              </c:numCache>
            </c:numRef>
          </c:val>
        </c:ser>
        <c:dLbls>
          <c:showLegendKey val="0"/>
          <c:showVal val="0"/>
          <c:showCatName val="0"/>
          <c:showSerName val="0"/>
          <c:showPercent val="0"/>
          <c:showBubbleSize val="0"/>
          <c:showLeaderLines val="1"/>
        </c:dLbls>
        <c:firstSliceAng val="9"/>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68239631886914E-2"/>
          <c:y val="8.3018260056548721E-2"/>
          <c:w val="0.92483386461891082"/>
          <c:h val="0.68937732890455072"/>
        </c:manualLayout>
      </c:layout>
      <c:barChart>
        <c:barDir val="col"/>
        <c:grouping val="stacked"/>
        <c:varyColors val="0"/>
        <c:ser>
          <c:idx val="0"/>
          <c:order val="0"/>
          <c:tx>
            <c:strRef>
              <c:f>'Fig14 | Tab17'!$B$4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1168214157929839E-3"/>
                  <c:y val="-0.1631532982526167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2907075639935247E-2"/>
                      <c:h val="5.8655292219554969E-2"/>
                    </c:manualLayout>
                  </c15:layout>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19045682844758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180654247487358E-4"/>
                  <c:y val="-3.884775078388289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1614401858302593E-3"/>
                  <c:y val="-3.762742169641902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10135739470334448"/>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 | Tab17'!$A$5:$A$11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'Fig14 | Tab17'!$B$5:$B$11</c:f>
              <c:numCache>
                <c:formatCode>General</c:formatCode>
                <c:ptCount val="7"/>
                <c:pt idx="0">
                  <c:v>18.100000000000001</c:v>
                </c:pt>
                <c:pt idx="1">
                  <c:v>4.7</c:v>
                </c:pt>
                <c:pt idx="2">
                  <c:v>3.4</c:v>
                </c:pt>
                <c:pt idx="3">
                  <c:v>2.2999999999999998</c:v>
                </c:pt>
                <c:pt idx="4">
                  <c:v>1.8</c:v>
                </c:pt>
                <c:pt idx="5">
                  <c:v>1.3</c:v>
                </c:pt>
                <c:pt idx="6">
                  <c:v>9.4</c:v>
                </c:pt>
              </c:numCache>
            </c:numRef>
          </c:val>
        </c:ser>
        <c:ser>
          <c:idx val="1"/>
          <c:order val="1"/>
          <c:tx>
            <c:strRef>
              <c:f>'Fig14 | Tab17'!$C$4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350656570493309E-3"/>
                  <c:y val="-0.18835727079179479"/>
                </c:manualLayout>
              </c:layout>
              <c:tx>
                <c:rich>
                  <a:bodyPr/>
                  <a:lstStyle/>
                  <a:p>
                    <a:r>
                      <a:rPr lang="en-US"/>
                      <a:t>Max</a:t>
                    </a:r>
                    <a:r>
                      <a:rPr lang="en-US" baseline="0"/>
                      <a:t>=40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2.8175542945661812E-3"/>
                  <c:y val="-0.15408378673695836"/>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8.8248863751690305E-4"/>
                  <c:y val="-0.12258569610129207"/>
                </c:manualLayout>
              </c:layout>
              <c:tx>
                <c:rich>
                  <a:bodyPr/>
                  <a:lstStyle/>
                  <a:p>
                    <a:r>
                      <a:rPr lang="en-US"/>
                      <a:t>Max=15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1.9107673167613637E-3"/>
                  <c:y val="-9.3954918725288092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3.7463304891766579E-4"/>
                  <c:y val="-9.8151912987043455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Max=11</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0630012711825641E-2"/>
                      <c:h val="5.567458238524553E-2"/>
                    </c:manualLayout>
                  </c15:layout>
                </c:ext>
              </c:extLst>
            </c:dLbl>
            <c:dLbl>
              <c:idx val="5"/>
              <c:layout>
                <c:manualLayout>
                  <c:x val="-1.0039803389565811E-3"/>
                  <c:y val="-7.9685489957532135E-2"/>
                </c:manualLayout>
              </c:layout>
              <c:tx>
                <c:rich>
                  <a:bodyPr/>
                  <a:lstStyle/>
                  <a:p>
                    <a:r>
                      <a:rPr lang="en-US"/>
                      <a:t>Max=8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107673167613637E-3"/>
                  <c:y val="-0.19148795241796493"/>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 | Tab17'!$A$5:$A$11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'Fig14 | Tab17'!$C$5:$C$11</c:f>
              <c:numCache>
                <c:formatCode>General</c:formatCode>
                <c:ptCount val="7"/>
                <c:pt idx="0">
                  <c:v>21.9</c:v>
                </c:pt>
                <c:pt idx="1">
                  <c:v>15.3</c:v>
                </c:pt>
                <c:pt idx="2">
                  <c:v>11.6</c:v>
                </c:pt>
                <c:pt idx="3">
                  <c:v>7.7</c:v>
                </c:pt>
                <c:pt idx="4">
                  <c:v>9.1999999999999993</c:v>
                </c:pt>
                <c:pt idx="5">
                  <c:v>6.7</c:v>
                </c:pt>
                <c:pt idx="6">
                  <c:v>20.6</c:v>
                </c:pt>
              </c:numCache>
            </c:numRef>
          </c:val>
        </c:ser>
        <c:dLbls>
          <c:showLegendKey val="0"/>
          <c:showVal val="0"/>
          <c:showCatName val="0"/>
          <c:showSerName val="0"/>
          <c:showPercent val="0"/>
          <c:showBubbleSize val="0"/>
        </c:dLbls>
        <c:gapWidth val="50"/>
        <c:overlap val="100"/>
        <c:axId val="326723568"/>
        <c:axId val="217789912"/>
      </c:barChart>
      <c:catAx>
        <c:axId val="32672356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254510294785508"/>
              <c:y val="0.893277685782839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789912"/>
        <c:crosses val="autoZero"/>
        <c:auto val="1"/>
        <c:lblAlgn val="ctr"/>
        <c:lblOffset val="100"/>
        <c:noMultiLvlLbl val="0"/>
      </c:catAx>
      <c:valAx>
        <c:axId val="217789912"/>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0899338802161921E-3"/>
              <c:y val="6.5212541083804448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672356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'Fig15a-c'!$B$7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'Fig15a-c'!$C$7</c:f>
              <c:numCache>
                <c:formatCode>0.0%</c:formatCode>
                <c:ptCount val="1"/>
                <c:pt idx="0">
                  <c:v>0.35911163989688677</c:v>
                </c:pt>
              </c:numCache>
            </c:numRef>
          </c:val>
        </c:ser>
        <c:ser>
          <c:idx val="1"/>
          <c:order val="1"/>
          <c:tx>
            <c:strRef>
              <c:f>'Fig15a-c'!$B$8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'Fig15a-c'!$C$8</c:f>
              <c:numCache>
                <c:formatCode>0.0%</c:formatCode>
                <c:ptCount val="1"/>
                <c:pt idx="0">
                  <c:v>0.3154868134047194</c:v>
                </c:pt>
              </c:numCache>
            </c:numRef>
          </c:val>
        </c:ser>
        <c:ser>
          <c:idx val="2"/>
          <c:order val="2"/>
          <c:tx>
            <c:strRef>
              <c:f>'Fig15a-c'!$B$9</c:f>
              <c:strCache>
                <c:ptCount val="1"/>
                <c:pt idx="0">
                  <c:v>DDS/DMD</c:v>
                </c:pt>
              </c:strCache>
            </c:strRef>
          </c:tx>
          <c:spPr>
            <a:solidFill>
              <a:srgbClr val="339933"/>
            </a:solidFill>
            <a:ln>
              <a:solidFill>
                <a:schemeClr val="accent1"/>
              </a:solid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'Fig15a-c'!$C$9</c:f>
              <c:numCache>
                <c:formatCode>0.0%</c:formatCode>
                <c:ptCount val="1"/>
                <c:pt idx="0">
                  <c:v>0.19789807654174102</c:v>
                </c:pt>
              </c:numCache>
            </c:numRef>
          </c:val>
        </c:ser>
        <c:ser>
          <c:idx val="3"/>
          <c:order val="3"/>
          <c:tx>
            <c:strRef>
              <c:f>'Fig15a-c'!$B$10</c:f>
              <c:strCache>
                <c:ptCount val="1"/>
                <c:pt idx="0">
                  <c:v>Associate degree</c:v>
                </c:pt>
              </c:strCache>
            </c:strRef>
          </c:tx>
          <c:spPr>
            <a:solidFill>
              <a:srgbClr val="C8102E"/>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'Fig15a-c'!$C$10</c:f>
              <c:numCache>
                <c:formatCode>0.0%</c:formatCode>
                <c:ptCount val="1"/>
                <c:pt idx="0">
                  <c:v>8.982748364069007E-2</c:v>
                </c:pt>
              </c:numCache>
            </c:numRef>
          </c:val>
        </c:ser>
        <c:ser>
          <c:idx val="4"/>
          <c:order val="4"/>
          <c:tx>
            <c:strRef>
              <c:f>'Fig15a-c'!$B$11</c:f>
              <c:strCache>
                <c:ptCount val="1"/>
                <c:pt idx="0">
                  <c:v>Doctorate degree</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'Fig15a-c'!$C$11</c:f>
              <c:numCache>
                <c:formatCode>0.0%</c:formatCode>
                <c:ptCount val="1"/>
                <c:pt idx="0">
                  <c:v>2.9149315883402735E-2</c:v>
                </c:pt>
              </c:numCache>
            </c:numRef>
          </c:val>
        </c:ser>
        <c:ser>
          <c:idx val="5"/>
          <c:order val="5"/>
          <c:tx>
            <c:strRef>
              <c:f>'Fig15a-c'!$B$12</c:f>
              <c:strCache>
                <c:ptCount val="1"/>
                <c:pt idx="0">
                  <c:v>Certificate/Diploma/Other</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'Fig15a-c'!$C$12</c:f>
              <c:numCache>
                <c:formatCode>0.0%</c:formatCode>
                <c:ptCount val="1"/>
                <c:pt idx="0">
                  <c:v>8.5266706325599836E-3</c:v>
                </c:pt>
              </c:numCache>
            </c:numRef>
          </c:val>
        </c:ser>
        <c:dLbls>
          <c:dLblPos val="inEnd"/>
          <c:showLegendKey val="0"/>
          <c:showVal val="1"/>
          <c:showCatName val="0"/>
          <c:showSerName val="0"/>
          <c:showPercent val="0"/>
          <c:showBubbleSize val="0"/>
        </c:dLbls>
        <c:gapWidth val="100"/>
        <c:overlap val="-24"/>
        <c:axId val="217790696"/>
        <c:axId val="217791088"/>
      </c:barChart>
      <c:catAx>
        <c:axId val="217790696"/>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217791088"/>
        <c:crosses val="autoZero"/>
        <c:auto val="1"/>
        <c:lblAlgn val="ctr"/>
        <c:lblOffset val="100"/>
        <c:noMultiLvlLbl val="0"/>
      </c:catAx>
      <c:valAx>
        <c:axId val="21779108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790696"/>
        <c:crosses val="autoZero"/>
        <c:crossBetween val="between"/>
      </c:valAx>
      <c:spPr>
        <a:noFill/>
        <a:ln>
          <a:noFill/>
        </a:ln>
        <a:effectLst/>
      </c:spPr>
    </c:plotArea>
    <c:legend>
      <c:legendPos val="b"/>
      <c:layout>
        <c:manualLayout>
          <c:xMode val="edge"/>
          <c:yMode val="edge"/>
          <c:x val="7.7695019973873278E-2"/>
          <c:y val="0.92064266590227195"/>
          <c:w val="0.89999997847526991"/>
          <c:h val="7.93573340977280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'Fig15a-c'!$B$35</c:f>
              <c:strCache>
                <c:ptCount val="1"/>
                <c:pt idx="0">
                  <c:v>Clinical 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'Fig15a-c'!$C$35</c:f>
              <c:numCache>
                <c:formatCode>0.0%</c:formatCode>
                <c:ptCount val="1"/>
                <c:pt idx="0">
                  <c:v>0.48225262740432284</c:v>
                </c:pt>
              </c:numCache>
            </c:numRef>
          </c:val>
        </c:ser>
        <c:ser>
          <c:idx val="2"/>
          <c:order val="2"/>
          <c:tx>
            <c:strRef>
              <c:f>'Fig15a-c'!$B$36</c:f>
              <c:strCache>
                <c:ptCount val="1"/>
                <c:pt idx="0">
                  <c:v>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'Fig15a-c'!$C$36</c:f>
              <c:numCache>
                <c:formatCode>0.0%</c:formatCode>
                <c:ptCount val="1"/>
                <c:pt idx="0">
                  <c:v>0.21594289113622844</c:v>
                </c:pt>
              </c:numCache>
            </c:numRef>
          </c:val>
        </c:ser>
        <c:ser>
          <c:idx val="3"/>
          <c:order val="3"/>
          <c:tx>
            <c:strRef>
              <c:f>'Fig15a-c'!$B$37</c:f>
              <c:strCache>
                <c:ptCount val="1"/>
                <c:pt idx="0">
                  <c:v>Assistant 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'Fig15a-c'!$C$37</c:f>
              <c:numCache>
                <c:formatCode>0.0%</c:formatCode>
                <c:ptCount val="1"/>
                <c:pt idx="0">
                  <c:v>9.5578028951021216E-2</c:v>
                </c:pt>
              </c:numCache>
            </c:numRef>
          </c:val>
        </c:ser>
        <c:ser>
          <c:idx val="4"/>
          <c:order val="4"/>
          <c:tx>
            <c:strRef>
              <c:f>'Fig15a-c'!$B$38</c:f>
              <c:strCache>
                <c:ptCount val="1"/>
                <c:pt idx="0">
                  <c:v>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'Fig15a-c'!$C$38</c:f>
              <c:numCache>
                <c:formatCode>0.0%</c:formatCode>
                <c:ptCount val="1"/>
                <c:pt idx="0">
                  <c:v>7.4558794368431491E-2</c:v>
                </c:pt>
              </c:numCache>
            </c:numRef>
          </c:val>
        </c:ser>
        <c:ser>
          <c:idx val="5"/>
          <c:order val="5"/>
          <c:tx>
            <c:strRef>
              <c:f>'Fig15a-c'!$B$39</c:f>
              <c:strCache>
                <c:ptCount val="1"/>
                <c:pt idx="0">
                  <c:v>Associate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'Fig15a-c'!$C$39</c:f>
              <c:numCache>
                <c:formatCode>0.0%</c:formatCode>
                <c:ptCount val="1"/>
                <c:pt idx="0">
                  <c:v>7.138607971445568E-2</c:v>
                </c:pt>
              </c:numCache>
            </c:numRef>
          </c:val>
        </c:ser>
        <c:ser>
          <c:idx val="6"/>
          <c:order val="6"/>
          <c:tx>
            <c:strRef>
              <c:f>'Fig15a-c'!$B$40</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'Fig15a-c'!$C$40</c:f>
              <c:numCache>
                <c:formatCode>0.0%</c:formatCode>
                <c:ptCount val="1"/>
                <c:pt idx="0">
                  <c:v>6.0281578425540355E-2</c:v>
                </c:pt>
              </c:numCache>
            </c:numRef>
          </c:val>
        </c:ser>
        <c:dLbls>
          <c:dLblPos val="inEnd"/>
          <c:showLegendKey val="0"/>
          <c:showVal val="1"/>
          <c:showCatName val="0"/>
          <c:showSerName val="0"/>
          <c:showPercent val="0"/>
          <c:showBubbleSize val="0"/>
        </c:dLbls>
        <c:gapWidth val="100"/>
        <c:overlap val="-24"/>
        <c:axId val="217671504"/>
        <c:axId val="217671896"/>
        <c:extLst>
          <c:ext xmlns:c15="http://schemas.microsoft.com/office/drawing/2012/chart" uri="{02D57815-91ED-43cb-92C2-25804820EDAC}">
            <c15:filteredBarSeries>
              <c15:ser>
                <c:idx val="0"/>
                <c:order val="0"/>
                <c:tx>
                  <c:strRef>
                    <c:extLst>
                      <c:ext uri="{02D57815-91ED-43cb-92C2-25804820EDAC}">
                        <c15:formulaRef>
                          <c15:sqref>'Fig15a-c'!$B$34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'Fig15a-c'!$C$34</c15:sqref>
                        </c15:formulaRef>
                      </c:ext>
                    </c:extLst>
                    <c:numCache>
                      <c:formatCode>General</c:formatCode>
                      <c:ptCount val="1"/>
                    </c:numCache>
                  </c:numRef>
                </c:val>
              </c15:ser>
            </c15:filteredBarSeries>
          </c:ext>
        </c:extLst>
      </c:barChart>
      <c:catAx>
        <c:axId val="217671504"/>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217671896"/>
        <c:crosses val="autoZero"/>
        <c:auto val="1"/>
        <c:lblAlgn val="ctr"/>
        <c:lblOffset val="100"/>
        <c:noMultiLvlLbl val="0"/>
      </c:catAx>
      <c:valAx>
        <c:axId val="21767189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7671504"/>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'Fig1a-c'!$D$72:$D$82</c:f>
              <c:numCache>
                <c:formatCode>General</c:formatCode>
                <c:ptCount val="11"/>
                <c:pt idx="0">
                  <c:v>554</c:v>
                </c:pt>
                <c:pt idx="1">
                  <c:v>469</c:v>
                </c:pt>
                <c:pt idx="2">
                  <c:v>482</c:v>
                </c:pt>
                <c:pt idx="3">
                  <c:v>502</c:v>
                </c:pt>
                <c:pt idx="4">
                  <c:v>659</c:v>
                </c:pt>
                <c:pt idx="5">
                  <c:v>582</c:v>
                </c:pt>
                <c:pt idx="6">
                  <c:v>555</c:v>
                </c:pt>
                <c:pt idx="7">
                  <c:v>551</c:v>
                </c:pt>
                <c:pt idx="8">
                  <c:v>559</c:v>
                </c:pt>
                <c:pt idx="9">
                  <c:v>472</c:v>
                </c:pt>
                <c:pt idx="10">
                  <c:v>487</c:v>
                </c:pt>
              </c:numCache>
            </c:numRef>
          </c:val>
        </c:ser>
        <c:ser>
          <c:idx val="1"/>
          <c:order val="1"/>
          <c:tx>
            <c:strRef>
              <c:f>'Fig1a-c'!$E$70</c:f>
              <c:strCache>
                <c:ptCount val="1"/>
                <c:pt idx="0">
                  <c:v>First-year enrollment</c:v>
                </c:pt>
              </c:strCache>
            </c:strRef>
          </c:tx>
          <c:spPr>
            <a:solidFill>
              <a:srgbClr val="F0B323"/>
            </a:solidFill>
          </c:spPr>
          <c:invertIfNegative val="0"/>
          <c:dLbls>
            <c:dLbl>
              <c:idx val="0"/>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'Fig1a-c'!$E$72:$E$82</c:f>
              <c:numCache>
                <c:formatCode>General</c:formatCode>
                <c:ptCount val="11"/>
                <c:pt idx="0">
                  <c:v>425</c:v>
                </c:pt>
                <c:pt idx="1">
                  <c:v>389</c:v>
                </c:pt>
                <c:pt idx="2">
                  <c:v>380</c:v>
                </c:pt>
                <c:pt idx="3">
                  <c:v>416</c:v>
                </c:pt>
                <c:pt idx="4">
                  <c:v>431</c:v>
                </c:pt>
                <c:pt idx="5">
                  <c:v>421</c:v>
                </c:pt>
                <c:pt idx="6">
                  <c:v>435</c:v>
                </c:pt>
                <c:pt idx="7">
                  <c:v>402</c:v>
                </c:pt>
                <c:pt idx="8">
                  <c:v>320</c:v>
                </c:pt>
                <c:pt idx="9">
                  <c:v>303</c:v>
                </c:pt>
                <c:pt idx="10">
                  <c:v>324</c:v>
                </c:pt>
              </c:numCache>
            </c:numRef>
          </c:val>
        </c:ser>
        <c:dLbls>
          <c:showLegendKey val="0"/>
          <c:showVal val="0"/>
          <c:showCatName val="0"/>
          <c:showSerName val="0"/>
          <c:showPercent val="0"/>
          <c:showBubbleSize val="0"/>
        </c:dLbls>
        <c:gapWidth val="150"/>
        <c:axId val="223021936"/>
        <c:axId val="223022328"/>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'Fig1a-c'!$C$72:$C$82</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'Fig1a-c'!$F$72:$F$82</c:f>
              <c:numCache>
                <c:formatCode>General</c:formatCode>
                <c:ptCount val="11"/>
                <c:pt idx="0">
                  <c:v>20</c:v>
                </c:pt>
                <c:pt idx="1">
                  <c:v>20</c:v>
                </c:pt>
                <c:pt idx="2">
                  <c:v>20</c:v>
                </c:pt>
                <c:pt idx="3">
                  <c:v>20</c:v>
                </c:pt>
                <c:pt idx="4">
                  <c:v>20</c:v>
                </c:pt>
                <c:pt idx="5">
                  <c:v>19</c:v>
                </c:pt>
                <c:pt idx="6">
                  <c:v>19</c:v>
                </c:pt>
                <c:pt idx="7">
                  <c:v>19</c:v>
                </c:pt>
                <c:pt idx="8">
                  <c:v>19</c:v>
                </c:pt>
                <c:pt idx="9">
                  <c:v>17</c:v>
                </c:pt>
                <c:pt idx="10">
                  <c:v>17</c:v>
                </c:pt>
              </c:numCache>
            </c:numRef>
          </c:val>
          <c:smooth val="0"/>
        </c:ser>
        <c:dLbls>
          <c:showLegendKey val="0"/>
          <c:showVal val="0"/>
          <c:showCatName val="0"/>
          <c:showSerName val="0"/>
          <c:showPercent val="0"/>
          <c:showBubbleSize val="0"/>
        </c:dLbls>
        <c:marker val="1"/>
        <c:smooth val="0"/>
        <c:axId val="277310256"/>
        <c:axId val="277309864"/>
      </c:lineChart>
      <c:catAx>
        <c:axId val="223021936"/>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23022328"/>
        <c:crosses val="autoZero"/>
        <c:auto val="1"/>
        <c:lblAlgn val="ctr"/>
        <c:lblOffset val="100"/>
        <c:noMultiLvlLbl val="0"/>
      </c:catAx>
      <c:valAx>
        <c:axId val="223022328"/>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23021936"/>
        <c:crosses val="autoZero"/>
        <c:crossBetween val="between"/>
        <c:majorUnit val="100"/>
      </c:valAx>
      <c:valAx>
        <c:axId val="277309864"/>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77310256"/>
        <c:crosses val="max"/>
        <c:crossBetween val="between"/>
        <c:majorUnit val="20"/>
      </c:valAx>
      <c:catAx>
        <c:axId val="277310256"/>
        <c:scaling>
          <c:orientation val="minMax"/>
        </c:scaling>
        <c:delete val="1"/>
        <c:axPos val="b"/>
        <c:numFmt formatCode="General" sourceLinked="1"/>
        <c:majorTickMark val="out"/>
        <c:minorTickMark val="none"/>
        <c:tickLblPos val="none"/>
        <c:crossAx val="277309864"/>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9.8059254642425819E-2"/>
                  <c:y val="-0.1444043138862119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5720129621809134"/>
                      <c:h val="8.7958272080468192E-2"/>
                    </c:manualLayout>
                  </c15:layout>
                </c:ext>
              </c:extLst>
            </c:dLbl>
            <c:dLbl>
              <c:idx val="1"/>
              <c:layout>
                <c:manualLayout>
                  <c:x val="-0.15662242060943013"/>
                  <c:y val="7.7015634072646361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2"/>
              <c:layout>
                <c:manualLayout>
                  <c:x val="-0.15662242060943013"/>
                  <c:y val="-1.92539085181615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10895472738047318"/>
                  <c:y val="-0.10268751209686183"/>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'Fig15a-c'!$C$62:$C$65</c:f>
              <c:strCache>
                <c:ptCount val="4"/>
                <c:pt idx="0">
                  <c:v>Dental hygienist</c:v>
                </c:pt>
                <c:pt idx="1">
                  <c:v>Dental assistant / dental laboratory tech</c:v>
                </c:pt>
                <c:pt idx="2">
                  <c:v>Dentist</c:v>
                </c:pt>
                <c:pt idx="3">
                  <c:v>Other</c:v>
                </c:pt>
              </c:strCache>
            </c:strRef>
          </c:cat>
          <c:val>
            <c:numRef>
              <c:f>'Fig15a-c'!$F$62:$F$65</c:f>
              <c:numCache>
                <c:formatCode>0.0%</c:formatCode>
                <c:ptCount val="4"/>
                <c:pt idx="0">
                  <c:v>0.73785445171524888</c:v>
                </c:pt>
                <c:pt idx="1">
                  <c:v>1.0311322625421376E-2</c:v>
                </c:pt>
                <c:pt idx="2">
                  <c:v>0.19670830854650009</c:v>
                </c:pt>
                <c:pt idx="3">
                  <c:v>5.5125917112829666E-2</c:v>
                </c:pt>
              </c:numCache>
            </c:numRef>
          </c:val>
        </c:ser>
        <c:dLbls>
          <c:showLegendKey val="0"/>
          <c:showVal val="0"/>
          <c:showCatName val="0"/>
          <c:showSerName val="0"/>
          <c:showPercent val="1"/>
          <c:showBubbleSize val="0"/>
          <c:showLeaderLines val="1"/>
        </c:dLbls>
        <c:firstSliceAng val="33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'Fig15a-c'!$C$62:$C$65</c15:sqref>
                        </c15:formulaRef>
                      </c:ext>
                    </c:extLst>
                    <c:strCache>
                      <c:ptCount val="4"/>
                      <c:pt idx="0">
                        <c:v>Dental hygienist</c:v>
                      </c:pt>
                      <c:pt idx="1">
                        <c:v>Dental assistant / dental laboratory tech</c:v>
                      </c:pt>
                      <c:pt idx="2">
                        <c:v>Dentist</c:v>
                      </c:pt>
                      <c:pt idx="3">
                        <c:v>Other</c:v>
                      </c:pt>
                    </c:strCache>
                  </c:strRef>
                </c:cat>
                <c:val>
                  <c:numRef>
                    <c:extLst>
                      <c:ext uri="{02D57815-91ED-43cb-92C2-25804820EDAC}">
                        <c15:formulaRef>
                          <c15:sqref>'Fig15a-c'!$D$62:$D$65</c15:sqref>
                        </c15:formulaRef>
                      </c:ext>
                    </c:extLst>
                    <c:numCache>
                      <c:formatCode>General</c:formatCode>
                      <c:ptCount val="4"/>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'Fig15a-c'!$C$62:$C$65</c15:sqref>
                        </c15:formulaRef>
                      </c:ext>
                    </c:extLst>
                    <c:strCache>
                      <c:ptCount val="4"/>
                      <c:pt idx="0">
                        <c:v>Dental hygienist</c:v>
                      </c:pt>
                      <c:pt idx="1">
                        <c:v>Dental assistant / dental laboratory tech</c:v>
                      </c:pt>
                      <c:pt idx="2">
                        <c:v>Dentist</c:v>
                      </c:pt>
                      <c:pt idx="3">
                        <c:v>Other</c:v>
                      </c:pt>
                    </c:strCache>
                  </c:strRef>
                </c:cat>
                <c:val>
                  <c:numRef>
                    <c:extLst xmlns:c15="http://schemas.microsoft.com/office/drawing/2012/chart">
                      <c:ext xmlns:c15="http://schemas.microsoft.com/office/drawing/2012/chart" uri="{02D57815-91ED-43cb-92C2-25804820EDAC}">
                        <c15:formulaRef>
                          <c15:sqref>'Fig15a-c'!$E$62:$E$65</c15:sqref>
                        </c15:formulaRef>
                      </c:ext>
                    </c:extLst>
                    <c:numCache>
                      <c:formatCode>General</c:formatCode>
                      <c:ptCount val="4"/>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2"/>
              <c:layout>
                <c:manualLayout>
                  <c:x val="0"/>
                  <c:y val="-2.8797696184305256E-2"/>
                </c:manualLayout>
              </c:layout>
              <c:showLegendKey val="0"/>
              <c:showVal val="0"/>
              <c:showCatName val="0"/>
              <c:showSerName val="0"/>
              <c:showPercent val="1"/>
              <c:showBubbleSize val="0"/>
              <c:separator>
</c:separator>
              <c:extLst>
                <c:ext xmlns:c15="http://schemas.microsoft.com/office/drawing/2012/chart" uri="{CE6537A1-D6FC-4f65-9D91-7224C49458BB}"/>
              </c:extLst>
            </c:dLbl>
            <c:dLbl>
              <c:idx val="3"/>
              <c:layout>
                <c:manualLayout>
                  <c:x val="0"/>
                  <c:y val="5.7595392368610512E-2"/>
                </c:manualLayout>
              </c:layout>
              <c:showLegendKey val="0"/>
              <c:showVal val="0"/>
              <c:showCatName val="0"/>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'Fig2'!$C$8:$C$11</c:f>
              <c:strCache>
                <c:ptCount val="4"/>
                <c:pt idx="0">
                  <c:v>Public</c:v>
                </c:pt>
                <c:pt idx="1">
                  <c:v>Private non-profit</c:v>
                </c:pt>
                <c:pt idx="2">
                  <c:v>Private for-profit</c:v>
                </c:pt>
                <c:pt idx="3">
                  <c:v>Other</c:v>
                </c:pt>
              </c:strCache>
            </c:strRef>
          </c:cat>
          <c:val>
            <c:numRef>
              <c:f>'Fig2'!$D$8:$D$11</c:f>
              <c:numCache>
                <c:formatCode>0.0%</c:formatCode>
                <c:ptCount val="4"/>
                <c:pt idx="0">
                  <c:v>0.83179999999999998</c:v>
                </c:pt>
                <c:pt idx="1">
                  <c:v>6.0100000000000001E-2</c:v>
                </c:pt>
                <c:pt idx="2">
                  <c:v>9.9099999999999994E-2</c:v>
                </c:pt>
                <c:pt idx="3">
                  <c:v>8.9999999999999993E-3</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legend>
      <c:legendPos val="r"/>
      <c:layout>
        <c:manualLayout>
          <c:xMode val="edge"/>
          <c:yMode val="edge"/>
          <c:x val="0.73987741995465828"/>
          <c:y val="0.17850558097084521"/>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192490633327324"/>
          <c:h val="0.77099678768136692"/>
        </c:manualLayout>
      </c:layout>
      <c:barChart>
        <c:barDir val="bar"/>
        <c:grouping val="clustered"/>
        <c:varyColors val="0"/>
        <c:ser>
          <c:idx val="0"/>
          <c:order val="0"/>
          <c:tx>
            <c:strRef>
              <c:f>'Fig3a-b'!$D$47</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'Fig3a-b'!$F$46:$P$46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'Fig3a-b'!$F$47:$P$47</c:f>
              <c:numCache>
                <c:formatCode>0.0</c:formatCode>
                <c:ptCount val="11"/>
                <c:pt idx="0">
                  <c:v>32.052447552447553</c:v>
                </c:pt>
                <c:pt idx="1">
                  <c:v>32.467576791808874</c:v>
                </c:pt>
                <c:pt idx="2">
                  <c:v>32.325581395348834</c:v>
                </c:pt>
                <c:pt idx="3">
                  <c:v>32.404530744336569</c:v>
                </c:pt>
                <c:pt idx="4">
                  <c:v>30.405572755417957</c:v>
                </c:pt>
                <c:pt idx="5">
                  <c:v>30.096385542168676</c:v>
                </c:pt>
                <c:pt idx="6">
                  <c:v>30.402985074626866</c:v>
                </c:pt>
                <c:pt idx="7">
                  <c:v>29.95508982035928</c:v>
                </c:pt>
                <c:pt idx="8">
                  <c:v>30.235820895522387</c:v>
                </c:pt>
                <c:pt idx="9">
                  <c:v>31.265861027190333</c:v>
                </c:pt>
                <c:pt idx="10">
                  <c:v>30.93030303030303</c:v>
                </c:pt>
              </c:numCache>
            </c:numRef>
          </c:val>
        </c:ser>
        <c:ser>
          <c:idx val="1"/>
          <c:order val="1"/>
          <c:tx>
            <c:strRef>
              <c:f>'Fig3a-b'!$D$48</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'Fig3a-b'!$F$46:$P$46</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'Fig3a-b'!$F$48:$P$48</c:f>
              <c:numCache>
                <c:formatCode>0.0</c:formatCode>
                <c:ptCount val="11"/>
                <c:pt idx="0">
                  <c:v>120.12587412587412</c:v>
                </c:pt>
                <c:pt idx="1">
                  <c:v>122.71672354948805</c:v>
                </c:pt>
                <c:pt idx="2">
                  <c:v>112.79069767441861</c:v>
                </c:pt>
                <c:pt idx="3">
                  <c:v>112.44336569579288</c:v>
                </c:pt>
                <c:pt idx="4">
                  <c:v>105.62538699690403</c:v>
                </c:pt>
                <c:pt idx="5">
                  <c:v>102.32530120481928</c:v>
                </c:pt>
                <c:pt idx="6">
                  <c:v>97.602985074626872</c:v>
                </c:pt>
                <c:pt idx="7">
                  <c:v>96.374251497005986</c:v>
                </c:pt>
                <c:pt idx="8">
                  <c:v>98.826865671641798</c:v>
                </c:pt>
                <c:pt idx="9">
                  <c:v>98.936555891238669</c:v>
                </c:pt>
                <c:pt idx="10">
                  <c:v>103.73939393939393</c:v>
                </c:pt>
              </c:numCache>
            </c:numRef>
          </c:val>
        </c:ser>
        <c:dLbls>
          <c:dLblPos val="inEnd"/>
          <c:showLegendKey val="0"/>
          <c:showVal val="1"/>
          <c:showCatName val="0"/>
          <c:showSerName val="0"/>
          <c:showPercent val="0"/>
          <c:showBubbleSize val="0"/>
        </c:dLbls>
        <c:gapWidth val="50"/>
        <c:axId val="276933928"/>
        <c:axId val="276934320"/>
      </c:barChart>
      <c:catAx>
        <c:axId val="27693392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76934320"/>
        <c:crosses val="autoZero"/>
        <c:auto val="1"/>
        <c:lblAlgn val="ctr"/>
        <c:lblOffset val="100"/>
        <c:tickLblSkip val="1"/>
        <c:tickMarkSkip val="1"/>
        <c:noMultiLvlLbl val="0"/>
      </c:catAx>
      <c:valAx>
        <c:axId val="2769343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7693392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9.0300556032391691E-2"/>
          <c:y val="0.90940626739839359"/>
          <c:w val="0.34693595054172732"/>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192490633327324"/>
          <c:h val="0.77099678768136692"/>
        </c:manualLayout>
      </c:layout>
      <c:barChart>
        <c:barDir val="bar"/>
        <c:grouping val="clustered"/>
        <c:varyColors val="0"/>
        <c:ser>
          <c:idx val="0"/>
          <c:order val="0"/>
          <c:tx>
            <c:strRef>
              <c:f>'Fig3a-b'!$C$11</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'Fig3a-b'!$F$10:$P$10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'Fig3a-b'!$F$11:$P$11</c:f>
              <c:numCache>
                <c:formatCode>General</c:formatCode>
                <c:ptCount val="11"/>
                <c:pt idx="0">
                  <c:v>9167</c:v>
                </c:pt>
                <c:pt idx="1">
                  <c:v>9513</c:v>
                </c:pt>
                <c:pt idx="2">
                  <c:v>9730</c:v>
                </c:pt>
                <c:pt idx="3">
                  <c:v>10013</c:v>
                </c:pt>
                <c:pt idx="4">
                  <c:v>9821</c:v>
                </c:pt>
                <c:pt idx="5">
                  <c:v>9992</c:v>
                </c:pt>
                <c:pt idx="6">
                  <c:v>10185</c:v>
                </c:pt>
                <c:pt idx="7">
                  <c:v>10005</c:v>
                </c:pt>
                <c:pt idx="8">
                  <c:v>10129</c:v>
                </c:pt>
                <c:pt idx="9">
                  <c:v>10349</c:v>
                </c:pt>
                <c:pt idx="10">
                  <c:v>10207</c:v>
                </c:pt>
              </c:numCache>
            </c:numRef>
          </c:val>
        </c:ser>
        <c:ser>
          <c:idx val="1"/>
          <c:order val="1"/>
          <c:tx>
            <c:strRef>
              <c:f>'Fig3a-b'!$C$12</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'Fig3a-b'!$F$10:$P$10</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'Fig3a-b'!$F$12:$P$12</c:f>
              <c:numCache>
                <c:formatCode>General</c:formatCode>
                <c:ptCount val="11"/>
                <c:pt idx="0">
                  <c:v>34356</c:v>
                </c:pt>
                <c:pt idx="1">
                  <c:v>35956</c:v>
                </c:pt>
                <c:pt idx="2">
                  <c:v>33950</c:v>
                </c:pt>
                <c:pt idx="3">
                  <c:v>34745</c:v>
                </c:pt>
                <c:pt idx="4">
                  <c:v>34117</c:v>
                </c:pt>
                <c:pt idx="5">
                  <c:v>33972</c:v>
                </c:pt>
                <c:pt idx="6">
                  <c:v>32697</c:v>
                </c:pt>
                <c:pt idx="7">
                  <c:v>32189</c:v>
                </c:pt>
                <c:pt idx="8">
                  <c:v>33107</c:v>
                </c:pt>
                <c:pt idx="9">
                  <c:v>32748</c:v>
                </c:pt>
                <c:pt idx="10">
                  <c:v>34234</c:v>
                </c:pt>
              </c:numCache>
            </c:numRef>
          </c:val>
        </c:ser>
        <c:dLbls>
          <c:dLblPos val="inEnd"/>
          <c:showLegendKey val="0"/>
          <c:showVal val="1"/>
          <c:showCatName val="0"/>
          <c:showSerName val="0"/>
          <c:showPercent val="0"/>
          <c:showBubbleSize val="0"/>
        </c:dLbls>
        <c:gapWidth val="50"/>
        <c:axId val="304287488"/>
        <c:axId val="304286312"/>
      </c:barChart>
      <c:catAx>
        <c:axId val="30428748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286312"/>
        <c:crosses val="autoZero"/>
        <c:auto val="1"/>
        <c:lblAlgn val="ctr"/>
        <c:lblOffset val="100"/>
        <c:tickLblSkip val="1"/>
        <c:tickMarkSkip val="1"/>
        <c:noMultiLvlLbl val="0"/>
      </c:catAx>
      <c:valAx>
        <c:axId val="30428631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287488"/>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12947907274949408"/>
          <c:y val="0.90688101487314088"/>
          <c:w val="0.26731512727575718"/>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15368912219311E-2"/>
          <c:y val="8.6613079615048119E-2"/>
          <c:w val="0.88331000291630202"/>
          <c:h val="0.68964494021580791"/>
        </c:manualLayout>
      </c:layout>
      <c:barChart>
        <c:barDir val="col"/>
        <c:grouping val="clustered"/>
        <c:varyColors val="0"/>
        <c:ser>
          <c:idx val="0"/>
          <c:order val="0"/>
          <c:tx>
            <c:strRef>
              <c:f>'Fig4-7'!$C$5</c:f>
              <c:strCache>
                <c:ptCount val="1"/>
                <c:pt idx="0">
                  <c:v>GED/High school diploma</c:v>
                </c:pt>
              </c:strCache>
            </c:strRef>
          </c:tx>
          <c:spPr>
            <a:solidFill>
              <a:srgbClr val="0076BE"/>
            </a:solidFill>
            <a:ln w="9525" cap="flat" cmpd="sng" algn="ctr">
              <a:noFill/>
              <a:round/>
            </a:ln>
            <a:effectLst/>
          </c:spPr>
          <c:invertIfNegative val="0"/>
          <c:dLbls>
            <c:dLbl>
              <c:idx val="0"/>
              <c:layout>
                <c:manualLayout>
                  <c:x val="0"/>
                  <c:y val="0.204756944444444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8F0765A2-71F4-42C7-A85D-D72CDF036933}"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endParaRPr lang="en-US" sz="1000" baseline="0">
                      <a:latin typeface="Arial" panose="020B0604020202020204" pitchFamily="34" charset="0"/>
                      <a:cs typeface="Arial" panose="020B0604020202020204" pitchFamily="34" charset="0"/>
                    </a:endParaRPr>
                  </a:p>
                  <a:p>
                    <a:pPr>
                      <a:defRPr sz="1000">
                        <a:latin typeface="Arial" panose="020B0604020202020204" pitchFamily="34" charset="0"/>
                        <a:cs typeface="Arial" panose="020B0604020202020204" pitchFamily="34" charset="0"/>
                      </a:defRPr>
                    </a:pPr>
                    <a:fld id="{4E52832A-40D6-468E-B123-BF776048BD68}"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37037037037037"/>
                      <c:h val="0.2047569444444444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'Fig4-7'!$C$6</c:f>
              <c:numCache>
                <c:formatCode>General</c:formatCode>
                <c:ptCount val="1"/>
                <c:pt idx="0">
                  <c:v>0.2913</c:v>
                </c:pt>
              </c:numCache>
            </c:numRef>
          </c:val>
        </c:ser>
        <c:ser>
          <c:idx val="1"/>
          <c:order val="1"/>
          <c:tx>
            <c:strRef>
              <c:f>'Fig4-7'!$D$5</c:f>
              <c:strCache>
                <c:ptCount val="1"/>
                <c:pt idx="0">
                  <c:v>Less than 1 year of college</c:v>
                </c:pt>
              </c:strCache>
            </c:strRef>
          </c:tx>
          <c:spPr>
            <a:solidFill>
              <a:srgbClr val="F26522"/>
            </a:solidFill>
            <a:ln w="9525" cap="flat" cmpd="sng" algn="ctr">
              <a:noFill/>
              <a:round/>
            </a:ln>
            <a:effectLst/>
          </c:spPr>
          <c:invertIfNegative val="0"/>
          <c:dLbls>
            <c:dLbl>
              <c:idx val="0"/>
              <c:layout>
                <c:manualLayout>
                  <c:x val="1.458151064450277E-7"/>
                  <c:y val="0.1788193077427821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51A420C6-FA71-49EE-8E53-C7777663D00A}"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41E30E35-AA44-4C81-97F3-97646CF22C00}"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5185185185186"/>
                      <c:h val="0.20833333333333334"/>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'Fig4-7'!$D$6</c:f>
              <c:numCache>
                <c:formatCode>General</c:formatCode>
                <c:ptCount val="1"/>
                <c:pt idx="0">
                  <c:v>0.1502</c:v>
                </c:pt>
              </c:numCache>
            </c:numRef>
          </c:val>
        </c:ser>
        <c:ser>
          <c:idx val="2"/>
          <c:order val="2"/>
          <c:tx>
            <c:strRef>
              <c:f>'Fig4-7'!$E$5</c:f>
              <c:strCache>
                <c:ptCount val="1"/>
                <c:pt idx="0">
                  <c:v>1 year of college</c:v>
                </c:pt>
              </c:strCache>
            </c:strRef>
          </c:tx>
          <c:spPr>
            <a:solidFill>
              <a:srgbClr val="7F7770"/>
            </a:solidFill>
            <a:ln w="9525" cap="flat" cmpd="sng" algn="ctr">
              <a:noFill/>
              <a:round/>
            </a:ln>
            <a:effectLst/>
          </c:spPr>
          <c:invertIfNegative val="0"/>
          <c:dLbls>
            <c:dLbl>
              <c:idx val="0"/>
              <c:layout>
                <c:manualLayout>
                  <c:x val="-1.8518518518518519E-3"/>
                  <c:y val="0.1926563867016622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E457B9BE-E54C-415F-A651-0BA9EC8029E1}"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a:t>
                    </a:r>
                  </a:p>
                  <a:p>
                    <a:pPr>
                      <a:defRPr sz="1000">
                        <a:latin typeface="Arial" panose="020B0604020202020204" pitchFamily="34" charset="0"/>
                        <a:cs typeface="Arial" panose="020B0604020202020204" pitchFamily="34" charset="0"/>
                      </a:defRPr>
                    </a:pPr>
                    <a:fld id="{DE18845D-0136-43A5-896F-DD0E819306A2}"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841659375911345"/>
                      <c:h val="0.1561980533683289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'Fig4-7'!$E$6</c:f>
              <c:numCache>
                <c:formatCode>General</c:formatCode>
                <c:ptCount val="1"/>
                <c:pt idx="0">
                  <c:v>0.31830000000000003</c:v>
                </c:pt>
              </c:numCache>
            </c:numRef>
          </c:val>
        </c:ser>
        <c:ser>
          <c:idx val="3"/>
          <c:order val="3"/>
          <c:tx>
            <c:strRef>
              <c:f>'Fig4-7'!$F$5</c:f>
              <c:strCache>
                <c:ptCount val="1"/>
                <c:pt idx="0">
                  <c:v>2 years of college</c:v>
                </c:pt>
              </c:strCache>
            </c:strRef>
          </c:tx>
          <c:spPr>
            <a:solidFill>
              <a:srgbClr val="339933"/>
            </a:solidFill>
            <a:ln w="9525" cap="flat" cmpd="sng" algn="ctr">
              <a:noFill/>
              <a:round/>
            </a:ln>
            <a:effectLst/>
          </c:spPr>
          <c:invertIfNegative val="0"/>
          <c:dLbls>
            <c:dLbl>
              <c:idx val="0"/>
              <c:layout>
                <c:manualLayout>
                  <c:x val="-2.7777048702245554E-3"/>
                  <c:y val="0.1527777777777777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90A63A0F-E329-4D34-9D10-5DD7C8445BB7}"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D00A285E-E99C-4A2F-822E-6DC02581744D}"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20370370370369"/>
                      <c:h val="0.15277777777777779"/>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'Fig4-7'!$F$6</c:f>
              <c:numCache>
                <c:formatCode>General</c:formatCode>
                <c:ptCount val="1"/>
                <c:pt idx="0">
                  <c:v>0.17119999999999999</c:v>
                </c:pt>
              </c:numCache>
            </c:numRef>
          </c:val>
        </c:ser>
        <c:ser>
          <c:idx val="4"/>
          <c:order val="4"/>
          <c:tx>
            <c:strRef>
              <c:f>'Fig4-7'!$G$5</c:f>
              <c:strCache>
                <c:ptCount val="1"/>
                <c:pt idx="0">
                  <c:v>Other</c:v>
                </c:pt>
              </c:strCache>
            </c:strRef>
          </c:tx>
          <c:spPr>
            <a:solidFill>
              <a:srgbClr val="C8102E"/>
            </a:solidFill>
            <a:ln w="9525" cap="flat" cmpd="sng" algn="ctr">
              <a:noFill/>
              <a:round/>
            </a:ln>
            <a:effectLst/>
          </c:spPr>
          <c:invertIfNegative val="0"/>
          <c:dLbls>
            <c:dLbl>
              <c:idx val="0"/>
              <c:tx>
                <c:rich>
                  <a:bodyPr/>
                  <a:lstStyle/>
                  <a:p>
                    <a:fld id="{06068168-7298-4A2E-B8BE-4A626F6F9BF4}" type="SERIESNAME">
                      <a:rPr lang="en-US"/>
                      <a:pPr/>
                      <a:t>[SERIES NAME]</a:t>
                    </a:fld>
                    <a:r>
                      <a:rPr lang="en-US" baseline="0"/>
                      <a:t> </a:t>
                    </a:r>
                  </a:p>
                  <a:p>
                    <a:fld id="{C5D9345A-7999-4996-9423-0B5249C72623}" type="VALUE">
                      <a:rPr lang="en-US" baseline="0"/>
                      <a:pPr/>
                      <a:t>[VALUE]</a:t>
                    </a:fld>
                    <a:endParaRPr lang="en-US"/>
                  </a:p>
                </c:rich>
              </c:tx>
              <c:dLblPos val="in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'Fig4-7'!$G$6</c:f>
              <c:numCache>
                <c:formatCode>General</c:formatCode>
                <c:ptCount val="1"/>
                <c:pt idx="0">
                  <c:v>6.9099999999999995E-2</c:v>
                </c:pt>
              </c:numCache>
            </c:numRef>
          </c:val>
        </c:ser>
        <c:dLbls>
          <c:dLblPos val="inEnd"/>
          <c:showLegendKey val="0"/>
          <c:showVal val="1"/>
          <c:showCatName val="0"/>
          <c:showSerName val="0"/>
          <c:showPercent val="0"/>
          <c:showBubbleSize val="0"/>
        </c:dLbls>
        <c:gapWidth val="65"/>
        <c:axId val="276935104"/>
        <c:axId val="276935496"/>
      </c:barChart>
      <c:catAx>
        <c:axId val="276935104"/>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Educational Requirements</a:t>
                </a:r>
              </a:p>
            </c:rich>
          </c:tx>
          <c:layout>
            <c:manualLayout>
              <c:xMode val="edge"/>
              <c:yMode val="edge"/>
              <c:x val="0.39275925925925925"/>
              <c:y val="0.846437828083989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crossAx val="276935496"/>
        <c:crosses val="autoZero"/>
        <c:auto val="1"/>
        <c:lblAlgn val="ctr"/>
        <c:lblOffset val="100"/>
        <c:noMultiLvlLbl val="0"/>
      </c:catAx>
      <c:valAx>
        <c:axId val="276935496"/>
        <c:scaling>
          <c:orientation val="minMax"/>
          <c:max val="0.5"/>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276935104"/>
        <c:crosses val="autoZero"/>
        <c:crossBetween val="between"/>
        <c:majorUnit val="0.1"/>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'Fig4-7'!$D$34:$D$35</c:f>
              <c:strCache>
                <c:ptCount val="2"/>
                <c:pt idx="0">
                  <c:v>Yes</c:v>
                </c:pt>
                <c:pt idx="1">
                  <c:v>No</c:v>
                </c:pt>
              </c:strCache>
            </c:strRef>
          </c:cat>
          <c:val>
            <c:numRef>
              <c:f>'Fig4-7'!$E$34:$E$35</c:f>
              <c:numCache>
                <c:formatCode>0.0%</c:formatCode>
                <c:ptCount val="2"/>
                <c:pt idx="0">
                  <c:v>0.28199999999999997</c:v>
                </c:pt>
                <c:pt idx="1">
                  <c:v>0.71799999999999997</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7F7770"/>
            </a:solidFill>
          </c:spPr>
          <c:dPt>
            <c:idx val="0"/>
            <c:bubble3D val="0"/>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2.9629629629629561E-2"/>
                  <c:y val="-7.6388888888888895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'Fig4-7'!$D$91:$D$92</c:f>
              <c:strCache>
                <c:ptCount val="2"/>
                <c:pt idx="0">
                  <c:v>Yes</c:v>
                </c:pt>
                <c:pt idx="1">
                  <c:v>No</c:v>
                </c:pt>
              </c:strCache>
            </c:strRef>
          </c:cat>
          <c:val>
            <c:numRef>
              <c:f>'Fig4-7'!$E$91:$E$92</c:f>
              <c:numCache>
                <c:formatCode>0.0%</c:formatCode>
                <c:ptCount val="2"/>
                <c:pt idx="0">
                  <c:v>0.78100000000000003</c:v>
                </c:pt>
                <c:pt idx="1">
                  <c:v>0.219</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22100" y="485775"/>
          <a:ext cx="11778493" cy="3548180"/>
        </a:xfrm>
        <a:prstGeom prst="rect">
          <a:avLst/>
        </a:prstGeom>
      </xdr:spPr>
    </xdr:pic>
    <xdr:clientData/>
  </xdr:twoCellAnchor>
  <xdr:twoCellAnchor>
    <xdr:from>
      <xdr:col>0</xdr:col>
      <xdr:colOff>28575</xdr:colOff>
      <xdr:row>2</xdr:row>
      <xdr:rowOff>95250</xdr:rowOff>
    </xdr:from>
    <xdr:to>
      <xdr:col>13</xdr:col>
      <xdr:colOff>295275</xdr:colOff>
      <xdr:row>29</xdr:row>
      <xdr:rowOff>112395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104774</xdr:rowOff>
    </xdr:from>
    <xdr:to>
      <xdr:col>13</xdr:col>
      <xdr:colOff>304800</xdr:colOff>
      <xdr:row>61</xdr:row>
      <xdr:rowOff>121919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47625</xdr:colOff>
      <xdr:row>68</xdr:row>
      <xdr:rowOff>66673</xdr:rowOff>
    </xdr:from>
    <xdr:to>
      <xdr:col>13</xdr:col>
      <xdr:colOff>323850</xdr:colOff>
      <xdr:row>95</xdr:row>
      <xdr:rowOff>83818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2</xdr:row>
      <xdr:rowOff>104774</xdr:rowOff>
    </xdr:from>
    <xdr:to>
      <xdr:col>15</xdr:col>
      <xdr:colOff>142875</xdr:colOff>
      <xdr:row>27</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xdr:colOff>
      <xdr:row>2</xdr:row>
      <xdr:rowOff>89535</xdr:rowOff>
    </xdr:from>
    <xdr:to>
      <xdr:col>9</xdr:col>
      <xdr:colOff>306705</xdr:colOff>
      <xdr:row>25</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32</xdr:row>
      <xdr:rowOff>152399</xdr:rowOff>
    </xdr:from>
    <xdr:to>
      <xdr:col>1</xdr:col>
      <xdr:colOff>939165</xdr:colOff>
      <xdr:row>48</xdr:row>
      <xdr:rowOff>77776</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908684</xdr:colOff>
      <xdr:row>33</xdr:row>
      <xdr:rowOff>7619</xdr:rowOff>
    </xdr:from>
    <xdr:to>
      <xdr:col>5</xdr:col>
      <xdr:colOff>579120</xdr:colOff>
      <xdr:row>48</xdr:row>
      <xdr:rowOff>99060</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457201</xdr:colOff>
      <xdr:row>32</xdr:row>
      <xdr:rowOff>135256</xdr:rowOff>
    </xdr:from>
    <xdr:to>
      <xdr:col>9</xdr:col>
      <xdr:colOff>584837</xdr:colOff>
      <xdr:row>48</xdr:row>
      <xdr:rowOff>56256</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588645</xdr:colOff>
      <xdr:row>32</xdr:row>
      <xdr:rowOff>137159</xdr:rowOff>
    </xdr:from>
    <xdr:to>
      <xdr:col>12</xdr:col>
      <xdr:colOff>495300</xdr:colOff>
      <xdr:row>48</xdr:row>
      <xdr:rowOff>22860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30480</xdr:colOff>
      <xdr:row>50</xdr:row>
      <xdr:rowOff>108584</xdr:rowOff>
    </xdr:from>
    <xdr:to>
      <xdr:col>2</xdr:col>
      <xdr:colOff>173355</xdr:colOff>
      <xdr:row>65</xdr:row>
      <xdr:rowOff>127634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942975</xdr:colOff>
      <xdr:row>50</xdr:row>
      <xdr:rowOff>95249</xdr:rowOff>
    </xdr:from>
    <xdr:to>
      <xdr:col>5</xdr:col>
      <xdr:colOff>533400</xdr:colOff>
      <xdr:row>66</xdr:row>
      <xdr:rowOff>19049</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561974</xdr:colOff>
      <xdr:row>50</xdr:row>
      <xdr:rowOff>114300</xdr:rowOff>
    </xdr:from>
    <xdr:to>
      <xdr:col>9</xdr:col>
      <xdr:colOff>647699</xdr:colOff>
      <xdr:row>66</xdr:row>
      <xdr:rowOff>7620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571501</xdr:colOff>
      <xdr:row>50</xdr:row>
      <xdr:rowOff>133351</xdr:rowOff>
    </xdr:from>
    <xdr:to>
      <xdr:col>12</xdr:col>
      <xdr:colOff>617220</xdr:colOff>
      <xdr:row>66</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96.7%</a:t>
          </a:r>
        </a:p>
      </cdr:txBody>
    </cdr:sp>
  </cdr:relSizeAnchor>
</c:userShapes>
</file>

<file path=xl/drawings/drawing13.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1.6%</a:t>
          </a:r>
        </a:p>
      </cdr:txBody>
    </cdr:sp>
  </cdr:relSizeAnchor>
</c:userShapes>
</file>

<file path=xl/drawings/drawing14.xml><?xml version="1.0" encoding="utf-8"?>
<c:userShapes xmlns:c="http://schemas.openxmlformats.org/drawingml/2006/chart">
  <cdr:relSizeAnchor xmlns:cdr="http://schemas.openxmlformats.org/drawingml/2006/chartDrawing">
    <cdr:from>
      <cdr:x>0.35363</cdr:x>
      <cdr:y>0.45833</cdr:y>
    </cdr:from>
    <cdr:to>
      <cdr:x>0.65729</cdr:x>
      <cdr:y>0.70139</cdr:y>
    </cdr:to>
    <cdr:sp macro="" textlink="">
      <cdr:nvSpPr>
        <cdr:cNvPr id="2" name="TextBox 1"/>
        <cdr:cNvSpPr txBox="1"/>
      </cdr:nvSpPr>
      <cdr:spPr>
        <a:xfrm xmlns:a="http://schemas.openxmlformats.org/drawingml/2006/main">
          <a:off x="876300" y="1108861"/>
          <a:ext cx="752475" cy="5880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0.4%</a:t>
          </a:r>
        </a:p>
      </cdr:txBody>
    </cdr:sp>
  </cdr:relSizeAnchor>
</c:userShapes>
</file>

<file path=xl/drawings/drawing15.xml><?xml version="1.0" encoding="utf-8"?>
<c:userShapes xmlns:c="http://schemas.openxmlformats.org/drawingml/2006/chart">
  <cdr:relSizeAnchor xmlns:cdr="http://schemas.openxmlformats.org/drawingml/2006/chartDrawing">
    <cdr:from>
      <cdr:x>0.3913</cdr:x>
      <cdr:y>0.45049</cdr:y>
    </cdr:from>
    <cdr:to>
      <cdr:x>0.64456</cdr:x>
      <cdr:y>0.69355</cdr:y>
    </cdr:to>
    <cdr:sp macro="" textlink="">
      <cdr:nvSpPr>
        <cdr:cNvPr id="2" name="TextBox 1"/>
        <cdr:cNvSpPr txBox="1"/>
      </cdr:nvSpPr>
      <cdr:spPr>
        <a:xfrm xmlns:a="http://schemas.openxmlformats.org/drawingml/2006/main">
          <a:off x="1028699" y="1094176"/>
          <a:ext cx="665790" cy="59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1.3%</a:t>
          </a:r>
        </a:p>
      </cdr:txBody>
    </cdr:sp>
  </cdr:relSizeAnchor>
</c:userShapes>
</file>

<file path=xl/drawings/drawing16.xml><?xml version="1.0" encoding="utf-8"?>
<c:userShapes xmlns:c="http://schemas.openxmlformats.org/drawingml/2006/chart">
  <cdr:relSizeAnchor xmlns:cdr="http://schemas.openxmlformats.org/drawingml/2006/chartDrawing">
    <cdr:from>
      <cdr:x>0.38095</cdr:x>
      <cdr:y>0.4375</cdr:y>
    </cdr:from>
    <cdr:to>
      <cdr:x>0.60833</cdr:x>
      <cdr:y>0.70139</cdr:y>
    </cdr:to>
    <cdr:sp macro="" textlink="">
      <cdr:nvSpPr>
        <cdr:cNvPr id="2" name="TextBox 1"/>
        <cdr:cNvSpPr txBox="1"/>
      </cdr:nvSpPr>
      <cdr:spPr>
        <a:xfrm xmlns:a="http://schemas.openxmlformats.org/drawingml/2006/main">
          <a:off x="1066800" y="1108472"/>
          <a:ext cx="636737" cy="66860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98.1%</a:t>
          </a:r>
        </a:p>
      </cdr:txBody>
    </cdr:sp>
  </cdr:relSizeAnchor>
</c:userShapes>
</file>

<file path=xl/drawings/drawing17.xml><?xml version="1.0" encoding="utf-8"?>
<c:userShapes xmlns:c="http://schemas.openxmlformats.org/drawingml/2006/chart">
  <cdr:relSizeAnchor xmlns:cdr="http://schemas.openxmlformats.org/drawingml/2006/chartDrawing">
    <cdr:from>
      <cdr:x>0.40659</cdr:x>
      <cdr:y>0.44529</cdr:y>
    </cdr:from>
    <cdr:to>
      <cdr:x>0.62844</cdr:x>
      <cdr:y>0.68835</cdr:y>
    </cdr:to>
    <cdr:sp macro="" textlink="">
      <cdr:nvSpPr>
        <cdr:cNvPr id="2" name="TextBox 1"/>
        <cdr:cNvSpPr txBox="1"/>
      </cdr:nvSpPr>
      <cdr:spPr>
        <a:xfrm xmlns:a="http://schemas.openxmlformats.org/drawingml/2006/main">
          <a:off x="1022417" y="1119717"/>
          <a:ext cx="557864" cy="6111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0.7%</a:t>
          </a:r>
        </a:p>
      </cdr:txBody>
    </cdr:sp>
  </cdr:relSizeAnchor>
</c:userShapes>
</file>

<file path=xl/drawings/drawing18.xml><?xml version="1.0" encoding="utf-8"?>
<c:userShapes xmlns:c="http://schemas.openxmlformats.org/drawingml/2006/chart">
  <cdr:relSizeAnchor xmlns:cdr="http://schemas.openxmlformats.org/drawingml/2006/chartDrawing">
    <cdr:from>
      <cdr:x>0.39331</cdr:x>
      <cdr:y>0.45998</cdr:y>
    </cdr:from>
    <cdr:to>
      <cdr:x>0.64807</cdr:x>
      <cdr:y>0.70304</cdr:y>
    </cdr:to>
    <cdr:sp macro="" textlink="">
      <cdr:nvSpPr>
        <cdr:cNvPr id="2" name="TextBox 1"/>
        <cdr:cNvSpPr txBox="1"/>
      </cdr:nvSpPr>
      <cdr:spPr>
        <a:xfrm xmlns:a="http://schemas.openxmlformats.org/drawingml/2006/main">
          <a:off x="895351" y="1152285"/>
          <a:ext cx="579965" cy="6088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0.3%</a:t>
          </a:r>
        </a:p>
      </cdr:txBody>
    </cdr:sp>
  </cdr:relSizeAnchor>
</c:userShapes>
</file>

<file path=xl/drawings/drawing19.xml><?xml version="1.0" encoding="utf-8"?>
<c:userShapes xmlns:c="http://schemas.openxmlformats.org/drawingml/2006/chart">
  <cdr:relSizeAnchor xmlns:cdr="http://schemas.openxmlformats.org/drawingml/2006/chartDrawing">
    <cdr:from>
      <cdr:x>0.37148</cdr:x>
      <cdr:y>0.45833</cdr:y>
    </cdr:from>
    <cdr:to>
      <cdr:x>0.66636</cdr:x>
      <cdr:y>0.70139</cdr:y>
    </cdr:to>
    <cdr:sp macro="" textlink="">
      <cdr:nvSpPr>
        <cdr:cNvPr id="2" name="TextBox 1"/>
        <cdr:cNvSpPr txBox="1"/>
      </cdr:nvSpPr>
      <cdr:spPr>
        <a:xfrm xmlns:a="http://schemas.openxmlformats.org/drawingml/2006/main">
          <a:off x="923924" y="1093843"/>
          <a:ext cx="733425" cy="5800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11</xdr:col>
      <xdr:colOff>285750</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xdr:colOff>
      <xdr:row>2</xdr:row>
      <xdr:rowOff>26670</xdr:rowOff>
    </xdr:from>
    <xdr:to>
      <xdr:col>12</xdr:col>
      <xdr:colOff>502921</xdr:colOff>
      <xdr:row>22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441960</xdr:colOff>
      <xdr:row>3</xdr:row>
      <xdr:rowOff>137160</xdr:rowOff>
    </xdr:from>
    <xdr:to>
      <xdr:col>9</xdr:col>
      <xdr:colOff>594360</xdr:colOff>
      <xdr:row>7</xdr:row>
      <xdr:rowOff>15240</xdr:rowOff>
    </xdr:to>
    <xdr:sp macro="" textlink="">
      <xdr:nvSpPr>
        <xdr:cNvPr id="3" name="Rounded Rectangle 2"/>
        <xdr:cNvSpPr/>
      </xdr:nvSpPr>
      <xdr:spPr>
        <a:xfrm>
          <a:off x="6499860" y="647700"/>
          <a:ext cx="2651760" cy="883920"/>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(n=98), the average was 5 hours per week, and the maximum was 23 hours</a:t>
          </a:r>
          <a:r>
            <a:rPr lang="en-US" sz="1050">
              <a:latin typeface="Arial" panose="020B0604020202020204" pitchFamily="34" charset="0"/>
              <a:cs typeface="Arial" panose="020B0604020202020204" pitchFamily="34" charset="0"/>
            </a:rPr>
            <a:t>.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109537</xdr:colOff>
      <xdr:row>2</xdr:row>
      <xdr:rowOff>119062</xdr:rowOff>
    </xdr:from>
    <xdr:to>
      <xdr:col>15</xdr:col>
      <xdr:colOff>257175</xdr:colOff>
      <xdr:row>25</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30</xdr:row>
      <xdr:rowOff>104775</xdr:rowOff>
    </xdr:from>
    <xdr:to>
      <xdr:col>15</xdr:col>
      <xdr:colOff>228600</xdr:colOff>
      <xdr:row>51</xdr:row>
      <xdr:rowOff>152399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128587</xdr:rowOff>
    </xdr:from>
    <xdr:to>
      <xdr:col>15</xdr:col>
      <xdr:colOff>333374</xdr:colOff>
      <xdr:row>82</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Hygiene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40</xdr:row>
      <xdr:rowOff>104773</xdr:rowOff>
    </xdr:from>
    <xdr:to>
      <xdr:col>16</xdr:col>
      <xdr:colOff>295275</xdr:colOff>
      <xdr:row>71</xdr:row>
      <xdr:rowOff>114298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xdr:row>
      <xdr:rowOff>28575</xdr:rowOff>
    </xdr:from>
    <xdr:to>
      <xdr:col>16</xdr:col>
      <xdr:colOff>266700</xdr:colOff>
      <xdr:row>34</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66674</xdr:rowOff>
    </xdr:from>
    <xdr:to>
      <xdr:col>11</xdr:col>
      <xdr:colOff>333375</xdr:colOff>
      <xdr:row>22</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123824</xdr:rowOff>
    </xdr:from>
    <xdr:to>
      <xdr:col>11</xdr:col>
      <xdr:colOff>352425</xdr:colOff>
      <xdr:row>49</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84</xdr:row>
      <xdr:rowOff>9524</xdr:rowOff>
    </xdr:from>
    <xdr:to>
      <xdr:col>11</xdr:col>
      <xdr:colOff>438150</xdr:colOff>
      <xdr:row>104</xdr:row>
      <xdr:rowOff>95249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55</xdr:row>
      <xdr:rowOff>123825</xdr:rowOff>
    </xdr:from>
    <xdr:to>
      <xdr:col>11</xdr:col>
      <xdr:colOff>390525</xdr:colOff>
      <xdr:row>77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123825</xdr:colOff>
      <xdr:row>70</xdr:row>
      <xdr:rowOff>152400</xdr:rowOff>
    </xdr:from>
    <xdr:to>
      <xdr:col>10</xdr:col>
      <xdr:colOff>19050</xdr:colOff>
      <xdr:row>72</xdr:row>
      <xdr:rowOff>85725</xdr:rowOff>
    </xdr:to>
    <xdr:sp macro="" textlink="">
      <xdr:nvSpPr>
        <xdr:cNvPr id="6" name="TextBox 5"/>
        <xdr:cNvSpPr txBox="1"/>
      </xdr:nvSpPr>
      <xdr:spPr>
        <a:xfrm>
          <a:off x="5438775" y="1200150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a:latin typeface="Arial" panose="020B0604020202020204" pitchFamily="34" charset="0"/>
              <a:cs typeface="Arial" panose="020B0604020202020204" pitchFamily="34" charset="0"/>
            </a:rPr>
            <a:t>13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6.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Require </a:t>
          </a:r>
        </a:p>
        <a:p xmlns:a="http://schemas.openxmlformats.org/drawingml/2006/main">
          <a:pPr algn="ctr"/>
          <a:r>
            <a:rPr lang="en-US" sz="1100" b="1">
              <a:latin typeface="Arial" panose="020B0604020202020204" pitchFamily="34" charset="0"/>
              <a:cs typeface="Arial" panose="020B0604020202020204" pitchFamily="34" charset="0"/>
            </a:rPr>
            <a:t>pre-requisite college courses?</a:t>
          </a:r>
        </a:p>
      </cdr:txBody>
    </cdr:sp>
  </cdr:relSizeAnchor>
</c:userShapes>
</file>

<file path=xl/drawings/drawing7.xml><?xml version="1.0" encoding="utf-8"?>
<c:userShapes xmlns:c="http://schemas.openxmlformats.org/drawingml/2006/chart">
  <cdr:relSizeAnchor xmlns:cdr="http://schemas.openxmlformats.org/drawingml/2006/chartDrawing">
    <cdr:from>
      <cdr:x>0.21458</cdr:x>
      <cdr:y>0.28382</cdr:y>
    </cdr:from>
    <cdr:to>
      <cdr:x>0.30399</cdr:x>
      <cdr:y>0.34748</cdr:y>
    </cdr:to>
    <cdr:sp macro="" textlink="">
      <cdr:nvSpPr>
        <cdr:cNvPr id="2" name="TextBox 1"/>
        <cdr:cNvSpPr txBox="1"/>
      </cdr:nvSpPr>
      <cdr:spPr>
        <a:xfrm xmlns:a="http://schemas.openxmlformats.org/drawingml/2006/main">
          <a:off x="1485899" y="1019174"/>
          <a:ext cx="619125" cy="22860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84</a:t>
          </a:r>
        </a:p>
      </cdr:txBody>
    </cdr:sp>
  </cdr:relSizeAnchor>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24</a:t>
          </a:r>
        </a:p>
      </cdr:txBody>
    </cdr:sp>
  </cdr:relSizeAnchor>
  <cdr:relSizeAnchor xmlns:cdr="http://schemas.openxmlformats.org/drawingml/2006/chartDrawing">
    <cdr:from>
      <cdr:x>0.59422</cdr:x>
      <cdr:y>0.53581</cdr:y>
    </cdr:from>
    <cdr:to>
      <cdr:x>0.67675</cdr:x>
      <cdr:y>0.61273</cdr:y>
    </cdr:to>
    <cdr:sp macro="" textlink="">
      <cdr:nvSpPr>
        <cdr:cNvPr id="4" name="TextBox 3"/>
        <cdr:cNvSpPr txBox="1"/>
      </cdr:nvSpPr>
      <cdr:spPr>
        <a:xfrm xmlns:a="http://schemas.openxmlformats.org/drawingml/2006/main">
          <a:off x="4114799" y="1924050"/>
          <a:ext cx="571501" cy="27622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38</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xdr:row>
      <xdr:rowOff>142873</xdr:rowOff>
    </xdr:from>
    <xdr:to>
      <xdr:col>13</xdr:col>
      <xdr:colOff>42864</xdr:colOff>
      <xdr:row>25</xdr:row>
      <xdr:rowOff>80961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76200</xdr:rowOff>
    </xdr:from>
    <xdr:to>
      <xdr:col>13</xdr:col>
      <xdr:colOff>138112</xdr:colOff>
      <xdr:row>47</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152400</xdr:rowOff>
    </xdr:from>
    <xdr:to>
      <xdr:col>10</xdr:col>
      <xdr:colOff>376237</xdr:colOff>
      <xdr:row>27</xdr:row>
      <xdr:rowOff>57150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33</xdr:row>
      <xdr:rowOff>114300</xdr:rowOff>
    </xdr:from>
    <xdr:to>
      <xdr:col>10</xdr:col>
      <xdr:colOff>547688</xdr:colOff>
      <xdr:row>57</xdr:row>
      <xdr:rowOff>28575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6"/>
  <sheetViews>
    <sheetView tabSelected="1" workbookViewId="0"/>
  </sheetViews>
  <sheetFormatPr defaultColWidth="9.109375" defaultRowHeight="13.2" x14ac:dyDescent="0.25"/>
  <cols>
    <col min="1" max="1" width="123.88671875" style="2" customWidth="1"/>
    <col min="2" max="16384" width="9.109375" style="2"/>
  </cols>
  <sheetData>
    <row r="1" spans="1:1" s="275" customFormat="1" x14ac:dyDescent="0.25">
      <c r="A1" s="1" t="s">
        <v>874</v>
      </c>
    </row>
    <row r="2" spans="1:1" s="275" customFormat="1" x14ac:dyDescent="0.25">
      <c r="A2" s="1" t="s">
        <v>873</v>
      </c>
    </row>
    <row r="3" spans="1:1" ht="15.75" customHeight="1" x14ac:dyDescent="0.25">
      <c r="A3" s="97" t="s">
        <v>0</v>
      </c>
    </row>
    <row r="4" spans="1:1" s="275" customFormat="1" ht="15.75" customHeight="1" thickBot="1" x14ac:dyDescent="0.3">
      <c r="A4" s="385"/>
    </row>
    <row r="5" spans="1:1" ht="15" customHeight="1" x14ac:dyDescent="0.25">
      <c r="A5" s="381" t="s">
        <v>1</v>
      </c>
    </row>
    <row r="6" spans="1:1" ht="15" customHeight="1" x14ac:dyDescent="0.25">
      <c r="A6" s="382" t="s">
        <v>2</v>
      </c>
    </row>
    <row r="7" spans="1:1" ht="15" customHeight="1" x14ac:dyDescent="0.25">
      <c r="A7" s="382" t="s">
        <v>106</v>
      </c>
    </row>
    <row r="8" spans="1:1" ht="15" customHeight="1" x14ac:dyDescent="0.25">
      <c r="A8" s="382" t="s">
        <v>107</v>
      </c>
    </row>
    <row r="9" spans="1:1" ht="15" customHeight="1" x14ac:dyDescent="0.25">
      <c r="A9" s="382" t="s">
        <v>108</v>
      </c>
    </row>
    <row r="10" spans="1:1" ht="15" customHeight="1" x14ac:dyDescent="0.25">
      <c r="A10" s="382" t="s">
        <v>109</v>
      </c>
    </row>
    <row r="11" spans="1:1" ht="15" customHeight="1" x14ac:dyDescent="0.25">
      <c r="A11" s="382" t="s">
        <v>114</v>
      </c>
    </row>
    <row r="12" spans="1:1" ht="15" customHeight="1" x14ac:dyDescent="0.25">
      <c r="A12" s="382" t="s">
        <v>110</v>
      </c>
    </row>
    <row r="13" spans="1:1" ht="15" customHeight="1" x14ac:dyDescent="0.25">
      <c r="A13" s="382" t="s">
        <v>147</v>
      </c>
    </row>
    <row r="14" spans="1:1" ht="15" customHeight="1" x14ac:dyDescent="0.25">
      <c r="A14" s="382" t="s">
        <v>115</v>
      </c>
    </row>
    <row r="15" spans="1:1" s="4" customFormat="1" ht="15" customHeight="1" x14ac:dyDescent="0.25">
      <c r="A15" s="384" t="s">
        <v>3</v>
      </c>
    </row>
    <row r="16" spans="1:1" ht="15" customHeight="1" x14ac:dyDescent="0.25">
      <c r="A16" s="382" t="s">
        <v>116</v>
      </c>
    </row>
    <row r="17" spans="1:1" ht="15" customHeight="1" x14ac:dyDescent="0.25">
      <c r="A17" s="382" t="s">
        <v>117</v>
      </c>
    </row>
    <row r="18" spans="1:1" ht="15" customHeight="1" x14ac:dyDescent="0.25">
      <c r="A18" s="382" t="s">
        <v>118</v>
      </c>
    </row>
    <row r="19" spans="1:1" ht="15" customHeight="1" x14ac:dyDescent="0.25">
      <c r="A19" s="382" t="s">
        <v>111</v>
      </c>
    </row>
    <row r="20" spans="1:1" ht="15" customHeight="1" x14ac:dyDescent="0.25">
      <c r="A20" s="382" t="s">
        <v>112</v>
      </c>
    </row>
    <row r="21" spans="1:1" ht="15" customHeight="1" x14ac:dyDescent="0.25">
      <c r="A21" s="382" t="s">
        <v>119</v>
      </c>
    </row>
    <row r="22" spans="1:1" ht="15" customHeight="1" x14ac:dyDescent="0.25">
      <c r="A22" s="382" t="s">
        <v>120</v>
      </c>
    </row>
    <row r="23" spans="1:1" ht="15" customHeight="1" x14ac:dyDescent="0.25">
      <c r="A23" s="382" t="s">
        <v>121</v>
      </c>
    </row>
    <row r="24" spans="1:1" ht="15" customHeight="1" x14ac:dyDescent="0.25">
      <c r="A24" s="382" t="s">
        <v>122</v>
      </c>
    </row>
    <row r="25" spans="1:1" ht="15" customHeight="1" x14ac:dyDescent="0.25">
      <c r="A25" s="382" t="s">
        <v>123</v>
      </c>
    </row>
    <row r="26" spans="1:1" ht="15" customHeight="1" x14ac:dyDescent="0.25">
      <c r="A26" s="382" t="s">
        <v>124</v>
      </c>
    </row>
    <row r="27" spans="1:1" ht="15" customHeight="1" x14ac:dyDescent="0.25">
      <c r="A27" s="382" t="s">
        <v>125</v>
      </c>
    </row>
    <row r="28" spans="1:1" ht="15" customHeight="1" x14ac:dyDescent="0.25">
      <c r="A28" s="382" t="s">
        <v>126</v>
      </c>
    </row>
    <row r="29" spans="1:1" ht="15" customHeight="1" x14ac:dyDescent="0.25">
      <c r="A29" s="382" t="s">
        <v>127</v>
      </c>
    </row>
    <row r="30" spans="1:1" ht="15" customHeight="1" x14ac:dyDescent="0.25">
      <c r="A30" s="382" t="s">
        <v>113</v>
      </c>
    </row>
    <row r="31" spans="1:1" ht="15" customHeight="1" x14ac:dyDescent="0.25">
      <c r="A31" s="382" t="s">
        <v>128</v>
      </c>
    </row>
    <row r="32" spans="1:1" ht="15" customHeight="1" x14ac:dyDescent="0.25">
      <c r="A32" s="382" t="s">
        <v>129</v>
      </c>
    </row>
    <row r="33" spans="1:1" ht="15" customHeight="1" x14ac:dyDescent="0.25">
      <c r="A33" s="382" t="s">
        <v>130</v>
      </c>
    </row>
    <row r="34" spans="1:1" ht="15" customHeight="1" x14ac:dyDescent="0.25">
      <c r="A34" s="382" t="s">
        <v>131</v>
      </c>
    </row>
    <row r="35" spans="1:1" ht="15" customHeight="1" x14ac:dyDescent="0.25">
      <c r="A35" s="382" t="s">
        <v>132</v>
      </c>
    </row>
    <row r="36" spans="1:1" ht="15" customHeight="1" x14ac:dyDescent="0.25">
      <c r="A36" s="382" t="s">
        <v>142</v>
      </c>
    </row>
    <row r="37" spans="1:1" ht="15" customHeight="1" x14ac:dyDescent="0.25">
      <c r="A37" s="382" t="s">
        <v>143</v>
      </c>
    </row>
    <row r="38" spans="1:1" ht="15" customHeight="1" x14ac:dyDescent="0.25">
      <c r="A38" s="382" t="s">
        <v>144</v>
      </c>
    </row>
    <row r="39" spans="1:1" ht="15" customHeight="1" x14ac:dyDescent="0.25">
      <c r="A39" s="382" t="s">
        <v>133</v>
      </c>
    </row>
    <row r="40" spans="1:1" ht="15" customHeight="1" x14ac:dyDescent="0.25">
      <c r="A40" s="382" t="s">
        <v>134</v>
      </c>
    </row>
    <row r="41" spans="1:1" ht="15" customHeight="1" x14ac:dyDescent="0.25">
      <c r="A41" s="382" t="s">
        <v>135</v>
      </c>
    </row>
    <row r="42" spans="1:1" ht="15" customHeight="1" x14ac:dyDescent="0.25">
      <c r="A42" s="382" t="s">
        <v>145</v>
      </c>
    </row>
    <row r="43" spans="1:1" ht="15" customHeight="1" x14ac:dyDescent="0.25">
      <c r="A43" s="382" t="s">
        <v>146</v>
      </c>
    </row>
    <row r="44" spans="1:1" ht="15" customHeight="1" x14ac:dyDescent="0.25">
      <c r="A44" s="382" t="s">
        <v>907</v>
      </c>
    </row>
    <row r="45" spans="1:1" s="275" customFormat="1" ht="15" customHeight="1" x14ac:dyDescent="0.25">
      <c r="A45" s="382" t="s">
        <v>910</v>
      </c>
    </row>
    <row r="46" spans="1:1" ht="15" customHeight="1" x14ac:dyDescent="0.25">
      <c r="A46" s="382" t="s">
        <v>913</v>
      </c>
    </row>
    <row r="47" spans="1:1" ht="15" customHeight="1" x14ac:dyDescent="0.25">
      <c r="A47" s="382" t="s">
        <v>136</v>
      </c>
    </row>
    <row r="48" spans="1:1" ht="15" customHeight="1" x14ac:dyDescent="0.25">
      <c r="A48" s="382" t="s">
        <v>137</v>
      </c>
    </row>
    <row r="49" spans="1:1" ht="15" customHeight="1" x14ac:dyDescent="0.25">
      <c r="A49" s="382" t="s">
        <v>914</v>
      </c>
    </row>
    <row r="50" spans="1:1" ht="15" customHeight="1" x14ac:dyDescent="0.25">
      <c r="A50" s="382" t="s">
        <v>915</v>
      </c>
    </row>
    <row r="51" spans="1:1" ht="15" customHeight="1" x14ac:dyDescent="0.25">
      <c r="A51" s="382" t="s">
        <v>916</v>
      </c>
    </row>
    <row r="52" spans="1:1" ht="15" customHeight="1" x14ac:dyDescent="0.25">
      <c r="A52" s="382" t="s">
        <v>139</v>
      </c>
    </row>
    <row r="53" spans="1:1" ht="15" customHeight="1" x14ac:dyDescent="0.25">
      <c r="A53" s="382" t="s">
        <v>140</v>
      </c>
    </row>
    <row r="54" spans="1:1" ht="15" customHeight="1" thickBot="1" x14ac:dyDescent="0.3">
      <c r="A54" s="383" t="s">
        <v>141</v>
      </c>
    </row>
    <row r="56" spans="1:1" x14ac:dyDescent="0.25">
      <c r="A56" s="5" t="s">
        <v>918</v>
      </c>
    </row>
  </sheetData>
  <conditionalFormatting sqref="A16:A54">
    <cfRule type="expression" dxfId="11" priority="1">
      <formula>MOD(ROW(),2)=1</formula>
    </cfRule>
  </conditionalFormatting>
  <conditionalFormatting sqref="A5:A14">
    <cfRule type="expression" dxfId="10" priority="2">
      <formula>MOD(ROW(),2)=1</formula>
    </cfRule>
  </conditionalFormatting>
  <hyperlinks>
    <hyperlink ref="A5" location="Notes!A1" display="Notes to Reader"/>
    <hyperlink ref="A6" location="Glossary!A1" display="Glossary of Terms"/>
    <hyperlink ref="A7" location="'Tab1'!A1" display="Table 1: First-Year Enrollment in Allied Dental Education Programs, 2005-06 to 2015-16"/>
    <hyperlink ref="A8" location="'Fig1a-c'!A1" display="Figure 1a: First-Year Student Capacity Versus Enrollment, by Number of Dental Hygiene Education Programs, 2004-05 to 2014-15"/>
    <hyperlink ref="A9" location="'Fig1a-c'!A1" display="Figure 1b: First-Year Student Capacity Versus Enrollment, by Number of Dental Assisting Education Programs, 2004-05 to 2014-15"/>
    <hyperlink ref="A10" location="'Fig1a-c'!A1" display="Figure 1c: First Year Student Capacity Versus Enrollment, by Number of Dental Laboratory Technology Education Programs, 2004-05 to 2014-15"/>
    <hyperlink ref="A16" location="'Fig2'!A1" display="Figure 2: Classification of Institutions Offering Dental Hygiene Education, 2015-16"/>
    <hyperlink ref="A17" location="Tab6a!A1" display="Table 6a: Grade Criteria Used in the Admission Process at Accredited Dental Hygiene Education Programs, 2016-17"/>
    <hyperlink ref="A18" location="Tab6b!A1" display="Table 6b: Other Criteria Used in the Admission Process at Accredited Dental Hygiene Education Programs, 2015-16"/>
    <hyperlink ref="A19" location="'Fig3a-b'!A1" display="Figure 3a: Number of Applications and Number of Students Accepted into Accredited Dental Hygiene Programs, 2005-06 to 2015-16"/>
    <hyperlink ref="A20" location="'Fig3a-b'!A1" display="Figure 3b: Number of Applications per Program and Number of Dental Hygiene Students Accepted per Program, 2005-06 to 2015-16"/>
    <hyperlink ref="A21" location="'Fig4-7'!A1" display="Figure 4: Minimum Educational Requirements Needed to Enroll in Accredited Dental Hygiene Programs, 2015-16"/>
    <hyperlink ref="A22" location="'Fig4-7'!A1" display="Figure 5: Percentage of Accredited Dental Hygiene Education Programs Offering Advanced Placement, 2015-16"/>
    <hyperlink ref="A24" location="'Fig4-7'!A105" display="Figure 7: Percentage of Accredited Dental Hygiene Programs Requiring Prerequisite College Courses, 2016-17"/>
    <hyperlink ref="A25" location="'Tab7'!A1" display="Table 7: Advanced Placement Provision and Methods Used to Award Advanced Placement and the Source of Previous Training, 2015-16"/>
    <hyperlink ref="A26" location="'Tab8'!A1" display="Table 8: Number of Dental Hygiene Students Awarded Advanced Placement and the Source of Previous Training, 2015-16"/>
    <hyperlink ref="A27" location="'Tab9'!A1" display="Table 9: Number of Credit Hours in Prerequisite General Education College Courses Required for Accredited Dental Hygiene Programs, 2015-16"/>
    <hyperlink ref="A28" location="'Tab10'!A1" display="Table 10: Number of Credit Hours in Prerequisite Basic Science College Courses Required for Accredited Dental Hygiene Programs, 2015-16"/>
    <hyperlink ref="A29" location="'Tab11'!A1" display="Table 11: Admission Policies at Accredited Dental Hygiene Education Programs, 2015-16"/>
    <hyperlink ref="A33" location="'Tab13a-c'!A1" display="Table 13a: Total Enrollment in Accredited Dental Hygiene Programs by Citizenship and Gender, 2015-16"/>
    <hyperlink ref="A34" location="'Tab13a-c'!A1" display="Table 13b: Total Enrollment in Accredited Dental Hygiene Programs by Age and Gender, 2015-16"/>
    <hyperlink ref="A35" location="'Tab13a-c'!A1" display="Table 13c: Total Enrollment in Accredited Dental Hygiene Programs by Ethnicity/Race and Gender, 2015-16"/>
    <hyperlink ref="A36" location="'Tab14a-c'!A1" display="Table 14a: Graduates of Accredited Dental Hygiene Programs by Citizenship and Gender, 2015"/>
    <hyperlink ref="A37" location="'Tab14a-c'!A1" display="Table 14b: Graduates of Accredited Dental Hygiene Programs by Age and Gender, 2015"/>
    <hyperlink ref="A38" location="'Tab14a-c'!A1" display="Table 14c: Graduates of Accredited Dental Hygiene Programs by  Ethnicity/Race and Gender, 2015"/>
    <hyperlink ref="A39" location="'Fig10-11'!A1" display="Figure 10: Number of Dental Hygiene Students Who Have Completed Other Allied Dental Education Programs, 2015-16"/>
    <hyperlink ref="A40" location="'Fig10-11'!A62" display="Figure 11: Number of Dental Hygiene Students with Job/Family Care Responsibilities and Financial Assistance, 2016-17"/>
    <hyperlink ref="A30" location="'Fig8-9'!A1" display="Figure 8: Average Total Costs for Tuition and Fees in Accredited Dental Hygiene Programs, 2005-06 to 2015-16"/>
    <hyperlink ref="A31" location="'Fig8-9'!A1" display="Figure 9: Average First Year In-District Tuition in Accredited Dental Hygiene Programs by Educational Setting, 2015-16"/>
    <hyperlink ref="A41" location="'Tab15'!A1" display="Table 15: Highest Level of Education Completed by First-Year Dental Hygiene Students, 2015-16"/>
    <hyperlink ref="A42" location="'Tab16'!A1" display="Table 16: 2015-16 Enrollment and 2015 Graduates at Accredited Dental Hygiene Education Programs"/>
    <hyperlink ref="A32" location="'Tab12'!A1" display="Table 12: First-Year In-District Tuition and Fees and Accredited Dental Hygiene Education Programs, 2015-16"/>
    <hyperlink ref="A46" location="'Fig14 | Tab17'!A1" display="Figure 14 &amp; Table 17: Hours Spent Weekly in Program Activities by Dental Hygiene Program Administrators, 2016-17"/>
    <hyperlink ref="A47" location="'Tab18a-b'!A1" display="Table 18a:Faculty of Accredited Dental Hygiene Programs by Age and Gender, 2015-16"/>
    <hyperlink ref="A48" location="'Tab18a-b'!A1" display="Table 18b: Faculty of Accredited Dental Hygiene Programs by Ethnicty/Race and Gender, 2015-16"/>
    <hyperlink ref="A49" location="'Fig15a-c'!A1" display="Figure 15a: Highest Academic Degree Earned by Dental Hygiene Faculty, 2016-17"/>
    <hyperlink ref="A50" location="'Fig15a-c'!A1" display="Figure 15b: Academic Rank of Dental Hygiene Faculty, 2016-17"/>
    <hyperlink ref="A51" location="'Fig15a-c'!A85" display="Figure 15c: Occupational Discipline of Dental Hygiene Faculty, 2016-17"/>
    <hyperlink ref="A52" location="'Tab19'!A1" display="Table 19: Number of Faculty Members in Accredited Dental Hygiene Education Programs, 2015-16"/>
    <hyperlink ref="A53" location="'Tab20'!A1" display="Table 20: Non-Traditional Designs Offered by Accredited Dental Hygiene Education Programs, 2015-16"/>
    <hyperlink ref="A54" location="'Tab21'!A1" display="Table 21: Instruction Methods at Accredited Dental Hygiene Education Programs, 2015-16"/>
    <hyperlink ref="A11" location="'Tab2'!A1" display="Table 2: Comparison of First-Year Student Capacity Versus Enrollment by Educational Setting, 2015-16"/>
    <hyperlink ref="A12" location="'Tab3'!A1" display="Table 3: Total Enrollment in Allied Dental Education Programs, 2005-06 to 2015-16"/>
    <hyperlink ref="A13" location="'Tab4'!A1" display="Table 4: Graduates of Allied Dental Education Programs, 2005 to 2015"/>
    <hyperlink ref="A14" location="'Tab5'!A1" display="Table 5: Number of Institutions Awarding Degrees in Allied Dental Education Programs, 2015-16"/>
    <hyperlink ref="A45" location="'Fig13a-b'!A1" display="Figure 13b: Graduate State/National Certification Outcomes, Dental Hygiene Class of 2015"/>
    <hyperlink ref="A43" location="'Fig12'!A1" display="Figure 12: 2016 Dental Hygiene Graduates by Occupational Category"/>
    <hyperlink ref="A44" location="'Fig13a-b'!A1" display="Figure 13a: Outcomes Assessment for Dental Hygiene Class of 2015"/>
    <hyperlink ref="A23" location="'Fig4-7'!A82" display="Figure 6: Methods Used to Award Advanced Placement in Accredited Dental Hygiene Programs, 2016-17"/>
  </hyperlinks>
  <pageMargins left="0.25" right="0.25" top="0.75" bottom="0.75" header="0.3" footer="0.3"/>
  <pageSetup scale="84"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heetViews>
  <sheetFormatPr defaultColWidth="9.109375" defaultRowHeight="13.2" x14ac:dyDescent="0.25"/>
  <cols>
    <col min="1" max="16384" width="9.109375" style="2"/>
  </cols>
  <sheetData>
    <row r="1" spans="1:6" x14ac:dyDescent="0.25">
      <c r="A1" s="97" t="s">
        <v>116</v>
      </c>
    </row>
    <row r="2" spans="1:6" x14ac:dyDescent="0.25">
      <c r="A2" s="391" t="s">
        <v>4</v>
      </c>
      <c r="B2" s="392"/>
      <c r="C2" s="392"/>
    </row>
    <row r="8" spans="1:6" x14ac:dyDescent="0.25">
      <c r="C8" s="2" t="s">
        <v>149</v>
      </c>
      <c r="D8" s="98">
        <v>0.83179999999999998</v>
      </c>
    </row>
    <row r="9" spans="1:6" x14ac:dyDescent="0.25">
      <c r="C9" s="2" t="s">
        <v>150</v>
      </c>
      <c r="D9" s="98">
        <v>6.0100000000000001E-2</v>
      </c>
    </row>
    <row r="10" spans="1:6" x14ac:dyDescent="0.25">
      <c r="C10" s="2" t="s">
        <v>151</v>
      </c>
      <c r="D10" s="98">
        <v>9.9099999999999994E-2</v>
      </c>
    </row>
    <row r="11" spans="1:6" x14ac:dyDescent="0.25">
      <c r="C11" s="2" t="s">
        <v>91</v>
      </c>
      <c r="D11" s="99">
        <v>8.9999999999999993E-3</v>
      </c>
    </row>
    <row r="13" spans="1:6" x14ac:dyDescent="0.25">
      <c r="B13" s="100" t="s">
        <v>152</v>
      </c>
      <c r="C13"/>
      <c r="D13"/>
      <c r="E13"/>
      <c r="F13"/>
    </row>
    <row r="14" spans="1:6" ht="13.8" thickBot="1" x14ac:dyDescent="0.3">
      <c r="B14" s="101"/>
      <c r="C14"/>
      <c r="D14"/>
      <c r="E14"/>
      <c r="F14"/>
    </row>
    <row r="15" spans="1:6" ht="26.4" x14ac:dyDescent="0.25">
      <c r="B15" s="398" t="s">
        <v>153</v>
      </c>
      <c r="C15" s="400" t="s">
        <v>154</v>
      </c>
      <c r="D15" s="400" t="s">
        <v>155</v>
      </c>
      <c r="E15" s="103" t="s">
        <v>156</v>
      </c>
      <c r="F15" s="103" t="s">
        <v>156</v>
      </c>
    </row>
    <row r="16" spans="1:6" ht="26.4" x14ac:dyDescent="0.25">
      <c r="B16" s="399"/>
      <c r="C16" s="401"/>
      <c r="D16" s="401"/>
      <c r="E16" s="104" t="s">
        <v>154</v>
      </c>
      <c r="F16" s="104" t="s">
        <v>155</v>
      </c>
    </row>
    <row r="17" spans="1:6" x14ac:dyDescent="0.25">
      <c r="B17" s="105" t="s">
        <v>157</v>
      </c>
      <c r="C17" s="106">
        <v>277</v>
      </c>
      <c r="D17" s="106">
        <v>83.18</v>
      </c>
      <c r="E17" s="106">
        <v>277</v>
      </c>
      <c r="F17" s="106">
        <v>83.18</v>
      </c>
    </row>
    <row r="18" spans="1:6" ht="39.6" x14ac:dyDescent="0.25">
      <c r="B18" s="105" t="s">
        <v>158</v>
      </c>
      <c r="C18" s="106">
        <v>20</v>
      </c>
      <c r="D18" s="106">
        <v>6.01</v>
      </c>
      <c r="E18" s="106">
        <v>297</v>
      </c>
      <c r="F18" s="106">
        <v>89.19</v>
      </c>
    </row>
    <row r="19" spans="1:6" ht="39.6" x14ac:dyDescent="0.25">
      <c r="B19" s="105" t="s">
        <v>159</v>
      </c>
      <c r="C19" s="106">
        <v>33</v>
      </c>
      <c r="D19" s="106">
        <v>9.91</v>
      </c>
      <c r="E19" s="106">
        <v>330</v>
      </c>
      <c r="F19" s="106">
        <v>99.1</v>
      </c>
    </row>
    <row r="20" spans="1:6" x14ac:dyDescent="0.25">
      <c r="B20" s="105" t="s">
        <v>160</v>
      </c>
      <c r="C20" s="106">
        <v>3</v>
      </c>
      <c r="D20" s="106">
        <v>0.9</v>
      </c>
      <c r="E20" s="106">
        <v>333</v>
      </c>
      <c r="F20" s="106">
        <v>100</v>
      </c>
    </row>
    <row r="26" spans="1:6" x14ac:dyDescent="0.25">
      <c r="A26" s="35" t="s">
        <v>161</v>
      </c>
    </row>
    <row r="27" spans="1:6" x14ac:dyDescent="0.25">
      <c r="A27" s="44" t="s">
        <v>78</v>
      </c>
    </row>
  </sheetData>
  <mergeCells count="4">
    <mergeCell ref="A2:C2"/>
    <mergeCell ref="B15:B16"/>
    <mergeCell ref="C15:C16"/>
    <mergeCell ref="D15:D16"/>
  </mergeCells>
  <hyperlinks>
    <hyperlink ref="A2" location="TOC!A1" display="Return to Table of Contents"/>
  </hyperlinks>
  <pageMargins left="0.25" right="0.25" top="0.75" bottom="0.75" header="0.3" footer="0.3"/>
  <pageSetup fitToHeight="0" orientation="landscape" r:id="rId1"/>
  <headerFooter>
    <oddHeader>&amp;L&amp;"Arial,Bold"2016-17 Survey of Allied Dental Education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2"/>
  <sheetViews>
    <sheetView zoomScaleNormal="100" workbookViewId="0">
      <pane xSplit="2" ySplit="5" topLeftCell="C6" activePane="bottomRight" state="frozen"/>
      <selection pane="topRight" activeCell="C1" sqref="C1"/>
      <selection pane="bottomLeft" activeCell="A6" sqref="A6"/>
      <selection pane="bottomRight" sqref="A1:B1"/>
    </sheetView>
  </sheetViews>
  <sheetFormatPr defaultColWidth="9.109375" defaultRowHeight="13.2" x14ac:dyDescent="0.25"/>
  <cols>
    <col min="1" max="1" width="5.109375" style="108" customWidth="1"/>
    <col min="2" max="2" width="84.6640625" style="108" customWidth="1"/>
    <col min="3" max="10" width="12.88671875" style="108" customWidth="1"/>
    <col min="11" max="16384" width="9.109375" style="108"/>
  </cols>
  <sheetData>
    <row r="1" spans="1:10" ht="26.1" customHeight="1" x14ac:dyDescent="0.25">
      <c r="A1" s="402" t="s">
        <v>162</v>
      </c>
      <c r="B1" s="402"/>
    </row>
    <row r="2" spans="1:10" x14ac:dyDescent="0.25">
      <c r="A2" s="405" t="s">
        <v>4</v>
      </c>
      <c r="B2" s="405"/>
    </row>
    <row r="3" spans="1:10" x14ac:dyDescent="0.25">
      <c r="A3" s="404"/>
      <c r="B3" s="404"/>
      <c r="C3" s="406" t="s">
        <v>163</v>
      </c>
      <c r="D3" s="406"/>
      <c r="E3" s="406"/>
      <c r="F3" s="406"/>
      <c r="G3" s="406" t="s">
        <v>164</v>
      </c>
      <c r="H3" s="406"/>
      <c r="I3" s="406"/>
      <c r="J3" s="406"/>
    </row>
    <row r="4" spans="1:10" x14ac:dyDescent="0.25">
      <c r="A4" s="109"/>
      <c r="B4" s="109"/>
      <c r="C4" s="403" t="s">
        <v>167</v>
      </c>
      <c r="D4" s="403" t="s">
        <v>168</v>
      </c>
      <c r="E4" s="403" t="s">
        <v>169</v>
      </c>
      <c r="F4" s="403" t="s">
        <v>160</v>
      </c>
      <c r="G4" s="403" t="s">
        <v>167</v>
      </c>
      <c r="H4" s="403" t="s">
        <v>168</v>
      </c>
      <c r="I4" s="403" t="s">
        <v>169</v>
      </c>
      <c r="J4" s="403" t="s">
        <v>160</v>
      </c>
    </row>
    <row r="5" spans="1:10" x14ac:dyDescent="0.25">
      <c r="A5" s="109" t="s">
        <v>165</v>
      </c>
      <c r="B5" s="110" t="s">
        <v>166</v>
      </c>
      <c r="C5" s="404" t="s">
        <v>170</v>
      </c>
      <c r="D5" s="404" t="s">
        <v>171</v>
      </c>
      <c r="E5" s="404" t="s">
        <v>172</v>
      </c>
      <c r="F5" s="404" t="s">
        <v>173</v>
      </c>
      <c r="G5" s="404" t="s">
        <v>174</v>
      </c>
      <c r="H5" s="404" t="s">
        <v>175</v>
      </c>
      <c r="I5" s="404" t="s">
        <v>176</v>
      </c>
      <c r="J5" s="404" t="s">
        <v>177</v>
      </c>
    </row>
    <row r="6" spans="1:10" x14ac:dyDescent="0.25">
      <c r="A6" s="111" t="s">
        <v>178</v>
      </c>
      <c r="B6" s="112" t="s">
        <v>179</v>
      </c>
      <c r="C6" s="111" t="s">
        <v>180</v>
      </c>
      <c r="D6" s="111" t="s">
        <v>180</v>
      </c>
      <c r="E6" s="111" t="s">
        <v>180</v>
      </c>
      <c r="F6" s="111" t="s">
        <v>181</v>
      </c>
      <c r="G6" s="111" t="s">
        <v>180</v>
      </c>
      <c r="H6" s="111" t="s">
        <v>180</v>
      </c>
      <c r="I6" s="111" t="s">
        <v>180</v>
      </c>
      <c r="J6" s="111" t="s">
        <v>181</v>
      </c>
    </row>
    <row r="7" spans="1:10" x14ac:dyDescent="0.25">
      <c r="A7" s="113" t="s">
        <v>178</v>
      </c>
      <c r="B7" s="114" t="s">
        <v>182</v>
      </c>
      <c r="C7" s="113" t="s">
        <v>181</v>
      </c>
      <c r="D7" s="113" t="s">
        <v>181</v>
      </c>
      <c r="E7" s="113" t="s">
        <v>181</v>
      </c>
      <c r="F7" s="113" t="s">
        <v>181</v>
      </c>
      <c r="G7" s="113" t="s">
        <v>181</v>
      </c>
      <c r="H7" s="113" t="s">
        <v>181</v>
      </c>
      <c r="I7" s="113" t="s">
        <v>180</v>
      </c>
      <c r="J7" s="113" t="s">
        <v>180</v>
      </c>
    </row>
    <row r="8" spans="1:10" x14ac:dyDescent="0.25">
      <c r="A8" s="111" t="s">
        <v>183</v>
      </c>
      <c r="B8" s="112" t="s">
        <v>184</v>
      </c>
      <c r="C8" s="111" t="s">
        <v>181</v>
      </c>
      <c r="D8" s="111" t="s">
        <v>181</v>
      </c>
      <c r="E8" s="111" t="s">
        <v>181</v>
      </c>
      <c r="F8" s="111" t="s">
        <v>181</v>
      </c>
      <c r="G8" s="111" t="s">
        <v>181</v>
      </c>
      <c r="H8" s="111" t="s">
        <v>181</v>
      </c>
      <c r="I8" s="111" t="s">
        <v>180</v>
      </c>
      <c r="J8" s="111" t="s">
        <v>181</v>
      </c>
    </row>
    <row r="9" spans="1:10" x14ac:dyDescent="0.25">
      <c r="A9" s="113" t="s">
        <v>183</v>
      </c>
      <c r="B9" s="114" t="s">
        <v>185</v>
      </c>
      <c r="C9" s="113" t="s">
        <v>181</v>
      </c>
      <c r="D9" s="113" t="s">
        <v>181</v>
      </c>
      <c r="E9" s="113" t="s">
        <v>181</v>
      </c>
      <c r="F9" s="113" t="s">
        <v>181</v>
      </c>
      <c r="G9" s="113" t="s">
        <v>180</v>
      </c>
      <c r="H9" s="113" t="s">
        <v>180</v>
      </c>
      <c r="I9" s="113" t="s">
        <v>181</v>
      </c>
      <c r="J9" s="113" t="s">
        <v>181</v>
      </c>
    </row>
    <row r="10" spans="1:10" x14ac:dyDescent="0.25">
      <c r="A10" s="111" t="s">
        <v>186</v>
      </c>
      <c r="B10" s="112" t="s">
        <v>187</v>
      </c>
      <c r="C10" s="111" t="s">
        <v>181</v>
      </c>
      <c r="D10" s="111" t="s">
        <v>181</v>
      </c>
      <c r="E10" s="111" t="s">
        <v>181</v>
      </c>
      <c r="F10" s="111" t="s">
        <v>181</v>
      </c>
      <c r="G10" s="111" t="s">
        <v>180</v>
      </c>
      <c r="H10" s="111" t="s">
        <v>180</v>
      </c>
      <c r="I10" s="111" t="s">
        <v>181</v>
      </c>
      <c r="J10" s="111" t="s">
        <v>181</v>
      </c>
    </row>
    <row r="11" spans="1:10" x14ac:dyDescent="0.25">
      <c r="A11" s="113" t="s">
        <v>186</v>
      </c>
      <c r="B11" s="114" t="s">
        <v>188</v>
      </c>
      <c r="C11" s="113" t="s">
        <v>180</v>
      </c>
      <c r="D11" s="113" t="s">
        <v>180</v>
      </c>
      <c r="E11" s="113" t="s">
        <v>180</v>
      </c>
      <c r="F11" s="113" t="s">
        <v>181</v>
      </c>
      <c r="G11" s="113" t="s">
        <v>180</v>
      </c>
      <c r="H11" s="113" t="s">
        <v>180</v>
      </c>
      <c r="I11" s="113" t="s">
        <v>180</v>
      </c>
      <c r="J11" s="113" t="s">
        <v>181</v>
      </c>
    </row>
    <row r="12" spans="1:10" x14ac:dyDescent="0.25">
      <c r="A12" s="111" t="s">
        <v>186</v>
      </c>
      <c r="B12" s="112" t="s">
        <v>189</v>
      </c>
      <c r="C12" s="111" t="s">
        <v>181</v>
      </c>
      <c r="D12" s="111" t="s">
        <v>181</v>
      </c>
      <c r="E12" s="111" t="s">
        <v>181</v>
      </c>
      <c r="F12" s="111" t="s">
        <v>181</v>
      </c>
      <c r="G12" s="111" t="s">
        <v>180</v>
      </c>
      <c r="H12" s="111" t="s">
        <v>181</v>
      </c>
      <c r="I12" s="111" t="s">
        <v>180</v>
      </c>
      <c r="J12" s="111" t="s">
        <v>181</v>
      </c>
    </row>
    <row r="13" spans="1:10" x14ac:dyDescent="0.25">
      <c r="A13" s="113" t="s">
        <v>186</v>
      </c>
      <c r="B13" s="114" t="s">
        <v>190</v>
      </c>
      <c r="C13" s="113" t="s">
        <v>181</v>
      </c>
      <c r="D13" s="113" t="s">
        <v>181</v>
      </c>
      <c r="E13" s="113" t="s">
        <v>181</v>
      </c>
      <c r="F13" s="113" t="s">
        <v>181</v>
      </c>
      <c r="G13" s="113" t="s">
        <v>181</v>
      </c>
      <c r="H13" s="113" t="s">
        <v>181</v>
      </c>
      <c r="I13" s="113" t="s">
        <v>181</v>
      </c>
      <c r="J13" s="113" t="s">
        <v>180</v>
      </c>
    </row>
    <row r="14" spans="1:10" x14ac:dyDescent="0.25">
      <c r="A14" s="111" t="s">
        <v>186</v>
      </c>
      <c r="B14" s="112" t="s">
        <v>191</v>
      </c>
      <c r="C14" s="111" t="s">
        <v>181</v>
      </c>
      <c r="D14" s="111" t="s">
        <v>181</v>
      </c>
      <c r="E14" s="111" t="s">
        <v>180</v>
      </c>
      <c r="F14" s="111" t="s">
        <v>180</v>
      </c>
      <c r="G14" s="111" t="s">
        <v>180</v>
      </c>
      <c r="H14" s="111" t="s">
        <v>180</v>
      </c>
      <c r="I14" s="111" t="s">
        <v>180</v>
      </c>
      <c r="J14" s="111" t="s">
        <v>180</v>
      </c>
    </row>
    <row r="15" spans="1:10" x14ac:dyDescent="0.25">
      <c r="A15" s="113" t="s">
        <v>186</v>
      </c>
      <c r="B15" s="114" t="s">
        <v>192</v>
      </c>
      <c r="C15" s="113" t="s">
        <v>181</v>
      </c>
      <c r="D15" s="113" t="s">
        <v>181</v>
      </c>
      <c r="E15" s="113" t="s">
        <v>181</v>
      </c>
      <c r="F15" s="113" t="s">
        <v>181</v>
      </c>
      <c r="G15" s="113" t="s">
        <v>180</v>
      </c>
      <c r="H15" s="113" t="s">
        <v>180</v>
      </c>
      <c r="I15" s="113" t="s">
        <v>181</v>
      </c>
      <c r="J15" s="113" t="s">
        <v>181</v>
      </c>
    </row>
    <row r="16" spans="1:10" x14ac:dyDescent="0.25">
      <c r="A16" s="111" t="s">
        <v>186</v>
      </c>
      <c r="B16" s="112" t="s">
        <v>193</v>
      </c>
      <c r="C16" s="111" t="s">
        <v>181</v>
      </c>
      <c r="D16" s="111" t="s">
        <v>181</v>
      </c>
      <c r="E16" s="111" t="s">
        <v>181</v>
      </c>
      <c r="F16" s="111" t="s">
        <v>181</v>
      </c>
      <c r="G16" s="111" t="s">
        <v>180</v>
      </c>
      <c r="H16" s="111" t="s">
        <v>180</v>
      </c>
      <c r="I16" s="111" t="s">
        <v>180</v>
      </c>
      <c r="J16" s="111" t="s">
        <v>181</v>
      </c>
    </row>
    <row r="17" spans="1:10" x14ac:dyDescent="0.25">
      <c r="A17" s="113" t="s">
        <v>186</v>
      </c>
      <c r="B17" s="114" t="s">
        <v>194</v>
      </c>
      <c r="C17" s="113" t="s">
        <v>181</v>
      </c>
      <c r="D17" s="113" t="s">
        <v>181</v>
      </c>
      <c r="E17" s="113" t="s">
        <v>181</v>
      </c>
      <c r="F17" s="113" t="s">
        <v>181</v>
      </c>
      <c r="G17" s="113" t="s">
        <v>180</v>
      </c>
      <c r="H17" s="113" t="s">
        <v>181</v>
      </c>
      <c r="I17" s="113" t="s">
        <v>180</v>
      </c>
      <c r="J17" s="113" t="s">
        <v>181</v>
      </c>
    </row>
    <row r="18" spans="1:10" x14ac:dyDescent="0.25">
      <c r="A18" s="111" t="s">
        <v>195</v>
      </c>
      <c r="B18" s="112" t="s">
        <v>196</v>
      </c>
      <c r="C18" s="111" t="s">
        <v>181</v>
      </c>
      <c r="D18" s="111" t="s">
        <v>181</v>
      </c>
      <c r="E18" s="111" t="s">
        <v>181</v>
      </c>
      <c r="F18" s="111" t="s">
        <v>181</v>
      </c>
      <c r="G18" s="111" t="s">
        <v>180</v>
      </c>
      <c r="H18" s="111" t="s">
        <v>180</v>
      </c>
      <c r="I18" s="111" t="s">
        <v>180</v>
      </c>
      <c r="J18" s="111" t="s">
        <v>181</v>
      </c>
    </row>
    <row r="19" spans="1:10" x14ac:dyDescent="0.25">
      <c r="A19" s="113" t="s">
        <v>195</v>
      </c>
      <c r="B19" s="114" t="s">
        <v>197</v>
      </c>
      <c r="C19" s="113" t="s">
        <v>181</v>
      </c>
      <c r="D19" s="113" t="s">
        <v>181</v>
      </c>
      <c r="E19" s="113" t="s">
        <v>181</v>
      </c>
      <c r="F19" s="113" t="s">
        <v>181</v>
      </c>
      <c r="G19" s="113" t="s">
        <v>180</v>
      </c>
      <c r="H19" s="113" t="s">
        <v>180</v>
      </c>
      <c r="I19" s="113" t="s">
        <v>180</v>
      </c>
      <c r="J19" s="113" t="s">
        <v>181</v>
      </c>
    </row>
    <row r="20" spans="1:10" x14ac:dyDescent="0.25">
      <c r="A20" s="111" t="s">
        <v>198</v>
      </c>
      <c r="B20" s="112" t="s">
        <v>199</v>
      </c>
      <c r="C20" s="111" t="s">
        <v>181</v>
      </c>
      <c r="D20" s="111" t="s">
        <v>181</v>
      </c>
      <c r="E20" s="111" t="s">
        <v>181</v>
      </c>
      <c r="F20" s="111" t="s">
        <v>181</v>
      </c>
      <c r="G20" s="111" t="s">
        <v>180</v>
      </c>
      <c r="H20" s="111" t="s">
        <v>180</v>
      </c>
      <c r="I20" s="111" t="s">
        <v>181</v>
      </c>
      <c r="J20" s="111" t="s">
        <v>181</v>
      </c>
    </row>
    <row r="21" spans="1:10" x14ac:dyDescent="0.25">
      <c r="A21" s="113" t="s">
        <v>198</v>
      </c>
      <c r="B21" s="114" t="s">
        <v>200</v>
      </c>
      <c r="C21" s="113" t="s">
        <v>181</v>
      </c>
      <c r="D21" s="113" t="s">
        <v>181</v>
      </c>
      <c r="E21" s="113" t="s">
        <v>181</v>
      </c>
      <c r="F21" s="113" t="s">
        <v>181</v>
      </c>
      <c r="G21" s="113" t="s">
        <v>180</v>
      </c>
      <c r="H21" s="113" t="s">
        <v>180</v>
      </c>
      <c r="I21" s="113" t="s">
        <v>181</v>
      </c>
      <c r="J21" s="113" t="s">
        <v>181</v>
      </c>
    </row>
    <row r="22" spans="1:10" x14ac:dyDescent="0.25">
      <c r="A22" s="111" t="s">
        <v>198</v>
      </c>
      <c r="B22" s="112" t="s">
        <v>201</v>
      </c>
      <c r="C22" s="111" t="s">
        <v>181</v>
      </c>
      <c r="D22" s="111" t="s">
        <v>181</v>
      </c>
      <c r="E22" s="111" t="s">
        <v>181</v>
      </c>
      <c r="F22" s="111" t="s">
        <v>181</v>
      </c>
      <c r="G22" s="111" t="s">
        <v>180</v>
      </c>
      <c r="H22" s="111" t="s">
        <v>180</v>
      </c>
      <c r="I22" s="111" t="s">
        <v>180</v>
      </c>
      <c r="J22" s="111" t="s">
        <v>180</v>
      </c>
    </row>
    <row r="23" spans="1:10" x14ac:dyDescent="0.25">
      <c r="A23" s="113" t="s">
        <v>198</v>
      </c>
      <c r="B23" s="114" t="s">
        <v>202</v>
      </c>
      <c r="C23" s="113" t="s">
        <v>181</v>
      </c>
      <c r="D23" s="113" t="s">
        <v>181</v>
      </c>
      <c r="E23" s="113" t="s">
        <v>181</v>
      </c>
      <c r="F23" s="113" t="s">
        <v>181</v>
      </c>
      <c r="G23" s="113" t="s">
        <v>180</v>
      </c>
      <c r="H23" s="113" t="s">
        <v>180</v>
      </c>
      <c r="I23" s="113" t="s">
        <v>180</v>
      </c>
      <c r="J23" s="113" t="s">
        <v>181</v>
      </c>
    </row>
    <row r="24" spans="1:10" x14ac:dyDescent="0.25">
      <c r="A24" s="111" t="s">
        <v>198</v>
      </c>
      <c r="B24" s="112" t="s">
        <v>203</v>
      </c>
      <c r="C24" s="111" t="s">
        <v>181</v>
      </c>
      <c r="D24" s="111" t="s">
        <v>181</v>
      </c>
      <c r="E24" s="111" t="s">
        <v>181</v>
      </c>
      <c r="F24" s="111" t="s">
        <v>181</v>
      </c>
      <c r="G24" s="111" t="s">
        <v>180</v>
      </c>
      <c r="H24" s="111" t="s">
        <v>180</v>
      </c>
      <c r="I24" s="111" t="s">
        <v>180</v>
      </c>
      <c r="J24" s="111" t="s">
        <v>181</v>
      </c>
    </row>
    <row r="25" spans="1:10" x14ac:dyDescent="0.25">
      <c r="A25" s="113" t="s">
        <v>198</v>
      </c>
      <c r="B25" s="114" t="s">
        <v>204</v>
      </c>
      <c r="C25" s="113" t="s">
        <v>181</v>
      </c>
      <c r="D25" s="113" t="s">
        <v>181</v>
      </c>
      <c r="E25" s="113" t="s">
        <v>181</v>
      </c>
      <c r="F25" s="113" t="s">
        <v>180</v>
      </c>
      <c r="G25" s="113" t="s">
        <v>181</v>
      </c>
      <c r="H25" s="113" t="s">
        <v>181</v>
      </c>
      <c r="I25" s="113" t="s">
        <v>181</v>
      </c>
      <c r="J25" s="113" t="s">
        <v>180</v>
      </c>
    </row>
    <row r="26" spans="1:10" x14ac:dyDescent="0.25">
      <c r="A26" s="111" t="s">
        <v>198</v>
      </c>
      <c r="B26" s="112" t="s">
        <v>205</v>
      </c>
      <c r="C26" s="111" t="s">
        <v>181</v>
      </c>
      <c r="D26" s="111" t="s">
        <v>181</v>
      </c>
      <c r="E26" s="111" t="s">
        <v>181</v>
      </c>
      <c r="F26" s="111" t="s">
        <v>181</v>
      </c>
      <c r="G26" s="111" t="s">
        <v>181</v>
      </c>
      <c r="H26" s="111" t="s">
        <v>181</v>
      </c>
      <c r="I26" s="111" t="s">
        <v>181</v>
      </c>
      <c r="J26" s="111" t="s">
        <v>180</v>
      </c>
    </row>
    <row r="27" spans="1:10" x14ac:dyDescent="0.25">
      <c r="A27" s="113" t="s">
        <v>198</v>
      </c>
      <c r="B27" s="114" t="s">
        <v>663</v>
      </c>
      <c r="C27" s="113" t="s">
        <v>180</v>
      </c>
      <c r="D27" s="113" t="s">
        <v>181</v>
      </c>
      <c r="E27" s="113" t="s">
        <v>181</v>
      </c>
      <c r="F27" s="113" t="s">
        <v>181</v>
      </c>
      <c r="G27" s="113" t="s">
        <v>180</v>
      </c>
      <c r="H27" s="113" t="s">
        <v>181</v>
      </c>
      <c r="I27" s="113" t="s">
        <v>181</v>
      </c>
      <c r="J27" s="113" t="s">
        <v>181</v>
      </c>
    </row>
    <row r="28" spans="1:10" x14ac:dyDescent="0.25">
      <c r="A28" s="111" t="s">
        <v>198</v>
      </c>
      <c r="B28" s="112" t="s">
        <v>206</v>
      </c>
      <c r="C28" s="111" t="s">
        <v>181</v>
      </c>
      <c r="D28" s="111" t="s">
        <v>181</v>
      </c>
      <c r="E28" s="111" t="s">
        <v>181</v>
      </c>
      <c r="F28" s="111" t="s">
        <v>181</v>
      </c>
      <c r="G28" s="111" t="s">
        <v>180</v>
      </c>
      <c r="H28" s="111" t="s">
        <v>180</v>
      </c>
      <c r="I28" s="111" t="s">
        <v>180</v>
      </c>
      <c r="J28" s="111" t="s">
        <v>181</v>
      </c>
    </row>
    <row r="29" spans="1:10" x14ac:dyDescent="0.25">
      <c r="A29" s="113" t="s">
        <v>198</v>
      </c>
      <c r="B29" s="114" t="s">
        <v>207</v>
      </c>
      <c r="C29" s="113" t="s">
        <v>181</v>
      </c>
      <c r="D29" s="113" t="s">
        <v>181</v>
      </c>
      <c r="E29" s="113" t="s">
        <v>181</v>
      </c>
      <c r="F29" s="113" t="s">
        <v>181</v>
      </c>
      <c r="G29" s="113" t="s">
        <v>180</v>
      </c>
      <c r="H29" s="113" t="s">
        <v>181</v>
      </c>
      <c r="I29" s="113" t="s">
        <v>180</v>
      </c>
      <c r="J29" s="113" t="s">
        <v>181</v>
      </c>
    </row>
    <row r="30" spans="1:10" x14ac:dyDescent="0.25">
      <c r="A30" s="111" t="s">
        <v>198</v>
      </c>
      <c r="B30" s="112" t="s">
        <v>208</v>
      </c>
      <c r="C30" s="111" t="s">
        <v>181</v>
      </c>
      <c r="D30" s="111" t="s">
        <v>181</v>
      </c>
      <c r="E30" s="111" t="s">
        <v>181</v>
      </c>
      <c r="F30" s="111" t="s">
        <v>181</v>
      </c>
      <c r="G30" s="111" t="s">
        <v>180</v>
      </c>
      <c r="H30" s="111" t="s">
        <v>180</v>
      </c>
      <c r="I30" s="111" t="s">
        <v>180</v>
      </c>
      <c r="J30" s="111" t="s">
        <v>181</v>
      </c>
    </row>
    <row r="31" spans="1:10" x14ac:dyDescent="0.25">
      <c r="A31" s="113" t="s">
        <v>198</v>
      </c>
      <c r="B31" s="114" t="s">
        <v>209</v>
      </c>
      <c r="C31" s="113" t="s">
        <v>181</v>
      </c>
      <c r="D31" s="113" t="s">
        <v>181</v>
      </c>
      <c r="E31" s="113" t="s">
        <v>181</v>
      </c>
      <c r="F31" s="113" t="s">
        <v>181</v>
      </c>
      <c r="G31" s="113" t="s">
        <v>181</v>
      </c>
      <c r="H31" s="113" t="s">
        <v>181</v>
      </c>
      <c r="I31" s="113" t="s">
        <v>180</v>
      </c>
      <c r="J31" s="113" t="s">
        <v>181</v>
      </c>
    </row>
    <row r="32" spans="1:10" x14ac:dyDescent="0.25">
      <c r="A32" s="111" t="s">
        <v>198</v>
      </c>
      <c r="B32" s="112" t="s">
        <v>210</v>
      </c>
      <c r="C32" s="111" t="s">
        <v>181</v>
      </c>
      <c r="D32" s="111" t="s">
        <v>181</v>
      </c>
      <c r="E32" s="111" t="s">
        <v>181</v>
      </c>
      <c r="F32" s="111" t="s">
        <v>181</v>
      </c>
      <c r="G32" s="111" t="s">
        <v>180</v>
      </c>
      <c r="H32" s="111" t="s">
        <v>181</v>
      </c>
      <c r="I32" s="111" t="s">
        <v>180</v>
      </c>
      <c r="J32" s="111" t="s">
        <v>181</v>
      </c>
    </row>
    <row r="33" spans="1:10" x14ac:dyDescent="0.25">
      <c r="A33" s="113" t="s">
        <v>198</v>
      </c>
      <c r="B33" s="114" t="s">
        <v>211</v>
      </c>
      <c r="C33" s="113" t="s">
        <v>181</v>
      </c>
      <c r="D33" s="113" t="s">
        <v>181</v>
      </c>
      <c r="E33" s="113" t="s">
        <v>181</v>
      </c>
      <c r="F33" s="113" t="s">
        <v>181</v>
      </c>
      <c r="G33" s="113" t="s">
        <v>180</v>
      </c>
      <c r="H33" s="113" t="s">
        <v>180</v>
      </c>
      <c r="I33" s="113" t="s">
        <v>180</v>
      </c>
      <c r="J33" s="113" t="s">
        <v>181</v>
      </c>
    </row>
    <row r="34" spans="1:10" x14ac:dyDescent="0.25">
      <c r="A34" s="111" t="s">
        <v>198</v>
      </c>
      <c r="B34" s="112" t="s">
        <v>212</v>
      </c>
      <c r="C34" s="111" t="s">
        <v>181</v>
      </c>
      <c r="D34" s="111" t="s">
        <v>181</v>
      </c>
      <c r="E34" s="111" t="s">
        <v>181</v>
      </c>
      <c r="F34" s="111" t="s">
        <v>181</v>
      </c>
      <c r="G34" s="111" t="s">
        <v>180</v>
      </c>
      <c r="H34" s="111" t="s">
        <v>181</v>
      </c>
      <c r="I34" s="111" t="s">
        <v>180</v>
      </c>
      <c r="J34" s="111" t="s">
        <v>181</v>
      </c>
    </row>
    <row r="35" spans="1:10" x14ac:dyDescent="0.25">
      <c r="A35" s="113" t="s">
        <v>198</v>
      </c>
      <c r="B35" s="114" t="s">
        <v>213</v>
      </c>
      <c r="C35" s="113" t="s">
        <v>181</v>
      </c>
      <c r="D35" s="113" t="s">
        <v>181</v>
      </c>
      <c r="E35" s="113" t="s">
        <v>181</v>
      </c>
      <c r="F35" s="113" t="s">
        <v>181</v>
      </c>
      <c r="G35" s="113" t="s">
        <v>180</v>
      </c>
      <c r="H35" s="113" t="s">
        <v>180</v>
      </c>
      <c r="I35" s="113" t="s">
        <v>180</v>
      </c>
      <c r="J35" s="113" t="s">
        <v>181</v>
      </c>
    </row>
    <row r="36" spans="1:10" x14ac:dyDescent="0.25">
      <c r="A36" s="111" t="s">
        <v>198</v>
      </c>
      <c r="B36" s="112" t="s">
        <v>214</v>
      </c>
      <c r="C36" s="111" t="s">
        <v>181</v>
      </c>
      <c r="D36" s="111" t="s">
        <v>181</v>
      </c>
      <c r="E36" s="111" t="s">
        <v>181</v>
      </c>
      <c r="F36" s="111" t="s">
        <v>181</v>
      </c>
      <c r="G36" s="111" t="s">
        <v>180</v>
      </c>
      <c r="H36" s="111" t="s">
        <v>180</v>
      </c>
      <c r="I36" s="111" t="s">
        <v>181</v>
      </c>
      <c r="J36" s="111" t="s">
        <v>181</v>
      </c>
    </row>
    <row r="37" spans="1:10" x14ac:dyDescent="0.25">
      <c r="A37" s="113" t="s">
        <v>198</v>
      </c>
      <c r="B37" s="114" t="s">
        <v>215</v>
      </c>
      <c r="C37" s="113" t="s">
        <v>181</v>
      </c>
      <c r="D37" s="113" t="s">
        <v>181</v>
      </c>
      <c r="E37" s="113" t="s">
        <v>181</v>
      </c>
      <c r="F37" s="113" t="s">
        <v>181</v>
      </c>
      <c r="G37" s="113" t="s">
        <v>180</v>
      </c>
      <c r="H37" s="113" t="s">
        <v>180</v>
      </c>
      <c r="I37" s="113" t="s">
        <v>181</v>
      </c>
      <c r="J37" s="113" t="s">
        <v>181</v>
      </c>
    </row>
    <row r="38" spans="1:10" x14ac:dyDescent="0.25">
      <c r="A38" s="111" t="s">
        <v>198</v>
      </c>
      <c r="B38" s="112" t="s">
        <v>216</v>
      </c>
      <c r="C38" s="111" t="s">
        <v>181</v>
      </c>
      <c r="D38" s="111" t="s">
        <v>181</v>
      </c>
      <c r="E38" s="111" t="s">
        <v>181</v>
      </c>
      <c r="F38" s="111" t="s">
        <v>181</v>
      </c>
      <c r="G38" s="111" t="s">
        <v>180</v>
      </c>
      <c r="H38" s="111" t="s">
        <v>180</v>
      </c>
      <c r="I38" s="111" t="s">
        <v>181</v>
      </c>
      <c r="J38" s="111" t="s">
        <v>181</v>
      </c>
    </row>
    <row r="39" spans="1:10" x14ac:dyDescent="0.25">
      <c r="A39" s="113" t="s">
        <v>198</v>
      </c>
      <c r="B39" s="114" t="s">
        <v>217</v>
      </c>
      <c r="C39" s="113" t="s">
        <v>181</v>
      </c>
      <c r="D39" s="113" t="s">
        <v>181</v>
      </c>
      <c r="E39" s="113" t="s">
        <v>181</v>
      </c>
      <c r="F39" s="113" t="s">
        <v>181</v>
      </c>
      <c r="G39" s="113" t="s">
        <v>180</v>
      </c>
      <c r="H39" s="113" t="s">
        <v>180</v>
      </c>
      <c r="I39" s="113" t="s">
        <v>181</v>
      </c>
      <c r="J39" s="113" t="s">
        <v>181</v>
      </c>
    </row>
    <row r="40" spans="1:10" x14ac:dyDescent="0.25">
      <c r="A40" s="111" t="s">
        <v>198</v>
      </c>
      <c r="B40" s="112" t="s">
        <v>218</v>
      </c>
      <c r="C40" s="111" t="s">
        <v>181</v>
      </c>
      <c r="D40" s="111" t="s">
        <v>181</v>
      </c>
      <c r="E40" s="111" t="s">
        <v>181</v>
      </c>
      <c r="F40" s="111" t="s">
        <v>181</v>
      </c>
      <c r="G40" s="111" t="s">
        <v>180</v>
      </c>
      <c r="H40" s="111" t="s">
        <v>180</v>
      </c>
      <c r="I40" s="111" t="s">
        <v>180</v>
      </c>
      <c r="J40" s="111" t="s">
        <v>181</v>
      </c>
    </row>
    <row r="41" spans="1:10" x14ac:dyDescent="0.25">
      <c r="A41" s="113" t="s">
        <v>198</v>
      </c>
      <c r="B41" s="114" t="s">
        <v>219</v>
      </c>
      <c r="C41" s="113" t="s">
        <v>181</v>
      </c>
      <c r="D41" s="113" t="s">
        <v>181</v>
      </c>
      <c r="E41" s="113" t="s">
        <v>181</v>
      </c>
      <c r="F41" s="113" t="s">
        <v>181</v>
      </c>
      <c r="G41" s="113" t="s">
        <v>180</v>
      </c>
      <c r="H41" s="113" t="s">
        <v>180</v>
      </c>
      <c r="I41" s="113" t="s">
        <v>181</v>
      </c>
      <c r="J41" s="113" t="s">
        <v>181</v>
      </c>
    </row>
    <row r="42" spans="1:10" x14ac:dyDescent="0.25">
      <c r="A42" s="111" t="s">
        <v>198</v>
      </c>
      <c r="B42" s="112" t="s">
        <v>220</v>
      </c>
      <c r="C42" s="111" t="s">
        <v>181</v>
      </c>
      <c r="D42" s="111" t="s">
        <v>181</v>
      </c>
      <c r="E42" s="111" t="s">
        <v>181</v>
      </c>
      <c r="F42" s="111" t="s">
        <v>181</v>
      </c>
      <c r="G42" s="111" t="s">
        <v>180</v>
      </c>
      <c r="H42" s="111" t="s">
        <v>181</v>
      </c>
      <c r="I42" s="111" t="s">
        <v>181</v>
      </c>
      <c r="J42" s="111" t="s">
        <v>180</v>
      </c>
    </row>
    <row r="43" spans="1:10" x14ac:dyDescent="0.25">
      <c r="A43" s="113" t="s">
        <v>198</v>
      </c>
      <c r="B43" s="114" t="s">
        <v>221</v>
      </c>
      <c r="C43" s="113" t="s">
        <v>181</v>
      </c>
      <c r="D43" s="113" t="s">
        <v>181</v>
      </c>
      <c r="E43" s="113" t="s">
        <v>181</v>
      </c>
      <c r="F43" s="113" t="s">
        <v>181</v>
      </c>
      <c r="G43" s="113" t="s">
        <v>180</v>
      </c>
      <c r="H43" s="113" t="s">
        <v>181</v>
      </c>
      <c r="I43" s="113" t="s">
        <v>180</v>
      </c>
      <c r="J43" s="113" t="s">
        <v>181</v>
      </c>
    </row>
    <row r="44" spans="1:10" x14ac:dyDescent="0.25">
      <c r="A44" s="111" t="s">
        <v>198</v>
      </c>
      <c r="B44" s="112" t="s">
        <v>222</v>
      </c>
      <c r="C44" s="111" t="s">
        <v>181</v>
      </c>
      <c r="D44" s="111" t="s">
        <v>181</v>
      </c>
      <c r="E44" s="111" t="s">
        <v>180</v>
      </c>
      <c r="F44" s="111" t="s">
        <v>181</v>
      </c>
      <c r="G44" s="111" t="s">
        <v>181</v>
      </c>
      <c r="H44" s="111" t="s">
        <v>181</v>
      </c>
      <c r="I44" s="111" t="s">
        <v>180</v>
      </c>
      <c r="J44" s="111" t="s">
        <v>181</v>
      </c>
    </row>
    <row r="45" spans="1:10" x14ac:dyDescent="0.25">
      <c r="A45" s="113" t="s">
        <v>198</v>
      </c>
      <c r="B45" s="114" t="s">
        <v>223</v>
      </c>
      <c r="C45" s="113" t="s">
        <v>181</v>
      </c>
      <c r="D45" s="113" t="s">
        <v>181</v>
      </c>
      <c r="E45" s="113" t="s">
        <v>181</v>
      </c>
      <c r="F45" s="113" t="s">
        <v>181</v>
      </c>
      <c r="G45" s="113" t="s">
        <v>181</v>
      </c>
      <c r="H45" s="113" t="s">
        <v>181</v>
      </c>
      <c r="I45" s="113" t="s">
        <v>181</v>
      </c>
      <c r="J45" s="113" t="s">
        <v>181</v>
      </c>
    </row>
    <row r="46" spans="1:10" x14ac:dyDescent="0.25">
      <c r="A46" s="111" t="s">
        <v>198</v>
      </c>
      <c r="B46" s="112" t="s">
        <v>224</v>
      </c>
      <c r="C46" s="111" t="s">
        <v>181</v>
      </c>
      <c r="D46" s="111" t="s">
        <v>181</v>
      </c>
      <c r="E46" s="111" t="s">
        <v>181</v>
      </c>
      <c r="F46" s="111" t="s">
        <v>181</v>
      </c>
      <c r="G46" s="111" t="s">
        <v>180</v>
      </c>
      <c r="H46" s="111" t="s">
        <v>180</v>
      </c>
      <c r="I46" s="111" t="s">
        <v>180</v>
      </c>
      <c r="J46" s="111" t="s">
        <v>181</v>
      </c>
    </row>
    <row r="47" spans="1:10" x14ac:dyDescent="0.25">
      <c r="A47" s="113" t="s">
        <v>225</v>
      </c>
      <c r="B47" s="114" t="s">
        <v>226</v>
      </c>
      <c r="C47" s="113" t="s">
        <v>181</v>
      </c>
      <c r="D47" s="113" t="s">
        <v>181</v>
      </c>
      <c r="E47" s="113" t="s">
        <v>181</v>
      </c>
      <c r="F47" s="113" t="s">
        <v>181</v>
      </c>
      <c r="G47" s="113" t="s">
        <v>180</v>
      </c>
      <c r="H47" s="113" t="s">
        <v>180</v>
      </c>
      <c r="I47" s="113" t="s">
        <v>180</v>
      </c>
      <c r="J47" s="113" t="s">
        <v>181</v>
      </c>
    </row>
    <row r="48" spans="1:10" x14ac:dyDescent="0.25">
      <c r="A48" s="111" t="s">
        <v>225</v>
      </c>
      <c r="B48" s="112" t="s">
        <v>227</v>
      </c>
      <c r="C48" s="111" t="s">
        <v>181</v>
      </c>
      <c r="D48" s="111" t="s">
        <v>181</v>
      </c>
      <c r="E48" s="111" t="s">
        <v>181</v>
      </c>
      <c r="F48" s="111" t="s">
        <v>181</v>
      </c>
      <c r="G48" s="111" t="s">
        <v>180</v>
      </c>
      <c r="H48" s="111" t="s">
        <v>180</v>
      </c>
      <c r="I48" s="111" t="s">
        <v>180</v>
      </c>
      <c r="J48" s="111" t="s">
        <v>181</v>
      </c>
    </row>
    <row r="49" spans="1:10" x14ac:dyDescent="0.25">
      <c r="A49" s="113" t="s">
        <v>225</v>
      </c>
      <c r="B49" s="114" t="s">
        <v>228</v>
      </c>
      <c r="C49" s="113" t="s">
        <v>181</v>
      </c>
      <c r="D49" s="113" t="s">
        <v>181</v>
      </c>
      <c r="E49" s="113" t="s">
        <v>181</v>
      </c>
      <c r="F49" s="113" t="s">
        <v>181</v>
      </c>
      <c r="G49" s="113" t="s">
        <v>180</v>
      </c>
      <c r="H49" s="113" t="s">
        <v>180</v>
      </c>
      <c r="I49" s="113" t="s">
        <v>180</v>
      </c>
      <c r="J49" s="113" t="s">
        <v>181</v>
      </c>
    </row>
    <row r="50" spans="1:10" x14ac:dyDescent="0.25">
      <c r="A50" s="111" t="s">
        <v>225</v>
      </c>
      <c r="B50" s="112" t="s">
        <v>229</v>
      </c>
      <c r="C50" s="111" t="s">
        <v>181</v>
      </c>
      <c r="D50" s="111" t="s">
        <v>181</v>
      </c>
      <c r="E50" s="111" t="s">
        <v>181</v>
      </c>
      <c r="F50" s="111" t="s">
        <v>181</v>
      </c>
      <c r="G50" s="111" t="s">
        <v>181</v>
      </c>
      <c r="H50" s="111" t="s">
        <v>181</v>
      </c>
      <c r="I50" s="111" t="s">
        <v>180</v>
      </c>
      <c r="J50" s="111" t="s">
        <v>181</v>
      </c>
    </row>
    <row r="51" spans="1:10" x14ac:dyDescent="0.25">
      <c r="A51" s="113" t="s">
        <v>230</v>
      </c>
      <c r="B51" s="114" t="s">
        <v>231</v>
      </c>
      <c r="C51" s="113" t="s">
        <v>181</v>
      </c>
      <c r="D51" s="113" t="s">
        <v>181</v>
      </c>
      <c r="E51" s="113" t="s">
        <v>181</v>
      </c>
      <c r="F51" s="113" t="s">
        <v>181</v>
      </c>
      <c r="G51" s="113" t="s">
        <v>181</v>
      </c>
      <c r="H51" s="113" t="s">
        <v>181</v>
      </c>
      <c r="I51" s="113" t="s">
        <v>180</v>
      </c>
      <c r="J51" s="113" t="s">
        <v>181</v>
      </c>
    </row>
    <row r="52" spans="1:10" x14ac:dyDescent="0.25">
      <c r="A52" s="111" t="s">
        <v>230</v>
      </c>
      <c r="B52" s="112" t="s">
        <v>232</v>
      </c>
      <c r="C52" s="111" t="s">
        <v>181</v>
      </c>
      <c r="D52" s="111" t="s">
        <v>181</v>
      </c>
      <c r="E52" s="111" t="s">
        <v>181</v>
      </c>
      <c r="F52" s="111" t="s">
        <v>181</v>
      </c>
      <c r="G52" s="111" t="s">
        <v>180</v>
      </c>
      <c r="H52" s="111" t="s">
        <v>180</v>
      </c>
      <c r="I52" s="111" t="s">
        <v>180</v>
      </c>
      <c r="J52" s="111" t="s">
        <v>180</v>
      </c>
    </row>
    <row r="53" spans="1:10" x14ac:dyDescent="0.25">
      <c r="A53" s="113" t="s">
        <v>230</v>
      </c>
      <c r="B53" s="114" t="s">
        <v>233</v>
      </c>
      <c r="C53" s="113" t="s">
        <v>180</v>
      </c>
      <c r="D53" s="113" t="s">
        <v>181</v>
      </c>
      <c r="E53" s="113" t="s">
        <v>181</v>
      </c>
      <c r="F53" s="113" t="s">
        <v>181</v>
      </c>
      <c r="G53" s="113" t="s">
        <v>180</v>
      </c>
      <c r="H53" s="113" t="s">
        <v>180</v>
      </c>
      <c r="I53" s="113" t="s">
        <v>181</v>
      </c>
      <c r="J53" s="113" t="s">
        <v>181</v>
      </c>
    </row>
    <row r="54" spans="1:10" x14ac:dyDescent="0.25">
      <c r="A54" s="111" t="s">
        <v>230</v>
      </c>
      <c r="B54" s="112" t="s">
        <v>234</v>
      </c>
      <c r="C54" s="111" t="s">
        <v>180</v>
      </c>
      <c r="D54" s="111" t="s">
        <v>180</v>
      </c>
      <c r="E54" s="111" t="s">
        <v>180</v>
      </c>
      <c r="F54" s="111" t="s">
        <v>181</v>
      </c>
      <c r="G54" s="111" t="s">
        <v>180</v>
      </c>
      <c r="H54" s="111" t="s">
        <v>180</v>
      </c>
      <c r="I54" s="111" t="s">
        <v>180</v>
      </c>
      <c r="J54" s="111" t="s">
        <v>181</v>
      </c>
    </row>
    <row r="55" spans="1:10" x14ac:dyDescent="0.25">
      <c r="A55" s="113" t="s">
        <v>230</v>
      </c>
      <c r="B55" s="114" t="s">
        <v>235</v>
      </c>
      <c r="C55" s="113" t="s">
        <v>180</v>
      </c>
      <c r="D55" s="113" t="s">
        <v>180</v>
      </c>
      <c r="E55" s="113" t="s">
        <v>180</v>
      </c>
      <c r="F55" s="113" t="s">
        <v>181</v>
      </c>
      <c r="G55" s="113" t="s">
        <v>181</v>
      </c>
      <c r="H55" s="113" t="s">
        <v>181</v>
      </c>
      <c r="I55" s="113" t="s">
        <v>180</v>
      </c>
      <c r="J55" s="113" t="s">
        <v>181</v>
      </c>
    </row>
    <row r="56" spans="1:10" x14ac:dyDescent="0.25">
      <c r="A56" s="111" t="s">
        <v>236</v>
      </c>
      <c r="B56" s="112" t="s">
        <v>237</v>
      </c>
      <c r="C56" s="111" t="s">
        <v>180</v>
      </c>
      <c r="D56" s="111" t="s">
        <v>181</v>
      </c>
      <c r="E56" s="111" t="s">
        <v>180</v>
      </c>
      <c r="F56" s="111" t="s">
        <v>181</v>
      </c>
      <c r="G56" s="111" t="s">
        <v>180</v>
      </c>
      <c r="H56" s="111" t="s">
        <v>181</v>
      </c>
      <c r="I56" s="111" t="s">
        <v>180</v>
      </c>
      <c r="J56" s="111" t="s">
        <v>181</v>
      </c>
    </row>
    <row r="57" spans="1:10" x14ac:dyDescent="0.25">
      <c r="A57" s="113" t="s">
        <v>238</v>
      </c>
      <c r="B57" s="114" t="s">
        <v>239</v>
      </c>
      <c r="C57" s="113" t="s">
        <v>181</v>
      </c>
      <c r="D57" s="113" t="s">
        <v>181</v>
      </c>
      <c r="E57" s="113" t="s">
        <v>181</v>
      </c>
      <c r="F57" s="113" t="s">
        <v>181</v>
      </c>
      <c r="G57" s="113" t="s">
        <v>180</v>
      </c>
      <c r="H57" s="113" t="s">
        <v>180</v>
      </c>
      <c r="I57" s="113" t="s">
        <v>180</v>
      </c>
      <c r="J57" s="113" t="s">
        <v>181</v>
      </c>
    </row>
    <row r="58" spans="1:10" x14ac:dyDescent="0.25">
      <c r="A58" s="111" t="s">
        <v>240</v>
      </c>
      <c r="B58" s="112" t="s">
        <v>241</v>
      </c>
      <c r="C58" s="111" t="s">
        <v>181</v>
      </c>
      <c r="D58" s="111" t="s">
        <v>181</v>
      </c>
      <c r="E58" s="111" t="s">
        <v>181</v>
      </c>
      <c r="F58" s="111" t="s">
        <v>181</v>
      </c>
      <c r="G58" s="111" t="s">
        <v>180</v>
      </c>
      <c r="H58" s="111" t="s">
        <v>180</v>
      </c>
      <c r="I58" s="111" t="s">
        <v>180</v>
      </c>
      <c r="J58" s="111" t="s">
        <v>181</v>
      </c>
    </row>
    <row r="59" spans="1:10" x14ac:dyDescent="0.25">
      <c r="A59" s="113" t="s">
        <v>240</v>
      </c>
      <c r="B59" s="114" t="s">
        <v>242</v>
      </c>
      <c r="C59" s="113" t="s">
        <v>181</v>
      </c>
      <c r="D59" s="113" t="s">
        <v>181</v>
      </c>
      <c r="E59" s="113" t="s">
        <v>181</v>
      </c>
      <c r="F59" s="113" t="s">
        <v>181</v>
      </c>
      <c r="G59" s="113" t="s">
        <v>180</v>
      </c>
      <c r="H59" s="113" t="s">
        <v>180</v>
      </c>
      <c r="I59" s="113" t="s">
        <v>181</v>
      </c>
      <c r="J59" s="113" t="s">
        <v>180</v>
      </c>
    </row>
    <row r="60" spans="1:10" x14ac:dyDescent="0.25">
      <c r="A60" s="111" t="s">
        <v>240</v>
      </c>
      <c r="B60" s="112" t="s">
        <v>243</v>
      </c>
      <c r="C60" s="111" t="s">
        <v>181</v>
      </c>
      <c r="D60" s="111" t="s">
        <v>181</v>
      </c>
      <c r="E60" s="111" t="s">
        <v>180</v>
      </c>
      <c r="F60" s="111" t="s">
        <v>181</v>
      </c>
      <c r="G60" s="111" t="s">
        <v>180</v>
      </c>
      <c r="H60" s="111" t="s">
        <v>181</v>
      </c>
      <c r="I60" s="111" t="s">
        <v>180</v>
      </c>
      <c r="J60" s="111" t="s">
        <v>181</v>
      </c>
    </row>
    <row r="61" spans="1:10" x14ac:dyDescent="0.25">
      <c r="A61" s="113" t="s">
        <v>240</v>
      </c>
      <c r="B61" s="114" t="s">
        <v>244</v>
      </c>
      <c r="C61" s="113" t="s">
        <v>181</v>
      </c>
      <c r="D61" s="113" t="s">
        <v>181</v>
      </c>
      <c r="E61" s="113" t="s">
        <v>181</v>
      </c>
      <c r="F61" s="113" t="s">
        <v>181</v>
      </c>
      <c r="G61" s="113" t="s">
        <v>180</v>
      </c>
      <c r="H61" s="113" t="s">
        <v>181</v>
      </c>
      <c r="I61" s="113" t="s">
        <v>180</v>
      </c>
      <c r="J61" s="113" t="s">
        <v>181</v>
      </c>
    </row>
    <row r="62" spans="1:10" x14ac:dyDescent="0.25">
      <c r="A62" s="111" t="s">
        <v>240</v>
      </c>
      <c r="B62" s="112" t="s">
        <v>245</v>
      </c>
      <c r="C62" s="111" t="s">
        <v>181</v>
      </c>
      <c r="D62" s="111" t="s">
        <v>181</v>
      </c>
      <c r="E62" s="111" t="s">
        <v>181</v>
      </c>
      <c r="F62" s="111" t="s">
        <v>181</v>
      </c>
      <c r="G62" s="111" t="s">
        <v>180</v>
      </c>
      <c r="H62" s="111" t="s">
        <v>180</v>
      </c>
      <c r="I62" s="111" t="s">
        <v>181</v>
      </c>
      <c r="J62" s="111" t="s">
        <v>181</v>
      </c>
    </row>
    <row r="63" spans="1:10" x14ac:dyDescent="0.25">
      <c r="A63" s="113" t="s">
        <v>240</v>
      </c>
      <c r="B63" s="114" t="s">
        <v>246</v>
      </c>
      <c r="C63" s="113" t="s">
        <v>181</v>
      </c>
      <c r="D63" s="113" t="s">
        <v>181</v>
      </c>
      <c r="E63" s="113" t="s">
        <v>181</v>
      </c>
      <c r="F63" s="113" t="s">
        <v>181</v>
      </c>
      <c r="G63" s="113" t="s">
        <v>181</v>
      </c>
      <c r="H63" s="113" t="s">
        <v>181</v>
      </c>
      <c r="I63" s="113" t="s">
        <v>180</v>
      </c>
      <c r="J63" s="113" t="s">
        <v>180</v>
      </c>
    </row>
    <row r="64" spans="1:10" x14ac:dyDescent="0.25">
      <c r="A64" s="111" t="s">
        <v>240</v>
      </c>
      <c r="B64" s="112" t="s">
        <v>247</v>
      </c>
      <c r="C64" s="111" t="s">
        <v>181</v>
      </c>
      <c r="D64" s="111" t="s">
        <v>181</v>
      </c>
      <c r="E64" s="111" t="s">
        <v>181</v>
      </c>
      <c r="F64" s="111" t="s">
        <v>181</v>
      </c>
      <c r="G64" s="111" t="s">
        <v>180</v>
      </c>
      <c r="H64" s="111" t="s">
        <v>180</v>
      </c>
      <c r="I64" s="111" t="s">
        <v>181</v>
      </c>
      <c r="J64" s="111" t="s">
        <v>180</v>
      </c>
    </row>
    <row r="65" spans="1:10" x14ac:dyDescent="0.25">
      <c r="A65" s="113" t="s">
        <v>240</v>
      </c>
      <c r="B65" s="114" t="s">
        <v>248</v>
      </c>
      <c r="C65" s="113" t="s">
        <v>181</v>
      </c>
      <c r="D65" s="113" t="s">
        <v>181</v>
      </c>
      <c r="E65" s="113" t="s">
        <v>181</v>
      </c>
      <c r="F65" s="113" t="s">
        <v>181</v>
      </c>
      <c r="G65" s="113" t="s">
        <v>180</v>
      </c>
      <c r="H65" s="113" t="s">
        <v>180</v>
      </c>
      <c r="I65" s="113" t="s">
        <v>180</v>
      </c>
      <c r="J65" s="113" t="s">
        <v>180</v>
      </c>
    </row>
    <row r="66" spans="1:10" x14ac:dyDescent="0.25">
      <c r="A66" s="111" t="s">
        <v>240</v>
      </c>
      <c r="B66" s="112" t="s">
        <v>249</v>
      </c>
      <c r="C66" s="111" t="s">
        <v>181</v>
      </c>
      <c r="D66" s="111" t="s">
        <v>181</v>
      </c>
      <c r="E66" s="111" t="s">
        <v>181</v>
      </c>
      <c r="F66" s="111" t="s">
        <v>181</v>
      </c>
      <c r="G66" s="111" t="s">
        <v>180</v>
      </c>
      <c r="H66" s="111" t="s">
        <v>180</v>
      </c>
      <c r="I66" s="111" t="s">
        <v>180</v>
      </c>
      <c r="J66" s="111" t="s">
        <v>181</v>
      </c>
    </row>
    <row r="67" spans="1:10" x14ac:dyDescent="0.25">
      <c r="A67" s="113" t="s">
        <v>240</v>
      </c>
      <c r="B67" s="114" t="s">
        <v>250</v>
      </c>
      <c r="C67" s="113" t="s">
        <v>181</v>
      </c>
      <c r="D67" s="113" t="s">
        <v>181</v>
      </c>
      <c r="E67" s="113" t="s">
        <v>181</v>
      </c>
      <c r="F67" s="113" t="s">
        <v>181</v>
      </c>
      <c r="G67" s="113" t="s">
        <v>180</v>
      </c>
      <c r="H67" s="113" t="s">
        <v>181</v>
      </c>
      <c r="I67" s="113" t="s">
        <v>181</v>
      </c>
      <c r="J67" s="113" t="s">
        <v>181</v>
      </c>
    </row>
    <row r="68" spans="1:10" x14ac:dyDescent="0.25">
      <c r="A68" s="111" t="s">
        <v>240</v>
      </c>
      <c r="B68" s="112" t="s">
        <v>251</v>
      </c>
      <c r="C68" s="111" t="s">
        <v>181</v>
      </c>
      <c r="D68" s="111" t="s">
        <v>181</v>
      </c>
      <c r="E68" s="111" t="s">
        <v>181</v>
      </c>
      <c r="F68" s="111" t="s">
        <v>181</v>
      </c>
      <c r="G68" s="111" t="s">
        <v>180</v>
      </c>
      <c r="H68" s="111" t="s">
        <v>181</v>
      </c>
      <c r="I68" s="111" t="s">
        <v>180</v>
      </c>
      <c r="J68" s="111" t="s">
        <v>181</v>
      </c>
    </row>
    <row r="69" spans="1:10" x14ac:dyDescent="0.25">
      <c r="A69" s="113" t="s">
        <v>240</v>
      </c>
      <c r="B69" s="114" t="s">
        <v>252</v>
      </c>
      <c r="C69" s="113" t="s">
        <v>181</v>
      </c>
      <c r="D69" s="113" t="s">
        <v>181</v>
      </c>
      <c r="E69" s="113" t="s">
        <v>181</v>
      </c>
      <c r="F69" s="113" t="s">
        <v>181</v>
      </c>
      <c r="G69" s="113" t="s">
        <v>181</v>
      </c>
      <c r="H69" s="113" t="s">
        <v>181</v>
      </c>
      <c r="I69" s="113" t="s">
        <v>180</v>
      </c>
      <c r="J69" s="113" t="s">
        <v>181</v>
      </c>
    </row>
    <row r="70" spans="1:10" x14ac:dyDescent="0.25">
      <c r="A70" s="111" t="s">
        <v>240</v>
      </c>
      <c r="B70" s="112" t="s">
        <v>253</v>
      </c>
      <c r="C70" s="111" t="s">
        <v>181</v>
      </c>
      <c r="D70" s="111" t="s">
        <v>181</v>
      </c>
      <c r="E70" s="111" t="s">
        <v>181</v>
      </c>
      <c r="F70" s="111" t="s">
        <v>181</v>
      </c>
      <c r="G70" s="111" t="s">
        <v>181</v>
      </c>
      <c r="H70" s="111" t="s">
        <v>181</v>
      </c>
      <c r="I70" s="111" t="s">
        <v>181</v>
      </c>
      <c r="J70" s="111" t="s">
        <v>181</v>
      </c>
    </row>
    <row r="71" spans="1:10" x14ac:dyDescent="0.25">
      <c r="A71" s="113" t="s">
        <v>240</v>
      </c>
      <c r="B71" s="114" t="s">
        <v>254</v>
      </c>
      <c r="C71" s="113" t="s">
        <v>181</v>
      </c>
      <c r="D71" s="113" t="s">
        <v>181</v>
      </c>
      <c r="E71" s="113" t="s">
        <v>181</v>
      </c>
      <c r="F71" s="113" t="s">
        <v>181</v>
      </c>
      <c r="G71" s="113" t="s">
        <v>180</v>
      </c>
      <c r="H71" s="113" t="s">
        <v>180</v>
      </c>
      <c r="I71" s="113" t="s">
        <v>180</v>
      </c>
      <c r="J71" s="113" t="s">
        <v>180</v>
      </c>
    </row>
    <row r="72" spans="1:10" x14ac:dyDescent="0.25">
      <c r="A72" s="111" t="s">
        <v>240</v>
      </c>
      <c r="B72" s="112" t="s">
        <v>255</v>
      </c>
      <c r="C72" s="111" t="s">
        <v>181</v>
      </c>
      <c r="D72" s="111" t="s">
        <v>181</v>
      </c>
      <c r="E72" s="111" t="s">
        <v>181</v>
      </c>
      <c r="F72" s="111" t="s">
        <v>181</v>
      </c>
      <c r="G72" s="111" t="s">
        <v>180</v>
      </c>
      <c r="H72" s="111" t="s">
        <v>180</v>
      </c>
      <c r="I72" s="111" t="s">
        <v>180</v>
      </c>
      <c r="J72" s="111" t="s">
        <v>181</v>
      </c>
    </row>
    <row r="73" spans="1:10" x14ac:dyDescent="0.25">
      <c r="A73" s="113" t="s">
        <v>240</v>
      </c>
      <c r="B73" s="114" t="s">
        <v>256</v>
      </c>
      <c r="C73" s="113" t="s">
        <v>181</v>
      </c>
      <c r="D73" s="113" t="s">
        <v>181</v>
      </c>
      <c r="E73" s="113" t="s">
        <v>181</v>
      </c>
      <c r="F73" s="113" t="s">
        <v>181</v>
      </c>
      <c r="G73" s="113" t="s">
        <v>180</v>
      </c>
      <c r="H73" s="113" t="s">
        <v>180</v>
      </c>
      <c r="I73" s="113" t="s">
        <v>180</v>
      </c>
      <c r="J73" s="113" t="s">
        <v>181</v>
      </c>
    </row>
    <row r="74" spans="1:10" x14ac:dyDescent="0.25">
      <c r="A74" s="111" t="s">
        <v>240</v>
      </c>
      <c r="B74" s="112" t="s">
        <v>257</v>
      </c>
      <c r="C74" s="111" t="s">
        <v>181</v>
      </c>
      <c r="D74" s="111" t="s">
        <v>181</v>
      </c>
      <c r="E74" s="111" t="s">
        <v>181</v>
      </c>
      <c r="F74" s="111" t="s">
        <v>181</v>
      </c>
      <c r="G74" s="111" t="s">
        <v>181</v>
      </c>
      <c r="H74" s="111" t="s">
        <v>181</v>
      </c>
      <c r="I74" s="111" t="s">
        <v>181</v>
      </c>
      <c r="J74" s="111" t="s">
        <v>180</v>
      </c>
    </row>
    <row r="75" spans="1:10" x14ac:dyDescent="0.25">
      <c r="A75" s="113" t="s">
        <v>240</v>
      </c>
      <c r="B75" s="114" t="s">
        <v>258</v>
      </c>
      <c r="C75" s="113" t="s">
        <v>181</v>
      </c>
      <c r="D75" s="113" t="s">
        <v>181</v>
      </c>
      <c r="E75" s="113" t="s">
        <v>181</v>
      </c>
      <c r="F75" s="113" t="s">
        <v>181</v>
      </c>
      <c r="G75" s="113" t="s">
        <v>180</v>
      </c>
      <c r="H75" s="113" t="s">
        <v>181</v>
      </c>
      <c r="I75" s="113" t="s">
        <v>180</v>
      </c>
      <c r="J75" s="113" t="s">
        <v>181</v>
      </c>
    </row>
    <row r="76" spans="1:10" x14ac:dyDescent="0.25">
      <c r="A76" s="111" t="s">
        <v>240</v>
      </c>
      <c r="B76" s="112" t="s">
        <v>259</v>
      </c>
      <c r="C76" s="111" t="s">
        <v>181</v>
      </c>
      <c r="D76" s="111" t="s">
        <v>181</v>
      </c>
      <c r="E76" s="111" t="s">
        <v>181</v>
      </c>
      <c r="F76" s="111" t="s">
        <v>181</v>
      </c>
      <c r="G76" s="111" t="s">
        <v>180</v>
      </c>
      <c r="H76" s="111" t="s">
        <v>181</v>
      </c>
      <c r="I76" s="111" t="s">
        <v>180</v>
      </c>
      <c r="J76" s="111" t="s">
        <v>181</v>
      </c>
    </row>
    <row r="77" spans="1:10" x14ac:dyDescent="0.25">
      <c r="A77" s="113" t="s">
        <v>260</v>
      </c>
      <c r="B77" s="114" t="s">
        <v>261</v>
      </c>
      <c r="C77" s="113" t="s">
        <v>181</v>
      </c>
      <c r="D77" s="113" t="s">
        <v>181</v>
      </c>
      <c r="E77" s="113" t="s">
        <v>181</v>
      </c>
      <c r="F77" s="113" t="s">
        <v>181</v>
      </c>
      <c r="G77" s="113" t="s">
        <v>180</v>
      </c>
      <c r="H77" s="113" t="s">
        <v>180</v>
      </c>
      <c r="I77" s="113" t="s">
        <v>180</v>
      </c>
      <c r="J77" s="113" t="s">
        <v>180</v>
      </c>
    </row>
    <row r="78" spans="1:10" x14ac:dyDescent="0.25">
      <c r="A78" s="111" t="s">
        <v>260</v>
      </c>
      <c r="B78" s="112" t="s">
        <v>262</v>
      </c>
      <c r="C78" s="111" t="s">
        <v>180</v>
      </c>
      <c r="D78" s="111" t="s">
        <v>180</v>
      </c>
      <c r="E78" s="111" t="s">
        <v>180</v>
      </c>
      <c r="F78" s="111" t="s">
        <v>181</v>
      </c>
      <c r="G78" s="111" t="s">
        <v>180</v>
      </c>
      <c r="H78" s="111" t="s">
        <v>180</v>
      </c>
      <c r="I78" s="111" t="s">
        <v>180</v>
      </c>
      <c r="J78" s="111" t="s">
        <v>181</v>
      </c>
    </row>
    <row r="79" spans="1:10" x14ac:dyDescent="0.25">
      <c r="A79" s="113" t="s">
        <v>260</v>
      </c>
      <c r="B79" s="114" t="s">
        <v>263</v>
      </c>
      <c r="C79" s="113" t="s">
        <v>181</v>
      </c>
      <c r="D79" s="113" t="s">
        <v>181</v>
      </c>
      <c r="E79" s="113" t="s">
        <v>181</v>
      </c>
      <c r="F79" s="113" t="s">
        <v>181</v>
      </c>
      <c r="G79" s="113" t="s">
        <v>180</v>
      </c>
      <c r="H79" s="113" t="s">
        <v>181</v>
      </c>
      <c r="I79" s="113" t="s">
        <v>180</v>
      </c>
      <c r="J79" s="113" t="s">
        <v>181</v>
      </c>
    </row>
    <row r="80" spans="1:10" x14ac:dyDescent="0.25">
      <c r="A80" s="111" t="s">
        <v>260</v>
      </c>
      <c r="B80" s="112" t="s">
        <v>264</v>
      </c>
      <c r="C80" s="111" t="s">
        <v>181</v>
      </c>
      <c r="D80" s="111" t="s">
        <v>181</v>
      </c>
      <c r="E80" s="111" t="s">
        <v>181</v>
      </c>
      <c r="F80" s="111" t="s">
        <v>181</v>
      </c>
      <c r="G80" s="111" t="s">
        <v>180</v>
      </c>
      <c r="H80" s="111" t="s">
        <v>180</v>
      </c>
      <c r="I80" s="111" t="s">
        <v>180</v>
      </c>
      <c r="J80" s="111" t="s">
        <v>181</v>
      </c>
    </row>
    <row r="81" spans="1:10" x14ac:dyDescent="0.25">
      <c r="A81" s="113" t="s">
        <v>260</v>
      </c>
      <c r="B81" s="114" t="s">
        <v>265</v>
      </c>
      <c r="C81" s="113" t="s">
        <v>181</v>
      </c>
      <c r="D81" s="113" t="s">
        <v>181</v>
      </c>
      <c r="E81" s="113" t="s">
        <v>181</v>
      </c>
      <c r="F81" s="113" t="s">
        <v>181</v>
      </c>
      <c r="G81" s="113" t="s">
        <v>180</v>
      </c>
      <c r="H81" s="113" t="s">
        <v>181</v>
      </c>
      <c r="I81" s="113" t="s">
        <v>181</v>
      </c>
      <c r="J81" s="113" t="s">
        <v>180</v>
      </c>
    </row>
    <row r="82" spans="1:10" x14ac:dyDescent="0.25">
      <c r="A82" s="111" t="s">
        <v>260</v>
      </c>
      <c r="B82" s="112" t="s">
        <v>266</v>
      </c>
      <c r="C82" s="111" t="s">
        <v>181</v>
      </c>
      <c r="D82" s="111" t="s">
        <v>181</v>
      </c>
      <c r="E82" s="111" t="s">
        <v>181</v>
      </c>
      <c r="F82" s="111" t="s">
        <v>181</v>
      </c>
      <c r="G82" s="111" t="s">
        <v>180</v>
      </c>
      <c r="H82" s="111" t="s">
        <v>180</v>
      </c>
      <c r="I82" s="111" t="s">
        <v>180</v>
      </c>
      <c r="J82" s="111" t="s">
        <v>181</v>
      </c>
    </row>
    <row r="83" spans="1:10" x14ac:dyDescent="0.25">
      <c r="A83" s="113" t="s">
        <v>260</v>
      </c>
      <c r="B83" s="114" t="s">
        <v>267</v>
      </c>
      <c r="C83" s="113" t="s">
        <v>181</v>
      </c>
      <c r="D83" s="113" t="s">
        <v>181</v>
      </c>
      <c r="E83" s="113" t="s">
        <v>181</v>
      </c>
      <c r="F83" s="113" t="s">
        <v>181</v>
      </c>
      <c r="G83" s="113" t="s">
        <v>181</v>
      </c>
      <c r="H83" s="113" t="s">
        <v>181</v>
      </c>
      <c r="I83" s="113" t="s">
        <v>180</v>
      </c>
      <c r="J83" s="113" t="s">
        <v>181</v>
      </c>
    </row>
    <row r="84" spans="1:10" x14ac:dyDescent="0.25">
      <c r="A84" s="111" t="s">
        <v>260</v>
      </c>
      <c r="B84" s="112" t="s">
        <v>268</v>
      </c>
      <c r="C84" s="111" t="s">
        <v>181</v>
      </c>
      <c r="D84" s="111" t="s">
        <v>181</v>
      </c>
      <c r="E84" s="111" t="s">
        <v>181</v>
      </c>
      <c r="F84" s="111" t="s">
        <v>181</v>
      </c>
      <c r="G84" s="111" t="s">
        <v>181</v>
      </c>
      <c r="H84" s="111" t="s">
        <v>181</v>
      </c>
      <c r="I84" s="111" t="s">
        <v>180</v>
      </c>
      <c r="J84" s="111" t="s">
        <v>180</v>
      </c>
    </row>
    <row r="85" spans="1:10" x14ac:dyDescent="0.25">
      <c r="A85" s="113" t="s">
        <v>260</v>
      </c>
      <c r="B85" s="114" t="s">
        <v>269</v>
      </c>
      <c r="C85" s="113" t="s">
        <v>180</v>
      </c>
      <c r="D85" s="113" t="s">
        <v>180</v>
      </c>
      <c r="E85" s="113" t="s">
        <v>180</v>
      </c>
      <c r="F85" s="113" t="s">
        <v>181</v>
      </c>
      <c r="G85" s="113" t="s">
        <v>180</v>
      </c>
      <c r="H85" s="113" t="s">
        <v>180</v>
      </c>
      <c r="I85" s="113" t="s">
        <v>180</v>
      </c>
      <c r="J85" s="113" t="s">
        <v>181</v>
      </c>
    </row>
    <row r="86" spans="1:10" x14ac:dyDescent="0.25">
      <c r="A86" s="111" t="s">
        <v>260</v>
      </c>
      <c r="B86" s="112" t="s">
        <v>270</v>
      </c>
      <c r="C86" s="111" t="s">
        <v>181</v>
      </c>
      <c r="D86" s="111" t="s">
        <v>181</v>
      </c>
      <c r="E86" s="111" t="s">
        <v>181</v>
      </c>
      <c r="F86" s="111" t="s">
        <v>181</v>
      </c>
      <c r="G86" s="111" t="s">
        <v>180</v>
      </c>
      <c r="H86" s="111" t="s">
        <v>181</v>
      </c>
      <c r="I86" s="111" t="s">
        <v>180</v>
      </c>
      <c r="J86" s="111" t="s">
        <v>181</v>
      </c>
    </row>
    <row r="87" spans="1:10" x14ac:dyDescent="0.25">
      <c r="A87" s="113" t="s">
        <v>260</v>
      </c>
      <c r="B87" s="114" t="s">
        <v>271</v>
      </c>
      <c r="C87" s="113" t="s">
        <v>181</v>
      </c>
      <c r="D87" s="113" t="s">
        <v>181</v>
      </c>
      <c r="E87" s="113" t="s">
        <v>181</v>
      </c>
      <c r="F87" s="113" t="s">
        <v>181</v>
      </c>
      <c r="G87" s="113" t="s">
        <v>180</v>
      </c>
      <c r="H87" s="113" t="s">
        <v>180</v>
      </c>
      <c r="I87" s="113" t="s">
        <v>180</v>
      </c>
      <c r="J87" s="113" t="s">
        <v>181</v>
      </c>
    </row>
    <row r="88" spans="1:10" x14ac:dyDescent="0.25">
      <c r="A88" s="111" t="s">
        <v>260</v>
      </c>
      <c r="B88" s="112" t="s">
        <v>272</v>
      </c>
      <c r="C88" s="111" t="s">
        <v>181</v>
      </c>
      <c r="D88" s="111" t="s">
        <v>181</v>
      </c>
      <c r="E88" s="111" t="s">
        <v>181</v>
      </c>
      <c r="F88" s="111" t="s">
        <v>181</v>
      </c>
      <c r="G88" s="111" t="s">
        <v>180</v>
      </c>
      <c r="H88" s="111" t="s">
        <v>180</v>
      </c>
      <c r="I88" s="111" t="s">
        <v>180</v>
      </c>
      <c r="J88" s="111" t="s">
        <v>181</v>
      </c>
    </row>
    <row r="89" spans="1:10" x14ac:dyDescent="0.25">
      <c r="A89" s="113" t="s">
        <v>260</v>
      </c>
      <c r="B89" s="114" t="s">
        <v>273</v>
      </c>
      <c r="C89" s="113" t="s">
        <v>181</v>
      </c>
      <c r="D89" s="113" t="s">
        <v>181</v>
      </c>
      <c r="E89" s="113" t="s">
        <v>181</v>
      </c>
      <c r="F89" s="113" t="s">
        <v>181</v>
      </c>
      <c r="G89" s="113" t="s">
        <v>180</v>
      </c>
      <c r="H89" s="113" t="s">
        <v>181</v>
      </c>
      <c r="I89" s="113" t="s">
        <v>181</v>
      </c>
      <c r="J89" s="113" t="s">
        <v>180</v>
      </c>
    </row>
    <row r="90" spans="1:10" x14ac:dyDescent="0.25">
      <c r="A90" s="111" t="s">
        <v>260</v>
      </c>
      <c r="B90" s="112" t="s">
        <v>274</v>
      </c>
      <c r="C90" s="111" t="s">
        <v>181</v>
      </c>
      <c r="D90" s="111" t="s">
        <v>181</v>
      </c>
      <c r="E90" s="111" t="s">
        <v>181</v>
      </c>
      <c r="F90" s="111" t="s">
        <v>181</v>
      </c>
      <c r="G90" s="111" t="s">
        <v>181</v>
      </c>
      <c r="H90" s="111" t="s">
        <v>181</v>
      </c>
      <c r="I90" s="111" t="s">
        <v>181</v>
      </c>
      <c r="J90" s="111" t="s">
        <v>180</v>
      </c>
    </row>
    <row r="91" spans="1:10" x14ac:dyDescent="0.25">
      <c r="A91" s="113" t="s">
        <v>260</v>
      </c>
      <c r="B91" s="114" t="s">
        <v>275</v>
      </c>
      <c r="C91" s="113" t="s">
        <v>181</v>
      </c>
      <c r="D91" s="113" t="s">
        <v>181</v>
      </c>
      <c r="E91" s="113" t="s">
        <v>181</v>
      </c>
      <c r="F91" s="113" t="s">
        <v>181</v>
      </c>
      <c r="G91" s="113" t="s">
        <v>180</v>
      </c>
      <c r="H91" s="113" t="s">
        <v>181</v>
      </c>
      <c r="I91" s="113" t="s">
        <v>180</v>
      </c>
      <c r="J91" s="113" t="s">
        <v>181</v>
      </c>
    </row>
    <row r="92" spans="1:10" x14ac:dyDescent="0.25">
      <c r="A92" s="111" t="s">
        <v>260</v>
      </c>
      <c r="B92" s="112" t="s">
        <v>276</v>
      </c>
      <c r="C92" s="111" t="s">
        <v>181</v>
      </c>
      <c r="D92" s="111" t="s">
        <v>181</v>
      </c>
      <c r="E92" s="111" t="s">
        <v>181</v>
      </c>
      <c r="F92" s="111" t="s">
        <v>181</v>
      </c>
      <c r="G92" s="111" t="s">
        <v>181</v>
      </c>
      <c r="H92" s="111" t="s">
        <v>181</v>
      </c>
      <c r="I92" s="111" t="s">
        <v>181</v>
      </c>
      <c r="J92" s="111" t="s">
        <v>180</v>
      </c>
    </row>
    <row r="93" spans="1:10" x14ac:dyDescent="0.25">
      <c r="A93" s="113" t="s">
        <v>277</v>
      </c>
      <c r="B93" s="114" t="s">
        <v>278</v>
      </c>
      <c r="C93" s="113" t="s">
        <v>181</v>
      </c>
      <c r="D93" s="113" t="s">
        <v>181</v>
      </c>
      <c r="E93" s="113" t="s">
        <v>181</v>
      </c>
      <c r="F93" s="113" t="s">
        <v>181</v>
      </c>
      <c r="G93" s="113" t="s">
        <v>180</v>
      </c>
      <c r="H93" s="113" t="s">
        <v>180</v>
      </c>
      <c r="I93" s="113" t="s">
        <v>180</v>
      </c>
      <c r="J93" s="113" t="s">
        <v>181</v>
      </c>
    </row>
    <row r="94" spans="1:10" x14ac:dyDescent="0.25">
      <c r="A94" s="111" t="s">
        <v>277</v>
      </c>
      <c r="B94" s="112" t="s">
        <v>279</v>
      </c>
      <c r="C94" s="111" t="s">
        <v>181</v>
      </c>
      <c r="D94" s="111" t="s">
        <v>181</v>
      </c>
      <c r="E94" s="111" t="s">
        <v>181</v>
      </c>
      <c r="F94" s="111" t="s">
        <v>181</v>
      </c>
      <c r="G94" s="111" t="s">
        <v>180</v>
      </c>
      <c r="H94" s="111" t="s">
        <v>180</v>
      </c>
      <c r="I94" s="111" t="s">
        <v>180</v>
      </c>
      <c r="J94" s="111" t="s">
        <v>181</v>
      </c>
    </row>
    <row r="95" spans="1:10" x14ac:dyDescent="0.25">
      <c r="A95" s="113" t="s">
        <v>280</v>
      </c>
      <c r="B95" s="114" t="s">
        <v>281</v>
      </c>
      <c r="C95" s="113" t="s">
        <v>181</v>
      </c>
      <c r="D95" s="113" t="s">
        <v>181</v>
      </c>
      <c r="E95" s="113" t="s">
        <v>181</v>
      </c>
      <c r="F95" s="113" t="s">
        <v>181</v>
      </c>
      <c r="G95" s="113" t="s">
        <v>180</v>
      </c>
      <c r="H95" s="113" t="s">
        <v>180</v>
      </c>
      <c r="I95" s="113" t="s">
        <v>181</v>
      </c>
      <c r="J95" s="113" t="s">
        <v>181</v>
      </c>
    </row>
    <row r="96" spans="1:10" x14ac:dyDescent="0.25">
      <c r="A96" s="111" t="s">
        <v>280</v>
      </c>
      <c r="B96" s="112" t="s">
        <v>282</v>
      </c>
      <c r="C96" s="111" t="s">
        <v>181</v>
      </c>
      <c r="D96" s="111" t="s">
        <v>181</v>
      </c>
      <c r="E96" s="111" t="s">
        <v>180</v>
      </c>
      <c r="F96" s="111" t="s">
        <v>181</v>
      </c>
      <c r="G96" s="111" t="s">
        <v>180</v>
      </c>
      <c r="H96" s="111" t="s">
        <v>180</v>
      </c>
      <c r="I96" s="111" t="s">
        <v>180</v>
      </c>
      <c r="J96" s="111" t="s">
        <v>181</v>
      </c>
    </row>
    <row r="97" spans="1:10" x14ac:dyDescent="0.25">
      <c r="A97" s="113" t="s">
        <v>280</v>
      </c>
      <c r="B97" s="114" t="s">
        <v>283</v>
      </c>
      <c r="C97" s="113" t="s">
        <v>181</v>
      </c>
      <c r="D97" s="113" t="s">
        <v>181</v>
      </c>
      <c r="E97" s="113" t="s">
        <v>181</v>
      </c>
      <c r="F97" s="113" t="s">
        <v>181</v>
      </c>
      <c r="G97" s="113" t="s">
        <v>180</v>
      </c>
      <c r="H97" s="113" t="s">
        <v>180</v>
      </c>
      <c r="I97" s="113" t="s">
        <v>181</v>
      </c>
      <c r="J97" s="113" t="s">
        <v>181</v>
      </c>
    </row>
    <row r="98" spans="1:10" x14ac:dyDescent="0.25">
      <c r="A98" s="111" t="s">
        <v>284</v>
      </c>
      <c r="B98" s="112" t="s">
        <v>285</v>
      </c>
      <c r="C98" s="111" t="s">
        <v>181</v>
      </c>
      <c r="D98" s="111" t="s">
        <v>181</v>
      </c>
      <c r="E98" s="111" t="s">
        <v>181</v>
      </c>
      <c r="F98" s="111" t="s">
        <v>181</v>
      </c>
      <c r="G98" s="111" t="s">
        <v>181</v>
      </c>
      <c r="H98" s="111" t="s">
        <v>181</v>
      </c>
      <c r="I98" s="111" t="s">
        <v>180</v>
      </c>
      <c r="J98" s="111" t="s">
        <v>180</v>
      </c>
    </row>
    <row r="99" spans="1:10" x14ac:dyDescent="0.25">
      <c r="A99" s="113" t="s">
        <v>284</v>
      </c>
      <c r="B99" s="114" t="s">
        <v>286</v>
      </c>
      <c r="C99" s="113" t="s">
        <v>181</v>
      </c>
      <c r="D99" s="113" t="s">
        <v>181</v>
      </c>
      <c r="E99" s="113" t="s">
        <v>181</v>
      </c>
      <c r="F99" s="113" t="s">
        <v>181</v>
      </c>
      <c r="G99" s="113" t="s">
        <v>180</v>
      </c>
      <c r="H99" s="113" t="s">
        <v>181</v>
      </c>
      <c r="I99" s="113" t="s">
        <v>181</v>
      </c>
      <c r="J99" s="113" t="s">
        <v>181</v>
      </c>
    </row>
    <row r="100" spans="1:10" x14ac:dyDescent="0.25">
      <c r="A100" s="111" t="s">
        <v>284</v>
      </c>
      <c r="B100" s="112" t="s">
        <v>287</v>
      </c>
      <c r="C100" s="111" t="s">
        <v>181</v>
      </c>
      <c r="D100" s="111" t="s">
        <v>181</v>
      </c>
      <c r="E100" s="111" t="s">
        <v>181</v>
      </c>
      <c r="F100" s="111" t="s">
        <v>181</v>
      </c>
      <c r="G100" s="111" t="s">
        <v>181</v>
      </c>
      <c r="H100" s="111" t="s">
        <v>181</v>
      </c>
      <c r="I100" s="111" t="s">
        <v>180</v>
      </c>
      <c r="J100" s="111" t="s">
        <v>181</v>
      </c>
    </row>
    <row r="101" spans="1:10" x14ac:dyDescent="0.25">
      <c r="A101" s="113" t="s">
        <v>284</v>
      </c>
      <c r="B101" s="114" t="s">
        <v>288</v>
      </c>
      <c r="C101" s="113" t="s">
        <v>181</v>
      </c>
      <c r="D101" s="113" t="s">
        <v>181</v>
      </c>
      <c r="E101" s="113" t="s">
        <v>180</v>
      </c>
      <c r="F101" s="113" t="s">
        <v>181</v>
      </c>
      <c r="G101" s="113" t="s">
        <v>181</v>
      </c>
      <c r="H101" s="113" t="s">
        <v>181</v>
      </c>
      <c r="I101" s="113" t="s">
        <v>180</v>
      </c>
      <c r="J101" s="113" t="s">
        <v>181</v>
      </c>
    </row>
    <row r="102" spans="1:10" x14ac:dyDescent="0.25">
      <c r="A102" s="111" t="s">
        <v>284</v>
      </c>
      <c r="B102" s="112" t="s">
        <v>289</v>
      </c>
      <c r="C102" s="111" t="s">
        <v>180</v>
      </c>
      <c r="D102" s="111" t="s">
        <v>180</v>
      </c>
      <c r="E102" s="111" t="s">
        <v>180</v>
      </c>
      <c r="F102" s="111" t="s">
        <v>181</v>
      </c>
      <c r="G102" s="111" t="s">
        <v>180</v>
      </c>
      <c r="H102" s="111" t="s">
        <v>181</v>
      </c>
      <c r="I102" s="111" t="s">
        <v>180</v>
      </c>
      <c r="J102" s="111" t="s">
        <v>180</v>
      </c>
    </row>
    <row r="103" spans="1:10" x14ac:dyDescent="0.25">
      <c r="A103" s="113" t="s">
        <v>284</v>
      </c>
      <c r="B103" s="114" t="s">
        <v>290</v>
      </c>
      <c r="C103" s="113" t="s">
        <v>181</v>
      </c>
      <c r="D103" s="113" t="s">
        <v>181</v>
      </c>
      <c r="E103" s="113" t="s">
        <v>181</v>
      </c>
      <c r="F103" s="113" t="s">
        <v>181</v>
      </c>
      <c r="G103" s="113" t="s">
        <v>181</v>
      </c>
      <c r="H103" s="113" t="s">
        <v>181</v>
      </c>
      <c r="I103" s="113" t="s">
        <v>181</v>
      </c>
      <c r="J103" s="113" t="s">
        <v>180</v>
      </c>
    </row>
    <row r="104" spans="1:10" x14ac:dyDescent="0.25">
      <c r="A104" s="111" t="s">
        <v>284</v>
      </c>
      <c r="B104" s="112" t="s">
        <v>291</v>
      </c>
      <c r="C104" s="111" t="s">
        <v>180</v>
      </c>
      <c r="D104" s="111" t="s">
        <v>180</v>
      </c>
      <c r="E104" s="111" t="s">
        <v>180</v>
      </c>
      <c r="F104" s="111" t="s">
        <v>181</v>
      </c>
      <c r="G104" s="111" t="s">
        <v>180</v>
      </c>
      <c r="H104" s="111" t="s">
        <v>180</v>
      </c>
      <c r="I104" s="111" t="s">
        <v>180</v>
      </c>
      <c r="J104" s="111" t="s">
        <v>181</v>
      </c>
    </row>
    <row r="105" spans="1:10" x14ac:dyDescent="0.25">
      <c r="A105" s="113" t="s">
        <v>284</v>
      </c>
      <c r="B105" s="114" t="s">
        <v>292</v>
      </c>
      <c r="C105" s="113" t="s">
        <v>181</v>
      </c>
      <c r="D105" s="113" t="s">
        <v>181</v>
      </c>
      <c r="E105" s="113" t="s">
        <v>181</v>
      </c>
      <c r="F105" s="113" t="s">
        <v>181</v>
      </c>
      <c r="G105" s="113" t="s">
        <v>181</v>
      </c>
      <c r="H105" s="113" t="s">
        <v>181</v>
      </c>
      <c r="I105" s="113" t="s">
        <v>180</v>
      </c>
      <c r="J105" s="113" t="s">
        <v>180</v>
      </c>
    </row>
    <row r="106" spans="1:10" x14ac:dyDescent="0.25">
      <c r="A106" s="111" t="s">
        <v>284</v>
      </c>
      <c r="B106" s="112" t="s">
        <v>293</v>
      </c>
      <c r="C106" s="111" t="s">
        <v>181</v>
      </c>
      <c r="D106" s="111" t="s">
        <v>181</v>
      </c>
      <c r="E106" s="111" t="s">
        <v>181</v>
      </c>
      <c r="F106" s="111" t="s">
        <v>181</v>
      </c>
      <c r="G106" s="111" t="s">
        <v>180</v>
      </c>
      <c r="H106" s="111" t="s">
        <v>180</v>
      </c>
      <c r="I106" s="111" t="s">
        <v>180</v>
      </c>
      <c r="J106" s="111" t="s">
        <v>181</v>
      </c>
    </row>
    <row r="107" spans="1:10" x14ac:dyDescent="0.25">
      <c r="A107" s="113" t="s">
        <v>284</v>
      </c>
      <c r="B107" s="114" t="s">
        <v>294</v>
      </c>
      <c r="C107" s="113" t="s">
        <v>180</v>
      </c>
      <c r="D107" s="113" t="s">
        <v>181</v>
      </c>
      <c r="E107" s="113" t="s">
        <v>180</v>
      </c>
      <c r="F107" s="113" t="s">
        <v>181</v>
      </c>
      <c r="G107" s="113" t="s">
        <v>180</v>
      </c>
      <c r="H107" s="113" t="s">
        <v>181</v>
      </c>
      <c r="I107" s="113" t="s">
        <v>180</v>
      </c>
      <c r="J107" s="113" t="s">
        <v>180</v>
      </c>
    </row>
    <row r="108" spans="1:10" x14ac:dyDescent="0.25">
      <c r="A108" s="111" t="s">
        <v>284</v>
      </c>
      <c r="B108" s="112" t="s">
        <v>295</v>
      </c>
      <c r="C108" s="111" t="s">
        <v>181</v>
      </c>
      <c r="D108" s="111" t="s">
        <v>181</v>
      </c>
      <c r="E108" s="111" t="s">
        <v>181</v>
      </c>
      <c r="F108" s="111" t="s">
        <v>181</v>
      </c>
      <c r="G108" s="111" t="s">
        <v>181</v>
      </c>
      <c r="H108" s="111" t="s">
        <v>181</v>
      </c>
      <c r="I108" s="111" t="s">
        <v>181</v>
      </c>
      <c r="J108" s="111" t="s">
        <v>180</v>
      </c>
    </row>
    <row r="109" spans="1:10" x14ac:dyDescent="0.25">
      <c r="A109" s="113" t="s">
        <v>284</v>
      </c>
      <c r="B109" s="114" t="s">
        <v>296</v>
      </c>
      <c r="C109" s="113" t="s">
        <v>181</v>
      </c>
      <c r="D109" s="113" t="s">
        <v>181</v>
      </c>
      <c r="E109" s="113" t="s">
        <v>181</v>
      </c>
      <c r="F109" s="113" t="s">
        <v>181</v>
      </c>
      <c r="G109" s="113" t="s">
        <v>180</v>
      </c>
      <c r="H109" s="113" t="s">
        <v>181</v>
      </c>
      <c r="I109" s="113" t="s">
        <v>180</v>
      </c>
      <c r="J109" s="113" t="s">
        <v>181</v>
      </c>
    </row>
    <row r="110" spans="1:10" x14ac:dyDescent="0.25">
      <c r="A110" s="111" t="s">
        <v>284</v>
      </c>
      <c r="B110" s="112" t="s">
        <v>297</v>
      </c>
      <c r="C110" s="111" t="s">
        <v>181</v>
      </c>
      <c r="D110" s="111" t="s">
        <v>181</v>
      </c>
      <c r="E110" s="111" t="s">
        <v>181</v>
      </c>
      <c r="F110" s="111" t="s">
        <v>181</v>
      </c>
      <c r="G110" s="111" t="s">
        <v>180</v>
      </c>
      <c r="H110" s="111" t="s">
        <v>181</v>
      </c>
      <c r="I110" s="111" t="s">
        <v>180</v>
      </c>
      <c r="J110" s="111" t="s">
        <v>180</v>
      </c>
    </row>
    <row r="111" spans="1:10" x14ac:dyDescent="0.25">
      <c r="A111" s="113" t="s">
        <v>284</v>
      </c>
      <c r="B111" s="114" t="s">
        <v>298</v>
      </c>
      <c r="C111" s="113" t="s">
        <v>181</v>
      </c>
      <c r="D111" s="113" t="s">
        <v>181</v>
      </c>
      <c r="E111" s="113" t="s">
        <v>181</v>
      </c>
      <c r="F111" s="113" t="s">
        <v>181</v>
      </c>
      <c r="G111" s="113" t="s">
        <v>181</v>
      </c>
      <c r="H111" s="113" t="s">
        <v>181</v>
      </c>
      <c r="I111" s="113" t="s">
        <v>180</v>
      </c>
      <c r="J111" s="113" t="s">
        <v>181</v>
      </c>
    </row>
    <row r="112" spans="1:10" x14ac:dyDescent="0.25">
      <c r="A112" s="111" t="s">
        <v>299</v>
      </c>
      <c r="B112" s="112" t="s">
        <v>300</v>
      </c>
      <c r="C112" s="111" t="s">
        <v>181</v>
      </c>
      <c r="D112" s="111" t="s">
        <v>181</v>
      </c>
      <c r="E112" s="111" t="s">
        <v>181</v>
      </c>
      <c r="F112" s="111" t="s">
        <v>180</v>
      </c>
      <c r="G112" s="111" t="s">
        <v>180</v>
      </c>
      <c r="H112" s="111" t="s">
        <v>181</v>
      </c>
      <c r="I112" s="111" t="s">
        <v>180</v>
      </c>
      <c r="J112" s="111" t="s">
        <v>181</v>
      </c>
    </row>
    <row r="113" spans="1:10" x14ac:dyDescent="0.25">
      <c r="A113" s="113" t="s">
        <v>299</v>
      </c>
      <c r="B113" s="114" t="s">
        <v>301</v>
      </c>
      <c r="C113" s="113" t="s">
        <v>181</v>
      </c>
      <c r="D113" s="113" t="s">
        <v>181</v>
      </c>
      <c r="E113" s="113" t="s">
        <v>181</v>
      </c>
      <c r="F113" s="113" t="s">
        <v>181</v>
      </c>
      <c r="G113" s="113" t="s">
        <v>181</v>
      </c>
      <c r="H113" s="113" t="s">
        <v>181</v>
      </c>
      <c r="I113" s="113" t="s">
        <v>180</v>
      </c>
      <c r="J113" s="113" t="s">
        <v>180</v>
      </c>
    </row>
    <row r="114" spans="1:10" x14ac:dyDescent="0.25">
      <c r="A114" s="111" t="s">
        <v>299</v>
      </c>
      <c r="B114" s="112" t="s">
        <v>302</v>
      </c>
      <c r="C114" s="111" t="s">
        <v>181</v>
      </c>
      <c r="D114" s="111" t="s">
        <v>181</v>
      </c>
      <c r="E114" s="111" t="s">
        <v>181</v>
      </c>
      <c r="F114" s="111" t="s">
        <v>181</v>
      </c>
      <c r="G114" s="111" t="s">
        <v>180</v>
      </c>
      <c r="H114" s="111" t="s">
        <v>181</v>
      </c>
      <c r="I114" s="111" t="s">
        <v>180</v>
      </c>
      <c r="J114" s="111" t="s">
        <v>180</v>
      </c>
    </row>
    <row r="115" spans="1:10" x14ac:dyDescent="0.25">
      <c r="A115" s="113" t="s">
        <v>299</v>
      </c>
      <c r="B115" s="114" t="s">
        <v>303</v>
      </c>
      <c r="C115" s="113" t="s">
        <v>181</v>
      </c>
      <c r="D115" s="113" t="s">
        <v>181</v>
      </c>
      <c r="E115" s="113" t="s">
        <v>181</v>
      </c>
      <c r="F115" s="113" t="s">
        <v>181</v>
      </c>
      <c r="G115" s="113" t="s">
        <v>180</v>
      </c>
      <c r="H115" s="113" t="s">
        <v>180</v>
      </c>
      <c r="I115" s="113" t="s">
        <v>180</v>
      </c>
      <c r="J115" s="113" t="s">
        <v>181</v>
      </c>
    </row>
    <row r="116" spans="1:10" x14ac:dyDescent="0.25">
      <c r="A116" s="111" t="s">
        <v>299</v>
      </c>
      <c r="B116" s="112" t="s">
        <v>304</v>
      </c>
      <c r="C116" s="111" t="s">
        <v>181</v>
      </c>
      <c r="D116" s="111" t="s">
        <v>181</v>
      </c>
      <c r="E116" s="111" t="s">
        <v>181</v>
      </c>
      <c r="F116" s="111" t="s">
        <v>181</v>
      </c>
      <c r="G116" s="111" t="s">
        <v>181</v>
      </c>
      <c r="H116" s="111" t="s">
        <v>181</v>
      </c>
      <c r="I116" s="111" t="s">
        <v>181</v>
      </c>
      <c r="J116" s="111" t="s">
        <v>180</v>
      </c>
    </row>
    <row r="117" spans="1:10" x14ac:dyDescent="0.25">
      <c r="A117" s="113" t="s">
        <v>299</v>
      </c>
      <c r="B117" s="114" t="s">
        <v>305</v>
      </c>
      <c r="C117" s="113" t="s">
        <v>181</v>
      </c>
      <c r="D117" s="113" t="s">
        <v>181</v>
      </c>
      <c r="E117" s="113" t="s">
        <v>181</v>
      </c>
      <c r="F117" s="113" t="s">
        <v>181</v>
      </c>
      <c r="G117" s="113" t="s">
        <v>181</v>
      </c>
      <c r="H117" s="113" t="s">
        <v>181</v>
      </c>
      <c r="I117" s="113" t="s">
        <v>181</v>
      </c>
      <c r="J117" s="113" t="s">
        <v>180</v>
      </c>
    </row>
    <row r="118" spans="1:10" x14ac:dyDescent="0.25">
      <c r="A118" s="111" t="s">
        <v>299</v>
      </c>
      <c r="B118" s="112" t="s">
        <v>306</v>
      </c>
      <c r="C118" s="111" t="s">
        <v>181</v>
      </c>
      <c r="D118" s="111" t="s">
        <v>181</v>
      </c>
      <c r="E118" s="111" t="s">
        <v>181</v>
      </c>
      <c r="F118" s="111" t="s">
        <v>181</v>
      </c>
      <c r="G118" s="111" t="s">
        <v>181</v>
      </c>
      <c r="H118" s="111" t="s">
        <v>181</v>
      </c>
      <c r="I118" s="111" t="s">
        <v>181</v>
      </c>
      <c r="J118" s="111" t="s">
        <v>180</v>
      </c>
    </row>
    <row r="119" spans="1:10" x14ac:dyDescent="0.25">
      <c r="A119" s="113" t="s">
        <v>307</v>
      </c>
      <c r="B119" s="114" t="s">
        <v>308</v>
      </c>
      <c r="C119" s="113" t="s">
        <v>181</v>
      </c>
      <c r="D119" s="113" t="s">
        <v>181</v>
      </c>
      <c r="E119" s="113" t="s">
        <v>181</v>
      </c>
      <c r="F119" s="113" t="s">
        <v>181</v>
      </c>
      <c r="G119" s="113" t="s">
        <v>180</v>
      </c>
      <c r="H119" s="113" t="s">
        <v>180</v>
      </c>
      <c r="I119" s="113" t="s">
        <v>181</v>
      </c>
      <c r="J119" s="113" t="s">
        <v>180</v>
      </c>
    </row>
    <row r="120" spans="1:10" x14ac:dyDescent="0.25">
      <c r="A120" s="111" t="s">
        <v>307</v>
      </c>
      <c r="B120" s="112" t="s">
        <v>309</v>
      </c>
      <c r="C120" s="111" t="s">
        <v>181</v>
      </c>
      <c r="D120" s="111" t="s">
        <v>181</v>
      </c>
      <c r="E120" s="111" t="s">
        <v>181</v>
      </c>
      <c r="F120" s="111" t="s">
        <v>181</v>
      </c>
      <c r="G120" s="111" t="s">
        <v>180</v>
      </c>
      <c r="H120" s="111" t="s">
        <v>180</v>
      </c>
      <c r="I120" s="111" t="s">
        <v>180</v>
      </c>
      <c r="J120" s="111" t="s">
        <v>181</v>
      </c>
    </row>
    <row r="121" spans="1:10" x14ac:dyDescent="0.25">
      <c r="A121" s="113" t="s">
        <v>307</v>
      </c>
      <c r="B121" s="114" t="s">
        <v>310</v>
      </c>
      <c r="C121" s="113" t="s">
        <v>181</v>
      </c>
      <c r="D121" s="113" t="s">
        <v>181</v>
      </c>
      <c r="E121" s="113" t="s">
        <v>180</v>
      </c>
      <c r="F121" s="113" t="s">
        <v>181</v>
      </c>
      <c r="G121" s="113" t="s">
        <v>181</v>
      </c>
      <c r="H121" s="113" t="s">
        <v>181</v>
      </c>
      <c r="I121" s="113" t="s">
        <v>180</v>
      </c>
      <c r="J121" s="113" t="s">
        <v>181</v>
      </c>
    </row>
    <row r="122" spans="1:10" x14ac:dyDescent="0.25">
      <c r="A122" s="111" t="s">
        <v>307</v>
      </c>
      <c r="B122" s="112" t="s">
        <v>311</v>
      </c>
      <c r="C122" s="111" t="s">
        <v>181</v>
      </c>
      <c r="D122" s="111" t="s">
        <v>181</v>
      </c>
      <c r="E122" s="111" t="s">
        <v>180</v>
      </c>
      <c r="F122" s="111" t="s">
        <v>181</v>
      </c>
      <c r="G122" s="111" t="s">
        <v>180</v>
      </c>
      <c r="H122" s="111" t="s">
        <v>180</v>
      </c>
      <c r="I122" s="111" t="s">
        <v>180</v>
      </c>
      <c r="J122" s="111" t="s">
        <v>181</v>
      </c>
    </row>
    <row r="123" spans="1:10" x14ac:dyDescent="0.25">
      <c r="A123" s="113" t="s">
        <v>307</v>
      </c>
      <c r="B123" s="114" t="s">
        <v>312</v>
      </c>
      <c r="C123" s="113" t="s">
        <v>181</v>
      </c>
      <c r="D123" s="113" t="s">
        <v>181</v>
      </c>
      <c r="E123" s="113" t="s">
        <v>181</v>
      </c>
      <c r="F123" s="113" t="s">
        <v>181</v>
      </c>
      <c r="G123" s="113" t="s">
        <v>180</v>
      </c>
      <c r="H123" s="113" t="s">
        <v>181</v>
      </c>
      <c r="I123" s="113" t="s">
        <v>181</v>
      </c>
      <c r="J123" s="113" t="s">
        <v>181</v>
      </c>
    </row>
    <row r="124" spans="1:10" x14ac:dyDescent="0.25">
      <c r="A124" s="111" t="s">
        <v>307</v>
      </c>
      <c r="B124" s="112" t="s">
        <v>313</v>
      </c>
      <c r="C124" s="111" t="s">
        <v>181</v>
      </c>
      <c r="D124" s="111" t="s">
        <v>181</v>
      </c>
      <c r="E124" s="111" t="s">
        <v>181</v>
      </c>
      <c r="F124" s="111" t="s">
        <v>181</v>
      </c>
      <c r="G124" s="111" t="s">
        <v>181</v>
      </c>
      <c r="H124" s="111" t="s">
        <v>181</v>
      </c>
      <c r="I124" s="111" t="s">
        <v>181</v>
      </c>
      <c r="J124" s="111" t="s">
        <v>181</v>
      </c>
    </row>
    <row r="125" spans="1:10" x14ac:dyDescent="0.25">
      <c r="A125" s="113" t="s">
        <v>314</v>
      </c>
      <c r="B125" s="114" t="s">
        <v>315</v>
      </c>
      <c r="C125" s="113" t="s">
        <v>181</v>
      </c>
      <c r="D125" s="113" t="s">
        <v>181</v>
      </c>
      <c r="E125" s="113" t="s">
        <v>181</v>
      </c>
      <c r="F125" s="113" t="s">
        <v>181</v>
      </c>
      <c r="G125" s="113" t="s">
        <v>181</v>
      </c>
      <c r="H125" s="113" t="s">
        <v>181</v>
      </c>
      <c r="I125" s="113" t="s">
        <v>180</v>
      </c>
      <c r="J125" s="113" t="s">
        <v>181</v>
      </c>
    </row>
    <row r="126" spans="1:10" x14ac:dyDescent="0.25">
      <c r="A126" s="111" t="s">
        <v>314</v>
      </c>
      <c r="B126" s="112" t="s">
        <v>316</v>
      </c>
      <c r="C126" s="111" t="s">
        <v>181</v>
      </c>
      <c r="D126" s="111" t="s">
        <v>181</v>
      </c>
      <c r="E126" s="111" t="s">
        <v>180</v>
      </c>
      <c r="F126" s="111" t="s">
        <v>181</v>
      </c>
      <c r="G126" s="111" t="s">
        <v>181</v>
      </c>
      <c r="H126" s="111" t="s">
        <v>181</v>
      </c>
      <c r="I126" s="111" t="s">
        <v>180</v>
      </c>
      <c r="J126" s="111" t="s">
        <v>181</v>
      </c>
    </row>
    <row r="127" spans="1:10" x14ac:dyDescent="0.25">
      <c r="A127" s="113" t="s">
        <v>314</v>
      </c>
      <c r="B127" s="114" t="s">
        <v>317</v>
      </c>
      <c r="C127" s="113" t="s">
        <v>181</v>
      </c>
      <c r="D127" s="113" t="s">
        <v>181</v>
      </c>
      <c r="E127" s="113" t="s">
        <v>181</v>
      </c>
      <c r="F127" s="113" t="s">
        <v>181</v>
      </c>
      <c r="G127" s="113" t="s">
        <v>181</v>
      </c>
      <c r="H127" s="113" t="s">
        <v>181</v>
      </c>
      <c r="I127" s="113" t="s">
        <v>180</v>
      </c>
      <c r="J127" s="113" t="s">
        <v>181</v>
      </c>
    </row>
    <row r="128" spans="1:10" x14ac:dyDescent="0.25">
      <c r="A128" s="111" t="s">
        <v>314</v>
      </c>
      <c r="B128" s="112" t="s">
        <v>318</v>
      </c>
      <c r="C128" s="111" t="s">
        <v>181</v>
      </c>
      <c r="D128" s="111" t="s">
        <v>181</v>
      </c>
      <c r="E128" s="111" t="s">
        <v>181</v>
      </c>
      <c r="F128" s="111" t="s">
        <v>181</v>
      </c>
      <c r="G128" s="111" t="s">
        <v>180</v>
      </c>
      <c r="H128" s="111" t="s">
        <v>181</v>
      </c>
      <c r="I128" s="111" t="s">
        <v>180</v>
      </c>
      <c r="J128" s="111" t="s">
        <v>181</v>
      </c>
    </row>
    <row r="129" spans="1:10" x14ac:dyDescent="0.25">
      <c r="A129" s="113" t="s">
        <v>319</v>
      </c>
      <c r="B129" s="114" t="s">
        <v>320</v>
      </c>
      <c r="C129" s="113" t="s">
        <v>181</v>
      </c>
      <c r="D129" s="113" t="s">
        <v>181</v>
      </c>
      <c r="E129" s="113" t="s">
        <v>181</v>
      </c>
      <c r="F129" s="113" t="s">
        <v>181</v>
      </c>
      <c r="G129" s="113" t="s">
        <v>180</v>
      </c>
      <c r="H129" s="113" t="s">
        <v>181</v>
      </c>
      <c r="I129" s="113" t="s">
        <v>180</v>
      </c>
      <c r="J129" s="113" t="s">
        <v>181</v>
      </c>
    </row>
    <row r="130" spans="1:10" x14ac:dyDescent="0.25">
      <c r="A130" s="111" t="s">
        <v>319</v>
      </c>
      <c r="B130" s="112" t="s">
        <v>321</v>
      </c>
      <c r="C130" s="111" t="s">
        <v>181</v>
      </c>
      <c r="D130" s="111" t="s">
        <v>181</v>
      </c>
      <c r="E130" s="111" t="s">
        <v>181</v>
      </c>
      <c r="F130" s="111" t="s">
        <v>181</v>
      </c>
      <c r="G130" s="111" t="s">
        <v>180</v>
      </c>
      <c r="H130" s="111" t="s">
        <v>181</v>
      </c>
      <c r="I130" s="111" t="s">
        <v>180</v>
      </c>
      <c r="J130" s="111" t="s">
        <v>181</v>
      </c>
    </row>
    <row r="131" spans="1:10" x14ac:dyDescent="0.25">
      <c r="A131" s="113" t="s">
        <v>319</v>
      </c>
      <c r="B131" s="114" t="s">
        <v>322</v>
      </c>
      <c r="C131" s="113" t="s">
        <v>181</v>
      </c>
      <c r="D131" s="113" t="s">
        <v>181</v>
      </c>
      <c r="E131" s="113" t="s">
        <v>181</v>
      </c>
      <c r="F131" s="113" t="s">
        <v>181</v>
      </c>
      <c r="G131" s="113" t="s">
        <v>181</v>
      </c>
      <c r="H131" s="113" t="s">
        <v>180</v>
      </c>
      <c r="I131" s="113" t="s">
        <v>180</v>
      </c>
      <c r="J131" s="113" t="s">
        <v>181</v>
      </c>
    </row>
    <row r="132" spans="1:10" x14ac:dyDescent="0.25">
      <c r="A132" s="111" t="s">
        <v>319</v>
      </c>
      <c r="B132" s="112" t="s">
        <v>323</v>
      </c>
      <c r="C132" s="111" t="s">
        <v>181</v>
      </c>
      <c r="D132" s="111" t="s">
        <v>181</v>
      </c>
      <c r="E132" s="111" t="s">
        <v>181</v>
      </c>
      <c r="F132" s="111" t="s">
        <v>181</v>
      </c>
      <c r="G132" s="111" t="s">
        <v>180</v>
      </c>
      <c r="H132" s="111" t="s">
        <v>181</v>
      </c>
      <c r="I132" s="111" t="s">
        <v>180</v>
      </c>
      <c r="J132" s="111" t="s">
        <v>180</v>
      </c>
    </row>
    <row r="133" spans="1:10" x14ac:dyDescent="0.25">
      <c r="A133" s="113" t="s">
        <v>319</v>
      </c>
      <c r="B133" s="114" t="s">
        <v>324</v>
      </c>
      <c r="C133" s="113" t="s">
        <v>181</v>
      </c>
      <c r="D133" s="113" t="s">
        <v>181</v>
      </c>
      <c r="E133" s="113" t="s">
        <v>181</v>
      </c>
      <c r="F133" s="113" t="s">
        <v>181</v>
      </c>
      <c r="G133" s="113" t="s">
        <v>180</v>
      </c>
      <c r="H133" s="113" t="s">
        <v>181</v>
      </c>
      <c r="I133" s="113" t="s">
        <v>180</v>
      </c>
      <c r="J133" s="113" t="s">
        <v>181</v>
      </c>
    </row>
    <row r="134" spans="1:10" x14ac:dyDescent="0.25">
      <c r="A134" s="111" t="s">
        <v>325</v>
      </c>
      <c r="B134" s="112" t="s">
        <v>326</v>
      </c>
      <c r="C134" s="111" t="s">
        <v>181</v>
      </c>
      <c r="D134" s="111" t="s">
        <v>181</v>
      </c>
      <c r="E134" s="111" t="s">
        <v>181</v>
      </c>
      <c r="F134" s="111" t="s">
        <v>181</v>
      </c>
      <c r="G134" s="111" t="s">
        <v>180</v>
      </c>
      <c r="H134" s="111" t="s">
        <v>180</v>
      </c>
      <c r="I134" s="111" t="s">
        <v>180</v>
      </c>
      <c r="J134" s="111" t="s">
        <v>181</v>
      </c>
    </row>
    <row r="135" spans="1:10" x14ac:dyDescent="0.25">
      <c r="A135" s="113" t="s">
        <v>325</v>
      </c>
      <c r="B135" s="114" t="s">
        <v>327</v>
      </c>
      <c r="C135" s="113" t="s">
        <v>181</v>
      </c>
      <c r="D135" s="113" t="s">
        <v>181</v>
      </c>
      <c r="E135" s="113" t="s">
        <v>181</v>
      </c>
      <c r="F135" s="113" t="s">
        <v>181</v>
      </c>
      <c r="G135" s="113" t="s">
        <v>180</v>
      </c>
      <c r="H135" s="113" t="s">
        <v>180</v>
      </c>
      <c r="I135" s="113" t="s">
        <v>180</v>
      </c>
      <c r="J135" s="113" t="s">
        <v>181</v>
      </c>
    </row>
    <row r="136" spans="1:10" x14ac:dyDescent="0.25">
      <c r="A136" s="111" t="s">
        <v>325</v>
      </c>
      <c r="B136" s="112" t="s">
        <v>328</v>
      </c>
      <c r="C136" s="111" t="s">
        <v>181</v>
      </c>
      <c r="D136" s="111" t="s">
        <v>181</v>
      </c>
      <c r="E136" s="111" t="s">
        <v>181</v>
      </c>
      <c r="F136" s="111" t="s">
        <v>181</v>
      </c>
      <c r="G136" s="111" t="s">
        <v>180</v>
      </c>
      <c r="H136" s="111" t="s">
        <v>180</v>
      </c>
      <c r="I136" s="111" t="s">
        <v>180</v>
      </c>
      <c r="J136" s="111" t="s">
        <v>180</v>
      </c>
    </row>
    <row r="137" spans="1:10" x14ac:dyDescent="0.25">
      <c r="A137" s="113" t="s">
        <v>329</v>
      </c>
      <c r="B137" s="114" t="s">
        <v>330</v>
      </c>
      <c r="C137" s="113" t="s">
        <v>180</v>
      </c>
      <c r="D137" s="113" t="s">
        <v>181</v>
      </c>
      <c r="E137" s="113" t="s">
        <v>180</v>
      </c>
      <c r="F137" s="113" t="s">
        <v>181</v>
      </c>
      <c r="G137" s="113" t="s">
        <v>180</v>
      </c>
      <c r="H137" s="113" t="s">
        <v>181</v>
      </c>
      <c r="I137" s="113" t="s">
        <v>180</v>
      </c>
      <c r="J137" s="113" t="s">
        <v>181</v>
      </c>
    </row>
    <row r="138" spans="1:10" x14ac:dyDescent="0.25">
      <c r="A138" s="111" t="s">
        <v>329</v>
      </c>
      <c r="B138" s="112" t="s">
        <v>331</v>
      </c>
      <c r="C138" s="111" t="s">
        <v>180</v>
      </c>
      <c r="D138" s="111" t="s">
        <v>180</v>
      </c>
      <c r="E138" s="111" t="s">
        <v>180</v>
      </c>
      <c r="F138" s="111" t="s">
        <v>180</v>
      </c>
      <c r="G138" s="111" t="s">
        <v>181</v>
      </c>
      <c r="H138" s="111" t="s">
        <v>181</v>
      </c>
      <c r="I138" s="111" t="s">
        <v>181</v>
      </c>
      <c r="J138" s="111" t="s">
        <v>181</v>
      </c>
    </row>
    <row r="139" spans="1:10" x14ac:dyDescent="0.25">
      <c r="A139" s="113" t="s">
        <v>332</v>
      </c>
      <c r="B139" s="114" t="s">
        <v>333</v>
      </c>
      <c r="C139" s="113" t="s">
        <v>180</v>
      </c>
      <c r="D139" s="113" t="s">
        <v>180</v>
      </c>
      <c r="E139" s="113" t="s">
        <v>180</v>
      </c>
      <c r="F139" s="113" t="s">
        <v>181</v>
      </c>
      <c r="G139" s="113" t="s">
        <v>180</v>
      </c>
      <c r="H139" s="113" t="s">
        <v>180</v>
      </c>
      <c r="I139" s="113" t="s">
        <v>180</v>
      </c>
      <c r="J139" s="113" t="s">
        <v>181</v>
      </c>
    </row>
    <row r="140" spans="1:10" x14ac:dyDescent="0.25">
      <c r="A140" s="111" t="s">
        <v>332</v>
      </c>
      <c r="B140" s="112" t="s">
        <v>334</v>
      </c>
      <c r="C140" s="111" t="s">
        <v>181</v>
      </c>
      <c r="D140" s="111" t="s">
        <v>181</v>
      </c>
      <c r="E140" s="111" t="s">
        <v>181</v>
      </c>
      <c r="F140" s="111" t="s">
        <v>181</v>
      </c>
      <c r="G140" s="111" t="s">
        <v>180</v>
      </c>
      <c r="H140" s="111" t="s">
        <v>181</v>
      </c>
      <c r="I140" s="111" t="s">
        <v>180</v>
      </c>
      <c r="J140" s="111" t="s">
        <v>181</v>
      </c>
    </row>
    <row r="141" spans="1:10" x14ac:dyDescent="0.25">
      <c r="A141" s="113" t="s">
        <v>332</v>
      </c>
      <c r="B141" s="114" t="s">
        <v>335</v>
      </c>
      <c r="C141" s="113" t="s">
        <v>180</v>
      </c>
      <c r="D141" s="113" t="s">
        <v>181</v>
      </c>
      <c r="E141" s="113" t="s">
        <v>180</v>
      </c>
      <c r="F141" s="113" t="s">
        <v>181</v>
      </c>
      <c r="G141" s="113" t="s">
        <v>180</v>
      </c>
      <c r="H141" s="113" t="s">
        <v>180</v>
      </c>
      <c r="I141" s="113" t="s">
        <v>180</v>
      </c>
      <c r="J141" s="113" t="s">
        <v>181</v>
      </c>
    </row>
    <row r="142" spans="1:10" x14ac:dyDescent="0.25">
      <c r="A142" s="111" t="s">
        <v>332</v>
      </c>
      <c r="B142" s="112" t="s">
        <v>336</v>
      </c>
      <c r="C142" s="111" t="s">
        <v>181</v>
      </c>
      <c r="D142" s="111" t="s">
        <v>181</v>
      </c>
      <c r="E142" s="111" t="s">
        <v>181</v>
      </c>
      <c r="F142" s="111" t="s">
        <v>181</v>
      </c>
      <c r="G142" s="111" t="s">
        <v>181</v>
      </c>
      <c r="H142" s="111" t="s">
        <v>181</v>
      </c>
      <c r="I142" s="111" t="s">
        <v>180</v>
      </c>
      <c r="J142" s="111" t="s">
        <v>180</v>
      </c>
    </row>
    <row r="143" spans="1:10" x14ac:dyDescent="0.25">
      <c r="A143" s="113" t="s">
        <v>332</v>
      </c>
      <c r="B143" s="114" t="s">
        <v>337</v>
      </c>
      <c r="C143" s="113" t="s">
        <v>181</v>
      </c>
      <c r="D143" s="113" t="s">
        <v>181</v>
      </c>
      <c r="E143" s="113" t="s">
        <v>180</v>
      </c>
      <c r="F143" s="113" t="s">
        <v>181</v>
      </c>
      <c r="G143" s="113" t="s">
        <v>180</v>
      </c>
      <c r="H143" s="113" t="s">
        <v>180</v>
      </c>
      <c r="I143" s="113" t="s">
        <v>180</v>
      </c>
      <c r="J143" s="113" t="s">
        <v>181</v>
      </c>
    </row>
    <row r="144" spans="1:10" x14ac:dyDescent="0.25">
      <c r="A144" s="111" t="s">
        <v>332</v>
      </c>
      <c r="B144" s="112" t="s">
        <v>338</v>
      </c>
      <c r="C144" s="111" t="s">
        <v>181</v>
      </c>
      <c r="D144" s="111" t="s">
        <v>181</v>
      </c>
      <c r="E144" s="111" t="s">
        <v>181</v>
      </c>
      <c r="F144" s="111" t="s">
        <v>181</v>
      </c>
      <c r="G144" s="111" t="s">
        <v>180</v>
      </c>
      <c r="H144" s="111" t="s">
        <v>180</v>
      </c>
      <c r="I144" s="111" t="s">
        <v>180</v>
      </c>
      <c r="J144" s="111" t="s">
        <v>181</v>
      </c>
    </row>
    <row r="145" spans="1:10" x14ac:dyDescent="0.25">
      <c r="A145" s="113" t="s">
        <v>332</v>
      </c>
      <c r="B145" s="114" t="s">
        <v>339</v>
      </c>
      <c r="C145" s="113" t="s">
        <v>181</v>
      </c>
      <c r="D145" s="113" t="s">
        <v>181</v>
      </c>
      <c r="E145" s="113" t="s">
        <v>181</v>
      </c>
      <c r="F145" s="113" t="s">
        <v>181</v>
      </c>
      <c r="G145" s="113" t="s">
        <v>180</v>
      </c>
      <c r="H145" s="113" t="s">
        <v>180</v>
      </c>
      <c r="I145" s="113" t="s">
        <v>180</v>
      </c>
      <c r="J145" s="113" t="s">
        <v>181</v>
      </c>
    </row>
    <row r="146" spans="1:10" x14ac:dyDescent="0.25">
      <c r="A146" s="111" t="s">
        <v>340</v>
      </c>
      <c r="B146" s="112" t="s">
        <v>341</v>
      </c>
      <c r="C146" s="111" t="s">
        <v>180</v>
      </c>
      <c r="D146" s="111" t="s">
        <v>180</v>
      </c>
      <c r="E146" s="111" t="s">
        <v>181</v>
      </c>
      <c r="F146" s="111" t="s">
        <v>181</v>
      </c>
      <c r="G146" s="111" t="s">
        <v>180</v>
      </c>
      <c r="H146" s="111" t="s">
        <v>180</v>
      </c>
      <c r="I146" s="111" t="s">
        <v>180</v>
      </c>
      <c r="J146" s="111" t="s">
        <v>180</v>
      </c>
    </row>
    <row r="147" spans="1:10" x14ac:dyDescent="0.25">
      <c r="A147" s="113" t="s">
        <v>340</v>
      </c>
      <c r="B147" s="114" t="s">
        <v>342</v>
      </c>
      <c r="C147" s="113" t="s">
        <v>180</v>
      </c>
      <c r="D147" s="113" t="s">
        <v>181</v>
      </c>
      <c r="E147" s="113" t="s">
        <v>180</v>
      </c>
      <c r="F147" s="113" t="s">
        <v>180</v>
      </c>
      <c r="G147" s="113" t="s">
        <v>180</v>
      </c>
      <c r="H147" s="113" t="s">
        <v>181</v>
      </c>
      <c r="I147" s="113" t="s">
        <v>180</v>
      </c>
      <c r="J147" s="113" t="s">
        <v>180</v>
      </c>
    </row>
    <row r="148" spans="1:10" x14ac:dyDescent="0.25">
      <c r="A148" s="111" t="s">
        <v>340</v>
      </c>
      <c r="B148" s="112" t="s">
        <v>343</v>
      </c>
      <c r="C148" s="111" t="s">
        <v>181</v>
      </c>
      <c r="D148" s="111" t="s">
        <v>181</v>
      </c>
      <c r="E148" s="111" t="s">
        <v>180</v>
      </c>
      <c r="F148" s="111" t="s">
        <v>181</v>
      </c>
      <c r="G148" s="111" t="s">
        <v>180</v>
      </c>
      <c r="H148" s="111" t="s">
        <v>181</v>
      </c>
      <c r="I148" s="111" t="s">
        <v>180</v>
      </c>
      <c r="J148" s="111" t="s">
        <v>181</v>
      </c>
    </row>
    <row r="149" spans="1:10" x14ac:dyDescent="0.25">
      <c r="A149" s="113" t="s">
        <v>340</v>
      </c>
      <c r="B149" s="114" t="s">
        <v>344</v>
      </c>
      <c r="C149" s="113" t="s">
        <v>181</v>
      </c>
      <c r="D149" s="113" t="s">
        <v>181</v>
      </c>
      <c r="E149" s="113" t="s">
        <v>181</v>
      </c>
      <c r="F149" s="113" t="s">
        <v>181</v>
      </c>
      <c r="G149" s="113" t="s">
        <v>181</v>
      </c>
      <c r="H149" s="113" t="s">
        <v>181</v>
      </c>
      <c r="I149" s="113" t="s">
        <v>180</v>
      </c>
      <c r="J149" s="113" t="s">
        <v>180</v>
      </c>
    </row>
    <row r="150" spans="1:10" x14ac:dyDescent="0.25">
      <c r="A150" s="111" t="s">
        <v>340</v>
      </c>
      <c r="B150" s="112" t="s">
        <v>345</v>
      </c>
      <c r="C150" s="111" t="s">
        <v>180</v>
      </c>
      <c r="D150" s="111" t="s">
        <v>180</v>
      </c>
      <c r="E150" s="111" t="s">
        <v>180</v>
      </c>
      <c r="F150" s="111" t="s">
        <v>181</v>
      </c>
      <c r="G150" s="111" t="s">
        <v>180</v>
      </c>
      <c r="H150" s="111" t="s">
        <v>180</v>
      </c>
      <c r="I150" s="111" t="s">
        <v>180</v>
      </c>
      <c r="J150" s="111" t="s">
        <v>181</v>
      </c>
    </row>
    <row r="151" spans="1:10" x14ac:dyDescent="0.25">
      <c r="A151" s="113" t="s">
        <v>340</v>
      </c>
      <c r="B151" s="114" t="s">
        <v>346</v>
      </c>
      <c r="C151" s="113" t="s">
        <v>181</v>
      </c>
      <c r="D151" s="113" t="s">
        <v>181</v>
      </c>
      <c r="E151" s="113" t="s">
        <v>181</v>
      </c>
      <c r="F151" s="113" t="s">
        <v>181</v>
      </c>
      <c r="G151" s="113" t="s">
        <v>180</v>
      </c>
      <c r="H151" s="113" t="s">
        <v>180</v>
      </c>
      <c r="I151" s="113" t="s">
        <v>181</v>
      </c>
      <c r="J151" s="113" t="s">
        <v>181</v>
      </c>
    </row>
    <row r="152" spans="1:10" x14ac:dyDescent="0.25">
      <c r="A152" s="111" t="s">
        <v>340</v>
      </c>
      <c r="B152" s="112" t="s">
        <v>347</v>
      </c>
      <c r="C152" s="111" t="s">
        <v>180</v>
      </c>
      <c r="D152" s="111" t="s">
        <v>181</v>
      </c>
      <c r="E152" s="111" t="s">
        <v>180</v>
      </c>
      <c r="F152" s="111" t="s">
        <v>180</v>
      </c>
      <c r="G152" s="111" t="s">
        <v>180</v>
      </c>
      <c r="H152" s="111" t="s">
        <v>181</v>
      </c>
      <c r="I152" s="111" t="s">
        <v>180</v>
      </c>
      <c r="J152" s="111" t="s">
        <v>180</v>
      </c>
    </row>
    <row r="153" spans="1:10" x14ac:dyDescent="0.25">
      <c r="A153" s="113" t="s">
        <v>340</v>
      </c>
      <c r="B153" s="114" t="s">
        <v>348</v>
      </c>
      <c r="C153" s="113" t="s">
        <v>180</v>
      </c>
      <c r="D153" s="113" t="s">
        <v>180</v>
      </c>
      <c r="E153" s="113" t="s">
        <v>181</v>
      </c>
      <c r="F153" s="113" t="s">
        <v>181</v>
      </c>
      <c r="G153" s="113" t="s">
        <v>180</v>
      </c>
      <c r="H153" s="113" t="s">
        <v>180</v>
      </c>
      <c r="I153" s="113" t="s">
        <v>181</v>
      </c>
      <c r="J153" s="113" t="s">
        <v>181</v>
      </c>
    </row>
    <row r="154" spans="1:10" x14ac:dyDescent="0.25">
      <c r="A154" s="111" t="s">
        <v>349</v>
      </c>
      <c r="B154" s="112" t="s">
        <v>350</v>
      </c>
      <c r="C154" s="111" t="s">
        <v>181</v>
      </c>
      <c r="D154" s="111" t="s">
        <v>181</v>
      </c>
      <c r="E154" s="111" t="s">
        <v>181</v>
      </c>
      <c r="F154" s="111" t="s">
        <v>181</v>
      </c>
      <c r="G154" s="111" t="s">
        <v>180</v>
      </c>
      <c r="H154" s="111" t="s">
        <v>180</v>
      </c>
      <c r="I154" s="111" t="s">
        <v>180</v>
      </c>
      <c r="J154" s="111" t="s">
        <v>181</v>
      </c>
    </row>
    <row r="155" spans="1:10" x14ac:dyDescent="0.25">
      <c r="A155" s="113" t="s">
        <v>349</v>
      </c>
      <c r="B155" s="114" t="s">
        <v>351</v>
      </c>
      <c r="C155" s="113" t="s">
        <v>181</v>
      </c>
      <c r="D155" s="113" t="s">
        <v>181</v>
      </c>
      <c r="E155" s="113" t="s">
        <v>181</v>
      </c>
      <c r="F155" s="113" t="s">
        <v>181</v>
      </c>
      <c r="G155" s="113" t="s">
        <v>180</v>
      </c>
      <c r="H155" s="113" t="s">
        <v>180</v>
      </c>
      <c r="I155" s="113" t="s">
        <v>181</v>
      </c>
      <c r="J155" s="113" t="s">
        <v>181</v>
      </c>
    </row>
    <row r="156" spans="1:10" x14ac:dyDescent="0.25">
      <c r="A156" s="111" t="s">
        <v>349</v>
      </c>
      <c r="B156" s="112" t="s">
        <v>352</v>
      </c>
      <c r="C156" s="111" t="s">
        <v>181</v>
      </c>
      <c r="D156" s="111" t="s">
        <v>181</v>
      </c>
      <c r="E156" s="111" t="s">
        <v>181</v>
      </c>
      <c r="F156" s="111" t="s">
        <v>181</v>
      </c>
      <c r="G156" s="111" t="s">
        <v>180</v>
      </c>
      <c r="H156" s="111" t="s">
        <v>180</v>
      </c>
      <c r="I156" s="111" t="s">
        <v>180</v>
      </c>
      <c r="J156" s="111" t="s">
        <v>181</v>
      </c>
    </row>
    <row r="157" spans="1:10" x14ac:dyDescent="0.25">
      <c r="A157" s="113" t="s">
        <v>349</v>
      </c>
      <c r="B157" s="114" t="s">
        <v>353</v>
      </c>
      <c r="C157" s="113" t="s">
        <v>181</v>
      </c>
      <c r="D157" s="113" t="s">
        <v>181</v>
      </c>
      <c r="E157" s="113" t="s">
        <v>180</v>
      </c>
      <c r="F157" s="113" t="s">
        <v>181</v>
      </c>
      <c r="G157" s="113" t="s">
        <v>180</v>
      </c>
      <c r="H157" s="113" t="s">
        <v>180</v>
      </c>
      <c r="I157" s="113" t="s">
        <v>180</v>
      </c>
      <c r="J157" s="113" t="s">
        <v>181</v>
      </c>
    </row>
    <row r="158" spans="1:10" x14ac:dyDescent="0.25">
      <c r="A158" s="111" t="s">
        <v>349</v>
      </c>
      <c r="B158" s="112" t="s">
        <v>354</v>
      </c>
      <c r="C158" s="111" t="s">
        <v>181</v>
      </c>
      <c r="D158" s="111" t="s">
        <v>181</v>
      </c>
      <c r="E158" s="111" t="s">
        <v>181</v>
      </c>
      <c r="F158" s="111" t="s">
        <v>180</v>
      </c>
      <c r="G158" s="111" t="s">
        <v>181</v>
      </c>
      <c r="H158" s="111" t="s">
        <v>181</v>
      </c>
      <c r="I158" s="111" t="s">
        <v>180</v>
      </c>
      <c r="J158" s="111" t="s">
        <v>181</v>
      </c>
    </row>
    <row r="159" spans="1:10" x14ac:dyDescent="0.25">
      <c r="A159" s="113" t="s">
        <v>349</v>
      </c>
      <c r="B159" s="114" t="s">
        <v>355</v>
      </c>
      <c r="C159" s="113" t="s">
        <v>181</v>
      </c>
      <c r="D159" s="113" t="s">
        <v>181</v>
      </c>
      <c r="E159" s="113" t="s">
        <v>180</v>
      </c>
      <c r="F159" s="113" t="s">
        <v>181</v>
      </c>
      <c r="G159" s="113" t="s">
        <v>181</v>
      </c>
      <c r="H159" s="113" t="s">
        <v>181</v>
      </c>
      <c r="I159" s="113" t="s">
        <v>180</v>
      </c>
      <c r="J159" s="113" t="s">
        <v>181</v>
      </c>
    </row>
    <row r="160" spans="1:10" x14ac:dyDescent="0.25">
      <c r="A160" s="111" t="s">
        <v>349</v>
      </c>
      <c r="B160" s="112" t="s">
        <v>356</v>
      </c>
      <c r="C160" s="111" t="s">
        <v>181</v>
      </c>
      <c r="D160" s="111" t="s">
        <v>181</v>
      </c>
      <c r="E160" s="111" t="s">
        <v>181</v>
      </c>
      <c r="F160" s="111" t="s">
        <v>181</v>
      </c>
      <c r="G160" s="111" t="s">
        <v>180</v>
      </c>
      <c r="H160" s="111" t="s">
        <v>180</v>
      </c>
      <c r="I160" s="111" t="s">
        <v>180</v>
      </c>
      <c r="J160" s="111" t="s">
        <v>181</v>
      </c>
    </row>
    <row r="161" spans="1:10" x14ac:dyDescent="0.25">
      <c r="A161" s="113" t="s">
        <v>349</v>
      </c>
      <c r="B161" s="114" t="s">
        <v>357</v>
      </c>
      <c r="C161" s="113" t="s">
        <v>181</v>
      </c>
      <c r="D161" s="113" t="s">
        <v>181</v>
      </c>
      <c r="E161" s="113" t="s">
        <v>181</v>
      </c>
      <c r="F161" s="113" t="s">
        <v>181</v>
      </c>
      <c r="G161" s="113" t="s">
        <v>180</v>
      </c>
      <c r="H161" s="113" t="s">
        <v>180</v>
      </c>
      <c r="I161" s="113" t="s">
        <v>180</v>
      </c>
      <c r="J161" s="113" t="s">
        <v>181</v>
      </c>
    </row>
    <row r="162" spans="1:10" x14ac:dyDescent="0.25">
      <c r="A162" s="111" t="s">
        <v>349</v>
      </c>
      <c r="B162" s="112" t="s">
        <v>358</v>
      </c>
      <c r="C162" s="111" t="s">
        <v>181</v>
      </c>
      <c r="D162" s="111" t="s">
        <v>181</v>
      </c>
      <c r="E162" s="111" t="s">
        <v>181</v>
      </c>
      <c r="F162" s="111" t="s">
        <v>181</v>
      </c>
      <c r="G162" s="111" t="s">
        <v>181</v>
      </c>
      <c r="H162" s="111" t="s">
        <v>181</v>
      </c>
      <c r="I162" s="111" t="s">
        <v>180</v>
      </c>
      <c r="J162" s="111" t="s">
        <v>181</v>
      </c>
    </row>
    <row r="163" spans="1:10" x14ac:dyDescent="0.25">
      <c r="A163" s="113" t="s">
        <v>349</v>
      </c>
      <c r="B163" s="114" t="s">
        <v>359</v>
      </c>
      <c r="C163" s="113" t="s">
        <v>181</v>
      </c>
      <c r="D163" s="113" t="s">
        <v>181</v>
      </c>
      <c r="E163" s="113" t="s">
        <v>181</v>
      </c>
      <c r="F163" s="113" t="s">
        <v>181</v>
      </c>
      <c r="G163" s="113" t="s">
        <v>180</v>
      </c>
      <c r="H163" s="113" t="s">
        <v>180</v>
      </c>
      <c r="I163" s="113" t="s">
        <v>180</v>
      </c>
      <c r="J163" s="113" t="s">
        <v>181</v>
      </c>
    </row>
    <row r="164" spans="1:10" x14ac:dyDescent="0.25">
      <c r="A164" s="111" t="s">
        <v>349</v>
      </c>
      <c r="B164" s="112" t="s">
        <v>360</v>
      </c>
      <c r="C164" s="111" t="s">
        <v>181</v>
      </c>
      <c r="D164" s="111" t="s">
        <v>181</v>
      </c>
      <c r="E164" s="111" t="s">
        <v>181</v>
      </c>
      <c r="F164" s="111" t="s">
        <v>181</v>
      </c>
      <c r="G164" s="111" t="s">
        <v>180</v>
      </c>
      <c r="H164" s="111" t="s">
        <v>180</v>
      </c>
      <c r="I164" s="111" t="s">
        <v>180</v>
      </c>
      <c r="J164" s="111" t="s">
        <v>181</v>
      </c>
    </row>
    <row r="165" spans="1:10" x14ac:dyDescent="0.25">
      <c r="A165" s="113" t="s">
        <v>349</v>
      </c>
      <c r="B165" s="114" t="s">
        <v>361</v>
      </c>
      <c r="C165" s="113" t="s">
        <v>180</v>
      </c>
      <c r="D165" s="113" t="s">
        <v>180</v>
      </c>
      <c r="E165" s="113" t="s">
        <v>180</v>
      </c>
      <c r="F165" s="113" t="s">
        <v>181</v>
      </c>
      <c r="G165" s="113" t="s">
        <v>180</v>
      </c>
      <c r="H165" s="113" t="s">
        <v>180</v>
      </c>
      <c r="I165" s="113" t="s">
        <v>180</v>
      </c>
      <c r="J165" s="113" t="s">
        <v>181</v>
      </c>
    </row>
    <row r="166" spans="1:10" x14ac:dyDescent="0.25">
      <c r="A166" s="111" t="s">
        <v>362</v>
      </c>
      <c r="B166" s="112" t="s">
        <v>363</v>
      </c>
      <c r="C166" s="111" t="s">
        <v>181</v>
      </c>
      <c r="D166" s="111" t="s">
        <v>181</v>
      </c>
      <c r="E166" s="111" t="s">
        <v>180</v>
      </c>
      <c r="F166" s="111" t="s">
        <v>181</v>
      </c>
      <c r="G166" s="111" t="s">
        <v>181</v>
      </c>
      <c r="H166" s="111" t="s">
        <v>181</v>
      </c>
      <c r="I166" s="111" t="s">
        <v>180</v>
      </c>
      <c r="J166" s="111" t="s">
        <v>181</v>
      </c>
    </row>
    <row r="167" spans="1:10" x14ac:dyDescent="0.25">
      <c r="A167" s="113" t="s">
        <v>362</v>
      </c>
      <c r="B167" s="114" t="s">
        <v>364</v>
      </c>
      <c r="C167" s="113" t="s">
        <v>181</v>
      </c>
      <c r="D167" s="113" t="s">
        <v>181</v>
      </c>
      <c r="E167" s="113" t="s">
        <v>181</v>
      </c>
      <c r="F167" s="113" t="s">
        <v>181</v>
      </c>
      <c r="G167" s="113" t="s">
        <v>180</v>
      </c>
      <c r="H167" s="113" t="s">
        <v>181</v>
      </c>
      <c r="I167" s="113" t="s">
        <v>180</v>
      </c>
      <c r="J167" s="113" t="s">
        <v>181</v>
      </c>
    </row>
    <row r="168" spans="1:10" x14ac:dyDescent="0.25">
      <c r="A168" s="111" t="s">
        <v>362</v>
      </c>
      <c r="B168" s="112" t="s">
        <v>365</v>
      </c>
      <c r="C168" s="111" t="s">
        <v>181</v>
      </c>
      <c r="D168" s="111" t="s">
        <v>181</v>
      </c>
      <c r="E168" s="111" t="s">
        <v>181</v>
      </c>
      <c r="F168" s="111" t="s">
        <v>181</v>
      </c>
      <c r="G168" s="111" t="s">
        <v>181</v>
      </c>
      <c r="H168" s="111" t="s">
        <v>181</v>
      </c>
      <c r="I168" s="111" t="s">
        <v>181</v>
      </c>
      <c r="J168" s="111" t="s">
        <v>181</v>
      </c>
    </row>
    <row r="169" spans="1:10" x14ac:dyDescent="0.25">
      <c r="A169" s="113" t="s">
        <v>362</v>
      </c>
      <c r="B169" s="114" t="s">
        <v>366</v>
      </c>
      <c r="C169" s="113" t="s">
        <v>181</v>
      </c>
      <c r="D169" s="113" t="s">
        <v>181</v>
      </c>
      <c r="E169" s="113" t="s">
        <v>181</v>
      </c>
      <c r="F169" s="113" t="s">
        <v>181</v>
      </c>
      <c r="G169" s="113" t="s">
        <v>180</v>
      </c>
      <c r="H169" s="113" t="s">
        <v>180</v>
      </c>
      <c r="I169" s="113" t="s">
        <v>180</v>
      </c>
      <c r="J169" s="113" t="s">
        <v>181</v>
      </c>
    </row>
    <row r="170" spans="1:10" x14ac:dyDescent="0.25">
      <c r="A170" s="111" t="s">
        <v>362</v>
      </c>
      <c r="B170" s="112" t="s">
        <v>367</v>
      </c>
      <c r="C170" s="111" t="s">
        <v>181</v>
      </c>
      <c r="D170" s="111" t="s">
        <v>181</v>
      </c>
      <c r="E170" s="111" t="s">
        <v>180</v>
      </c>
      <c r="F170" s="111" t="s">
        <v>181</v>
      </c>
      <c r="G170" s="111" t="s">
        <v>180</v>
      </c>
      <c r="H170" s="111" t="s">
        <v>180</v>
      </c>
      <c r="I170" s="111" t="s">
        <v>180</v>
      </c>
      <c r="J170" s="111" t="s">
        <v>181</v>
      </c>
    </row>
    <row r="171" spans="1:10" x14ac:dyDescent="0.25">
      <c r="A171" s="113" t="s">
        <v>362</v>
      </c>
      <c r="B171" s="114" t="s">
        <v>368</v>
      </c>
      <c r="C171" s="113" t="s">
        <v>181</v>
      </c>
      <c r="D171" s="113" t="s">
        <v>181</v>
      </c>
      <c r="E171" s="113" t="s">
        <v>181</v>
      </c>
      <c r="F171" s="113" t="s">
        <v>181</v>
      </c>
      <c r="G171" s="113" t="s">
        <v>180</v>
      </c>
      <c r="H171" s="113" t="s">
        <v>181</v>
      </c>
      <c r="I171" s="113" t="s">
        <v>180</v>
      </c>
      <c r="J171" s="113" t="s">
        <v>181</v>
      </c>
    </row>
    <row r="172" spans="1:10" x14ac:dyDescent="0.25">
      <c r="A172" s="111" t="s">
        <v>362</v>
      </c>
      <c r="B172" s="112" t="s">
        <v>369</v>
      </c>
      <c r="C172" s="111" t="s">
        <v>181</v>
      </c>
      <c r="D172" s="111" t="s">
        <v>181</v>
      </c>
      <c r="E172" s="111" t="s">
        <v>181</v>
      </c>
      <c r="F172" s="111" t="s">
        <v>181</v>
      </c>
      <c r="G172" s="111" t="s">
        <v>180</v>
      </c>
      <c r="H172" s="111" t="s">
        <v>180</v>
      </c>
      <c r="I172" s="111" t="s">
        <v>180</v>
      </c>
      <c r="J172" s="111" t="s">
        <v>181</v>
      </c>
    </row>
    <row r="173" spans="1:10" x14ac:dyDescent="0.25">
      <c r="A173" s="113" t="s">
        <v>362</v>
      </c>
      <c r="B173" s="114" t="s">
        <v>370</v>
      </c>
      <c r="C173" s="113" t="s">
        <v>181</v>
      </c>
      <c r="D173" s="113" t="s">
        <v>181</v>
      </c>
      <c r="E173" s="113" t="s">
        <v>181</v>
      </c>
      <c r="F173" s="113" t="s">
        <v>181</v>
      </c>
      <c r="G173" s="113" t="s">
        <v>180</v>
      </c>
      <c r="H173" s="113" t="s">
        <v>180</v>
      </c>
      <c r="I173" s="113" t="s">
        <v>180</v>
      </c>
      <c r="J173" s="113" t="s">
        <v>181</v>
      </c>
    </row>
    <row r="174" spans="1:10" x14ac:dyDescent="0.25">
      <c r="A174" s="111" t="s">
        <v>362</v>
      </c>
      <c r="B174" s="112" t="s">
        <v>371</v>
      </c>
      <c r="C174" s="111" t="s">
        <v>181</v>
      </c>
      <c r="D174" s="111" t="s">
        <v>181</v>
      </c>
      <c r="E174" s="111" t="s">
        <v>181</v>
      </c>
      <c r="F174" s="111" t="s">
        <v>181</v>
      </c>
      <c r="G174" s="111" t="s">
        <v>180</v>
      </c>
      <c r="H174" s="111" t="s">
        <v>180</v>
      </c>
      <c r="I174" s="111" t="s">
        <v>181</v>
      </c>
      <c r="J174" s="111" t="s">
        <v>181</v>
      </c>
    </row>
    <row r="175" spans="1:10" x14ac:dyDescent="0.25">
      <c r="A175" s="113" t="s">
        <v>362</v>
      </c>
      <c r="B175" s="114" t="s">
        <v>372</v>
      </c>
      <c r="C175" s="113" t="s">
        <v>181</v>
      </c>
      <c r="D175" s="113" t="s">
        <v>181</v>
      </c>
      <c r="E175" s="113" t="s">
        <v>181</v>
      </c>
      <c r="F175" s="113" t="s">
        <v>181</v>
      </c>
      <c r="G175" s="113" t="s">
        <v>180</v>
      </c>
      <c r="H175" s="113" t="s">
        <v>180</v>
      </c>
      <c r="I175" s="113" t="s">
        <v>180</v>
      </c>
      <c r="J175" s="113" t="s">
        <v>180</v>
      </c>
    </row>
    <row r="176" spans="1:10" x14ac:dyDescent="0.25">
      <c r="A176" s="111" t="s">
        <v>373</v>
      </c>
      <c r="B176" s="112" t="s">
        <v>374</v>
      </c>
      <c r="C176" s="111" t="s">
        <v>181</v>
      </c>
      <c r="D176" s="111" t="s">
        <v>181</v>
      </c>
      <c r="E176" s="111" t="s">
        <v>181</v>
      </c>
      <c r="F176" s="111" t="s">
        <v>181</v>
      </c>
      <c r="G176" s="111" t="s">
        <v>180</v>
      </c>
      <c r="H176" s="111" t="s">
        <v>180</v>
      </c>
      <c r="I176" s="111" t="s">
        <v>180</v>
      </c>
      <c r="J176" s="111" t="s">
        <v>181</v>
      </c>
    </row>
    <row r="177" spans="1:10" x14ac:dyDescent="0.25">
      <c r="A177" s="113" t="s">
        <v>373</v>
      </c>
      <c r="B177" s="114" t="s">
        <v>375</v>
      </c>
      <c r="C177" s="113" t="s">
        <v>181</v>
      </c>
      <c r="D177" s="113" t="s">
        <v>181</v>
      </c>
      <c r="E177" s="113" t="s">
        <v>181</v>
      </c>
      <c r="F177" s="113" t="s">
        <v>181</v>
      </c>
      <c r="G177" s="113" t="s">
        <v>180</v>
      </c>
      <c r="H177" s="113" t="s">
        <v>180</v>
      </c>
      <c r="I177" s="113" t="s">
        <v>181</v>
      </c>
      <c r="J177" s="113" t="s">
        <v>180</v>
      </c>
    </row>
    <row r="178" spans="1:10" x14ac:dyDescent="0.25">
      <c r="A178" s="111" t="s">
        <v>373</v>
      </c>
      <c r="B178" s="112" t="s">
        <v>376</v>
      </c>
      <c r="C178" s="111" t="s">
        <v>181</v>
      </c>
      <c r="D178" s="111" t="s">
        <v>181</v>
      </c>
      <c r="E178" s="111" t="s">
        <v>181</v>
      </c>
      <c r="F178" s="111" t="s">
        <v>181</v>
      </c>
      <c r="G178" s="111" t="s">
        <v>181</v>
      </c>
      <c r="H178" s="111" t="s">
        <v>181</v>
      </c>
      <c r="I178" s="111" t="s">
        <v>180</v>
      </c>
      <c r="J178" s="111" t="s">
        <v>181</v>
      </c>
    </row>
    <row r="179" spans="1:10" x14ac:dyDescent="0.25">
      <c r="A179" s="113" t="s">
        <v>373</v>
      </c>
      <c r="B179" s="114" t="s">
        <v>377</v>
      </c>
      <c r="C179" s="113" t="s">
        <v>181</v>
      </c>
      <c r="D179" s="113" t="s">
        <v>181</v>
      </c>
      <c r="E179" s="113" t="s">
        <v>181</v>
      </c>
      <c r="F179" s="113" t="s">
        <v>181</v>
      </c>
      <c r="G179" s="113" t="s">
        <v>180</v>
      </c>
      <c r="H179" s="113" t="s">
        <v>180</v>
      </c>
      <c r="I179" s="113" t="s">
        <v>181</v>
      </c>
      <c r="J179" s="113" t="s">
        <v>180</v>
      </c>
    </row>
    <row r="180" spans="1:10" x14ac:dyDescent="0.25">
      <c r="A180" s="111" t="s">
        <v>373</v>
      </c>
      <c r="B180" s="112" t="s">
        <v>378</v>
      </c>
      <c r="C180" s="111" t="s">
        <v>181</v>
      </c>
      <c r="D180" s="111" t="s">
        <v>181</v>
      </c>
      <c r="E180" s="111" t="s">
        <v>181</v>
      </c>
      <c r="F180" s="111" t="s">
        <v>181</v>
      </c>
      <c r="G180" s="111" t="s">
        <v>181</v>
      </c>
      <c r="H180" s="111" t="s">
        <v>181</v>
      </c>
      <c r="I180" s="111" t="s">
        <v>180</v>
      </c>
      <c r="J180" s="111" t="s">
        <v>181</v>
      </c>
    </row>
    <row r="181" spans="1:10" x14ac:dyDescent="0.25">
      <c r="A181" s="113" t="s">
        <v>379</v>
      </c>
      <c r="B181" s="114" t="s">
        <v>380</v>
      </c>
      <c r="C181" s="113" t="s">
        <v>181</v>
      </c>
      <c r="D181" s="113" t="s">
        <v>181</v>
      </c>
      <c r="E181" s="113" t="s">
        <v>181</v>
      </c>
      <c r="F181" s="113" t="s">
        <v>180</v>
      </c>
      <c r="G181" s="113" t="s">
        <v>181</v>
      </c>
      <c r="H181" s="113" t="s">
        <v>181</v>
      </c>
      <c r="I181" s="113" t="s">
        <v>181</v>
      </c>
      <c r="J181" s="113" t="s">
        <v>180</v>
      </c>
    </row>
    <row r="182" spans="1:10" x14ac:dyDescent="0.25">
      <c r="A182" s="111" t="s">
        <v>379</v>
      </c>
      <c r="B182" s="112" t="s">
        <v>381</v>
      </c>
      <c r="C182" s="111" t="s">
        <v>181</v>
      </c>
      <c r="D182" s="111" t="s">
        <v>181</v>
      </c>
      <c r="E182" s="111" t="s">
        <v>181</v>
      </c>
      <c r="F182" s="111" t="s">
        <v>181</v>
      </c>
      <c r="G182" s="111" t="s">
        <v>181</v>
      </c>
      <c r="H182" s="111" t="s">
        <v>181</v>
      </c>
      <c r="I182" s="111" t="s">
        <v>181</v>
      </c>
      <c r="J182" s="111" t="s">
        <v>181</v>
      </c>
    </row>
    <row r="183" spans="1:10" x14ac:dyDescent="0.25">
      <c r="A183" s="113" t="s">
        <v>379</v>
      </c>
      <c r="B183" s="114" t="s">
        <v>382</v>
      </c>
      <c r="C183" s="113" t="s">
        <v>181</v>
      </c>
      <c r="D183" s="113" t="s">
        <v>181</v>
      </c>
      <c r="E183" s="113" t="s">
        <v>181</v>
      </c>
      <c r="F183" s="113" t="s">
        <v>181</v>
      </c>
      <c r="G183" s="113" t="s">
        <v>180</v>
      </c>
      <c r="H183" s="113" t="s">
        <v>181</v>
      </c>
      <c r="I183" s="113" t="s">
        <v>180</v>
      </c>
      <c r="J183" s="113" t="s">
        <v>181</v>
      </c>
    </row>
    <row r="184" spans="1:10" x14ac:dyDescent="0.25">
      <c r="A184" s="111" t="s">
        <v>379</v>
      </c>
      <c r="B184" s="112" t="s">
        <v>383</v>
      </c>
      <c r="C184" s="111" t="s">
        <v>181</v>
      </c>
      <c r="D184" s="111" t="s">
        <v>181</v>
      </c>
      <c r="E184" s="111" t="s">
        <v>181</v>
      </c>
      <c r="F184" s="111" t="s">
        <v>181</v>
      </c>
      <c r="G184" s="111" t="s">
        <v>180</v>
      </c>
      <c r="H184" s="111" t="s">
        <v>180</v>
      </c>
      <c r="I184" s="111" t="s">
        <v>180</v>
      </c>
      <c r="J184" s="111" t="s">
        <v>181</v>
      </c>
    </row>
    <row r="185" spans="1:10" x14ac:dyDescent="0.25">
      <c r="A185" s="113" t="s">
        <v>379</v>
      </c>
      <c r="B185" s="114" t="s">
        <v>384</v>
      </c>
      <c r="C185" s="113" t="s">
        <v>181</v>
      </c>
      <c r="D185" s="113" t="s">
        <v>181</v>
      </c>
      <c r="E185" s="113" t="s">
        <v>181</v>
      </c>
      <c r="F185" s="113" t="s">
        <v>181</v>
      </c>
      <c r="G185" s="113" t="s">
        <v>180</v>
      </c>
      <c r="H185" s="113" t="s">
        <v>180</v>
      </c>
      <c r="I185" s="113" t="s">
        <v>180</v>
      </c>
      <c r="J185" s="113" t="s">
        <v>180</v>
      </c>
    </row>
    <row r="186" spans="1:10" x14ac:dyDescent="0.25">
      <c r="A186" s="111" t="s">
        <v>379</v>
      </c>
      <c r="B186" s="112" t="s">
        <v>385</v>
      </c>
      <c r="C186" s="111" t="s">
        <v>181</v>
      </c>
      <c r="D186" s="111" t="s">
        <v>181</v>
      </c>
      <c r="E186" s="111" t="s">
        <v>181</v>
      </c>
      <c r="F186" s="111" t="s">
        <v>181</v>
      </c>
      <c r="G186" s="111" t="s">
        <v>180</v>
      </c>
      <c r="H186" s="111" t="s">
        <v>181</v>
      </c>
      <c r="I186" s="111" t="s">
        <v>180</v>
      </c>
      <c r="J186" s="111" t="s">
        <v>181</v>
      </c>
    </row>
    <row r="187" spans="1:10" x14ac:dyDescent="0.25">
      <c r="A187" s="113" t="s">
        <v>379</v>
      </c>
      <c r="B187" s="114" t="s">
        <v>386</v>
      </c>
      <c r="C187" s="113" t="s">
        <v>181</v>
      </c>
      <c r="D187" s="113" t="s">
        <v>181</v>
      </c>
      <c r="E187" s="113" t="s">
        <v>181</v>
      </c>
      <c r="F187" s="113" t="s">
        <v>181</v>
      </c>
      <c r="G187" s="113" t="s">
        <v>181</v>
      </c>
      <c r="H187" s="113" t="s">
        <v>181</v>
      </c>
      <c r="I187" s="113" t="s">
        <v>181</v>
      </c>
      <c r="J187" s="113" t="s">
        <v>180</v>
      </c>
    </row>
    <row r="188" spans="1:10" x14ac:dyDescent="0.25">
      <c r="A188" s="111" t="s">
        <v>379</v>
      </c>
      <c r="B188" s="112" t="s">
        <v>387</v>
      </c>
      <c r="C188" s="111" t="s">
        <v>181</v>
      </c>
      <c r="D188" s="111" t="s">
        <v>181</v>
      </c>
      <c r="E188" s="111" t="s">
        <v>181</v>
      </c>
      <c r="F188" s="111" t="s">
        <v>181</v>
      </c>
      <c r="G188" s="111" t="s">
        <v>180</v>
      </c>
      <c r="H188" s="111" t="s">
        <v>181</v>
      </c>
      <c r="I188" s="111" t="s">
        <v>180</v>
      </c>
      <c r="J188" s="111" t="s">
        <v>181</v>
      </c>
    </row>
    <row r="189" spans="1:10" x14ac:dyDescent="0.25">
      <c r="A189" s="113" t="s">
        <v>388</v>
      </c>
      <c r="B189" s="114" t="s">
        <v>389</v>
      </c>
      <c r="C189" s="113" t="s">
        <v>181</v>
      </c>
      <c r="D189" s="113" t="s">
        <v>181</v>
      </c>
      <c r="E189" s="113" t="s">
        <v>181</v>
      </c>
      <c r="F189" s="113" t="s">
        <v>181</v>
      </c>
      <c r="G189" s="113" t="s">
        <v>180</v>
      </c>
      <c r="H189" s="113" t="s">
        <v>180</v>
      </c>
      <c r="I189" s="113" t="s">
        <v>180</v>
      </c>
      <c r="J189" s="113" t="s">
        <v>181</v>
      </c>
    </row>
    <row r="190" spans="1:10" x14ac:dyDescent="0.25">
      <c r="A190" s="111" t="s">
        <v>390</v>
      </c>
      <c r="B190" s="112" t="s">
        <v>391</v>
      </c>
      <c r="C190" s="111" t="s">
        <v>181</v>
      </c>
      <c r="D190" s="111" t="s">
        <v>181</v>
      </c>
      <c r="E190" s="111" t="s">
        <v>181</v>
      </c>
      <c r="F190" s="111" t="s">
        <v>181</v>
      </c>
      <c r="G190" s="111" t="s">
        <v>181</v>
      </c>
      <c r="H190" s="111" t="s">
        <v>181</v>
      </c>
      <c r="I190" s="111" t="s">
        <v>181</v>
      </c>
      <c r="J190" s="111" t="s">
        <v>180</v>
      </c>
    </row>
    <row r="191" spans="1:10" x14ac:dyDescent="0.25">
      <c r="A191" s="113" t="s">
        <v>390</v>
      </c>
      <c r="B191" s="114" t="s">
        <v>392</v>
      </c>
      <c r="C191" s="113" t="s">
        <v>181</v>
      </c>
      <c r="D191" s="113" t="s">
        <v>181</v>
      </c>
      <c r="E191" s="113" t="s">
        <v>181</v>
      </c>
      <c r="F191" s="113" t="s">
        <v>181</v>
      </c>
      <c r="G191" s="113" t="s">
        <v>180</v>
      </c>
      <c r="H191" s="113" t="s">
        <v>181</v>
      </c>
      <c r="I191" s="113" t="s">
        <v>180</v>
      </c>
      <c r="J191" s="113" t="s">
        <v>181</v>
      </c>
    </row>
    <row r="192" spans="1:10" x14ac:dyDescent="0.25">
      <c r="A192" s="111" t="s">
        <v>393</v>
      </c>
      <c r="B192" s="112" t="s">
        <v>394</v>
      </c>
      <c r="C192" s="111" t="s">
        <v>181</v>
      </c>
      <c r="D192" s="111" t="s">
        <v>181</v>
      </c>
      <c r="E192" s="111" t="s">
        <v>181</v>
      </c>
      <c r="F192" s="111" t="s">
        <v>181</v>
      </c>
      <c r="G192" s="111" t="s">
        <v>180</v>
      </c>
      <c r="H192" s="111" t="s">
        <v>181</v>
      </c>
      <c r="I192" s="111" t="s">
        <v>181</v>
      </c>
      <c r="J192" s="111" t="s">
        <v>181</v>
      </c>
    </row>
    <row r="193" spans="1:10" x14ac:dyDescent="0.25">
      <c r="A193" s="113" t="s">
        <v>393</v>
      </c>
      <c r="B193" s="114" t="s">
        <v>395</v>
      </c>
      <c r="C193" s="113" t="s">
        <v>181</v>
      </c>
      <c r="D193" s="113" t="s">
        <v>181</v>
      </c>
      <c r="E193" s="113" t="s">
        <v>181</v>
      </c>
      <c r="F193" s="113" t="s">
        <v>181</v>
      </c>
      <c r="G193" s="113" t="s">
        <v>180</v>
      </c>
      <c r="H193" s="113" t="s">
        <v>180</v>
      </c>
      <c r="I193" s="113" t="s">
        <v>181</v>
      </c>
      <c r="J193" s="113" t="s">
        <v>181</v>
      </c>
    </row>
    <row r="194" spans="1:10" x14ac:dyDescent="0.25">
      <c r="A194" s="111" t="s">
        <v>396</v>
      </c>
      <c r="B194" s="112" t="s">
        <v>397</v>
      </c>
      <c r="C194" s="111" t="s">
        <v>180</v>
      </c>
      <c r="D194" s="111" t="s">
        <v>180</v>
      </c>
      <c r="E194" s="111" t="s">
        <v>181</v>
      </c>
      <c r="F194" s="111" t="s">
        <v>181</v>
      </c>
      <c r="G194" s="111" t="s">
        <v>180</v>
      </c>
      <c r="H194" s="111" t="s">
        <v>180</v>
      </c>
      <c r="I194" s="111" t="s">
        <v>181</v>
      </c>
      <c r="J194" s="111" t="s">
        <v>181</v>
      </c>
    </row>
    <row r="195" spans="1:10" x14ac:dyDescent="0.25">
      <c r="A195" s="113" t="s">
        <v>398</v>
      </c>
      <c r="B195" s="114" t="s">
        <v>399</v>
      </c>
      <c r="C195" s="113" t="s">
        <v>181</v>
      </c>
      <c r="D195" s="113" t="s">
        <v>181</v>
      </c>
      <c r="E195" s="113" t="s">
        <v>180</v>
      </c>
      <c r="F195" s="113" t="s">
        <v>181</v>
      </c>
      <c r="G195" s="113" t="s">
        <v>181</v>
      </c>
      <c r="H195" s="113" t="s">
        <v>181</v>
      </c>
      <c r="I195" s="113" t="s">
        <v>180</v>
      </c>
      <c r="J195" s="113" t="s">
        <v>181</v>
      </c>
    </row>
    <row r="196" spans="1:10" x14ac:dyDescent="0.25">
      <c r="A196" s="111" t="s">
        <v>398</v>
      </c>
      <c r="B196" s="112" t="s">
        <v>400</v>
      </c>
      <c r="C196" s="111" t="s">
        <v>180</v>
      </c>
      <c r="D196" s="111" t="s">
        <v>181</v>
      </c>
      <c r="E196" s="111" t="s">
        <v>181</v>
      </c>
      <c r="F196" s="111" t="s">
        <v>181</v>
      </c>
      <c r="G196" s="111" t="s">
        <v>181</v>
      </c>
      <c r="H196" s="111" t="s">
        <v>181</v>
      </c>
      <c r="I196" s="111" t="s">
        <v>180</v>
      </c>
      <c r="J196" s="111" t="s">
        <v>181</v>
      </c>
    </row>
    <row r="197" spans="1:10" x14ac:dyDescent="0.25">
      <c r="A197" s="113" t="s">
        <v>398</v>
      </c>
      <c r="B197" s="114" t="s">
        <v>401</v>
      </c>
      <c r="C197" s="113" t="s">
        <v>181</v>
      </c>
      <c r="D197" s="113" t="s">
        <v>181</v>
      </c>
      <c r="E197" s="113" t="s">
        <v>181</v>
      </c>
      <c r="F197" s="113" t="s">
        <v>181</v>
      </c>
      <c r="G197" s="113" t="s">
        <v>181</v>
      </c>
      <c r="H197" s="113" t="s">
        <v>181</v>
      </c>
      <c r="I197" s="113" t="s">
        <v>181</v>
      </c>
      <c r="J197" s="113" t="s">
        <v>181</v>
      </c>
    </row>
    <row r="198" spans="1:10" x14ac:dyDescent="0.25">
      <c r="A198" s="111" t="s">
        <v>398</v>
      </c>
      <c r="B198" s="112" t="s">
        <v>402</v>
      </c>
      <c r="C198" s="111" t="s">
        <v>180</v>
      </c>
      <c r="D198" s="111" t="s">
        <v>181</v>
      </c>
      <c r="E198" s="111" t="s">
        <v>180</v>
      </c>
      <c r="F198" s="111" t="s">
        <v>181</v>
      </c>
      <c r="G198" s="111" t="s">
        <v>180</v>
      </c>
      <c r="H198" s="111" t="s">
        <v>181</v>
      </c>
      <c r="I198" s="111" t="s">
        <v>180</v>
      </c>
      <c r="J198" s="111" t="s">
        <v>181</v>
      </c>
    </row>
    <row r="199" spans="1:10" x14ac:dyDescent="0.25">
      <c r="A199" s="113" t="s">
        <v>398</v>
      </c>
      <c r="B199" s="114" t="s">
        <v>403</v>
      </c>
      <c r="C199" s="113" t="s">
        <v>181</v>
      </c>
      <c r="D199" s="113" t="s">
        <v>181</v>
      </c>
      <c r="E199" s="113" t="s">
        <v>181</v>
      </c>
      <c r="F199" s="113" t="s">
        <v>181</v>
      </c>
      <c r="G199" s="113" t="s">
        <v>181</v>
      </c>
      <c r="H199" s="113" t="s">
        <v>181</v>
      </c>
      <c r="I199" s="113" t="s">
        <v>180</v>
      </c>
      <c r="J199" s="113" t="s">
        <v>181</v>
      </c>
    </row>
    <row r="200" spans="1:10" x14ac:dyDescent="0.25">
      <c r="A200" s="111" t="s">
        <v>398</v>
      </c>
      <c r="B200" s="112" t="s">
        <v>404</v>
      </c>
      <c r="C200" s="111" t="s">
        <v>181</v>
      </c>
      <c r="D200" s="111" t="s">
        <v>181</v>
      </c>
      <c r="E200" s="111" t="s">
        <v>181</v>
      </c>
      <c r="F200" s="111" t="s">
        <v>181</v>
      </c>
      <c r="G200" s="111" t="s">
        <v>180</v>
      </c>
      <c r="H200" s="111" t="s">
        <v>180</v>
      </c>
      <c r="I200" s="111" t="s">
        <v>180</v>
      </c>
      <c r="J200" s="111" t="s">
        <v>180</v>
      </c>
    </row>
    <row r="201" spans="1:10" x14ac:dyDescent="0.25">
      <c r="A201" s="113" t="s">
        <v>405</v>
      </c>
      <c r="B201" s="114" t="s">
        <v>406</v>
      </c>
      <c r="C201" s="113" t="s">
        <v>181</v>
      </c>
      <c r="D201" s="113" t="s">
        <v>181</v>
      </c>
      <c r="E201" s="113" t="s">
        <v>181</v>
      </c>
      <c r="F201" s="113" t="s">
        <v>181</v>
      </c>
      <c r="G201" s="113" t="s">
        <v>180</v>
      </c>
      <c r="H201" s="113" t="s">
        <v>180</v>
      </c>
      <c r="I201" s="113" t="s">
        <v>180</v>
      </c>
      <c r="J201" s="113" t="s">
        <v>181</v>
      </c>
    </row>
    <row r="202" spans="1:10" x14ac:dyDescent="0.25">
      <c r="A202" s="111" t="s">
        <v>405</v>
      </c>
      <c r="B202" s="112" t="s">
        <v>407</v>
      </c>
      <c r="C202" s="111" t="s">
        <v>181</v>
      </c>
      <c r="D202" s="111" t="s">
        <v>181</v>
      </c>
      <c r="E202" s="111" t="s">
        <v>181</v>
      </c>
      <c r="F202" s="111" t="s">
        <v>181</v>
      </c>
      <c r="G202" s="111" t="s">
        <v>181</v>
      </c>
      <c r="H202" s="111" t="s">
        <v>181</v>
      </c>
      <c r="I202" s="111" t="s">
        <v>181</v>
      </c>
      <c r="J202" s="111" t="s">
        <v>181</v>
      </c>
    </row>
    <row r="203" spans="1:10" x14ac:dyDescent="0.25">
      <c r="A203" s="113" t="s">
        <v>405</v>
      </c>
      <c r="B203" s="114" t="s">
        <v>408</v>
      </c>
      <c r="C203" s="113" t="s">
        <v>181</v>
      </c>
      <c r="D203" s="113" t="s">
        <v>181</v>
      </c>
      <c r="E203" s="113" t="s">
        <v>181</v>
      </c>
      <c r="F203" s="113" t="s">
        <v>181</v>
      </c>
      <c r="G203" s="113" t="s">
        <v>180</v>
      </c>
      <c r="H203" s="113" t="s">
        <v>180</v>
      </c>
      <c r="I203" s="113" t="s">
        <v>180</v>
      </c>
      <c r="J203" s="113" t="s">
        <v>181</v>
      </c>
    </row>
    <row r="204" spans="1:10" x14ac:dyDescent="0.25">
      <c r="A204" s="111" t="s">
        <v>405</v>
      </c>
      <c r="B204" s="112" t="s">
        <v>409</v>
      </c>
      <c r="C204" s="111" t="s">
        <v>181</v>
      </c>
      <c r="D204" s="111" t="s">
        <v>181</v>
      </c>
      <c r="E204" s="111" t="s">
        <v>181</v>
      </c>
      <c r="F204" s="111" t="s">
        <v>181</v>
      </c>
      <c r="G204" s="111" t="s">
        <v>180</v>
      </c>
      <c r="H204" s="111" t="s">
        <v>180</v>
      </c>
      <c r="I204" s="111" t="s">
        <v>180</v>
      </c>
      <c r="J204" s="111" t="s">
        <v>181</v>
      </c>
    </row>
    <row r="205" spans="1:10" x14ac:dyDescent="0.25">
      <c r="A205" s="113" t="s">
        <v>410</v>
      </c>
      <c r="B205" s="114" t="s">
        <v>411</v>
      </c>
      <c r="C205" s="113" t="s">
        <v>181</v>
      </c>
      <c r="D205" s="113" t="s">
        <v>181</v>
      </c>
      <c r="E205" s="113" t="s">
        <v>181</v>
      </c>
      <c r="F205" s="113" t="s">
        <v>181</v>
      </c>
      <c r="G205" s="113" t="s">
        <v>180</v>
      </c>
      <c r="H205" s="113" t="s">
        <v>181</v>
      </c>
      <c r="I205" s="113" t="s">
        <v>181</v>
      </c>
      <c r="J205" s="113" t="s">
        <v>181</v>
      </c>
    </row>
    <row r="206" spans="1:10" x14ac:dyDescent="0.25">
      <c r="A206" s="111" t="s">
        <v>410</v>
      </c>
      <c r="B206" s="112" t="s">
        <v>412</v>
      </c>
      <c r="C206" s="111" t="s">
        <v>180</v>
      </c>
      <c r="D206" s="111" t="s">
        <v>181</v>
      </c>
      <c r="E206" s="111" t="s">
        <v>180</v>
      </c>
      <c r="F206" s="111" t="s">
        <v>180</v>
      </c>
      <c r="G206" s="111" t="s">
        <v>180</v>
      </c>
      <c r="H206" s="111" t="s">
        <v>181</v>
      </c>
      <c r="I206" s="111" t="s">
        <v>180</v>
      </c>
      <c r="J206" s="111" t="s">
        <v>180</v>
      </c>
    </row>
    <row r="207" spans="1:10" x14ac:dyDescent="0.25">
      <c r="A207" s="113" t="s">
        <v>410</v>
      </c>
      <c r="B207" s="114" t="s">
        <v>413</v>
      </c>
      <c r="C207" s="113" t="s">
        <v>180</v>
      </c>
      <c r="D207" s="113" t="s">
        <v>180</v>
      </c>
      <c r="E207" s="113" t="s">
        <v>180</v>
      </c>
      <c r="F207" s="113" t="s">
        <v>181</v>
      </c>
      <c r="G207" s="113" t="s">
        <v>180</v>
      </c>
      <c r="H207" s="113" t="s">
        <v>180</v>
      </c>
      <c r="I207" s="113" t="s">
        <v>180</v>
      </c>
      <c r="J207" s="113" t="s">
        <v>181</v>
      </c>
    </row>
    <row r="208" spans="1:10" x14ac:dyDescent="0.25">
      <c r="A208" s="111" t="s">
        <v>410</v>
      </c>
      <c r="B208" s="112" t="s">
        <v>414</v>
      </c>
      <c r="C208" s="111" t="s">
        <v>181</v>
      </c>
      <c r="D208" s="111" t="s">
        <v>181</v>
      </c>
      <c r="E208" s="111" t="s">
        <v>181</v>
      </c>
      <c r="F208" s="111" t="s">
        <v>181</v>
      </c>
      <c r="G208" s="111" t="s">
        <v>180</v>
      </c>
      <c r="H208" s="111" t="s">
        <v>180</v>
      </c>
      <c r="I208" s="111" t="s">
        <v>180</v>
      </c>
      <c r="J208" s="111" t="s">
        <v>181</v>
      </c>
    </row>
    <row r="209" spans="1:10" x14ac:dyDescent="0.25">
      <c r="A209" s="113" t="s">
        <v>410</v>
      </c>
      <c r="B209" s="114" t="s">
        <v>415</v>
      </c>
      <c r="C209" s="113" t="s">
        <v>180</v>
      </c>
      <c r="D209" s="113" t="s">
        <v>180</v>
      </c>
      <c r="E209" s="113" t="s">
        <v>180</v>
      </c>
      <c r="F209" s="113" t="s">
        <v>181</v>
      </c>
      <c r="G209" s="113" t="s">
        <v>180</v>
      </c>
      <c r="H209" s="113" t="s">
        <v>180</v>
      </c>
      <c r="I209" s="113" t="s">
        <v>180</v>
      </c>
      <c r="J209" s="113" t="s">
        <v>181</v>
      </c>
    </row>
    <row r="210" spans="1:10" x14ac:dyDescent="0.25">
      <c r="A210" s="111" t="s">
        <v>410</v>
      </c>
      <c r="B210" s="112" t="s">
        <v>416</v>
      </c>
      <c r="C210" s="111" t="s">
        <v>180</v>
      </c>
      <c r="D210" s="111" t="s">
        <v>180</v>
      </c>
      <c r="E210" s="111" t="s">
        <v>181</v>
      </c>
      <c r="F210" s="111" t="s">
        <v>180</v>
      </c>
      <c r="G210" s="111" t="s">
        <v>180</v>
      </c>
      <c r="H210" s="111" t="s">
        <v>180</v>
      </c>
      <c r="I210" s="111" t="s">
        <v>180</v>
      </c>
      <c r="J210" s="111" t="s">
        <v>180</v>
      </c>
    </row>
    <row r="211" spans="1:10" x14ac:dyDescent="0.25">
      <c r="A211" s="113" t="s">
        <v>410</v>
      </c>
      <c r="B211" s="114" t="s">
        <v>417</v>
      </c>
      <c r="C211" s="113" t="s">
        <v>180</v>
      </c>
      <c r="D211" s="113" t="s">
        <v>180</v>
      </c>
      <c r="E211" s="113" t="s">
        <v>181</v>
      </c>
      <c r="F211" s="113" t="s">
        <v>181</v>
      </c>
      <c r="G211" s="113" t="s">
        <v>180</v>
      </c>
      <c r="H211" s="113" t="s">
        <v>180</v>
      </c>
      <c r="I211" s="113" t="s">
        <v>181</v>
      </c>
      <c r="J211" s="113" t="s">
        <v>181</v>
      </c>
    </row>
    <row r="212" spans="1:10" x14ac:dyDescent="0.25">
      <c r="A212" s="111" t="s">
        <v>410</v>
      </c>
      <c r="B212" s="112" t="s">
        <v>418</v>
      </c>
      <c r="C212" s="111" t="s">
        <v>180</v>
      </c>
      <c r="D212" s="111" t="s">
        <v>181</v>
      </c>
      <c r="E212" s="111" t="s">
        <v>180</v>
      </c>
      <c r="F212" s="111" t="s">
        <v>181</v>
      </c>
      <c r="G212" s="111" t="s">
        <v>180</v>
      </c>
      <c r="H212" s="111" t="s">
        <v>180</v>
      </c>
      <c r="I212" s="111" t="s">
        <v>180</v>
      </c>
      <c r="J212" s="111" t="s">
        <v>181</v>
      </c>
    </row>
    <row r="213" spans="1:10" x14ac:dyDescent="0.25">
      <c r="A213" s="113" t="s">
        <v>410</v>
      </c>
      <c r="B213" s="114" t="s">
        <v>419</v>
      </c>
      <c r="C213" s="113" t="s">
        <v>180</v>
      </c>
      <c r="D213" s="113" t="s">
        <v>181</v>
      </c>
      <c r="E213" s="113" t="s">
        <v>180</v>
      </c>
      <c r="F213" s="113" t="s">
        <v>181</v>
      </c>
      <c r="G213" s="113" t="s">
        <v>180</v>
      </c>
      <c r="H213" s="113" t="s">
        <v>181</v>
      </c>
      <c r="I213" s="113" t="s">
        <v>180</v>
      </c>
      <c r="J213" s="113" t="s">
        <v>181</v>
      </c>
    </row>
    <row r="214" spans="1:10" x14ac:dyDescent="0.25">
      <c r="A214" s="111" t="s">
        <v>410</v>
      </c>
      <c r="B214" s="112" t="s">
        <v>420</v>
      </c>
      <c r="C214" s="111" t="s">
        <v>181</v>
      </c>
      <c r="D214" s="111" t="s">
        <v>181</v>
      </c>
      <c r="E214" s="111" t="s">
        <v>181</v>
      </c>
      <c r="F214" s="111" t="s">
        <v>181</v>
      </c>
      <c r="G214" s="111" t="s">
        <v>180</v>
      </c>
      <c r="H214" s="111" t="s">
        <v>181</v>
      </c>
      <c r="I214" s="111" t="s">
        <v>181</v>
      </c>
      <c r="J214" s="111" t="s">
        <v>181</v>
      </c>
    </row>
    <row r="215" spans="1:10" x14ac:dyDescent="0.25">
      <c r="A215" s="113" t="s">
        <v>410</v>
      </c>
      <c r="B215" s="114" t="s">
        <v>421</v>
      </c>
      <c r="C215" s="113" t="s">
        <v>180</v>
      </c>
      <c r="D215" s="113" t="s">
        <v>181</v>
      </c>
      <c r="E215" s="113" t="s">
        <v>180</v>
      </c>
      <c r="F215" s="113" t="s">
        <v>180</v>
      </c>
      <c r="G215" s="113" t="s">
        <v>180</v>
      </c>
      <c r="H215" s="113" t="s">
        <v>181</v>
      </c>
      <c r="I215" s="113" t="s">
        <v>180</v>
      </c>
      <c r="J215" s="113" t="s">
        <v>180</v>
      </c>
    </row>
    <row r="216" spans="1:10" x14ac:dyDescent="0.25">
      <c r="A216" s="111" t="s">
        <v>422</v>
      </c>
      <c r="B216" s="112" t="s">
        <v>423</v>
      </c>
      <c r="C216" s="111" t="s">
        <v>181</v>
      </c>
      <c r="D216" s="111" t="s">
        <v>181</v>
      </c>
      <c r="E216" s="111" t="s">
        <v>181</v>
      </c>
      <c r="F216" s="111" t="s">
        <v>181</v>
      </c>
      <c r="G216" s="111" t="s">
        <v>181</v>
      </c>
      <c r="H216" s="111" t="s">
        <v>181</v>
      </c>
      <c r="I216" s="111" t="s">
        <v>181</v>
      </c>
      <c r="J216" s="111" t="s">
        <v>181</v>
      </c>
    </row>
    <row r="217" spans="1:10" x14ac:dyDescent="0.25">
      <c r="A217" s="113" t="s">
        <v>422</v>
      </c>
      <c r="B217" s="114" t="s">
        <v>424</v>
      </c>
      <c r="C217" s="113" t="s">
        <v>180</v>
      </c>
      <c r="D217" s="113" t="s">
        <v>181</v>
      </c>
      <c r="E217" s="113" t="s">
        <v>181</v>
      </c>
      <c r="F217" s="113" t="s">
        <v>181</v>
      </c>
      <c r="G217" s="113" t="s">
        <v>180</v>
      </c>
      <c r="H217" s="113" t="s">
        <v>181</v>
      </c>
      <c r="I217" s="113" t="s">
        <v>180</v>
      </c>
      <c r="J217" s="113" t="s">
        <v>181</v>
      </c>
    </row>
    <row r="218" spans="1:10" x14ac:dyDescent="0.25">
      <c r="A218" s="111" t="s">
        <v>422</v>
      </c>
      <c r="B218" s="112" t="s">
        <v>425</v>
      </c>
      <c r="C218" s="111" t="s">
        <v>181</v>
      </c>
      <c r="D218" s="111" t="s">
        <v>181</v>
      </c>
      <c r="E218" s="111" t="s">
        <v>181</v>
      </c>
      <c r="F218" s="111" t="s">
        <v>181</v>
      </c>
      <c r="G218" s="111" t="s">
        <v>181</v>
      </c>
      <c r="H218" s="111" t="s">
        <v>181</v>
      </c>
      <c r="I218" s="111" t="s">
        <v>181</v>
      </c>
      <c r="J218" s="111" t="s">
        <v>180</v>
      </c>
    </row>
    <row r="219" spans="1:10" x14ac:dyDescent="0.25">
      <c r="A219" s="113" t="s">
        <v>422</v>
      </c>
      <c r="B219" s="114" t="s">
        <v>426</v>
      </c>
      <c r="C219" s="113" t="s">
        <v>181</v>
      </c>
      <c r="D219" s="113" t="s">
        <v>181</v>
      </c>
      <c r="E219" s="113" t="s">
        <v>180</v>
      </c>
      <c r="F219" s="113" t="s">
        <v>181</v>
      </c>
      <c r="G219" s="113" t="s">
        <v>181</v>
      </c>
      <c r="H219" s="113" t="s">
        <v>181</v>
      </c>
      <c r="I219" s="113" t="s">
        <v>180</v>
      </c>
      <c r="J219" s="113" t="s">
        <v>181</v>
      </c>
    </row>
    <row r="220" spans="1:10" x14ac:dyDescent="0.25">
      <c r="A220" s="111" t="s">
        <v>422</v>
      </c>
      <c r="B220" s="112" t="s">
        <v>427</v>
      </c>
      <c r="C220" s="111" t="s">
        <v>181</v>
      </c>
      <c r="D220" s="111" t="s">
        <v>181</v>
      </c>
      <c r="E220" s="111" t="s">
        <v>181</v>
      </c>
      <c r="F220" s="111" t="s">
        <v>180</v>
      </c>
      <c r="G220" s="111" t="s">
        <v>181</v>
      </c>
      <c r="H220" s="111" t="s">
        <v>181</v>
      </c>
      <c r="I220" s="111" t="s">
        <v>181</v>
      </c>
      <c r="J220" s="111" t="s">
        <v>180</v>
      </c>
    </row>
    <row r="221" spans="1:10" x14ac:dyDescent="0.25">
      <c r="A221" s="113" t="s">
        <v>422</v>
      </c>
      <c r="B221" s="114" t="s">
        <v>428</v>
      </c>
      <c r="C221" s="113" t="s">
        <v>180</v>
      </c>
      <c r="D221" s="113" t="s">
        <v>180</v>
      </c>
      <c r="E221" s="113" t="s">
        <v>181</v>
      </c>
      <c r="F221" s="113" t="s">
        <v>181</v>
      </c>
      <c r="G221" s="113" t="s">
        <v>180</v>
      </c>
      <c r="H221" s="113" t="s">
        <v>180</v>
      </c>
      <c r="I221" s="113" t="s">
        <v>181</v>
      </c>
      <c r="J221" s="113" t="s">
        <v>181</v>
      </c>
    </row>
    <row r="222" spans="1:10" x14ac:dyDescent="0.25">
      <c r="A222" s="111" t="s">
        <v>422</v>
      </c>
      <c r="B222" s="112" t="s">
        <v>429</v>
      </c>
      <c r="C222" s="111" t="s">
        <v>181</v>
      </c>
      <c r="D222" s="111" t="s">
        <v>181</v>
      </c>
      <c r="E222" s="111" t="s">
        <v>181</v>
      </c>
      <c r="F222" s="111" t="s">
        <v>181</v>
      </c>
      <c r="G222" s="111" t="s">
        <v>180</v>
      </c>
      <c r="H222" s="111" t="s">
        <v>181</v>
      </c>
      <c r="I222" s="111" t="s">
        <v>180</v>
      </c>
      <c r="J222" s="111" t="s">
        <v>181</v>
      </c>
    </row>
    <row r="223" spans="1:10" x14ac:dyDescent="0.25">
      <c r="A223" s="113" t="s">
        <v>422</v>
      </c>
      <c r="B223" s="114" t="s">
        <v>430</v>
      </c>
      <c r="C223" s="113" t="s">
        <v>181</v>
      </c>
      <c r="D223" s="113" t="s">
        <v>181</v>
      </c>
      <c r="E223" s="113" t="s">
        <v>181</v>
      </c>
      <c r="F223" s="113" t="s">
        <v>181</v>
      </c>
      <c r="G223" s="113" t="s">
        <v>180</v>
      </c>
      <c r="H223" s="113" t="s">
        <v>180</v>
      </c>
      <c r="I223" s="113" t="s">
        <v>180</v>
      </c>
      <c r="J223" s="113" t="s">
        <v>181</v>
      </c>
    </row>
    <row r="224" spans="1:10" x14ac:dyDescent="0.25">
      <c r="A224" s="111" t="s">
        <v>422</v>
      </c>
      <c r="B224" s="112" t="s">
        <v>431</v>
      </c>
      <c r="C224" s="111" t="s">
        <v>180</v>
      </c>
      <c r="D224" s="111" t="s">
        <v>180</v>
      </c>
      <c r="E224" s="111" t="s">
        <v>180</v>
      </c>
      <c r="F224" s="111" t="s">
        <v>181</v>
      </c>
      <c r="G224" s="111" t="s">
        <v>180</v>
      </c>
      <c r="H224" s="111" t="s">
        <v>180</v>
      </c>
      <c r="I224" s="111" t="s">
        <v>181</v>
      </c>
      <c r="J224" s="111" t="s">
        <v>181</v>
      </c>
    </row>
    <row r="225" spans="1:10" x14ac:dyDescent="0.25">
      <c r="A225" s="113" t="s">
        <v>422</v>
      </c>
      <c r="B225" s="114" t="s">
        <v>432</v>
      </c>
      <c r="C225" s="113" t="s">
        <v>181</v>
      </c>
      <c r="D225" s="113" t="s">
        <v>181</v>
      </c>
      <c r="E225" s="113" t="s">
        <v>181</v>
      </c>
      <c r="F225" s="113" t="s">
        <v>181</v>
      </c>
      <c r="G225" s="113" t="s">
        <v>181</v>
      </c>
      <c r="H225" s="113" t="s">
        <v>181</v>
      </c>
      <c r="I225" s="113" t="s">
        <v>180</v>
      </c>
      <c r="J225" s="113" t="s">
        <v>181</v>
      </c>
    </row>
    <row r="226" spans="1:10" x14ac:dyDescent="0.25">
      <c r="A226" s="111" t="s">
        <v>422</v>
      </c>
      <c r="B226" s="112" t="s">
        <v>433</v>
      </c>
      <c r="C226" s="111" t="s">
        <v>181</v>
      </c>
      <c r="D226" s="111" t="s">
        <v>181</v>
      </c>
      <c r="E226" s="111" t="s">
        <v>181</v>
      </c>
      <c r="F226" s="111" t="s">
        <v>181</v>
      </c>
      <c r="G226" s="111" t="s">
        <v>180</v>
      </c>
      <c r="H226" s="111" t="s">
        <v>181</v>
      </c>
      <c r="I226" s="111" t="s">
        <v>180</v>
      </c>
      <c r="J226" s="111" t="s">
        <v>181</v>
      </c>
    </row>
    <row r="227" spans="1:10" x14ac:dyDescent="0.25">
      <c r="A227" s="113" t="s">
        <v>422</v>
      </c>
      <c r="B227" s="114" t="s">
        <v>434</v>
      </c>
      <c r="C227" s="113" t="s">
        <v>181</v>
      </c>
      <c r="D227" s="113" t="s">
        <v>181</v>
      </c>
      <c r="E227" s="113" t="s">
        <v>181</v>
      </c>
      <c r="F227" s="113" t="s">
        <v>181</v>
      </c>
      <c r="G227" s="113" t="s">
        <v>181</v>
      </c>
      <c r="H227" s="113" t="s">
        <v>181</v>
      </c>
      <c r="I227" s="113" t="s">
        <v>181</v>
      </c>
      <c r="J227" s="113" t="s">
        <v>180</v>
      </c>
    </row>
    <row r="228" spans="1:10" x14ac:dyDescent="0.25">
      <c r="A228" s="111" t="s">
        <v>422</v>
      </c>
      <c r="B228" s="112" t="s">
        <v>435</v>
      </c>
      <c r="C228" s="111" t="s">
        <v>180</v>
      </c>
      <c r="D228" s="111" t="s">
        <v>181</v>
      </c>
      <c r="E228" s="111" t="s">
        <v>180</v>
      </c>
      <c r="F228" s="111" t="s">
        <v>181</v>
      </c>
      <c r="G228" s="111" t="s">
        <v>180</v>
      </c>
      <c r="H228" s="111" t="s">
        <v>181</v>
      </c>
      <c r="I228" s="111" t="s">
        <v>180</v>
      </c>
      <c r="J228" s="111" t="s">
        <v>180</v>
      </c>
    </row>
    <row r="229" spans="1:10" x14ac:dyDescent="0.25">
      <c r="A229" s="113" t="s">
        <v>436</v>
      </c>
      <c r="B229" s="114" t="s">
        <v>437</v>
      </c>
      <c r="C229" s="113" t="s">
        <v>181</v>
      </c>
      <c r="D229" s="113" t="s">
        <v>181</v>
      </c>
      <c r="E229" s="113" t="s">
        <v>181</v>
      </c>
      <c r="F229" s="113" t="s">
        <v>180</v>
      </c>
      <c r="G229" s="113" t="s">
        <v>180</v>
      </c>
      <c r="H229" s="113" t="s">
        <v>181</v>
      </c>
      <c r="I229" s="113" t="s">
        <v>180</v>
      </c>
      <c r="J229" s="113" t="s">
        <v>180</v>
      </c>
    </row>
    <row r="230" spans="1:10" x14ac:dyDescent="0.25">
      <c r="A230" s="111" t="s">
        <v>438</v>
      </c>
      <c r="B230" s="112" t="s">
        <v>439</v>
      </c>
      <c r="C230" s="111" t="s">
        <v>181</v>
      </c>
      <c r="D230" s="111" t="s">
        <v>181</v>
      </c>
      <c r="E230" s="111" t="s">
        <v>181</v>
      </c>
      <c r="F230" s="111" t="s">
        <v>181</v>
      </c>
      <c r="G230" s="111" t="s">
        <v>180</v>
      </c>
      <c r="H230" s="111" t="s">
        <v>180</v>
      </c>
      <c r="I230" s="111" t="s">
        <v>180</v>
      </c>
      <c r="J230" s="111" t="s">
        <v>181</v>
      </c>
    </row>
    <row r="231" spans="1:10" x14ac:dyDescent="0.25">
      <c r="A231" s="113" t="s">
        <v>438</v>
      </c>
      <c r="B231" s="114" t="s">
        <v>440</v>
      </c>
      <c r="C231" s="113" t="s">
        <v>181</v>
      </c>
      <c r="D231" s="113" t="s">
        <v>181</v>
      </c>
      <c r="E231" s="113" t="s">
        <v>181</v>
      </c>
      <c r="F231" s="113" t="s">
        <v>181</v>
      </c>
      <c r="G231" s="113" t="s">
        <v>180</v>
      </c>
      <c r="H231" s="113" t="s">
        <v>180</v>
      </c>
      <c r="I231" s="113" t="s">
        <v>180</v>
      </c>
      <c r="J231" s="113" t="s">
        <v>181</v>
      </c>
    </row>
    <row r="232" spans="1:10" x14ac:dyDescent="0.25">
      <c r="A232" s="111" t="s">
        <v>438</v>
      </c>
      <c r="B232" s="112" t="s">
        <v>441</v>
      </c>
      <c r="C232" s="111" t="s">
        <v>181</v>
      </c>
      <c r="D232" s="111" t="s">
        <v>181</v>
      </c>
      <c r="E232" s="111" t="s">
        <v>181</v>
      </c>
      <c r="F232" s="111" t="s">
        <v>181</v>
      </c>
      <c r="G232" s="111" t="s">
        <v>181</v>
      </c>
      <c r="H232" s="111" t="s">
        <v>181</v>
      </c>
      <c r="I232" s="111" t="s">
        <v>180</v>
      </c>
      <c r="J232" s="111" t="s">
        <v>181</v>
      </c>
    </row>
    <row r="233" spans="1:10" x14ac:dyDescent="0.25">
      <c r="A233" s="113" t="s">
        <v>438</v>
      </c>
      <c r="B233" s="114" t="s">
        <v>442</v>
      </c>
      <c r="C233" s="113" t="s">
        <v>180</v>
      </c>
      <c r="D233" s="113" t="s">
        <v>181</v>
      </c>
      <c r="E233" s="113" t="s">
        <v>180</v>
      </c>
      <c r="F233" s="113" t="s">
        <v>181</v>
      </c>
      <c r="G233" s="113" t="s">
        <v>180</v>
      </c>
      <c r="H233" s="113" t="s">
        <v>181</v>
      </c>
      <c r="I233" s="113" t="s">
        <v>180</v>
      </c>
      <c r="J233" s="113" t="s">
        <v>181</v>
      </c>
    </row>
    <row r="234" spans="1:10" x14ac:dyDescent="0.25">
      <c r="A234" s="111" t="s">
        <v>438</v>
      </c>
      <c r="B234" s="112" t="s">
        <v>443</v>
      </c>
      <c r="C234" s="111" t="s">
        <v>181</v>
      </c>
      <c r="D234" s="111" t="s">
        <v>181</v>
      </c>
      <c r="E234" s="111" t="s">
        <v>181</v>
      </c>
      <c r="F234" s="111" t="s">
        <v>181</v>
      </c>
      <c r="G234" s="111" t="s">
        <v>180</v>
      </c>
      <c r="H234" s="111" t="s">
        <v>181</v>
      </c>
      <c r="I234" s="111" t="s">
        <v>180</v>
      </c>
      <c r="J234" s="111" t="s">
        <v>181</v>
      </c>
    </row>
    <row r="235" spans="1:10" x14ac:dyDescent="0.25">
      <c r="A235" s="113" t="s">
        <v>438</v>
      </c>
      <c r="B235" s="114" t="s">
        <v>444</v>
      </c>
      <c r="C235" s="113" t="s">
        <v>181</v>
      </c>
      <c r="D235" s="113" t="s">
        <v>181</v>
      </c>
      <c r="E235" s="113" t="s">
        <v>181</v>
      </c>
      <c r="F235" s="113" t="s">
        <v>181</v>
      </c>
      <c r="G235" s="113" t="s">
        <v>180</v>
      </c>
      <c r="H235" s="113" t="s">
        <v>181</v>
      </c>
      <c r="I235" s="113" t="s">
        <v>180</v>
      </c>
      <c r="J235" s="113" t="s">
        <v>181</v>
      </c>
    </row>
    <row r="236" spans="1:10" x14ac:dyDescent="0.25">
      <c r="A236" s="111" t="s">
        <v>438</v>
      </c>
      <c r="B236" s="112" t="s">
        <v>445</v>
      </c>
      <c r="C236" s="111" t="s">
        <v>180</v>
      </c>
      <c r="D236" s="111" t="s">
        <v>181</v>
      </c>
      <c r="E236" s="111" t="s">
        <v>180</v>
      </c>
      <c r="F236" s="111" t="s">
        <v>180</v>
      </c>
      <c r="G236" s="111" t="s">
        <v>180</v>
      </c>
      <c r="H236" s="111" t="s">
        <v>181</v>
      </c>
      <c r="I236" s="111" t="s">
        <v>180</v>
      </c>
      <c r="J236" s="111" t="s">
        <v>180</v>
      </c>
    </row>
    <row r="237" spans="1:10" x14ac:dyDescent="0.25">
      <c r="A237" s="113" t="s">
        <v>438</v>
      </c>
      <c r="B237" s="114" t="s">
        <v>446</v>
      </c>
      <c r="C237" s="113" t="s">
        <v>181</v>
      </c>
      <c r="D237" s="113" t="s">
        <v>181</v>
      </c>
      <c r="E237" s="113" t="s">
        <v>181</v>
      </c>
      <c r="F237" s="113" t="s">
        <v>180</v>
      </c>
      <c r="G237" s="113" t="s">
        <v>181</v>
      </c>
      <c r="H237" s="113" t="s">
        <v>181</v>
      </c>
      <c r="I237" s="113" t="s">
        <v>180</v>
      </c>
      <c r="J237" s="113" t="s">
        <v>180</v>
      </c>
    </row>
    <row r="238" spans="1:10" x14ac:dyDescent="0.25">
      <c r="A238" s="111" t="s">
        <v>438</v>
      </c>
      <c r="B238" s="112" t="s">
        <v>447</v>
      </c>
      <c r="C238" s="111" t="s">
        <v>180</v>
      </c>
      <c r="D238" s="111" t="s">
        <v>181</v>
      </c>
      <c r="E238" s="111" t="s">
        <v>181</v>
      </c>
      <c r="F238" s="111" t="s">
        <v>181</v>
      </c>
      <c r="G238" s="111" t="s">
        <v>180</v>
      </c>
      <c r="H238" s="111" t="s">
        <v>180</v>
      </c>
      <c r="I238" s="111" t="s">
        <v>180</v>
      </c>
      <c r="J238" s="111" t="s">
        <v>181</v>
      </c>
    </row>
    <row r="239" spans="1:10" x14ac:dyDescent="0.25">
      <c r="A239" s="113" t="s">
        <v>438</v>
      </c>
      <c r="B239" s="114" t="s">
        <v>448</v>
      </c>
      <c r="C239" s="113" t="s">
        <v>181</v>
      </c>
      <c r="D239" s="113" t="s">
        <v>181</v>
      </c>
      <c r="E239" s="113" t="s">
        <v>181</v>
      </c>
      <c r="F239" s="113" t="s">
        <v>181</v>
      </c>
      <c r="G239" s="113" t="s">
        <v>181</v>
      </c>
      <c r="H239" s="113" t="s">
        <v>181</v>
      </c>
      <c r="I239" s="113" t="s">
        <v>180</v>
      </c>
      <c r="J239" s="113" t="s">
        <v>180</v>
      </c>
    </row>
    <row r="240" spans="1:10" x14ac:dyDescent="0.25">
      <c r="A240" s="111" t="s">
        <v>438</v>
      </c>
      <c r="B240" s="112" t="s">
        <v>449</v>
      </c>
      <c r="C240" s="111" t="s">
        <v>180</v>
      </c>
      <c r="D240" s="111" t="s">
        <v>180</v>
      </c>
      <c r="E240" s="111" t="s">
        <v>180</v>
      </c>
      <c r="F240" s="111" t="s">
        <v>181</v>
      </c>
      <c r="G240" s="111" t="s">
        <v>180</v>
      </c>
      <c r="H240" s="111" t="s">
        <v>180</v>
      </c>
      <c r="I240" s="111" t="s">
        <v>180</v>
      </c>
      <c r="J240" s="111" t="s">
        <v>181</v>
      </c>
    </row>
    <row r="241" spans="1:10" x14ac:dyDescent="0.25">
      <c r="A241" s="113" t="s">
        <v>438</v>
      </c>
      <c r="B241" s="114" t="s">
        <v>450</v>
      </c>
      <c r="C241" s="113" t="s">
        <v>181</v>
      </c>
      <c r="D241" s="113" t="s">
        <v>181</v>
      </c>
      <c r="E241" s="113" t="s">
        <v>181</v>
      </c>
      <c r="F241" s="113" t="s">
        <v>181</v>
      </c>
      <c r="G241" s="113" t="s">
        <v>180</v>
      </c>
      <c r="H241" s="113" t="s">
        <v>180</v>
      </c>
      <c r="I241" s="113" t="s">
        <v>180</v>
      </c>
      <c r="J241" s="113" t="s">
        <v>181</v>
      </c>
    </row>
    <row r="242" spans="1:10" x14ac:dyDescent="0.25">
      <c r="A242" s="111" t="s">
        <v>451</v>
      </c>
      <c r="B242" s="112" t="s">
        <v>452</v>
      </c>
      <c r="C242" s="111" t="s">
        <v>181</v>
      </c>
      <c r="D242" s="111" t="s">
        <v>181</v>
      </c>
      <c r="E242" s="111" t="s">
        <v>181</v>
      </c>
      <c r="F242" s="111" t="s">
        <v>181</v>
      </c>
      <c r="G242" s="111" t="s">
        <v>180</v>
      </c>
      <c r="H242" s="111" t="s">
        <v>180</v>
      </c>
      <c r="I242" s="111" t="s">
        <v>181</v>
      </c>
      <c r="J242" s="111" t="s">
        <v>181</v>
      </c>
    </row>
    <row r="243" spans="1:10" x14ac:dyDescent="0.25">
      <c r="A243" s="113" t="s">
        <v>451</v>
      </c>
      <c r="B243" s="114" t="s">
        <v>453</v>
      </c>
      <c r="C243" s="113" t="s">
        <v>181</v>
      </c>
      <c r="D243" s="113" t="s">
        <v>181</v>
      </c>
      <c r="E243" s="113" t="s">
        <v>181</v>
      </c>
      <c r="F243" s="113" t="s">
        <v>181</v>
      </c>
      <c r="G243" s="113" t="s">
        <v>180</v>
      </c>
      <c r="H243" s="113" t="s">
        <v>181</v>
      </c>
      <c r="I243" s="113" t="s">
        <v>180</v>
      </c>
      <c r="J243" s="113" t="s">
        <v>181</v>
      </c>
    </row>
    <row r="244" spans="1:10" x14ac:dyDescent="0.25">
      <c r="A244" s="111" t="s">
        <v>451</v>
      </c>
      <c r="B244" s="112" t="s">
        <v>454</v>
      </c>
      <c r="C244" s="111" t="s">
        <v>181</v>
      </c>
      <c r="D244" s="111" t="s">
        <v>181</v>
      </c>
      <c r="E244" s="111" t="s">
        <v>180</v>
      </c>
      <c r="F244" s="111" t="s">
        <v>180</v>
      </c>
      <c r="G244" s="111" t="s">
        <v>181</v>
      </c>
      <c r="H244" s="111" t="s">
        <v>181</v>
      </c>
      <c r="I244" s="111" t="s">
        <v>180</v>
      </c>
      <c r="J244" s="111" t="s">
        <v>180</v>
      </c>
    </row>
    <row r="245" spans="1:10" x14ac:dyDescent="0.25">
      <c r="A245" s="113" t="s">
        <v>455</v>
      </c>
      <c r="B245" s="114" t="s">
        <v>456</v>
      </c>
      <c r="C245" s="113" t="s">
        <v>181</v>
      </c>
      <c r="D245" s="113" t="s">
        <v>181</v>
      </c>
      <c r="E245" s="113" t="s">
        <v>181</v>
      </c>
      <c r="F245" s="113" t="s">
        <v>181</v>
      </c>
      <c r="G245" s="113" t="s">
        <v>181</v>
      </c>
      <c r="H245" s="113" t="s">
        <v>181</v>
      </c>
      <c r="I245" s="113" t="s">
        <v>181</v>
      </c>
      <c r="J245" s="113" t="s">
        <v>180</v>
      </c>
    </row>
    <row r="246" spans="1:10" x14ac:dyDescent="0.25">
      <c r="A246" s="111" t="s">
        <v>455</v>
      </c>
      <c r="B246" s="112" t="s">
        <v>457</v>
      </c>
      <c r="C246" s="111" t="s">
        <v>181</v>
      </c>
      <c r="D246" s="111" t="s">
        <v>181</v>
      </c>
      <c r="E246" s="111" t="s">
        <v>181</v>
      </c>
      <c r="F246" s="111" t="s">
        <v>181</v>
      </c>
      <c r="G246" s="111" t="s">
        <v>181</v>
      </c>
      <c r="H246" s="111" t="s">
        <v>181</v>
      </c>
      <c r="I246" s="111" t="s">
        <v>180</v>
      </c>
      <c r="J246" s="111" t="s">
        <v>181</v>
      </c>
    </row>
    <row r="247" spans="1:10" x14ac:dyDescent="0.25">
      <c r="A247" s="113" t="s">
        <v>455</v>
      </c>
      <c r="B247" s="114" t="s">
        <v>458</v>
      </c>
      <c r="C247" s="113" t="s">
        <v>181</v>
      </c>
      <c r="D247" s="113" t="s">
        <v>181</v>
      </c>
      <c r="E247" s="113" t="s">
        <v>181</v>
      </c>
      <c r="F247" s="113" t="s">
        <v>181</v>
      </c>
      <c r="G247" s="113" t="s">
        <v>180</v>
      </c>
      <c r="H247" s="113" t="s">
        <v>181</v>
      </c>
      <c r="I247" s="113" t="s">
        <v>180</v>
      </c>
      <c r="J247" s="113" t="s">
        <v>181</v>
      </c>
    </row>
    <row r="248" spans="1:10" x14ac:dyDescent="0.25">
      <c r="A248" s="111" t="s">
        <v>455</v>
      </c>
      <c r="B248" s="112" t="s">
        <v>459</v>
      </c>
      <c r="C248" s="111" t="s">
        <v>181</v>
      </c>
      <c r="D248" s="111" t="s">
        <v>181</v>
      </c>
      <c r="E248" s="111" t="s">
        <v>181</v>
      </c>
      <c r="F248" s="111" t="s">
        <v>181</v>
      </c>
      <c r="G248" s="111" t="s">
        <v>180</v>
      </c>
      <c r="H248" s="111" t="s">
        <v>181</v>
      </c>
      <c r="I248" s="111" t="s">
        <v>180</v>
      </c>
      <c r="J248" s="111" t="s">
        <v>180</v>
      </c>
    </row>
    <row r="249" spans="1:10" x14ac:dyDescent="0.25">
      <c r="A249" s="113" t="s">
        <v>455</v>
      </c>
      <c r="B249" s="114" t="s">
        <v>460</v>
      </c>
      <c r="C249" s="113" t="s">
        <v>181</v>
      </c>
      <c r="D249" s="113" t="s">
        <v>181</v>
      </c>
      <c r="E249" s="113" t="s">
        <v>181</v>
      </c>
      <c r="F249" s="113" t="s">
        <v>181</v>
      </c>
      <c r="G249" s="113" t="s">
        <v>180</v>
      </c>
      <c r="H249" s="113" t="s">
        <v>180</v>
      </c>
      <c r="I249" s="113" t="s">
        <v>180</v>
      </c>
      <c r="J249" s="113" t="s">
        <v>180</v>
      </c>
    </row>
    <row r="250" spans="1:10" x14ac:dyDescent="0.25">
      <c r="A250" s="111" t="s">
        <v>461</v>
      </c>
      <c r="B250" s="112" t="s">
        <v>462</v>
      </c>
      <c r="C250" s="111" t="s">
        <v>181</v>
      </c>
      <c r="D250" s="111" t="s">
        <v>181</v>
      </c>
      <c r="E250" s="111" t="s">
        <v>181</v>
      </c>
      <c r="F250" s="111" t="s">
        <v>181</v>
      </c>
      <c r="G250" s="111" t="s">
        <v>180</v>
      </c>
      <c r="H250" s="111" t="s">
        <v>180</v>
      </c>
      <c r="I250" s="111" t="s">
        <v>180</v>
      </c>
      <c r="J250" s="111" t="s">
        <v>181</v>
      </c>
    </row>
    <row r="251" spans="1:10" x14ac:dyDescent="0.25">
      <c r="A251" s="113" t="s">
        <v>461</v>
      </c>
      <c r="B251" s="114" t="s">
        <v>463</v>
      </c>
      <c r="C251" s="113" t="s">
        <v>180</v>
      </c>
      <c r="D251" s="113" t="s">
        <v>181</v>
      </c>
      <c r="E251" s="113" t="s">
        <v>180</v>
      </c>
      <c r="F251" s="113" t="s">
        <v>181</v>
      </c>
      <c r="G251" s="113" t="s">
        <v>180</v>
      </c>
      <c r="H251" s="113" t="s">
        <v>181</v>
      </c>
      <c r="I251" s="113" t="s">
        <v>180</v>
      </c>
      <c r="J251" s="113" t="s">
        <v>181</v>
      </c>
    </row>
    <row r="252" spans="1:10" x14ac:dyDescent="0.25">
      <c r="A252" s="111" t="s">
        <v>461</v>
      </c>
      <c r="B252" s="112" t="s">
        <v>464</v>
      </c>
      <c r="C252" s="111" t="s">
        <v>180</v>
      </c>
      <c r="D252" s="111" t="s">
        <v>180</v>
      </c>
      <c r="E252" s="111" t="s">
        <v>180</v>
      </c>
      <c r="F252" s="111" t="s">
        <v>181</v>
      </c>
      <c r="G252" s="111" t="s">
        <v>180</v>
      </c>
      <c r="H252" s="111" t="s">
        <v>180</v>
      </c>
      <c r="I252" s="111" t="s">
        <v>180</v>
      </c>
      <c r="J252" s="111" t="s">
        <v>181</v>
      </c>
    </row>
    <row r="253" spans="1:10" x14ac:dyDescent="0.25">
      <c r="A253" s="113" t="s">
        <v>461</v>
      </c>
      <c r="B253" s="114" t="s">
        <v>465</v>
      </c>
      <c r="C253" s="113" t="s">
        <v>180</v>
      </c>
      <c r="D253" s="113" t="s">
        <v>180</v>
      </c>
      <c r="E253" s="113" t="s">
        <v>180</v>
      </c>
      <c r="F253" s="113" t="s">
        <v>181</v>
      </c>
      <c r="G253" s="113" t="s">
        <v>180</v>
      </c>
      <c r="H253" s="113" t="s">
        <v>180</v>
      </c>
      <c r="I253" s="113" t="s">
        <v>180</v>
      </c>
      <c r="J253" s="113" t="s">
        <v>181</v>
      </c>
    </row>
    <row r="254" spans="1:10" x14ac:dyDescent="0.25">
      <c r="A254" s="111" t="s">
        <v>461</v>
      </c>
      <c r="B254" s="112" t="s">
        <v>466</v>
      </c>
      <c r="C254" s="111" t="s">
        <v>181</v>
      </c>
      <c r="D254" s="111" t="s">
        <v>181</v>
      </c>
      <c r="E254" s="111" t="s">
        <v>181</v>
      </c>
      <c r="F254" s="111" t="s">
        <v>181</v>
      </c>
      <c r="G254" s="111" t="s">
        <v>181</v>
      </c>
      <c r="H254" s="111" t="s">
        <v>181</v>
      </c>
      <c r="I254" s="111" t="s">
        <v>181</v>
      </c>
      <c r="J254" s="111" t="s">
        <v>181</v>
      </c>
    </row>
    <row r="255" spans="1:10" x14ac:dyDescent="0.25">
      <c r="A255" s="113" t="s">
        <v>461</v>
      </c>
      <c r="B255" s="114" t="s">
        <v>467</v>
      </c>
      <c r="C255" s="113" t="s">
        <v>180</v>
      </c>
      <c r="D255" s="113" t="s">
        <v>181</v>
      </c>
      <c r="E255" s="113" t="s">
        <v>180</v>
      </c>
      <c r="F255" s="113" t="s">
        <v>181</v>
      </c>
      <c r="G255" s="113" t="s">
        <v>180</v>
      </c>
      <c r="H255" s="113" t="s">
        <v>181</v>
      </c>
      <c r="I255" s="113" t="s">
        <v>180</v>
      </c>
      <c r="J255" s="113" t="s">
        <v>181</v>
      </c>
    </row>
    <row r="256" spans="1:10" x14ac:dyDescent="0.25">
      <c r="A256" s="111" t="s">
        <v>461</v>
      </c>
      <c r="B256" s="112" t="s">
        <v>468</v>
      </c>
      <c r="C256" s="111" t="s">
        <v>180</v>
      </c>
      <c r="D256" s="111" t="s">
        <v>181</v>
      </c>
      <c r="E256" s="111" t="s">
        <v>180</v>
      </c>
      <c r="F256" s="111" t="s">
        <v>181</v>
      </c>
      <c r="G256" s="111" t="s">
        <v>180</v>
      </c>
      <c r="H256" s="111" t="s">
        <v>181</v>
      </c>
      <c r="I256" s="111" t="s">
        <v>180</v>
      </c>
      <c r="J256" s="111" t="s">
        <v>181</v>
      </c>
    </row>
    <row r="257" spans="1:10" x14ac:dyDescent="0.25">
      <c r="A257" s="113" t="s">
        <v>461</v>
      </c>
      <c r="B257" s="114" t="s">
        <v>469</v>
      </c>
      <c r="C257" s="113" t="s">
        <v>180</v>
      </c>
      <c r="D257" s="113" t="s">
        <v>180</v>
      </c>
      <c r="E257" s="113" t="s">
        <v>180</v>
      </c>
      <c r="F257" s="113" t="s">
        <v>180</v>
      </c>
      <c r="G257" s="113" t="s">
        <v>180</v>
      </c>
      <c r="H257" s="113" t="s">
        <v>180</v>
      </c>
      <c r="I257" s="113" t="s">
        <v>180</v>
      </c>
      <c r="J257" s="113" t="s">
        <v>180</v>
      </c>
    </row>
    <row r="258" spans="1:10" x14ac:dyDescent="0.25">
      <c r="A258" s="111" t="s">
        <v>461</v>
      </c>
      <c r="B258" s="112" t="s">
        <v>470</v>
      </c>
      <c r="C258" s="111" t="s">
        <v>181</v>
      </c>
      <c r="D258" s="111" t="s">
        <v>181</v>
      </c>
      <c r="E258" s="111" t="s">
        <v>180</v>
      </c>
      <c r="F258" s="111" t="s">
        <v>180</v>
      </c>
      <c r="G258" s="111" t="s">
        <v>180</v>
      </c>
      <c r="H258" s="111" t="s">
        <v>181</v>
      </c>
      <c r="I258" s="111" t="s">
        <v>181</v>
      </c>
      <c r="J258" s="111" t="s">
        <v>180</v>
      </c>
    </row>
    <row r="259" spans="1:10" x14ac:dyDescent="0.25">
      <c r="A259" s="113" t="s">
        <v>461</v>
      </c>
      <c r="B259" s="114" t="s">
        <v>471</v>
      </c>
      <c r="C259" s="113" t="s">
        <v>181</v>
      </c>
      <c r="D259" s="113" t="s">
        <v>181</v>
      </c>
      <c r="E259" s="113" t="s">
        <v>181</v>
      </c>
      <c r="F259" s="113" t="s">
        <v>181</v>
      </c>
      <c r="G259" s="113" t="s">
        <v>180</v>
      </c>
      <c r="H259" s="113" t="s">
        <v>180</v>
      </c>
      <c r="I259" s="113" t="s">
        <v>181</v>
      </c>
      <c r="J259" s="113" t="s">
        <v>181</v>
      </c>
    </row>
    <row r="260" spans="1:10" x14ac:dyDescent="0.25">
      <c r="A260" s="111" t="s">
        <v>461</v>
      </c>
      <c r="B260" s="112" t="s">
        <v>472</v>
      </c>
      <c r="C260" s="111" t="s">
        <v>180</v>
      </c>
      <c r="D260" s="111" t="s">
        <v>180</v>
      </c>
      <c r="E260" s="111" t="s">
        <v>180</v>
      </c>
      <c r="F260" s="111" t="s">
        <v>181</v>
      </c>
      <c r="G260" s="111" t="s">
        <v>180</v>
      </c>
      <c r="H260" s="111" t="s">
        <v>180</v>
      </c>
      <c r="I260" s="111" t="s">
        <v>180</v>
      </c>
      <c r="J260" s="111" t="s">
        <v>181</v>
      </c>
    </row>
    <row r="261" spans="1:10" x14ac:dyDescent="0.25">
      <c r="A261" s="113" t="s">
        <v>461</v>
      </c>
      <c r="B261" s="114" t="s">
        <v>473</v>
      </c>
      <c r="C261" s="113" t="s">
        <v>180</v>
      </c>
      <c r="D261" s="113" t="s">
        <v>181</v>
      </c>
      <c r="E261" s="113" t="s">
        <v>180</v>
      </c>
      <c r="F261" s="113" t="s">
        <v>181</v>
      </c>
      <c r="G261" s="113" t="s">
        <v>180</v>
      </c>
      <c r="H261" s="113" t="s">
        <v>181</v>
      </c>
      <c r="I261" s="113" t="s">
        <v>180</v>
      </c>
      <c r="J261" s="113" t="s">
        <v>181</v>
      </c>
    </row>
    <row r="262" spans="1:10" x14ac:dyDescent="0.25">
      <c r="A262" s="111" t="s">
        <v>474</v>
      </c>
      <c r="B262" s="112" t="s">
        <v>475</v>
      </c>
      <c r="C262" s="111" t="s">
        <v>181</v>
      </c>
      <c r="D262" s="111" t="s">
        <v>181</v>
      </c>
      <c r="E262" s="111" t="s">
        <v>180</v>
      </c>
      <c r="F262" s="111" t="s">
        <v>181</v>
      </c>
      <c r="G262" s="111" t="s">
        <v>180</v>
      </c>
      <c r="H262" s="111" t="s">
        <v>180</v>
      </c>
      <c r="I262" s="111" t="s">
        <v>180</v>
      </c>
      <c r="J262" s="111" t="s">
        <v>180</v>
      </c>
    </row>
    <row r="263" spans="1:10" x14ac:dyDescent="0.25">
      <c r="A263" s="113" t="s">
        <v>476</v>
      </c>
      <c r="B263" s="114" t="s">
        <v>477</v>
      </c>
      <c r="C263" s="113" t="s">
        <v>181</v>
      </c>
      <c r="D263" s="113" t="s">
        <v>181</v>
      </c>
      <c r="E263" s="113" t="s">
        <v>181</v>
      </c>
      <c r="F263" s="113" t="s">
        <v>181</v>
      </c>
      <c r="G263" s="113" t="s">
        <v>180</v>
      </c>
      <c r="H263" s="113" t="s">
        <v>180</v>
      </c>
      <c r="I263" s="113" t="s">
        <v>180</v>
      </c>
      <c r="J263" s="113" t="s">
        <v>180</v>
      </c>
    </row>
    <row r="264" spans="1:10" x14ac:dyDescent="0.25">
      <c r="A264" s="111" t="s">
        <v>476</v>
      </c>
      <c r="B264" s="112" t="s">
        <v>478</v>
      </c>
      <c r="C264" s="111" t="s">
        <v>181</v>
      </c>
      <c r="D264" s="111" t="s">
        <v>181</v>
      </c>
      <c r="E264" s="111" t="s">
        <v>181</v>
      </c>
      <c r="F264" s="111" t="s">
        <v>181</v>
      </c>
      <c r="G264" s="111" t="s">
        <v>181</v>
      </c>
      <c r="H264" s="111" t="s">
        <v>181</v>
      </c>
      <c r="I264" s="111" t="s">
        <v>181</v>
      </c>
      <c r="J264" s="111" t="s">
        <v>180</v>
      </c>
    </row>
    <row r="265" spans="1:10" x14ac:dyDescent="0.25">
      <c r="A265" s="113" t="s">
        <v>476</v>
      </c>
      <c r="B265" s="114" t="s">
        <v>479</v>
      </c>
      <c r="C265" s="113" t="s">
        <v>181</v>
      </c>
      <c r="D265" s="113" t="s">
        <v>181</v>
      </c>
      <c r="E265" s="113" t="s">
        <v>181</v>
      </c>
      <c r="F265" s="113" t="s">
        <v>181</v>
      </c>
      <c r="G265" s="113" t="s">
        <v>181</v>
      </c>
      <c r="H265" s="113" t="s">
        <v>181</v>
      </c>
      <c r="I265" s="113" t="s">
        <v>181</v>
      </c>
      <c r="J265" s="113" t="s">
        <v>180</v>
      </c>
    </row>
    <row r="266" spans="1:10" x14ac:dyDescent="0.25">
      <c r="A266" s="111" t="s">
        <v>476</v>
      </c>
      <c r="B266" s="112" t="s">
        <v>480</v>
      </c>
      <c r="C266" s="111" t="s">
        <v>181</v>
      </c>
      <c r="D266" s="111" t="s">
        <v>181</v>
      </c>
      <c r="E266" s="111" t="s">
        <v>181</v>
      </c>
      <c r="F266" s="111" t="s">
        <v>181</v>
      </c>
      <c r="G266" s="111" t="s">
        <v>181</v>
      </c>
      <c r="H266" s="111" t="s">
        <v>181</v>
      </c>
      <c r="I266" s="111" t="s">
        <v>181</v>
      </c>
      <c r="J266" s="111" t="s">
        <v>180</v>
      </c>
    </row>
    <row r="267" spans="1:10" x14ac:dyDescent="0.25">
      <c r="A267" s="113" t="s">
        <v>476</v>
      </c>
      <c r="B267" s="114" t="s">
        <v>481</v>
      </c>
      <c r="C267" s="113" t="s">
        <v>181</v>
      </c>
      <c r="D267" s="113" t="s">
        <v>181</v>
      </c>
      <c r="E267" s="113" t="s">
        <v>181</v>
      </c>
      <c r="F267" s="113" t="s">
        <v>181</v>
      </c>
      <c r="G267" s="113" t="s">
        <v>180</v>
      </c>
      <c r="H267" s="113" t="s">
        <v>181</v>
      </c>
      <c r="I267" s="113" t="s">
        <v>180</v>
      </c>
      <c r="J267" s="113" t="s">
        <v>181</v>
      </c>
    </row>
    <row r="268" spans="1:10" x14ac:dyDescent="0.25">
      <c r="A268" s="111" t="s">
        <v>476</v>
      </c>
      <c r="B268" s="112" t="s">
        <v>482</v>
      </c>
      <c r="C268" s="111" t="s">
        <v>181</v>
      </c>
      <c r="D268" s="111" t="s">
        <v>181</v>
      </c>
      <c r="E268" s="111" t="s">
        <v>180</v>
      </c>
      <c r="F268" s="111" t="s">
        <v>181</v>
      </c>
      <c r="G268" s="111" t="s">
        <v>181</v>
      </c>
      <c r="H268" s="111" t="s">
        <v>181</v>
      </c>
      <c r="I268" s="111" t="s">
        <v>180</v>
      </c>
      <c r="J268" s="111" t="s">
        <v>181</v>
      </c>
    </row>
    <row r="269" spans="1:10" x14ac:dyDescent="0.25">
      <c r="A269" s="113" t="s">
        <v>483</v>
      </c>
      <c r="B269" s="114" t="s">
        <v>484</v>
      </c>
      <c r="C269" s="113" t="s">
        <v>181</v>
      </c>
      <c r="D269" s="113" t="s">
        <v>181</v>
      </c>
      <c r="E269" s="113" t="s">
        <v>181</v>
      </c>
      <c r="F269" s="113" t="s">
        <v>181</v>
      </c>
      <c r="G269" s="113" t="s">
        <v>181</v>
      </c>
      <c r="H269" s="113" t="s">
        <v>181</v>
      </c>
      <c r="I269" s="113" t="s">
        <v>181</v>
      </c>
      <c r="J269" s="113" t="s">
        <v>180</v>
      </c>
    </row>
    <row r="270" spans="1:10" x14ac:dyDescent="0.25">
      <c r="A270" s="111" t="s">
        <v>485</v>
      </c>
      <c r="B270" s="112" t="s">
        <v>486</v>
      </c>
      <c r="C270" s="111" t="s">
        <v>181</v>
      </c>
      <c r="D270" s="111" t="s">
        <v>181</v>
      </c>
      <c r="E270" s="111" t="s">
        <v>181</v>
      </c>
      <c r="F270" s="111" t="s">
        <v>180</v>
      </c>
      <c r="G270" s="111" t="s">
        <v>180</v>
      </c>
      <c r="H270" s="111" t="s">
        <v>180</v>
      </c>
      <c r="I270" s="111" t="s">
        <v>180</v>
      </c>
      <c r="J270" s="111" t="s">
        <v>181</v>
      </c>
    </row>
    <row r="271" spans="1:10" x14ac:dyDescent="0.25">
      <c r="A271" s="113" t="s">
        <v>485</v>
      </c>
      <c r="B271" s="114" t="s">
        <v>487</v>
      </c>
      <c r="C271" s="113" t="s">
        <v>181</v>
      </c>
      <c r="D271" s="113" t="s">
        <v>181</v>
      </c>
      <c r="E271" s="113" t="s">
        <v>181</v>
      </c>
      <c r="F271" s="113" t="s">
        <v>181</v>
      </c>
      <c r="G271" s="113" t="s">
        <v>181</v>
      </c>
      <c r="H271" s="113" t="s">
        <v>181</v>
      </c>
      <c r="I271" s="113" t="s">
        <v>181</v>
      </c>
      <c r="J271" s="113" t="s">
        <v>181</v>
      </c>
    </row>
    <row r="272" spans="1:10" x14ac:dyDescent="0.25">
      <c r="A272" s="111" t="s">
        <v>485</v>
      </c>
      <c r="B272" s="112" t="s">
        <v>488</v>
      </c>
      <c r="C272" s="111" t="s">
        <v>181</v>
      </c>
      <c r="D272" s="111" t="s">
        <v>181</v>
      </c>
      <c r="E272" s="111" t="s">
        <v>181</v>
      </c>
      <c r="F272" s="111" t="s">
        <v>181</v>
      </c>
      <c r="G272" s="111" t="s">
        <v>180</v>
      </c>
      <c r="H272" s="111" t="s">
        <v>180</v>
      </c>
      <c r="I272" s="111" t="s">
        <v>180</v>
      </c>
      <c r="J272" s="111" t="s">
        <v>181</v>
      </c>
    </row>
    <row r="273" spans="1:10" x14ac:dyDescent="0.25">
      <c r="A273" s="113" t="s">
        <v>485</v>
      </c>
      <c r="B273" s="114" t="s">
        <v>489</v>
      </c>
      <c r="C273" s="113" t="s">
        <v>181</v>
      </c>
      <c r="D273" s="113" t="s">
        <v>181</v>
      </c>
      <c r="E273" s="113" t="s">
        <v>181</v>
      </c>
      <c r="F273" s="113" t="s">
        <v>181</v>
      </c>
      <c r="G273" s="113" t="s">
        <v>180</v>
      </c>
      <c r="H273" s="113" t="s">
        <v>181</v>
      </c>
      <c r="I273" s="113" t="s">
        <v>180</v>
      </c>
      <c r="J273" s="113" t="s">
        <v>181</v>
      </c>
    </row>
    <row r="274" spans="1:10" x14ac:dyDescent="0.25">
      <c r="A274" s="111" t="s">
        <v>485</v>
      </c>
      <c r="B274" s="112" t="s">
        <v>490</v>
      </c>
      <c r="C274" s="111" t="s">
        <v>181</v>
      </c>
      <c r="D274" s="111" t="s">
        <v>181</v>
      </c>
      <c r="E274" s="111" t="s">
        <v>181</v>
      </c>
      <c r="F274" s="111" t="s">
        <v>181</v>
      </c>
      <c r="G274" s="111" t="s">
        <v>180</v>
      </c>
      <c r="H274" s="111" t="s">
        <v>181</v>
      </c>
      <c r="I274" s="111" t="s">
        <v>180</v>
      </c>
      <c r="J274" s="111" t="s">
        <v>181</v>
      </c>
    </row>
    <row r="275" spans="1:10" x14ac:dyDescent="0.25">
      <c r="A275" s="113" t="s">
        <v>485</v>
      </c>
      <c r="B275" s="114" t="s">
        <v>491</v>
      </c>
      <c r="C275" s="113" t="s">
        <v>181</v>
      </c>
      <c r="D275" s="113" t="s">
        <v>181</v>
      </c>
      <c r="E275" s="113" t="s">
        <v>181</v>
      </c>
      <c r="F275" s="113" t="s">
        <v>181</v>
      </c>
      <c r="G275" s="113" t="s">
        <v>180</v>
      </c>
      <c r="H275" s="113" t="s">
        <v>180</v>
      </c>
      <c r="I275" s="113" t="s">
        <v>181</v>
      </c>
      <c r="J275" s="113" t="s">
        <v>181</v>
      </c>
    </row>
    <row r="276" spans="1:10" x14ac:dyDescent="0.25">
      <c r="A276" s="111" t="s">
        <v>485</v>
      </c>
      <c r="B276" s="112" t="s">
        <v>492</v>
      </c>
      <c r="C276" s="111" t="s">
        <v>180</v>
      </c>
      <c r="D276" s="111" t="s">
        <v>181</v>
      </c>
      <c r="E276" s="111" t="s">
        <v>180</v>
      </c>
      <c r="F276" s="111" t="s">
        <v>181</v>
      </c>
      <c r="G276" s="111" t="s">
        <v>180</v>
      </c>
      <c r="H276" s="111" t="s">
        <v>180</v>
      </c>
      <c r="I276" s="111" t="s">
        <v>180</v>
      </c>
      <c r="J276" s="111" t="s">
        <v>181</v>
      </c>
    </row>
    <row r="277" spans="1:10" x14ac:dyDescent="0.25">
      <c r="A277" s="113" t="s">
        <v>485</v>
      </c>
      <c r="B277" s="114" t="s">
        <v>493</v>
      </c>
      <c r="C277" s="113" t="s">
        <v>181</v>
      </c>
      <c r="D277" s="113" t="s">
        <v>181</v>
      </c>
      <c r="E277" s="113" t="s">
        <v>181</v>
      </c>
      <c r="F277" s="113" t="s">
        <v>181</v>
      </c>
      <c r="G277" s="113" t="s">
        <v>180</v>
      </c>
      <c r="H277" s="113" t="s">
        <v>180</v>
      </c>
      <c r="I277" s="113" t="s">
        <v>180</v>
      </c>
      <c r="J277" s="113" t="s">
        <v>181</v>
      </c>
    </row>
    <row r="278" spans="1:10" x14ac:dyDescent="0.25">
      <c r="A278" s="111" t="s">
        <v>494</v>
      </c>
      <c r="B278" s="112" t="s">
        <v>495</v>
      </c>
      <c r="C278" s="111" t="s">
        <v>181</v>
      </c>
      <c r="D278" s="111" t="s">
        <v>181</v>
      </c>
      <c r="E278" s="111" t="s">
        <v>181</v>
      </c>
      <c r="F278" s="111" t="s">
        <v>181</v>
      </c>
      <c r="G278" s="111" t="s">
        <v>180</v>
      </c>
      <c r="H278" s="111" t="s">
        <v>180</v>
      </c>
      <c r="I278" s="111" t="s">
        <v>180</v>
      </c>
      <c r="J278" s="111" t="s">
        <v>180</v>
      </c>
    </row>
    <row r="279" spans="1:10" x14ac:dyDescent="0.25">
      <c r="A279" s="113" t="s">
        <v>494</v>
      </c>
      <c r="B279" s="114" t="s">
        <v>496</v>
      </c>
      <c r="C279" s="113" t="s">
        <v>181</v>
      </c>
      <c r="D279" s="113" t="s">
        <v>181</v>
      </c>
      <c r="E279" s="113" t="s">
        <v>181</v>
      </c>
      <c r="F279" s="113" t="s">
        <v>181</v>
      </c>
      <c r="G279" s="113" t="s">
        <v>180</v>
      </c>
      <c r="H279" s="113" t="s">
        <v>180</v>
      </c>
      <c r="I279" s="113" t="s">
        <v>180</v>
      </c>
      <c r="J279" s="113" t="s">
        <v>180</v>
      </c>
    </row>
    <row r="280" spans="1:10" x14ac:dyDescent="0.25">
      <c r="A280" s="111" t="s">
        <v>494</v>
      </c>
      <c r="B280" s="112" t="s">
        <v>497</v>
      </c>
      <c r="C280" s="111" t="s">
        <v>181</v>
      </c>
      <c r="D280" s="111" t="s">
        <v>181</v>
      </c>
      <c r="E280" s="111" t="s">
        <v>181</v>
      </c>
      <c r="F280" s="111" t="s">
        <v>181</v>
      </c>
      <c r="G280" s="111" t="s">
        <v>180</v>
      </c>
      <c r="H280" s="111" t="s">
        <v>180</v>
      </c>
      <c r="I280" s="111" t="s">
        <v>180</v>
      </c>
      <c r="J280" s="111" t="s">
        <v>181</v>
      </c>
    </row>
    <row r="281" spans="1:10" x14ac:dyDescent="0.25">
      <c r="A281" s="113" t="s">
        <v>494</v>
      </c>
      <c r="B281" s="114" t="s">
        <v>498</v>
      </c>
      <c r="C281" s="113" t="s">
        <v>181</v>
      </c>
      <c r="D281" s="113" t="s">
        <v>181</v>
      </c>
      <c r="E281" s="113" t="s">
        <v>181</v>
      </c>
      <c r="F281" s="113" t="s">
        <v>181</v>
      </c>
      <c r="G281" s="113" t="s">
        <v>180</v>
      </c>
      <c r="H281" s="113" t="s">
        <v>180</v>
      </c>
      <c r="I281" s="113" t="s">
        <v>180</v>
      </c>
      <c r="J281" s="113" t="s">
        <v>180</v>
      </c>
    </row>
    <row r="282" spans="1:10" x14ac:dyDescent="0.25">
      <c r="A282" s="111" t="s">
        <v>494</v>
      </c>
      <c r="B282" s="112" t="s">
        <v>499</v>
      </c>
      <c r="C282" s="111" t="s">
        <v>181</v>
      </c>
      <c r="D282" s="111" t="s">
        <v>181</v>
      </c>
      <c r="E282" s="111" t="s">
        <v>181</v>
      </c>
      <c r="F282" s="111" t="s">
        <v>181</v>
      </c>
      <c r="G282" s="111" t="s">
        <v>181</v>
      </c>
      <c r="H282" s="111" t="s">
        <v>181</v>
      </c>
      <c r="I282" s="111" t="s">
        <v>180</v>
      </c>
      <c r="J282" s="111" t="s">
        <v>181</v>
      </c>
    </row>
    <row r="283" spans="1:10" x14ac:dyDescent="0.25">
      <c r="A283" s="113" t="s">
        <v>494</v>
      </c>
      <c r="B283" s="114" t="s">
        <v>500</v>
      </c>
      <c r="C283" s="113" t="s">
        <v>181</v>
      </c>
      <c r="D283" s="113" t="s">
        <v>181</v>
      </c>
      <c r="E283" s="113" t="s">
        <v>181</v>
      </c>
      <c r="F283" s="113" t="s">
        <v>181</v>
      </c>
      <c r="G283" s="113" t="s">
        <v>180</v>
      </c>
      <c r="H283" s="113" t="s">
        <v>181</v>
      </c>
      <c r="I283" s="113" t="s">
        <v>181</v>
      </c>
      <c r="J283" s="113" t="s">
        <v>181</v>
      </c>
    </row>
    <row r="284" spans="1:10" x14ac:dyDescent="0.25">
      <c r="A284" s="111" t="s">
        <v>494</v>
      </c>
      <c r="B284" s="112" t="s">
        <v>501</v>
      </c>
      <c r="C284" s="111" t="s">
        <v>181</v>
      </c>
      <c r="D284" s="111" t="s">
        <v>181</v>
      </c>
      <c r="E284" s="111" t="s">
        <v>181</v>
      </c>
      <c r="F284" s="111" t="s">
        <v>181</v>
      </c>
      <c r="G284" s="111" t="s">
        <v>181</v>
      </c>
      <c r="H284" s="111" t="s">
        <v>181</v>
      </c>
      <c r="I284" s="111" t="s">
        <v>181</v>
      </c>
      <c r="J284" s="111" t="s">
        <v>181</v>
      </c>
    </row>
    <row r="285" spans="1:10" x14ac:dyDescent="0.25">
      <c r="A285" s="113" t="s">
        <v>494</v>
      </c>
      <c r="B285" s="114" t="s">
        <v>502</v>
      </c>
      <c r="C285" s="113" t="s">
        <v>181</v>
      </c>
      <c r="D285" s="113" t="s">
        <v>181</v>
      </c>
      <c r="E285" s="113" t="s">
        <v>181</v>
      </c>
      <c r="F285" s="113" t="s">
        <v>181</v>
      </c>
      <c r="G285" s="113" t="s">
        <v>181</v>
      </c>
      <c r="H285" s="113" t="s">
        <v>181</v>
      </c>
      <c r="I285" s="113" t="s">
        <v>181</v>
      </c>
      <c r="J285" s="113" t="s">
        <v>180</v>
      </c>
    </row>
    <row r="286" spans="1:10" x14ac:dyDescent="0.25">
      <c r="A286" s="111" t="s">
        <v>494</v>
      </c>
      <c r="B286" s="112" t="s">
        <v>503</v>
      </c>
      <c r="C286" s="111" t="s">
        <v>181</v>
      </c>
      <c r="D286" s="111" t="s">
        <v>181</v>
      </c>
      <c r="E286" s="111" t="s">
        <v>181</v>
      </c>
      <c r="F286" s="111" t="s">
        <v>181</v>
      </c>
      <c r="G286" s="111" t="s">
        <v>180</v>
      </c>
      <c r="H286" s="111" t="s">
        <v>180</v>
      </c>
      <c r="I286" s="111" t="s">
        <v>180</v>
      </c>
      <c r="J286" s="111" t="s">
        <v>181</v>
      </c>
    </row>
    <row r="287" spans="1:10" x14ac:dyDescent="0.25">
      <c r="A287" s="113" t="s">
        <v>494</v>
      </c>
      <c r="B287" s="114" t="s">
        <v>504</v>
      </c>
      <c r="C287" s="113" t="s">
        <v>181</v>
      </c>
      <c r="D287" s="113" t="s">
        <v>181</v>
      </c>
      <c r="E287" s="113" t="s">
        <v>181</v>
      </c>
      <c r="F287" s="113" t="s">
        <v>181</v>
      </c>
      <c r="G287" s="113" t="s">
        <v>180</v>
      </c>
      <c r="H287" s="113" t="s">
        <v>180</v>
      </c>
      <c r="I287" s="113" t="s">
        <v>180</v>
      </c>
      <c r="J287" s="113" t="s">
        <v>181</v>
      </c>
    </row>
    <row r="288" spans="1:10" x14ac:dyDescent="0.25">
      <c r="A288" s="111" t="s">
        <v>494</v>
      </c>
      <c r="B288" s="112" t="s">
        <v>505</v>
      </c>
      <c r="C288" s="111" t="s">
        <v>181</v>
      </c>
      <c r="D288" s="111" t="s">
        <v>181</v>
      </c>
      <c r="E288" s="111" t="s">
        <v>181</v>
      </c>
      <c r="F288" s="111" t="s">
        <v>181</v>
      </c>
      <c r="G288" s="111" t="s">
        <v>180</v>
      </c>
      <c r="H288" s="111" t="s">
        <v>180</v>
      </c>
      <c r="I288" s="111" t="s">
        <v>180</v>
      </c>
      <c r="J288" s="111" t="s">
        <v>181</v>
      </c>
    </row>
    <row r="289" spans="1:10" x14ac:dyDescent="0.25">
      <c r="A289" s="113" t="s">
        <v>494</v>
      </c>
      <c r="B289" s="114" t="s">
        <v>506</v>
      </c>
      <c r="C289" s="113" t="s">
        <v>181</v>
      </c>
      <c r="D289" s="113" t="s">
        <v>181</v>
      </c>
      <c r="E289" s="113" t="s">
        <v>181</v>
      </c>
      <c r="F289" s="113" t="s">
        <v>181</v>
      </c>
      <c r="G289" s="113" t="s">
        <v>180</v>
      </c>
      <c r="H289" s="113" t="s">
        <v>180</v>
      </c>
      <c r="I289" s="113" t="s">
        <v>180</v>
      </c>
      <c r="J289" s="113" t="s">
        <v>181</v>
      </c>
    </row>
    <row r="290" spans="1:10" x14ac:dyDescent="0.25">
      <c r="A290" s="111" t="s">
        <v>494</v>
      </c>
      <c r="B290" s="112" t="s">
        <v>507</v>
      </c>
      <c r="C290" s="111" t="s">
        <v>181</v>
      </c>
      <c r="D290" s="111" t="s">
        <v>181</v>
      </c>
      <c r="E290" s="111" t="s">
        <v>181</v>
      </c>
      <c r="F290" s="111" t="s">
        <v>181</v>
      </c>
      <c r="G290" s="111" t="s">
        <v>181</v>
      </c>
      <c r="H290" s="111" t="s">
        <v>181</v>
      </c>
      <c r="I290" s="111" t="s">
        <v>180</v>
      </c>
      <c r="J290" s="111" t="s">
        <v>180</v>
      </c>
    </row>
    <row r="291" spans="1:10" x14ac:dyDescent="0.25">
      <c r="A291" s="113" t="s">
        <v>494</v>
      </c>
      <c r="B291" s="114" t="s">
        <v>508</v>
      </c>
      <c r="C291" s="113" t="s">
        <v>181</v>
      </c>
      <c r="D291" s="113" t="s">
        <v>181</v>
      </c>
      <c r="E291" s="113" t="s">
        <v>181</v>
      </c>
      <c r="F291" s="113" t="s">
        <v>181</v>
      </c>
      <c r="G291" s="113" t="s">
        <v>180</v>
      </c>
      <c r="H291" s="113" t="s">
        <v>181</v>
      </c>
      <c r="I291" s="113" t="s">
        <v>180</v>
      </c>
      <c r="J291" s="113" t="s">
        <v>181</v>
      </c>
    </row>
    <row r="292" spans="1:10" x14ac:dyDescent="0.25">
      <c r="A292" s="111" t="s">
        <v>494</v>
      </c>
      <c r="B292" s="112" t="s">
        <v>509</v>
      </c>
      <c r="C292" s="111" t="s">
        <v>181</v>
      </c>
      <c r="D292" s="111" t="s">
        <v>181</v>
      </c>
      <c r="E292" s="111" t="s">
        <v>180</v>
      </c>
      <c r="F292" s="111" t="s">
        <v>181</v>
      </c>
      <c r="G292" s="111" t="s">
        <v>181</v>
      </c>
      <c r="H292" s="111" t="s">
        <v>181</v>
      </c>
      <c r="I292" s="111" t="s">
        <v>181</v>
      </c>
      <c r="J292" s="111" t="s">
        <v>180</v>
      </c>
    </row>
    <row r="293" spans="1:10" x14ac:dyDescent="0.25">
      <c r="A293" s="113" t="s">
        <v>494</v>
      </c>
      <c r="B293" s="114" t="s">
        <v>510</v>
      </c>
      <c r="C293" s="113" t="s">
        <v>181</v>
      </c>
      <c r="D293" s="113" t="s">
        <v>181</v>
      </c>
      <c r="E293" s="113" t="s">
        <v>181</v>
      </c>
      <c r="F293" s="113" t="s">
        <v>181</v>
      </c>
      <c r="G293" s="113" t="s">
        <v>181</v>
      </c>
      <c r="H293" s="113" t="s">
        <v>181</v>
      </c>
      <c r="I293" s="113" t="s">
        <v>181</v>
      </c>
      <c r="J293" s="113" t="s">
        <v>181</v>
      </c>
    </row>
    <row r="294" spans="1:10" x14ac:dyDescent="0.25">
      <c r="A294" s="111" t="s">
        <v>494</v>
      </c>
      <c r="B294" s="112" t="s">
        <v>511</v>
      </c>
      <c r="C294" s="111" t="s">
        <v>181</v>
      </c>
      <c r="D294" s="111" t="s">
        <v>181</v>
      </c>
      <c r="E294" s="111" t="s">
        <v>181</v>
      </c>
      <c r="F294" s="111" t="s">
        <v>181</v>
      </c>
      <c r="G294" s="111" t="s">
        <v>180</v>
      </c>
      <c r="H294" s="111" t="s">
        <v>181</v>
      </c>
      <c r="I294" s="111" t="s">
        <v>180</v>
      </c>
      <c r="J294" s="111" t="s">
        <v>180</v>
      </c>
    </row>
    <row r="295" spans="1:10" x14ac:dyDescent="0.25">
      <c r="A295" s="113" t="s">
        <v>494</v>
      </c>
      <c r="B295" s="114" t="s">
        <v>512</v>
      </c>
      <c r="C295" s="113" t="s">
        <v>181</v>
      </c>
      <c r="D295" s="113" t="s">
        <v>181</v>
      </c>
      <c r="E295" s="113" t="s">
        <v>181</v>
      </c>
      <c r="F295" s="113" t="s">
        <v>181</v>
      </c>
      <c r="G295" s="113" t="s">
        <v>180</v>
      </c>
      <c r="H295" s="113" t="s">
        <v>181</v>
      </c>
      <c r="I295" s="113" t="s">
        <v>180</v>
      </c>
      <c r="J295" s="113" t="s">
        <v>180</v>
      </c>
    </row>
    <row r="296" spans="1:10" x14ac:dyDescent="0.25">
      <c r="A296" s="111" t="s">
        <v>494</v>
      </c>
      <c r="B296" s="112" t="s">
        <v>680</v>
      </c>
      <c r="C296" s="111" t="s">
        <v>181</v>
      </c>
      <c r="D296" s="111" t="s">
        <v>181</v>
      </c>
      <c r="E296" s="111" t="s">
        <v>181</v>
      </c>
      <c r="F296" s="111" t="s">
        <v>181</v>
      </c>
      <c r="G296" s="111" t="s">
        <v>180</v>
      </c>
      <c r="H296" s="111" t="s">
        <v>181</v>
      </c>
      <c r="I296" s="111" t="s">
        <v>180</v>
      </c>
      <c r="J296" s="111" t="s">
        <v>181</v>
      </c>
    </row>
    <row r="297" spans="1:10" x14ac:dyDescent="0.25">
      <c r="A297" s="113" t="s">
        <v>494</v>
      </c>
      <c r="B297" s="114" t="s">
        <v>513</v>
      </c>
      <c r="C297" s="113" t="s">
        <v>181</v>
      </c>
      <c r="D297" s="113" t="s">
        <v>181</v>
      </c>
      <c r="E297" s="113" t="s">
        <v>181</v>
      </c>
      <c r="F297" s="113" t="s">
        <v>181</v>
      </c>
      <c r="G297" s="113" t="s">
        <v>180</v>
      </c>
      <c r="H297" s="113" t="s">
        <v>180</v>
      </c>
      <c r="I297" s="113" t="s">
        <v>180</v>
      </c>
      <c r="J297" s="113" t="s">
        <v>181</v>
      </c>
    </row>
    <row r="298" spans="1:10" x14ac:dyDescent="0.25">
      <c r="A298" s="111" t="s">
        <v>494</v>
      </c>
      <c r="B298" s="112" t="s">
        <v>514</v>
      </c>
      <c r="C298" s="111" t="s">
        <v>181</v>
      </c>
      <c r="D298" s="111" t="s">
        <v>181</v>
      </c>
      <c r="E298" s="111" t="s">
        <v>181</v>
      </c>
      <c r="F298" s="111" t="s">
        <v>181</v>
      </c>
      <c r="G298" s="111" t="s">
        <v>181</v>
      </c>
      <c r="H298" s="111" t="s">
        <v>181</v>
      </c>
      <c r="I298" s="111" t="s">
        <v>180</v>
      </c>
      <c r="J298" s="111" t="s">
        <v>180</v>
      </c>
    </row>
    <row r="299" spans="1:10" x14ac:dyDescent="0.25">
      <c r="A299" s="113" t="s">
        <v>494</v>
      </c>
      <c r="B299" s="114" t="s">
        <v>515</v>
      </c>
      <c r="C299" s="113" t="s">
        <v>181</v>
      </c>
      <c r="D299" s="113" t="s">
        <v>181</v>
      </c>
      <c r="E299" s="113" t="s">
        <v>181</v>
      </c>
      <c r="F299" s="113" t="s">
        <v>181</v>
      </c>
      <c r="G299" s="113" t="s">
        <v>180</v>
      </c>
      <c r="H299" s="113" t="s">
        <v>181</v>
      </c>
      <c r="I299" s="113" t="s">
        <v>180</v>
      </c>
      <c r="J299" s="113" t="s">
        <v>181</v>
      </c>
    </row>
    <row r="300" spans="1:10" x14ac:dyDescent="0.25">
      <c r="A300" s="111" t="s">
        <v>494</v>
      </c>
      <c r="B300" s="112" t="s">
        <v>516</v>
      </c>
      <c r="C300" s="111" t="s">
        <v>181</v>
      </c>
      <c r="D300" s="111" t="s">
        <v>181</v>
      </c>
      <c r="E300" s="111" t="s">
        <v>181</v>
      </c>
      <c r="F300" s="111" t="s">
        <v>181</v>
      </c>
      <c r="G300" s="111" t="s">
        <v>180</v>
      </c>
      <c r="H300" s="111" t="s">
        <v>180</v>
      </c>
      <c r="I300" s="111" t="s">
        <v>180</v>
      </c>
      <c r="J300" s="111" t="s">
        <v>181</v>
      </c>
    </row>
    <row r="301" spans="1:10" x14ac:dyDescent="0.25">
      <c r="A301" s="113" t="s">
        <v>494</v>
      </c>
      <c r="B301" s="114" t="s">
        <v>517</v>
      </c>
      <c r="C301" s="113" t="s">
        <v>181</v>
      </c>
      <c r="D301" s="113" t="s">
        <v>181</v>
      </c>
      <c r="E301" s="113" t="s">
        <v>181</v>
      </c>
      <c r="F301" s="113" t="s">
        <v>181</v>
      </c>
      <c r="G301" s="113" t="s">
        <v>181</v>
      </c>
      <c r="H301" s="113" t="s">
        <v>181</v>
      </c>
      <c r="I301" s="113" t="s">
        <v>180</v>
      </c>
      <c r="J301" s="113" t="s">
        <v>180</v>
      </c>
    </row>
    <row r="302" spans="1:10" x14ac:dyDescent="0.25">
      <c r="A302" s="111" t="s">
        <v>494</v>
      </c>
      <c r="B302" s="112" t="s">
        <v>518</v>
      </c>
      <c r="C302" s="111" t="s">
        <v>180</v>
      </c>
      <c r="D302" s="111" t="s">
        <v>181</v>
      </c>
      <c r="E302" s="111" t="s">
        <v>181</v>
      </c>
      <c r="F302" s="111" t="s">
        <v>181</v>
      </c>
      <c r="G302" s="111" t="s">
        <v>180</v>
      </c>
      <c r="H302" s="111" t="s">
        <v>180</v>
      </c>
      <c r="I302" s="111" t="s">
        <v>180</v>
      </c>
      <c r="J302" s="111" t="s">
        <v>181</v>
      </c>
    </row>
    <row r="303" spans="1:10" x14ac:dyDescent="0.25">
      <c r="A303" s="113" t="s">
        <v>519</v>
      </c>
      <c r="B303" s="114" t="s">
        <v>520</v>
      </c>
      <c r="C303" s="113" t="s">
        <v>181</v>
      </c>
      <c r="D303" s="113" t="s">
        <v>181</v>
      </c>
      <c r="E303" s="113" t="s">
        <v>181</v>
      </c>
      <c r="F303" s="113" t="s">
        <v>181</v>
      </c>
      <c r="G303" s="113" t="s">
        <v>180</v>
      </c>
      <c r="H303" s="113" t="s">
        <v>181</v>
      </c>
      <c r="I303" s="113" t="s">
        <v>180</v>
      </c>
      <c r="J303" s="113" t="s">
        <v>181</v>
      </c>
    </row>
    <row r="304" spans="1:10" x14ac:dyDescent="0.25">
      <c r="A304" s="111" t="s">
        <v>519</v>
      </c>
      <c r="B304" s="112" t="s">
        <v>521</v>
      </c>
      <c r="C304" s="111" t="s">
        <v>181</v>
      </c>
      <c r="D304" s="111" t="s">
        <v>181</v>
      </c>
      <c r="E304" s="111" t="s">
        <v>180</v>
      </c>
      <c r="F304" s="111" t="s">
        <v>181</v>
      </c>
      <c r="G304" s="111" t="s">
        <v>180</v>
      </c>
      <c r="H304" s="111" t="s">
        <v>181</v>
      </c>
      <c r="I304" s="111" t="s">
        <v>180</v>
      </c>
      <c r="J304" s="111" t="s">
        <v>181</v>
      </c>
    </row>
    <row r="305" spans="1:10" x14ac:dyDescent="0.25">
      <c r="A305" s="113" t="s">
        <v>519</v>
      </c>
      <c r="B305" s="114" t="s">
        <v>522</v>
      </c>
      <c r="C305" s="113" t="s">
        <v>181</v>
      </c>
      <c r="D305" s="113" t="s">
        <v>181</v>
      </c>
      <c r="E305" s="113" t="s">
        <v>181</v>
      </c>
      <c r="F305" s="113" t="s">
        <v>181</v>
      </c>
      <c r="G305" s="113" t="s">
        <v>180</v>
      </c>
      <c r="H305" s="113" t="s">
        <v>180</v>
      </c>
      <c r="I305" s="113" t="s">
        <v>181</v>
      </c>
      <c r="J305" s="113" t="s">
        <v>181</v>
      </c>
    </row>
    <row r="306" spans="1:10" x14ac:dyDescent="0.25">
      <c r="A306" s="111" t="s">
        <v>519</v>
      </c>
      <c r="B306" s="112" t="s">
        <v>523</v>
      </c>
      <c r="C306" s="111" t="s">
        <v>181</v>
      </c>
      <c r="D306" s="111" t="s">
        <v>181</v>
      </c>
      <c r="E306" s="111" t="s">
        <v>181</v>
      </c>
      <c r="F306" s="111" t="s">
        <v>181</v>
      </c>
      <c r="G306" s="111" t="s">
        <v>181</v>
      </c>
      <c r="H306" s="111" t="s">
        <v>181</v>
      </c>
      <c r="I306" s="111" t="s">
        <v>180</v>
      </c>
      <c r="J306" s="111" t="s">
        <v>181</v>
      </c>
    </row>
    <row r="307" spans="1:10" x14ac:dyDescent="0.25">
      <c r="A307" s="113" t="s">
        <v>519</v>
      </c>
      <c r="B307" s="114" t="s">
        <v>524</v>
      </c>
      <c r="C307" s="113" t="s">
        <v>181</v>
      </c>
      <c r="D307" s="113" t="s">
        <v>181</v>
      </c>
      <c r="E307" s="113" t="s">
        <v>181</v>
      </c>
      <c r="F307" s="113" t="s">
        <v>181</v>
      </c>
      <c r="G307" s="113" t="s">
        <v>180</v>
      </c>
      <c r="H307" s="113" t="s">
        <v>180</v>
      </c>
      <c r="I307" s="113" t="s">
        <v>180</v>
      </c>
      <c r="J307" s="113" t="s">
        <v>181</v>
      </c>
    </row>
    <row r="308" spans="1:10" x14ac:dyDescent="0.25">
      <c r="A308" s="111" t="s">
        <v>519</v>
      </c>
      <c r="B308" s="112" t="s">
        <v>525</v>
      </c>
      <c r="C308" s="111" t="s">
        <v>181</v>
      </c>
      <c r="D308" s="111" t="s">
        <v>181</v>
      </c>
      <c r="E308" s="111" t="s">
        <v>181</v>
      </c>
      <c r="F308" s="111" t="s">
        <v>181</v>
      </c>
      <c r="G308" s="111" t="s">
        <v>180</v>
      </c>
      <c r="H308" s="111" t="s">
        <v>180</v>
      </c>
      <c r="I308" s="111" t="s">
        <v>180</v>
      </c>
      <c r="J308" s="111" t="s">
        <v>181</v>
      </c>
    </row>
    <row r="309" spans="1:10" x14ac:dyDescent="0.25">
      <c r="A309" s="113" t="s">
        <v>526</v>
      </c>
      <c r="B309" s="114" t="s">
        <v>527</v>
      </c>
      <c r="C309" s="113" t="s">
        <v>180</v>
      </c>
      <c r="D309" s="113" t="s">
        <v>180</v>
      </c>
      <c r="E309" s="113" t="s">
        <v>180</v>
      </c>
      <c r="F309" s="113" t="s">
        <v>180</v>
      </c>
      <c r="G309" s="113" t="s">
        <v>180</v>
      </c>
      <c r="H309" s="113" t="s">
        <v>180</v>
      </c>
      <c r="I309" s="113" t="s">
        <v>180</v>
      </c>
      <c r="J309" s="113" t="s">
        <v>180</v>
      </c>
    </row>
    <row r="310" spans="1:10" x14ac:dyDescent="0.25">
      <c r="A310" s="111" t="s">
        <v>528</v>
      </c>
      <c r="B310" s="112" t="s">
        <v>529</v>
      </c>
      <c r="C310" s="111" t="s">
        <v>181</v>
      </c>
      <c r="D310" s="111" t="s">
        <v>181</v>
      </c>
      <c r="E310" s="111" t="s">
        <v>181</v>
      </c>
      <c r="F310" s="111" t="s">
        <v>181</v>
      </c>
      <c r="G310" s="111" t="s">
        <v>180</v>
      </c>
      <c r="H310" s="111" t="s">
        <v>181</v>
      </c>
      <c r="I310" s="111" t="s">
        <v>180</v>
      </c>
      <c r="J310" s="111" t="s">
        <v>181</v>
      </c>
    </row>
    <row r="311" spans="1:10" x14ac:dyDescent="0.25">
      <c r="A311" s="113" t="s">
        <v>528</v>
      </c>
      <c r="B311" s="114" t="s">
        <v>530</v>
      </c>
      <c r="C311" s="113" t="s">
        <v>181</v>
      </c>
      <c r="D311" s="113" t="s">
        <v>181</v>
      </c>
      <c r="E311" s="113" t="s">
        <v>181</v>
      </c>
      <c r="F311" s="113" t="s">
        <v>180</v>
      </c>
      <c r="G311" s="113" t="s">
        <v>180</v>
      </c>
      <c r="H311" s="113" t="s">
        <v>180</v>
      </c>
      <c r="I311" s="113" t="s">
        <v>180</v>
      </c>
      <c r="J311" s="113" t="s">
        <v>180</v>
      </c>
    </row>
    <row r="312" spans="1:10" x14ac:dyDescent="0.25">
      <c r="A312" s="111" t="s">
        <v>528</v>
      </c>
      <c r="B312" s="112" t="s">
        <v>531</v>
      </c>
      <c r="C312" s="111" t="s">
        <v>181</v>
      </c>
      <c r="D312" s="111" t="s">
        <v>181</v>
      </c>
      <c r="E312" s="111" t="s">
        <v>181</v>
      </c>
      <c r="F312" s="111" t="s">
        <v>181</v>
      </c>
      <c r="G312" s="111" t="s">
        <v>180</v>
      </c>
      <c r="H312" s="111" t="s">
        <v>180</v>
      </c>
      <c r="I312" s="111" t="s">
        <v>180</v>
      </c>
      <c r="J312" s="111" t="s">
        <v>180</v>
      </c>
    </row>
    <row r="313" spans="1:10" x14ac:dyDescent="0.25">
      <c r="A313" s="113" t="s">
        <v>528</v>
      </c>
      <c r="B313" s="114" t="s">
        <v>532</v>
      </c>
      <c r="C313" s="113" t="s">
        <v>181</v>
      </c>
      <c r="D313" s="113" t="s">
        <v>181</v>
      </c>
      <c r="E313" s="113" t="s">
        <v>181</v>
      </c>
      <c r="F313" s="113" t="s">
        <v>181</v>
      </c>
      <c r="G313" s="113" t="s">
        <v>180</v>
      </c>
      <c r="H313" s="113" t="s">
        <v>181</v>
      </c>
      <c r="I313" s="113" t="s">
        <v>180</v>
      </c>
      <c r="J313" s="113" t="s">
        <v>181</v>
      </c>
    </row>
    <row r="314" spans="1:10" x14ac:dyDescent="0.25">
      <c r="A314" s="111" t="s">
        <v>528</v>
      </c>
      <c r="B314" s="112" t="s">
        <v>533</v>
      </c>
      <c r="C314" s="111" t="s">
        <v>180</v>
      </c>
      <c r="D314" s="111" t="s">
        <v>180</v>
      </c>
      <c r="E314" s="111" t="s">
        <v>180</v>
      </c>
      <c r="F314" s="111" t="s">
        <v>181</v>
      </c>
      <c r="G314" s="111" t="s">
        <v>180</v>
      </c>
      <c r="H314" s="111" t="s">
        <v>180</v>
      </c>
      <c r="I314" s="111" t="s">
        <v>180</v>
      </c>
      <c r="J314" s="111" t="s">
        <v>181</v>
      </c>
    </row>
    <row r="315" spans="1:10" x14ac:dyDescent="0.25">
      <c r="A315" s="113" t="s">
        <v>528</v>
      </c>
      <c r="B315" s="114" t="s">
        <v>534</v>
      </c>
      <c r="C315" s="113" t="s">
        <v>180</v>
      </c>
      <c r="D315" s="113" t="s">
        <v>181</v>
      </c>
      <c r="E315" s="113" t="s">
        <v>180</v>
      </c>
      <c r="F315" s="113" t="s">
        <v>181</v>
      </c>
      <c r="G315" s="113" t="s">
        <v>180</v>
      </c>
      <c r="H315" s="113" t="s">
        <v>181</v>
      </c>
      <c r="I315" s="113" t="s">
        <v>180</v>
      </c>
      <c r="J315" s="113" t="s">
        <v>181</v>
      </c>
    </row>
    <row r="316" spans="1:10" x14ac:dyDescent="0.25">
      <c r="A316" s="111" t="s">
        <v>535</v>
      </c>
      <c r="B316" s="112" t="s">
        <v>536</v>
      </c>
      <c r="C316" s="111" t="s">
        <v>181</v>
      </c>
      <c r="D316" s="111" t="s">
        <v>181</v>
      </c>
      <c r="E316" s="111" t="s">
        <v>181</v>
      </c>
      <c r="F316" s="111" t="s">
        <v>181</v>
      </c>
      <c r="G316" s="111" t="s">
        <v>180</v>
      </c>
      <c r="H316" s="111" t="s">
        <v>180</v>
      </c>
      <c r="I316" s="111" t="s">
        <v>180</v>
      </c>
      <c r="J316" s="111" t="s">
        <v>181</v>
      </c>
    </row>
    <row r="317" spans="1:10" x14ac:dyDescent="0.25">
      <c r="A317" s="113" t="s">
        <v>535</v>
      </c>
      <c r="B317" s="114" t="s">
        <v>537</v>
      </c>
      <c r="C317" s="113" t="s">
        <v>181</v>
      </c>
      <c r="D317" s="113" t="s">
        <v>181</v>
      </c>
      <c r="E317" s="113" t="s">
        <v>181</v>
      </c>
      <c r="F317" s="113" t="s">
        <v>181</v>
      </c>
      <c r="G317" s="113" t="s">
        <v>180</v>
      </c>
      <c r="H317" s="113" t="s">
        <v>181</v>
      </c>
      <c r="I317" s="113" t="s">
        <v>181</v>
      </c>
      <c r="J317" s="113" t="s">
        <v>180</v>
      </c>
    </row>
    <row r="318" spans="1:10" x14ac:dyDescent="0.25">
      <c r="A318" s="111" t="s">
        <v>535</v>
      </c>
      <c r="B318" s="112" t="s">
        <v>538</v>
      </c>
      <c r="C318" s="111" t="s">
        <v>181</v>
      </c>
      <c r="D318" s="111" t="s">
        <v>181</v>
      </c>
      <c r="E318" s="111" t="s">
        <v>181</v>
      </c>
      <c r="F318" s="111" t="s">
        <v>181</v>
      </c>
      <c r="G318" s="111" t="s">
        <v>180</v>
      </c>
      <c r="H318" s="111" t="s">
        <v>180</v>
      </c>
      <c r="I318" s="111" t="s">
        <v>181</v>
      </c>
      <c r="J318" s="111" t="s">
        <v>181</v>
      </c>
    </row>
    <row r="319" spans="1:10" x14ac:dyDescent="0.25">
      <c r="A319" s="113" t="s">
        <v>535</v>
      </c>
      <c r="B319" s="114" t="s">
        <v>539</v>
      </c>
      <c r="C319" s="113" t="s">
        <v>181</v>
      </c>
      <c r="D319" s="113" t="s">
        <v>181</v>
      </c>
      <c r="E319" s="113" t="s">
        <v>181</v>
      </c>
      <c r="F319" s="113" t="s">
        <v>181</v>
      </c>
      <c r="G319" s="113" t="s">
        <v>180</v>
      </c>
      <c r="H319" s="113" t="s">
        <v>181</v>
      </c>
      <c r="I319" s="113" t="s">
        <v>180</v>
      </c>
      <c r="J319" s="113" t="s">
        <v>181</v>
      </c>
    </row>
    <row r="320" spans="1:10" x14ac:dyDescent="0.25">
      <c r="A320" s="111" t="s">
        <v>535</v>
      </c>
      <c r="B320" s="112" t="s">
        <v>540</v>
      </c>
      <c r="C320" s="111" t="s">
        <v>181</v>
      </c>
      <c r="D320" s="111" t="s">
        <v>181</v>
      </c>
      <c r="E320" s="111" t="s">
        <v>181</v>
      </c>
      <c r="F320" s="111" t="s">
        <v>181</v>
      </c>
      <c r="G320" s="111" t="s">
        <v>180</v>
      </c>
      <c r="H320" s="111" t="s">
        <v>180</v>
      </c>
      <c r="I320" s="111" t="s">
        <v>181</v>
      </c>
      <c r="J320" s="111" t="s">
        <v>181</v>
      </c>
    </row>
    <row r="321" spans="1:10" x14ac:dyDescent="0.25">
      <c r="A321" s="113" t="s">
        <v>535</v>
      </c>
      <c r="B321" s="114" t="s">
        <v>541</v>
      </c>
      <c r="C321" s="113" t="s">
        <v>181</v>
      </c>
      <c r="D321" s="113" t="s">
        <v>181</v>
      </c>
      <c r="E321" s="113" t="s">
        <v>181</v>
      </c>
      <c r="F321" s="113" t="s">
        <v>181</v>
      </c>
      <c r="G321" s="113" t="s">
        <v>180</v>
      </c>
      <c r="H321" s="113" t="s">
        <v>180</v>
      </c>
      <c r="I321" s="113" t="s">
        <v>180</v>
      </c>
      <c r="J321" s="113" t="s">
        <v>181</v>
      </c>
    </row>
    <row r="322" spans="1:10" x14ac:dyDescent="0.25">
      <c r="A322" s="111" t="s">
        <v>535</v>
      </c>
      <c r="B322" s="112" t="s">
        <v>542</v>
      </c>
      <c r="C322" s="111" t="s">
        <v>181</v>
      </c>
      <c r="D322" s="111" t="s">
        <v>181</v>
      </c>
      <c r="E322" s="111" t="s">
        <v>180</v>
      </c>
      <c r="F322" s="111" t="s">
        <v>181</v>
      </c>
      <c r="G322" s="111" t="s">
        <v>180</v>
      </c>
      <c r="H322" s="111" t="s">
        <v>181</v>
      </c>
      <c r="I322" s="111" t="s">
        <v>181</v>
      </c>
      <c r="J322" s="111" t="s">
        <v>181</v>
      </c>
    </row>
    <row r="323" spans="1:10" x14ac:dyDescent="0.25">
      <c r="A323" s="113" t="s">
        <v>535</v>
      </c>
      <c r="B323" s="114" t="s">
        <v>543</v>
      </c>
      <c r="C323" s="113" t="s">
        <v>181</v>
      </c>
      <c r="D323" s="113" t="s">
        <v>181</v>
      </c>
      <c r="E323" s="113" t="s">
        <v>181</v>
      </c>
      <c r="F323" s="113" t="s">
        <v>181</v>
      </c>
      <c r="G323" s="113" t="s">
        <v>180</v>
      </c>
      <c r="H323" s="113" t="s">
        <v>180</v>
      </c>
      <c r="I323" s="113" t="s">
        <v>180</v>
      </c>
      <c r="J323" s="113" t="s">
        <v>181</v>
      </c>
    </row>
    <row r="324" spans="1:10" x14ac:dyDescent="0.25">
      <c r="A324" s="111" t="s">
        <v>535</v>
      </c>
      <c r="B324" s="112" t="s">
        <v>544</v>
      </c>
      <c r="C324" s="111" t="s">
        <v>181</v>
      </c>
      <c r="D324" s="111" t="s">
        <v>181</v>
      </c>
      <c r="E324" s="111" t="s">
        <v>181</v>
      </c>
      <c r="F324" s="111" t="s">
        <v>181</v>
      </c>
      <c r="G324" s="111" t="s">
        <v>180</v>
      </c>
      <c r="H324" s="111" t="s">
        <v>180</v>
      </c>
      <c r="I324" s="111" t="s">
        <v>181</v>
      </c>
      <c r="J324" s="111" t="s">
        <v>181</v>
      </c>
    </row>
    <row r="325" spans="1:10" x14ac:dyDescent="0.25">
      <c r="A325" s="113" t="s">
        <v>535</v>
      </c>
      <c r="B325" s="114" t="s">
        <v>545</v>
      </c>
      <c r="C325" s="113" t="s">
        <v>181</v>
      </c>
      <c r="D325" s="113" t="s">
        <v>181</v>
      </c>
      <c r="E325" s="113" t="s">
        <v>181</v>
      </c>
      <c r="F325" s="113" t="s">
        <v>181</v>
      </c>
      <c r="G325" s="113" t="s">
        <v>181</v>
      </c>
      <c r="H325" s="113" t="s">
        <v>181</v>
      </c>
      <c r="I325" s="113" t="s">
        <v>181</v>
      </c>
      <c r="J325" s="113" t="s">
        <v>180</v>
      </c>
    </row>
    <row r="326" spans="1:10" x14ac:dyDescent="0.25">
      <c r="A326" s="111" t="s">
        <v>546</v>
      </c>
      <c r="B326" s="112" t="s">
        <v>547</v>
      </c>
      <c r="C326" s="111" t="s">
        <v>180</v>
      </c>
      <c r="D326" s="111" t="s">
        <v>181</v>
      </c>
      <c r="E326" s="111" t="s">
        <v>180</v>
      </c>
      <c r="F326" s="111" t="s">
        <v>181</v>
      </c>
      <c r="G326" s="111" t="s">
        <v>180</v>
      </c>
      <c r="H326" s="111" t="s">
        <v>181</v>
      </c>
      <c r="I326" s="111" t="s">
        <v>180</v>
      </c>
      <c r="J326" s="111" t="s">
        <v>181</v>
      </c>
    </row>
    <row r="327" spans="1:10" x14ac:dyDescent="0.25">
      <c r="A327" s="113" t="s">
        <v>546</v>
      </c>
      <c r="B327" s="114" t="s">
        <v>548</v>
      </c>
      <c r="C327" s="113" t="s">
        <v>180</v>
      </c>
      <c r="D327" s="113" t="s">
        <v>181</v>
      </c>
      <c r="E327" s="113" t="s">
        <v>180</v>
      </c>
      <c r="F327" s="113" t="s">
        <v>181</v>
      </c>
      <c r="G327" s="113" t="s">
        <v>180</v>
      </c>
      <c r="H327" s="113" t="s">
        <v>181</v>
      </c>
      <c r="I327" s="113" t="s">
        <v>180</v>
      </c>
      <c r="J327" s="113" t="s">
        <v>181</v>
      </c>
    </row>
    <row r="328" spans="1:10" x14ac:dyDescent="0.25">
      <c r="A328" s="111" t="s">
        <v>546</v>
      </c>
      <c r="B328" s="112" t="s">
        <v>549</v>
      </c>
      <c r="C328" s="111" t="s">
        <v>180</v>
      </c>
      <c r="D328" s="111" t="s">
        <v>181</v>
      </c>
      <c r="E328" s="111" t="s">
        <v>180</v>
      </c>
      <c r="F328" s="111" t="s">
        <v>181</v>
      </c>
      <c r="G328" s="111" t="s">
        <v>180</v>
      </c>
      <c r="H328" s="111" t="s">
        <v>180</v>
      </c>
      <c r="I328" s="111" t="s">
        <v>180</v>
      </c>
      <c r="J328" s="111" t="s">
        <v>181</v>
      </c>
    </row>
    <row r="329" spans="1:10" x14ac:dyDescent="0.25">
      <c r="A329" s="113" t="s">
        <v>550</v>
      </c>
      <c r="B329" s="114" t="s">
        <v>551</v>
      </c>
      <c r="C329" s="113" t="s">
        <v>180</v>
      </c>
      <c r="D329" s="113" t="s">
        <v>181</v>
      </c>
      <c r="E329" s="113" t="s">
        <v>180</v>
      </c>
      <c r="F329" s="113" t="s">
        <v>181</v>
      </c>
      <c r="G329" s="113" t="s">
        <v>180</v>
      </c>
      <c r="H329" s="113" t="s">
        <v>180</v>
      </c>
      <c r="I329" s="113" t="s">
        <v>180</v>
      </c>
      <c r="J329" s="113" t="s">
        <v>181</v>
      </c>
    </row>
    <row r="330" spans="1:10" x14ac:dyDescent="0.25">
      <c r="A330" s="111" t="s">
        <v>550</v>
      </c>
      <c r="B330" s="112" t="s">
        <v>552</v>
      </c>
      <c r="C330" s="111" t="s">
        <v>181</v>
      </c>
      <c r="D330" s="111" t="s">
        <v>181</v>
      </c>
      <c r="E330" s="111" t="s">
        <v>181</v>
      </c>
      <c r="F330" s="111" t="s">
        <v>181</v>
      </c>
      <c r="G330" s="111" t="s">
        <v>180</v>
      </c>
      <c r="H330" s="111" t="s">
        <v>180</v>
      </c>
      <c r="I330" s="111" t="s">
        <v>181</v>
      </c>
      <c r="J330" s="111" t="s">
        <v>181</v>
      </c>
    </row>
    <row r="331" spans="1:10" x14ac:dyDescent="0.25">
      <c r="A331" s="113" t="s">
        <v>550</v>
      </c>
      <c r="B331" s="114" t="s">
        <v>553</v>
      </c>
      <c r="C331" s="113" t="s">
        <v>180</v>
      </c>
      <c r="D331" s="113" t="s">
        <v>180</v>
      </c>
      <c r="E331" s="113" t="s">
        <v>181</v>
      </c>
      <c r="F331" s="113" t="s">
        <v>181</v>
      </c>
      <c r="G331" s="113" t="s">
        <v>180</v>
      </c>
      <c r="H331" s="113" t="s">
        <v>180</v>
      </c>
      <c r="I331" s="113" t="s">
        <v>181</v>
      </c>
      <c r="J331" s="113" t="s">
        <v>181</v>
      </c>
    </row>
    <row r="332" spans="1:10" x14ac:dyDescent="0.25">
      <c r="A332" s="111" t="s">
        <v>550</v>
      </c>
      <c r="B332" s="112" t="s">
        <v>554</v>
      </c>
      <c r="C332" s="111" t="s">
        <v>180</v>
      </c>
      <c r="D332" s="111" t="s">
        <v>180</v>
      </c>
      <c r="E332" s="111" t="s">
        <v>181</v>
      </c>
      <c r="F332" s="111" t="s">
        <v>181</v>
      </c>
      <c r="G332" s="111" t="s">
        <v>180</v>
      </c>
      <c r="H332" s="111" t="s">
        <v>180</v>
      </c>
      <c r="I332" s="111" t="s">
        <v>180</v>
      </c>
      <c r="J332" s="111" t="s">
        <v>181</v>
      </c>
    </row>
    <row r="333" spans="1:10" x14ac:dyDescent="0.25">
      <c r="A333" s="113" t="s">
        <v>550</v>
      </c>
      <c r="B333" s="114" t="s">
        <v>555</v>
      </c>
      <c r="C333" s="113" t="s">
        <v>181</v>
      </c>
      <c r="D333" s="113" t="s">
        <v>181</v>
      </c>
      <c r="E333" s="113" t="s">
        <v>181</v>
      </c>
      <c r="F333" s="113" t="s">
        <v>181</v>
      </c>
      <c r="G333" s="113" t="s">
        <v>180</v>
      </c>
      <c r="H333" s="113" t="s">
        <v>181</v>
      </c>
      <c r="I333" s="113" t="s">
        <v>181</v>
      </c>
      <c r="J333" s="113" t="s">
        <v>181</v>
      </c>
    </row>
    <row r="334" spans="1:10" x14ac:dyDescent="0.25">
      <c r="A334" s="111" t="s">
        <v>550</v>
      </c>
      <c r="B334" s="112" t="s">
        <v>556</v>
      </c>
      <c r="C334" s="111" t="s">
        <v>181</v>
      </c>
      <c r="D334" s="111" t="s">
        <v>181</v>
      </c>
      <c r="E334" s="111" t="s">
        <v>181</v>
      </c>
      <c r="F334" s="111" t="s">
        <v>181</v>
      </c>
      <c r="G334" s="111" t="s">
        <v>181</v>
      </c>
      <c r="H334" s="111" t="s">
        <v>181</v>
      </c>
      <c r="I334" s="111" t="s">
        <v>181</v>
      </c>
      <c r="J334" s="111" t="s">
        <v>181</v>
      </c>
    </row>
    <row r="335" spans="1:10" x14ac:dyDescent="0.25">
      <c r="A335" s="113" t="s">
        <v>550</v>
      </c>
      <c r="B335" s="114" t="s">
        <v>557</v>
      </c>
      <c r="C335" s="113" t="s">
        <v>180</v>
      </c>
      <c r="D335" s="113" t="s">
        <v>181</v>
      </c>
      <c r="E335" s="113" t="s">
        <v>180</v>
      </c>
      <c r="F335" s="113" t="s">
        <v>181</v>
      </c>
      <c r="G335" s="113" t="s">
        <v>180</v>
      </c>
      <c r="H335" s="113" t="s">
        <v>181</v>
      </c>
      <c r="I335" s="113" t="s">
        <v>181</v>
      </c>
      <c r="J335" s="113" t="s">
        <v>181</v>
      </c>
    </row>
    <row r="336" spans="1:10" x14ac:dyDescent="0.25">
      <c r="A336" s="111" t="s">
        <v>550</v>
      </c>
      <c r="B336" s="112" t="s">
        <v>558</v>
      </c>
      <c r="C336" s="111" t="s">
        <v>181</v>
      </c>
      <c r="D336" s="111" t="s">
        <v>181</v>
      </c>
      <c r="E336" s="111" t="s">
        <v>181</v>
      </c>
      <c r="F336" s="111" t="s">
        <v>181</v>
      </c>
      <c r="G336" s="111" t="s">
        <v>180</v>
      </c>
      <c r="H336" s="111" t="s">
        <v>180</v>
      </c>
      <c r="I336" s="111" t="s">
        <v>180</v>
      </c>
      <c r="J336" s="111" t="s">
        <v>181</v>
      </c>
    </row>
    <row r="337" spans="1:10" x14ac:dyDescent="0.25">
      <c r="A337" s="113" t="s">
        <v>559</v>
      </c>
      <c r="B337" s="114" t="s">
        <v>560</v>
      </c>
      <c r="C337" s="113" t="s">
        <v>181</v>
      </c>
      <c r="D337" s="113" t="s">
        <v>181</v>
      </c>
      <c r="E337" s="113" t="s">
        <v>181</v>
      </c>
      <c r="F337" s="113" t="s">
        <v>181</v>
      </c>
      <c r="G337" s="113" t="s">
        <v>180</v>
      </c>
      <c r="H337" s="113" t="s">
        <v>180</v>
      </c>
      <c r="I337" s="113" t="s">
        <v>181</v>
      </c>
      <c r="J337" s="113" t="s">
        <v>180</v>
      </c>
    </row>
    <row r="338" spans="1:10" ht="13.8" thickBot="1" x14ac:dyDescent="0.3">
      <c r="A338" s="115" t="s">
        <v>559</v>
      </c>
      <c r="B338" s="116" t="s">
        <v>561</v>
      </c>
      <c r="C338" s="115" t="s">
        <v>181</v>
      </c>
      <c r="D338" s="115" t="s">
        <v>181</v>
      </c>
      <c r="E338" s="115" t="s">
        <v>181</v>
      </c>
      <c r="F338" s="115" t="s">
        <v>181</v>
      </c>
      <c r="G338" s="115" t="s">
        <v>181</v>
      </c>
      <c r="H338" s="115" t="s">
        <v>181</v>
      </c>
      <c r="I338" s="115" t="s">
        <v>181</v>
      </c>
      <c r="J338" s="115" t="s">
        <v>180</v>
      </c>
    </row>
    <row r="339" spans="1:10" ht="13.8" thickBot="1" x14ac:dyDescent="0.3">
      <c r="A339" s="117"/>
      <c r="B339" s="118" t="s">
        <v>562</v>
      </c>
      <c r="C339" s="119">
        <f>COUNTIF(C6:C338,"YES")</f>
        <v>61</v>
      </c>
      <c r="D339" s="119">
        <f t="shared" ref="D339:J339" si="0">COUNTIF(D6:D338,"YES")</f>
        <v>30</v>
      </c>
      <c r="E339" s="119">
        <f t="shared" si="0"/>
        <v>70</v>
      </c>
      <c r="F339" s="119">
        <f t="shared" si="0"/>
        <v>21</v>
      </c>
      <c r="G339" s="119">
        <f t="shared" si="0"/>
        <v>247</v>
      </c>
      <c r="H339" s="119">
        <f t="shared" si="0"/>
        <v>159</v>
      </c>
      <c r="I339" s="119">
        <f t="shared" si="0"/>
        <v>239</v>
      </c>
      <c r="J339" s="119">
        <f t="shared" si="0"/>
        <v>88</v>
      </c>
    </row>
    <row r="340" spans="1:10" x14ac:dyDescent="0.25">
      <c r="A340" s="120"/>
      <c r="B340" s="120"/>
      <c r="C340" s="120"/>
      <c r="D340" s="120"/>
      <c r="E340" s="120"/>
      <c r="F340" s="120"/>
      <c r="G340" s="120"/>
      <c r="H340" s="120"/>
      <c r="I340" s="120"/>
      <c r="J340" s="120"/>
    </row>
    <row r="341" spans="1:10" x14ac:dyDescent="0.25">
      <c r="A341" s="121" t="s">
        <v>161</v>
      </c>
    </row>
    <row r="342" spans="1:10" x14ac:dyDescent="0.25">
      <c r="A342" s="122" t="s">
        <v>78</v>
      </c>
    </row>
  </sheetData>
  <mergeCells count="13">
    <mergeCell ref="A1:B1"/>
    <mergeCell ref="J4:J5"/>
    <mergeCell ref="A2:B2"/>
    <mergeCell ref="A3:B3"/>
    <mergeCell ref="C3:F3"/>
    <mergeCell ref="G3:J3"/>
    <mergeCell ref="C4:C5"/>
    <mergeCell ref="D4:D5"/>
    <mergeCell ref="E4:E5"/>
    <mergeCell ref="F4:F5"/>
    <mergeCell ref="G4:G5"/>
    <mergeCell ref="H4:H5"/>
    <mergeCell ref="I4:I5"/>
  </mergeCells>
  <hyperlinks>
    <hyperlink ref="A2:B2" location="TOC!A1" display="Return to Table of Contents"/>
  </hyperlinks>
  <pageMargins left="0.25" right="0.25" top="0.75" bottom="0.75" header="0.3" footer="0.3"/>
  <pageSetup scale="75" fitToWidth="0" fitToHeight="0" orientation="portrait" horizontalDpi="4294967295" verticalDpi="4294967295" r:id="rId1"/>
  <headerFooter>
    <oddHeader>&amp;L&amp;"Arial,Bold"2016-17 Survey of Allied Dental Education
Report 1 - Dental Hygiene Education Programs</oddHeader>
  </headerFooter>
  <rowBreaks count="5" manualBreakCount="5">
    <brk id="57" max="16383" man="1"/>
    <brk id="124" max="9" man="1"/>
    <brk id="191" max="9" man="1"/>
    <brk id="249" max="16383" man="1"/>
    <brk id="315" max="16383"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0"/>
  <sheetViews>
    <sheetView zoomScaleNormal="100" workbookViewId="0">
      <pane ySplit="4" topLeftCell="A5" activePane="bottomLeft" state="frozen"/>
      <selection pane="bottomLeft" sqref="A1:B1"/>
    </sheetView>
  </sheetViews>
  <sheetFormatPr defaultColWidth="9.109375" defaultRowHeight="13.2" x14ac:dyDescent="0.25"/>
  <cols>
    <col min="1" max="1" width="5.88671875" style="108" customWidth="1"/>
    <col min="2" max="2" width="85.109375" style="108" customWidth="1"/>
    <col min="3" max="5" width="10.88671875" style="108" customWidth="1"/>
    <col min="6" max="7" width="12.88671875" style="108" customWidth="1"/>
    <col min="8" max="8" width="13.109375" style="108" customWidth="1"/>
    <col min="9" max="9" width="12.88671875" style="108" customWidth="1"/>
    <col min="10" max="16384" width="9.109375" style="108"/>
  </cols>
  <sheetData>
    <row r="1" spans="1:9" ht="25.5" customHeight="1" x14ac:dyDescent="0.25">
      <c r="A1" s="402" t="s">
        <v>563</v>
      </c>
      <c r="B1" s="402"/>
    </row>
    <row r="2" spans="1:9" x14ac:dyDescent="0.25">
      <c r="A2" s="405" t="s">
        <v>4</v>
      </c>
      <c r="B2" s="405"/>
    </row>
    <row r="3" spans="1:9" s="120" customFormat="1" ht="12.75" customHeight="1" x14ac:dyDescent="0.25">
      <c r="A3" s="404"/>
      <c r="B3" s="404"/>
      <c r="C3" s="406" t="s">
        <v>564</v>
      </c>
      <c r="D3" s="406"/>
      <c r="E3" s="406"/>
      <c r="F3" s="404"/>
      <c r="G3" s="404"/>
      <c r="H3" s="404"/>
      <c r="I3" s="404"/>
    </row>
    <row r="4" spans="1:9" s="120" customFormat="1" ht="39.6" x14ac:dyDescent="0.25">
      <c r="A4" s="109" t="s">
        <v>165</v>
      </c>
      <c r="B4" s="110" t="s">
        <v>166</v>
      </c>
      <c r="C4" s="109" t="s">
        <v>8</v>
      </c>
      <c r="D4" s="109" t="s">
        <v>48</v>
      </c>
      <c r="E4" s="109" t="s">
        <v>160</v>
      </c>
      <c r="F4" s="109" t="s">
        <v>565</v>
      </c>
      <c r="G4" s="109" t="s">
        <v>566</v>
      </c>
      <c r="H4" s="109" t="s">
        <v>567</v>
      </c>
      <c r="I4" s="109" t="s">
        <v>568</v>
      </c>
    </row>
    <row r="5" spans="1:9" x14ac:dyDescent="0.25">
      <c r="A5" s="111" t="s">
        <v>178</v>
      </c>
      <c r="B5" s="112" t="s">
        <v>179</v>
      </c>
      <c r="C5" s="111" t="s">
        <v>181</v>
      </c>
      <c r="D5" s="111" t="s">
        <v>181</v>
      </c>
      <c r="E5" s="111" t="s">
        <v>180</v>
      </c>
      <c r="F5" s="111" t="s">
        <v>181</v>
      </c>
      <c r="G5" s="111" t="s">
        <v>180</v>
      </c>
      <c r="H5" s="111" t="s">
        <v>181</v>
      </c>
      <c r="I5" s="111" t="s">
        <v>180</v>
      </c>
    </row>
    <row r="6" spans="1:9" x14ac:dyDescent="0.25">
      <c r="A6" s="113" t="s">
        <v>178</v>
      </c>
      <c r="B6" s="114" t="s">
        <v>182</v>
      </c>
      <c r="C6" s="113" t="s">
        <v>180</v>
      </c>
      <c r="D6" s="113" t="s">
        <v>181</v>
      </c>
      <c r="E6" s="113" t="s">
        <v>181</v>
      </c>
      <c r="F6" s="113" t="s">
        <v>181</v>
      </c>
      <c r="G6" s="113" t="s">
        <v>181</v>
      </c>
      <c r="H6" s="113" t="s">
        <v>181</v>
      </c>
      <c r="I6" s="113" t="s">
        <v>181</v>
      </c>
    </row>
    <row r="7" spans="1:9" x14ac:dyDescent="0.25">
      <c r="A7" s="111" t="s">
        <v>183</v>
      </c>
      <c r="B7" s="112" t="s">
        <v>184</v>
      </c>
      <c r="C7" s="111" t="s">
        <v>181</v>
      </c>
      <c r="D7" s="111" t="s">
        <v>181</v>
      </c>
      <c r="E7" s="111" t="s">
        <v>180</v>
      </c>
      <c r="F7" s="111" t="s">
        <v>181</v>
      </c>
      <c r="G7" s="111" t="s">
        <v>180</v>
      </c>
      <c r="H7" s="111" t="s">
        <v>180</v>
      </c>
      <c r="I7" s="111" t="s">
        <v>181</v>
      </c>
    </row>
    <row r="8" spans="1:9" x14ac:dyDescent="0.25">
      <c r="A8" s="113" t="s">
        <v>183</v>
      </c>
      <c r="B8" s="114" t="s">
        <v>185</v>
      </c>
      <c r="C8" s="113" t="s">
        <v>181</v>
      </c>
      <c r="D8" s="113" t="s">
        <v>181</v>
      </c>
      <c r="E8" s="113" t="s">
        <v>180</v>
      </c>
      <c r="F8" s="113" t="s">
        <v>181</v>
      </c>
      <c r="G8" s="113" t="s">
        <v>180</v>
      </c>
      <c r="H8" s="113" t="s">
        <v>180</v>
      </c>
      <c r="I8" s="113" t="s">
        <v>180</v>
      </c>
    </row>
    <row r="9" spans="1:9" x14ac:dyDescent="0.25">
      <c r="A9" s="111" t="s">
        <v>186</v>
      </c>
      <c r="B9" s="112" t="s">
        <v>187</v>
      </c>
      <c r="C9" s="111" t="s">
        <v>181</v>
      </c>
      <c r="D9" s="111" t="s">
        <v>181</v>
      </c>
      <c r="E9" s="111" t="s">
        <v>180</v>
      </c>
      <c r="F9" s="111" t="s">
        <v>181</v>
      </c>
      <c r="G9" s="111" t="s">
        <v>180</v>
      </c>
      <c r="H9" s="111" t="s">
        <v>180</v>
      </c>
      <c r="I9" s="111" t="s">
        <v>180</v>
      </c>
    </row>
    <row r="10" spans="1:9" x14ac:dyDescent="0.25">
      <c r="A10" s="113" t="s">
        <v>186</v>
      </c>
      <c r="B10" s="114" t="s">
        <v>188</v>
      </c>
      <c r="C10" s="113" t="s">
        <v>181</v>
      </c>
      <c r="D10" s="113" t="s">
        <v>181</v>
      </c>
      <c r="E10" s="113" t="s">
        <v>180</v>
      </c>
      <c r="F10" s="113" t="s">
        <v>181</v>
      </c>
      <c r="G10" s="113" t="s">
        <v>180</v>
      </c>
      <c r="H10" s="113" t="s">
        <v>181</v>
      </c>
      <c r="I10" s="113" t="s">
        <v>180</v>
      </c>
    </row>
    <row r="11" spans="1:9" x14ac:dyDescent="0.25">
      <c r="A11" s="111" t="s">
        <v>186</v>
      </c>
      <c r="B11" s="112" t="s">
        <v>189</v>
      </c>
      <c r="C11" s="111" t="s">
        <v>181</v>
      </c>
      <c r="D11" s="111" t="s">
        <v>181</v>
      </c>
      <c r="E11" s="111" t="s">
        <v>181</v>
      </c>
      <c r="F11" s="111" t="s">
        <v>181</v>
      </c>
      <c r="G11" s="111" t="s">
        <v>181</v>
      </c>
      <c r="H11" s="111" t="s">
        <v>180</v>
      </c>
      <c r="I11" s="111" t="s">
        <v>181</v>
      </c>
    </row>
    <row r="12" spans="1:9" x14ac:dyDescent="0.25">
      <c r="A12" s="113" t="s">
        <v>186</v>
      </c>
      <c r="B12" s="114" t="s">
        <v>190</v>
      </c>
      <c r="C12" s="113" t="s">
        <v>181</v>
      </c>
      <c r="D12" s="113" t="s">
        <v>181</v>
      </c>
      <c r="E12" s="113" t="s">
        <v>180</v>
      </c>
      <c r="F12" s="113" t="s">
        <v>181</v>
      </c>
      <c r="G12" s="113" t="s">
        <v>180</v>
      </c>
      <c r="H12" s="113" t="s">
        <v>181</v>
      </c>
      <c r="I12" s="113" t="s">
        <v>180</v>
      </c>
    </row>
    <row r="13" spans="1:9" x14ac:dyDescent="0.25">
      <c r="A13" s="111" t="s">
        <v>186</v>
      </c>
      <c r="B13" s="112" t="s">
        <v>191</v>
      </c>
      <c r="C13" s="111" t="s">
        <v>180</v>
      </c>
      <c r="D13" s="111" t="s">
        <v>180</v>
      </c>
      <c r="E13" s="111" t="s">
        <v>181</v>
      </c>
      <c r="F13" s="111" t="s">
        <v>181</v>
      </c>
      <c r="G13" s="111" t="s">
        <v>180</v>
      </c>
      <c r="H13" s="111" t="s">
        <v>181</v>
      </c>
      <c r="I13" s="111" t="s">
        <v>180</v>
      </c>
    </row>
    <row r="14" spans="1:9" x14ac:dyDescent="0.25">
      <c r="A14" s="113" t="s">
        <v>186</v>
      </c>
      <c r="B14" s="114" t="s">
        <v>192</v>
      </c>
      <c r="C14" s="113" t="s">
        <v>181</v>
      </c>
      <c r="D14" s="113" t="s">
        <v>181</v>
      </c>
      <c r="E14" s="113" t="s">
        <v>181</v>
      </c>
      <c r="F14" s="113" t="s">
        <v>181</v>
      </c>
      <c r="G14" s="113" t="s">
        <v>181</v>
      </c>
      <c r="H14" s="113" t="s">
        <v>180</v>
      </c>
      <c r="I14" s="113" t="s">
        <v>180</v>
      </c>
    </row>
    <row r="15" spans="1:9" x14ac:dyDescent="0.25">
      <c r="A15" s="111" t="s">
        <v>186</v>
      </c>
      <c r="B15" s="112" t="s">
        <v>193</v>
      </c>
      <c r="C15" s="111" t="s">
        <v>181</v>
      </c>
      <c r="D15" s="111" t="s">
        <v>181</v>
      </c>
      <c r="E15" s="111" t="s">
        <v>181</v>
      </c>
      <c r="F15" s="111" t="s">
        <v>181</v>
      </c>
      <c r="G15" s="111" t="s">
        <v>181</v>
      </c>
      <c r="H15" s="111" t="s">
        <v>181</v>
      </c>
      <c r="I15" s="111" t="s">
        <v>181</v>
      </c>
    </row>
    <row r="16" spans="1:9" x14ac:dyDescent="0.25">
      <c r="A16" s="113" t="s">
        <v>186</v>
      </c>
      <c r="B16" s="114" t="s">
        <v>194</v>
      </c>
      <c r="C16" s="113" t="s">
        <v>181</v>
      </c>
      <c r="D16" s="113" t="s">
        <v>181</v>
      </c>
      <c r="E16" s="113" t="s">
        <v>181</v>
      </c>
      <c r="F16" s="113" t="s">
        <v>181</v>
      </c>
      <c r="G16" s="113" t="s">
        <v>181</v>
      </c>
      <c r="H16" s="113" t="s">
        <v>181</v>
      </c>
      <c r="I16" s="113" t="s">
        <v>180</v>
      </c>
    </row>
    <row r="17" spans="1:9" x14ac:dyDescent="0.25">
      <c r="A17" s="111" t="s">
        <v>195</v>
      </c>
      <c r="B17" s="112" t="s">
        <v>196</v>
      </c>
      <c r="C17" s="111" t="s">
        <v>181</v>
      </c>
      <c r="D17" s="111" t="s">
        <v>181</v>
      </c>
      <c r="E17" s="111" t="s">
        <v>180</v>
      </c>
      <c r="F17" s="111" t="s">
        <v>181</v>
      </c>
      <c r="G17" s="111" t="s">
        <v>180</v>
      </c>
      <c r="H17" s="111" t="s">
        <v>181</v>
      </c>
      <c r="I17" s="111" t="s">
        <v>181</v>
      </c>
    </row>
    <row r="18" spans="1:9" x14ac:dyDescent="0.25">
      <c r="A18" s="113" t="s">
        <v>195</v>
      </c>
      <c r="B18" s="114" t="s">
        <v>197</v>
      </c>
      <c r="C18" s="113" t="s">
        <v>181</v>
      </c>
      <c r="D18" s="113" t="s">
        <v>181</v>
      </c>
      <c r="E18" s="113" t="s">
        <v>181</v>
      </c>
      <c r="F18" s="113" t="s">
        <v>181</v>
      </c>
      <c r="G18" s="113" t="s">
        <v>180</v>
      </c>
      <c r="H18" s="113" t="s">
        <v>181</v>
      </c>
      <c r="I18" s="113" t="s">
        <v>181</v>
      </c>
    </row>
    <row r="19" spans="1:9" x14ac:dyDescent="0.25">
      <c r="A19" s="111" t="s">
        <v>198</v>
      </c>
      <c r="B19" s="112" t="s">
        <v>199</v>
      </c>
      <c r="C19" s="111" t="s">
        <v>181</v>
      </c>
      <c r="D19" s="111" t="s">
        <v>181</v>
      </c>
      <c r="E19" s="111" t="s">
        <v>181</v>
      </c>
      <c r="F19" s="111" t="s">
        <v>181</v>
      </c>
      <c r="G19" s="111" t="s">
        <v>181</v>
      </c>
      <c r="H19" s="111" t="s">
        <v>181</v>
      </c>
      <c r="I19" s="111" t="s">
        <v>181</v>
      </c>
    </row>
    <row r="20" spans="1:9" x14ac:dyDescent="0.25">
      <c r="A20" s="113" t="s">
        <v>198</v>
      </c>
      <c r="B20" s="114" t="s">
        <v>200</v>
      </c>
      <c r="C20" s="113" t="s">
        <v>181</v>
      </c>
      <c r="D20" s="113" t="s">
        <v>181</v>
      </c>
      <c r="E20" s="113" t="s">
        <v>180</v>
      </c>
      <c r="F20" s="113" t="s">
        <v>181</v>
      </c>
      <c r="G20" s="113" t="s">
        <v>181</v>
      </c>
      <c r="H20" s="113" t="s">
        <v>181</v>
      </c>
      <c r="I20" s="113" t="s">
        <v>180</v>
      </c>
    </row>
    <row r="21" spans="1:9" x14ac:dyDescent="0.25">
      <c r="A21" s="111" t="s">
        <v>198</v>
      </c>
      <c r="B21" s="112" t="s">
        <v>201</v>
      </c>
      <c r="C21" s="111" t="s">
        <v>181</v>
      </c>
      <c r="D21" s="111" t="s">
        <v>181</v>
      </c>
      <c r="E21" s="111" t="s">
        <v>180</v>
      </c>
      <c r="F21" s="111" t="s">
        <v>181</v>
      </c>
      <c r="G21" s="111" t="s">
        <v>181</v>
      </c>
      <c r="H21" s="111" t="s">
        <v>181</v>
      </c>
      <c r="I21" s="111" t="s">
        <v>180</v>
      </c>
    </row>
    <row r="22" spans="1:9" x14ac:dyDescent="0.25">
      <c r="A22" s="113" t="s">
        <v>198</v>
      </c>
      <c r="B22" s="114" t="s">
        <v>202</v>
      </c>
      <c r="C22" s="113" t="s">
        <v>181</v>
      </c>
      <c r="D22" s="113" t="s">
        <v>181</v>
      </c>
      <c r="E22" s="113" t="s">
        <v>181</v>
      </c>
      <c r="F22" s="113" t="s">
        <v>181</v>
      </c>
      <c r="G22" s="113" t="s">
        <v>181</v>
      </c>
      <c r="H22" s="113" t="s">
        <v>181</v>
      </c>
      <c r="I22" s="113" t="s">
        <v>180</v>
      </c>
    </row>
    <row r="23" spans="1:9" x14ac:dyDescent="0.25">
      <c r="A23" s="111" t="s">
        <v>198</v>
      </c>
      <c r="B23" s="112" t="s">
        <v>203</v>
      </c>
      <c r="C23" s="111" t="s">
        <v>181</v>
      </c>
      <c r="D23" s="111" t="s">
        <v>181</v>
      </c>
      <c r="E23" s="111" t="s">
        <v>181</v>
      </c>
      <c r="F23" s="111" t="s">
        <v>181</v>
      </c>
      <c r="G23" s="111" t="s">
        <v>181</v>
      </c>
      <c r="H23" s="111" t="s">
        <v>181</v>
      </c>
      <c r="I23" s="111" t="s">
        <v>181</v>
      </c>
    </row>
    <row r="24" spans="1:9" x14ac:dyDescent="0.25">
      <c r="A24" s="113" t="s">
        <v>198</v>
      </c>
      <c r="B24" s="114" t="s">
        <v>204</v>
      </c>
      <c r="C24" s="113" t="s">
        <v>181</v>
      </c>
      <c r="D24" s="113" t="s">
        <v>181</v>
      </c>
      <c r="E24" s="113" t="s">
        <v>180</v>
      </c>
      <c r="F24" s="113" t="s">
        <v>181</v>
      </c>
      <c r="G24" s="113" t="s">
        <v>180</v>
      </c>
      <c r="H24" s="113" t="s">
        <v>181</v>
      </c>
      <c r="I24" s="113" t="s">
        <v>180</v>
      </c>
    </row>
    <row r="25" spans="1:9" x14ac:dyDescent="0.25">
      <c r="A25" s="111" t="s">
        <v>198</v>
      </c>
      <c r="B25" s="112" t="s">
        <v>205</v>
      </c>
      <c r="C25" s="111" t="s">
        <v>181</v>
      </c>
      <c r="D25" s="111" t="s">
        <v>181</v>
      </c>
      <c r="E25" s="111" t="s">
        <v>180</v>
      </c>
      <c r="F25" s="111" t="s">
        <v>181</v>
      </c>
      <c r="G25" s="111" t="s">
        <v>180</v>
      </c>
      <c r="H25" s="111" t="s">
        <v>180</v>
      </c>
      <c r="I25" s="111" t="s">
        <v>180</v>
      </c>
    </row>
    <row r="26" spans="1:9" x14ac:dyDescent="0.25">
      <c r="A26" s="113" t="s">
        <v>198</v>
      </c>
      <c r="B26" s="114" t="s">
        <v>663</v>
      </c>
      <c r="C26" s="113" t="s">
        <v>181</v>
      </c>
      <c r="D26" s="113" t="s">
        <v>181</v>
      </c>
      <c r="E26" s="113" t="s">
        <v>180</v>
      </c>
      <c r="F26" s="113" t="s">
        <v>181</v>
      </c>
      <c r="G26" s="113" t="s">
        <v>180</v>
      </c>
      <c r="H26" s="113" t="s">
        <v>181</v>
      </c>
      <c r="I26" s="113" t="s">
        <v>180</v>
      </c>
    </row>
    <row r="27" spans="1:9" x14ac:dyDescent="0.25">
      <c r="A27" s="111" t="s">
        <v>198</v>
      </c>
      <c r="B27" s="112" t="s">
        <v>206</v>
      </c>
      <c r="C27" s="111" t="s">
        <v>181</v>
      </c>
      <c r="D27" s="111" t="s">
        <v>181</v>
      </c>
      <c r="E27" s="111" t="s">
        <v>181</v>
      </c>
      <c r="F27" s="111" t="s">
        <v>181</v>
      </c>
      <c r="G27" s="111" t="s">
        <v>181</v>
      </c>
      <c r="H27" s="111" t="s">
        <v>181</v>
      </c>
      <c r="I27" s="111" t="s">
        <v>181</v>
      </c>
    </row>
    <row r="28" spans="1:9" x14ac:dyDescent="0.25">
      <c r="A28" s="113" t="s">
        <v>198</v>
      </c>
      <c r="B28" s="114" t="s">
        <v>207</v>
      </c>
      <c r="C28" s="113" t="s">
        <v>181</v>
      </c>
      <c r="D28" s="113" t="s">
        <v>181</v>
      </c>
      <c r="E28" s="113" t="s">
        <v>181</v>
      </c>
      <c r="F28" s="113" t="s">
        <v>180</v>
      </c>
      <c r="G28" s="113" t="s">
        <v>181</v>
      </c>
      <c r="H28" s="113" t="s">
        <v>181</v>
      </c>
      <c r="I28" s="113" t="s">
        <v>180</v>
      </c>
    </row>
    <row r="29" spans="1:9" x14ac:dyDescent="0.25">
      <c r="A29" s="111" t="s">
        <v>198</v>
      </c>
      <c r="B29" s="112" t="s">
        <v>208</v>
      </c>
      <c r="C29" s="111" t="s">
        <v>181</v>
      </c>
      <c r="D29" s="111" t="s">
        <v>181</v>
      </c>
      <c r="E29" s="111" t="s">
        <v>181</v>
      </c>
      <c r="F29" s="111" t="s">
        <v>181</v>
      </c>
      <c r="G29" s="111" t="s">
        <v>181</v>
      </c>
      <c r="H29" s="111" t="s">
        <v>181</v>
      </c>
      <c r="I29" s="111" t="s">
        <v>180</v>
      </c>
    </row>
    <row r="30" spans="1:9" x14ac:dyDescent="0.25">
      <c r="A30" s="113" t="s">
        <v>198</v>
      </c>
      <c r="B30" s="114" t="s">
        <v>209</v>
      </c>
      <c r="C30" s="113" t="s">
        <v>181</v>
      </c>
      <c r="D30" s="113" t="s">
        <v>181</v>
      </c>
      <c r="E30" s="113" t="s">
        <v>181</v>
      </c>
      <c r="F30" s="113" t="s">
        <v>181</v>
      </c>
      <c r="G30" s="113" t="s">
        <v>181</v>
      </c>
      <c r="H30" s="113" t="s">
        <v>181</v>
      </c>
      <c r="I30" s="113" t="s">
        <v>181</v>
      </c>
    </row>
    <row r="31" spans="1:9" x14ac:dyDescent="0.25">
      <c r="A31" s="111" t="s">
        <v>198</v>
      </c>
      <c r="B31" s="112" t="s">
        <v>210</v>
      </c>
      <c r="C31" s="111" t="s">
        <v>181</v>
      </c>
      <c r="D31" s="111" t="s">
        <v>181</v>
      </c>
      <c r="E31" s="111" t="s">
        <v>181</v>
      </c>
      <c r="F31" s="111" t="s">
        <v>181</v>
      </c>
      <c r="G31" s="111" t="s">
        <v>180</v>
      </c>
      <c r="H31" s="111" t="s">
        <v>180</v>
      </c>
      <c r="I31" s="111" t="s">
        <v>180</v>
      </c>
    </row>
    <row r="32" spans="1:9" x14ac:dyDescent="0.25">
      <c r="A32" s="113" t="s">
        <v>198</v>
      </c>
      <c r="B32" s="114" t="s">
        <v>211</v>
      </c>
      <c r="C32" s="113" t="s">
        <v>181</v>
      </c>
      <c r="D32" s="113" t="s">
        <v>181</v>
      </c>
      <c r="E32" s="113" t="s">
        <v>181</v>
      </c>
      <c r="F32" s="113" t="s">
        <v>181</v>
      </c>
      <c r="G32" s="113" t="s">
        <v>180</v>
      </c>
      <c r="H32" s="113" t="s">
        <v>180</v>
      </c>
      <c r="I32" s="113" t="s">
        <v>180</v>
      </c>
    </row>
    <row r="33" spans="1:9" x14ac:dyDescent="0.25">
      <c r="A33" s="111" t="s">
        <v>198</v>
      </c>
      <c r="B33" s="112" t="s">
        <v>212</v>
      </c>
      <c r="C33" s="111" t="s">
        <v>181</v>
      </c>
      <c r="D33" s="111" t="s">
        <v>181</v>
      </c>
      <c r="E33" s="111" t="s">
        <v>181</v>
      </c>
      <c r="F33" s="111" t="s">
        <v>181</v>
      </c>
      <c r="G33" s="111" t="s">
        <v>181</v>
      </c>
      <c r="H33" s="111" t="s">
        <v>181</v>
      </c>
      <c r="I33" s="111" t="s">
        <v>181</v>
      </c>
    </row>
    <row r="34" spans="1:9" x14ac:dyDescent="0.25">
      <c r="A34" s="113" t="s">
        <v>198</v>
      </c>
      <c r="B34" s="114" t="s">
        <v>213</v>
      </c>
      <c r="C34" s="113" t="s">
        <v>181</v>
      </c>
      <c r="D34" s="113" t="s">
        <v>181</v>
      </c>
      <c r="E34" s="113" t="s">
        <v>181</v>
      </c>
      <c r="F34" s="113" t="s">
        <v>181</v>
      </c>
      <c r="G34" s="113" t="s">
        <v>181</v>
      </c>
      <c r="H34" s="113" t="s">
        <v>181</v>
      </c>
      <c r="I34" s="113" t="s">
        <v>181</v>
      </c>
    </row>
    <row r="35" spans="1:9" x14ac:dyDescent="0.25">
      <c r="A35" s="111" t="s">
        <v>198</v>
      </c>
      <c r="B35" s="112" t="s">
        <v>214</v>
      </c>
      <c r="C35" s="111" t="s">
        <v>181</v>
      </c>
      <c r="D35" s="111" t="s">
        <v>181</v>
      </c>
      <c r="E35" s="111" t="s">
        <v>181</v>
      </c>
      <c r="F35" s="111" t="s">
        <v>181</v>
      </c>
      <c r="G35" s="111" t="s">
        <v>181</v>
      </c>
      <c r="H35" s="111" t="s">
        <v>181</v>
      </c>
      <c r="I35" s="111" t="s">
        <v>180</v>
      </c>
    </row>
    <row r="36" spans="1:9" x14ac:dyDescent="0.25">
      <c r="A36" s="113" t="s">
        <v>198</v>
      </c>
      <c r="B36" s="114" t="s">
        <v>215</v>
      </c>
      <c r="C36" s="113" t="s">
        <v>181</v>
      </c>
      <c r="D36" s="113" t="s">
        <v>181</v>
      </c>
      <c r="E36" s="113" t="s">
        <v>181</v>
      </c>
      <c r="F36" s="113" t="s">
        <v>181</v>
      </c>
      <c r="G36" s="113" t="s">
        <v>181</v>
      </c>
      <c r="H36" s="113" t="s">
        <v>181</v>
      </c>
      <c r="I36" s="113" t="s">
        <v>181</v>
      </c>
    </row>
    <row r="37" spans="1:9" x14ac:dyDescent="0.25">
      <c r="A37" s="111" t="s">
        <v>198</v>
      </c>
      <c r="B37" s="112" t="s">
        <v>216</v>
      </c>
      <c r="C37" s="111" t="s">
        <v>181</v>
      </c>
      <c r="D37" s="111" t="s">
        <v>181</v>
      </c>
      <c r="E37" s="111" t="s">
        <v>181</v>
      </c>
      <c r="F37" s="111" t="s">
        <v>181</v>
      </c>
      <c r="G37" s="111" t="s">
        <v>180</v>
      </c>
      <c r="H37" s="111" t="s">
        <v>180</v>
      </c>
      <c r="I37" s="111" t="s">
        <v>180</v>
      </c>
    </row>
    <row r="38" spans="1:9" x14ac:dyDescent="0.25">
      <c r="A38" s="113" t="s">
        <v>198</v>
      </c>
      <c r="B38" s="114" t="s">
        <v>217</v>
      </c>
      <c r="C38" s="113" t="s">
        <v>181</v>
      </c>
      <c r="D38" s="113" t="s">
        <v>181</v>
      </c>
      <c r="E38" s="113" t="s">
        <v>181</v>
      </c>
      <c r="F38" s="113" t="s">
        <v>181</v>
      </c>
      <c r="G38" s="113" t="s">
        <v>180</v>
      </c>
      <c r="H38" s="113" t="s">
        <v>180</v>
      </c>
      <c r="I38" s="113" t="s">
        <v>180</v>
      </c>
    </row>
    <row r="39" spans="1:9" x14ac:dyDescent="0.25">
      <c r="A39" s="111" t="s">
        <v>198</v>
      </c>
      <c r="B39" s="112" t="s">
        <v>218</v>
      </c>
      <c r="C39" s="111" t="s">
        <v>181</v>
      </c>
      <c r="D39" s="111" t="s">
        <v>181</v>
      </c>
      <c r="E39" s="111" t="s">
        <v>181</v>
      </c>
      <c r="F39" s="111" t="s">
        <v>181</v>
      </c>
      <c r="G39" s="111" t="s">
        <v>181</v>
      </c>
      <c r="H39" s="111" t="s">
        <v>181</v>
      </c>
      <c r="I39" s="111" t="s">
        <v>181</v>
      </c>
    </row>
    <row r="40" spans="1:9" x14ac:dyDescent="0.25">
      <c r="A40" s="113" t="s">
        <v>198</v>
      </c>
      <c r="B40" s="114" t="s">
        <v>219</v>
      </c>
      <c r="C40" s="113" t="s">
        <v>181</v>
      </c>
      <c r="D40" s="113" t="s">
        <v>181</v>
      </c>
      <c r="E40" s="113" t="s">
        <v>181</v>
      </c>
      <c r="F40" s="113" t="s">
        <v>181</v>
      </c>
      <c r="G40" s="113" t="s">
        <v>181</v>
      </c>
      <c r="H40" s="113" t="s">
        <v>181</v>
      </c>
      <c r="I40" s="113" t="s">
        <v>180</v>
      </c>
    </row>
    <row r="41" spans="1:9" x14ac:dyDescent="0.25">
      <c r="A41" s="111" t="s">
        <v>198</v>
      </c>
      <c r="B41" s="112" t="s">
        <v>220</v>
      </c>
      <c r="C41" s="111" t="s">
        <v>181</v>
      </c>
      <c r="D41" s="111" t="s">
        <v>181</v>
      </c>
      <c r="E41" s="111" t="s">
        <v>181</v>
      </c>
      <c r="F41" s="111" t="s">
        <v>181</v>
      </c>
      <c r="G41" s="111" t="s">
        <v>181</v>
      </c>
      <c r="H41" s="111" t="s">
        <v>181</v>
      </c>
      <c r="I41" s="111" t="s">
        <v>181</v>
      </c>
    </row>
    <row r="42" spans="1:9" x14ac:dyDescent="0.25">
      <c r="A42" s="113" t="s">
        <v>198</v>
      </c>
      <c r="B42" s="114" t="s">
        <v>221</v>
      </c>
      <c r="C42" s="113" t="s">
        <v>181</v>
      </c>
      <c r="D42" s="113" t="s">
        <v>181</v>
      </c>
      <c r="E42" s="113" t="s">
        <v>181</v>
      </c>
      <c r="F42" s="113" t="s">
        <v>181</v>
      </c>
      <c r="G42" s="113" t="s">
        <v>181</v>
      </c>
      <c r="H42" s="113" t="s">
        <v>180</v>
      </c>
      <c r="I42" s="113" t="s">
        <v>180</v>
      </c>
    </row>
    <row r="43" spans="1:9" x14ac:dyDescent="0.25">
      <c r="A43" s="111" t="s">
        <v>198</v>
      </c>
      <c r="B43" s="112" t="s">
        <v>222</v>
      </c>
      <c r="C43" s="111" t="s">
        <v>180</v>
      </c>
      <c r="D43" s="111" t="s">
        <v>180</v>
      </c>
      <c r="E43" s="111" t="s">
        <v>181</v>
      </c>
      <c r="F43" s="111" t="s">
        <v>181</v>
      </c>
      <c r="G43" s="111" t="s">
        <v>180</v>
      </c>
      <c r="H43" s="111" t="s">
        <v>180</v>
      </c>
      <c r="I43" s="111" t="s">
        <v>181</v>
      </c>
    </row>
    <row r="44" spans="1:9" x14ac:dyDescent="0.25">
      <c r="A44" s="113" t="s">
        <v>198</v>
      </c>
      <c r="B44" s="114" t="s">
        <v>223</v>
      </c>
      <c r="C44" s="113" t="s">
        <v>181</v>
      </c>
      <c r="D44" s="113" t="s">
        <v>181</v>
      </c>
      <c r="E44" s="113" t="s">
        <v>180</v>
      </c>
      <c r="F44" s="113" t="s">
        <v>181</v>
      </c>
      <c r="G44" s="113" t="s">
        <v>181</v>
      </c>
      <c r="H44" s="113" t="s">
        <v>181</v>
      </c>
      <c r="I44" s="113" t="s">
        <v>180</v>
      </c>
    </row>
    <row r="45" spans="1:9" x14ac:dyDescent="0.25">
      <c r="A45" s="111" t="s">
        <v>198</v>
      </c>
      <c r="B45" s="112" t="s">
        <v>224</v>
      </c>
      <c r="C45" s="111" t="s">
        <v>181</v>
      </c>
      <c r="D45" s="111" t="s">
        <v>181</v>
      </c>
      <c r="E45" s="111" t="s">
        <v>180</v>
      </c>
      <c r="F45" s="111" t="s">
        <v>181</v>
      </c>
      <c r="G45" s="111" t="s">
        <v>181</v>
      </c>
      <c r="H45" s="111" t="s">
        <v>181</v>
      </c>
      <c r="I45" s="111" t="s">
        <v>180</v>
      </c>
    </row>
    <row r="46" spans="1:9" x14ac:dyDescent="0.25">
      <c r="A46" s="113" t="s">
        <v>225</v>
      </c>
      <c r="B46" s="114" t="s">
        <v>226</v>
      </c>
      <c r="C46" s="113" t="s">
        <v>181</v>
      </c>
      <c r="D46" s="113" t="s">
        <v>181</v>
      </c>
      <c r="E46" s="113" t="s">
        <v>181</v>
      </c>
      <c r="F46" s="113" t="s">
        <v>181</v>
      </c>
      <c r="G46" s="113" t="s">
        <v>181</v>
      </c>
      <c r="H46" s="113" t="s">
        <v>180</v>
      </c>
      <c r="I46" s="113" t="s">
        <v>180</v>
      </c>
    </row>
    <row r="47" spans="1:9" x14ac:dyDescent="0.25">
      <c r="A47" s="111" t="s">
        <v>225</v>
      </c>
      <c r="B47" s="112" t="s">
        <v>227</v>
      </c>
      <c r="C47" s="111" t="s">
        <v>181</v>
      </c>
      <c r="D47" s="111" t="s">
        <v>181</v>
      </c>
      <c r="E47" s="111" t="s">
        <v>180</v>
      </c>
      <c r="F47" s="111" t="s">
        <v>181</v>
      </c>
      <c r="G47" s="111" t="s">
        <v>180</v>
      </c>
      <c r="H47" s="111" t="s">
        <v>180</v>
      </c>
      <c r="I47" s="111" t="s">
        <v>180</v>
      </c>
    </row>
    <row r="48" spans="1:9" x14ac:dyDescent="0.25">
      <c r="A48" s="113" t="s">
        <v>225</v>
      </c>
      <c r="B48" s="114" t="s">
        <v>228</v>
      </c>
      <c r="C48" s="113" t="s">
        <v>181</v>
      </c>
      <c r="D48" s="113" t="s">
        <v>181</v>
      </c>
      <c r="E48" s="113" t="s">
        <v>180</v>
      </c>
      <c r="F48" s="113" t="s">
        <v>181</v>
      </c>
      <c r="G48" s="113" t="s">
        <v>180</v>
      </c>
      <c r="H48" s="113" t="s">
        <v>181</v>
      </c>
      <c r="I48" s="113" t="s">
        <v>180</v>
      </c>
    </row>
    <row r="49" spans="1:9" x14ac:dyDescent="0.25">
      <c r="A49" s="111" t="s">
        <v>225</v>
      </c>
      <c r="B49" s="112" t="s">
        <v>229</v>
      </c>
      <c r="C49" s="111" t="s">
        <v>181</v>
      </c>
      <c r="D49" s="111" t="s">
        <v>181</v>
      </c>
      <c r="E49" s="111" t="s">
        <v>181</v>
      </c>
      <c r="F49" s="111" t="s">
        <v>181</v>
      </c>
      <c r="G49" s="111" t="s">
        <v>180</v>
      </c>
      <c r="H49" s="111" t="s">
        <v>181</v>
      </c>
      <c r="I49" s="111" t="s">
        <v>180</v>
      </c>
    </row>
    <row r="50" spans="1:9" x14ac:dyDescent="0.25">
      <c r="A50" s="113" t="s">
        <v>230</v>
      </c>
      <c r="B50" s="114" t="s">
        <v>231</v>
      </c>
      <c r="C50" s="113" t="s">
        <v>181</v>
      </c>
      <c r="D50" s="113" t="s">
        <v>181</v>
      </c>
      <c r="E50" s="113" t="s">
        <v>180</v>
      </c>
      <c r="F50" s="113" t="s">
        <v>181</v>
      </c>
      <c r="G50" s="113" t="s">
        <v>180</v>
      </c>
      <c r="H50" s="113" t="s">
        <v>181</v>
      </c>
      <c r="I50" s="113" t="s">
        <v>181</v>
      </c>
    </row>
    <row r="51" spans="1:9" x14ac:dyDescent="0.25">
      <c r="A51" s="111" t="s">
        <v>230</v>
      </c>
      <c r="B51" s="112" t="s">
        <v>232</v>
      </c>
      <c r="C51" s="111" t="s">
        <v>181</v>
      </c>
      <c r="D51" s="111" t="s">
        <v>181</v>
      </c>
      <c r="E51" s="111" t="s">
        <v>181</v>
      </c>
      <c r="F51" s="111" t="s">
        <v>181</v>
      </c>
      <c r="G51" s="111" t="s">
        <v>180</v>
      </c>
      <c r="H51" s="111" t="s">
        <v>180</v>
      </c>
      <c r="I51" s="111" t="s">
        <v>181</v>
      </c>
    </row>
    <row r="52" spans="1:9" x14ac:dyDescent="0.25">
      <c r="A52" s="113" t="s">
        <v>230</v>
      </c>
      <c r="B52" s="114" t="s">
        <v>233</v>
      </c>
      <c r="C52" s="113" t="s">
        <v>181</v>
      </c>
      <c r="D52" s="113" t="s">
        <v>181</v>
      </c>
      <c r="E52" s="113" t="s">
        <v>181</v>
      </c>
      <c r="F52" s="113" t="s">
        <v>181</v>
      </c>
      <c r="G52" s="113" t="s">
        <v>180</v>
      </c>
      <c r="H52" s="113" t="s">
        <v>180</v>
      </c>
      <c r="I52" s="113" t="s">
        <v>181</v>
      </c>
    </row>
    <row r="53" spans="1:9" x14ac:dyDescent="0.25">
      <c r="A53" s="111" t="s">
        <v>230</v>
      </c>
      <c r="B53" s="112" t="s">
        <v>234</v>
      </c>
      <c r="C53" s="111" t="s">
        <v>180</v>
      </c>
      <c r="D53" s="111" t="s">
        <v>180</v>
      </c>
      <c r="E53" s="111" t="s">
        <v>181</v>
      </c>
      <c r="F53" s="111" t="s">
        <v>181</v>
      </c>
      <c r="G53" s="111" t="s">
        <v>180</v>
      </c>
      <c r="H53" s="111" t="s">
        <v>180</v>
      </c>
      <c r="I53" s="111" t="s">
        <v>180</v>
      </c>
    </row>
    <row r="54" spans="1:9" x14ac:dyDescent="0.25">
      <c r="A54" s="113" t="s">
        <v>230</v>
      </c>
      <c r="B54" s="114" t="s">
        <v>235</v>
      </c>
      <c r="C54" s="113" t="s">
        <v>180</v>
      </c>
      <c r="D54" s="113" t="s">
        <v>180</v>
      </c>
      <c r="E54" s="113" t="s">
        <v>181</v>
      </c>
      <c r="F54" s="113" t="s">
        <v>181</v>
      </c>
      <c r="G54" s="113" t="s">
        <v>181</v>
      </c>
      <c r="H54" s="113" t="s">
        <v>180</v>
      </c>
      <c r="I54" s="113" t="s">
        <v>181</v>
      </c>
    </row>
    <row r="55" spans="1:9" x14ac:dyDescent="0.25">
      <c r="A55" s="111" t="s">
        <v>236</v>
      </c>
      <c r="B55" s="112" t="s">
        <v>237</v>
      </c>
      <c r="C55" s="111" t="s">
        <v>181</v>
      </c>
      <c r="D55" s="111" t="s">
        <v>181</v>
      </c>
      <c r="E55" s="111" t="s">
        <v>181</v>
      </c>
      <c r="F55" s="111" t="s">
        <v>181</v>
      </c>
      <c r="G55" s="111" t="s">
        <v>181</v>
      </c>
      <c r="H55" s="111" t="s">
        <v>181</v>
      </c>
      <c r="I55" s="111" t="s">
        <v>181</v>
      </c>
    </row>
    <row r="56" spans="1:9" x14ac:dyDescent="0.25">
      <c r="A56" s="113" t="s">
        <v>238</v>
      </c>
      <c r="B56" s="114" t="s">
        <v>239</v>
      </c>
      <c r="C56" s="113" t="s">
        <v>181</v>
      </c>
      <c r="D56" s="113" t="s">
        <v>181</v>
      </c>
      <c r="E56" s="113" t="s">
        <v>181</v>
      </c>
      <c r="F56" s="113" t="s">
        <v>181</v>
      </c>
      <c r="G56" s="113" t="s">
        <v>180</v>
      </c>
      <c r="H56" s="113" t="s">
        <v>180</v>
      </c>
      <c r="I56" s="113" t="s">
        <v>181</v>
      </c>
    </row>
    <row r="57" spans="1:9" x14ac:dyDescent="0.25">
      <c r="A57" s="111" t="s">
        <v>240</v>
      </c>
      <c r="B57" s="112" t="s">
        <v>241</v>
      </c>
      <c r="C57" s="111" t="s">
        <v>181</v>
      </c>
      <c r="D57" s="111" t="s">
        <v>181</v>
      </c>
      <c r="E57" s="111" t="s">
        <v>181</v>
      </c>
      <c r="F57" s="111" t="s">
        <v>181</v>
      </c>
      <c r="G57" s="111" t="s">
        <v>181</v>
      </c>
      <c r="H57" s="111" t="s">
        <v>181</v>
      </c>
      <c r="I57" s="111" t="s">
        <v>181</v>
      </c>
    </row>
    <row r="58" spans="1:9" x14ac:dyDescent="0.25">
      <c r="A58" s="113" t="s">
        <v>240</v>
      </c>
      <c r="B58" s="114" t="s">
        <v>242</v>
      </c>
      <c r="C58" s="113" t="s">
        <v>181</v>
      </c>
      <c r="D58" s="113" t="s">
        <v>181</v>
      </c>
      <c r="E58" s="113" t="s">
        <v>181</v>
      </c>
      <c r="F58" s="113" t="s">
        <v>181</v>
      </c>
      <c r="G58" s="113" t="s">
        <v>181</v>
      </c>
      <c r="H58" s="113" t="s">
        <v>181</v>
      </c>
      <c r="I58" s="113" t="s">
        <v>180</v>
      </c>
    </row>
    <row r="59" spans="1:9" x14ac:dyDescent="0.25">
      <c r="A59" s="111" t="s">
        <v>240</v>
      </c>
      <c r="B59" s="112" t="s">
        <v>243</v>
      </c>
      <c r="C59" s="111" t="s">
        <v>181</v>
      </c>
      <c r="D59" s="111" t="s">
        <v>181</v>
      </c>
      <c r="E59" s="111" t="s">
        <v>180</v>
      </c>
      <c r="F59" s="111" t="s">
        <v>181</v>
      </c>
      <c r="G59" s="111" t="s">
        <v>180</v>
      </c>
      <c r="H59" s="111" t="s">
        <v>180</v>
      </c>
      <c r="I59" s="111" t="s">
        <v>180</v>
      </c>
    </row>
    <row r="60" spans="1:9" x14ac:dyDescent="0.25">
      <c r="A60" s="113" t="s">
        <v>240</v>
      </c>
      <c r="B60" s="114" t="s">
        <v>244</v>
      </c>
      <c r="C60" s="113" t="s">
        <v>181</v>
      </c>
      <c r="D60" s="113" t="s">
        <v>181</v>
      </c>
      <c r="E60" s="113" t="s">
        <v>181</v>
      </c>
      <c r="F60" s="113" t="s">
        <v>181</v>
      </c>
      <c r="G60" s="113" t="s">
        <v>180</v>
      </c>
      <c r="H60" s="113" t="s">
        <v>181</v>
      </c>
      <c r="I60" s="113" t="s">
        <v>181</v>
      </c>
    </row>
    <row r="61" spans="1:9" x14ac:dyDescent="0.25">
      <c r="A61" s="111" t="s">
        <v>240</v>
      </c>
      <c r="B61" s="112" t="s">
        <v>245</v>
      </c>
      <c r="C61" s="111" t="s">
        <v>181</v>
      </c>
      <c r="D61" s="111" t="s">
        <v>181</v>
      </c>
      <c r="E61" s="111" t="s">
        <v>180</v>
      </c>
      <c r="F61" s="111" t="s">
        <v>181</v>
      </c>
      <c r="G61" s="111" t="s">
        <v>181</v>
      </c>
      <c r="H61" s="111" t="s">
        <v>181</v>
      </c>
      <c r="I61" s="111" t="s">
        <v>180</v>
      </c>
    </row>
    <row r="62" spans="1:9" x14ac:dyDescent="0.25">
      <c r="A62" s="113" t="s">
        <v>240</v>
      </c>
      <c r="B62" s="114" t="s">
        <v>246</v>
      </c>
      <c r="C62" s="113" t="s">
        <v>180</v>
      </c>
      <c r="D62" s="113" t="s">
        <v>180</v>
      </c>
      <c r="E62" s="113" t="s">
        <v>180</v>
      </c>
      <c r="F62" s="113" t="s">
        <v>181</v>
      </c>
      <c r="G62" s="113" t="s">
        <v>181</v>
      </c>
      <c r="H62" s="113" t="s">
        <v>180</v>
      </c>
      <c r="I62" s="113" t="s">
        <v>180</v>
      </c>
    </row>
    <row r="63" spans="1:9" x14ac:dyDescent="0.25">
      <c r="A63" s="111" t="s">
        <v>240</v>
      </c>
      <c r="B63" s="112" t="s">
        <v>247</v>
      </c>
      <c r="C63" s="111" t="s">
        <v>181</v>
      </c>
      <c r="D63" s="111" t="s">
        <v>181</v>
      </c>
      <c r="E63" s="111" t="s">
        <v>181</v>
      </c>
      <c r="F63" s="111" t="s">
        <v>181</v>
      </c>
      <c r="G63" s="111" t="s">
        <v>181</v>
      </c>
      <c r="H63" s="111" t="s">
        <v>181</v>
      </c>
      <c r="I63" s="111" t="s">
        <v>181</v>
      </c>
    </row>
    <row r="64" spans="1:9" x14ac:dyDescent="0.25">
      <c r="A64" s="113" t="s">
        <v>240</v>
      </c>
      <c r="B64" s="114" t="s">
        <v>248</v>
      </c>
      <c r="C64" s="113" t="s">
        <v>181</v>
      </c>
      <c r="D64" s="113" t="s">
        <v>181</v>
      </c>
      <c r="E64" s="113" t="s">
        <v>181</v>
      </c>
      <c r="F64" s="113" t="s">
        <v>181</v>
      </c>
      <c r="G64" s="113" t="s">
        <v>181</v>
      </c>
      <c r="H64" s="113" t="s">
        <v>181</v>
      </c>
      <c r="I64" s="113" t="s">
        <v>180</v>
      </c>
    </row>
    <row r="65" spans="1:9" x14ac:dyDescent="0.25">
      <c r="A65" s="111" t="s">
        <v>240</v>
      </c>
      <c r="B65" s="112" t="s">
        <v>249</v>
      </c>
      <c r="C65" s="111" t="s">
        <v>181</v>
      </c>
      <c r="D65" s="111" t="s">
        <v>181</v>
      </c>
      <c r="E65" s="111" t="s">
        <v>181</v>
      </c>
      <c r="F65" s="111" t="s">
        <v>181</v>
      </c>
      <c r="G65" s="111" t="s">
        <v>181</v>
      </c>
      <c r="H65" s="111" t="s">
        <v>181</v>
      </c>
      <c r="I65" s="111" t="s">
        <v>181</v>
      </c>
    </row>
    <row r="66" spans="1:9" x14ac:dyDescent="0.25">
      <c r="A66" s="113" t="s">
        <v>240</v>
      </c>
      <c r="B66" s="114" t="s">
        <v>250</v>
      </c>
      <c r="C66" s="113" t="s">
        <v>181</v>
      </c>
      <c r="D66" s="113" t="s">
        <v>181</v>
      </c>
      <c r="E66" s="113" t="s">
        <v>181</v>
      </c>
      <c r="F66" s="113" t="s">
        <v>181</v>
      </c>
      <c r="G66" s="113" t="s">
        <v>181</v>
      </c>
      <c r="H66" s="113" t="s">
        <v>181</v>
      </c>
      <c r="I66" s="113" t="s">
        <v>181</v>
      </c>
    </row>
    <row r="67" spans="1:9" x14ac:dyDescent="0.25">
      <c r="A67" s="111" t="s">
        <v>240</v>
      </c>
      <c r="B67" s="112" t="s">
        <v>251</v>
      </c>
      <c r="C67" s="111" t="s">
        <v>181</v>
      </c>
      <c r="D67" s="111" t="s">
        <v>181</v>
      </c>
      <c r="E67" s="111" t="s">
        <v>181</v>
      </c>
      <c r="F67" s="111" t="s">
        <v>180</v>
      </c>
      <c r="G67" s="111" t="s">
        <v>181</v>
      </c>
      <c r="H67" s="111" t="s">
        <v>181</v>
      </c>
      <c r="I67" s="111" t="s">
        <v>181</v>
      </c>
    </row>
    <row r="68" spans="1:9" x14ac:dyDescent="0.25">
      <c r="A68" s="113" t="s">
        <v>240</v>
      </c>
      <c r="B68" s="114" t="s">
        <v>252</v>
      </c>
      <c r="C68" s="113" t="s">
        <v>181</v>
      </c>
      <c r="D68" s="113" t="s">
        <v>181</v>
      </c>
      <c r="E68" s="113" t="s">
        <v>180</v>
      </c>
      <c r="F68" s="113" t="s">
        <v>181</v>
      </c>
      <c r="G68" s="113" t="s">
        <v>181</v>
      </c>
      <c r="H68" s="113" t="s">
        <v>181</v>
      </c>
      <c r="I68" s="113" t="s">
        <v>181</v>
      </c>
    </row>
    <row r="69" spans="1:9" x14ac:dyDescent="0.25">
      <c r="A69" s="111" t="s">
        <v>240</v>
      </c>
      <c r="B69" s="112" t="s">
        <v>253</v>
      </c>
      <c r="C69" s="111" t="s">
        <v>181</v>
      </c>
      <c r="D69" s="111" t="s">
        <v>181</v>
      </c>
      <c r="E69" s="111" t="s">
        <v>180</v>
      </c>
      <c r="F69" s="111" t="s">
        <v>181</v>
      </c>
      <c r="G69" s="111" t="s">
        <v>180</v>
      </c>
      <c r="H69" s="111" t="s">
        <v>181</v>
      </c>
      <c r="I69" s="111" t="s">
        <v>181</v>
      </c>
    </row>
    <row r="70" spans="1:9" x14ac:dyDescent="0.25">
      <c r="A70" s="113" t="s">
        <v>240</v>
      </c>
      <c r="B70" s="114" t="s">
        <v>254</v>
      </c>
      <c r="C70" s="113" t="s">
        <v>181</v>
      </c>
      <c r="D70" s="113" t="s">
        <v>181</v>
      </c>
      <c r="E70" s="113" t="s">
        <v>180</v>
      </c>
      <c r="F70" s="113" t="s">
        <v>181</v>
      </c>
      <c r="G70" s="113" t="s">
        <v>181</v>
      </c>
      <c r="H70" s="113" t="s">
        <v>181</v>
      </c>
      <c r="I70" s="113" t="s">
        <v>180</v>
      </c>
    </row>
    <row r="71" spans="1:9" x14ac:dyDescent="0.25">
      <c r="A71" s="111" t="s">
        <v>240</v>
      </c>
      <c r="B71" s="112" t="s">
        <v>255</v>
      </c>
      <c r="C71" s="111" t="s">
        <v>181</v>
      </c>
      <c r="D71" s="111" t="s">
        <v>181</v>
      </c>
      <c r="E71" s="111" t="s">
        <v>181</v>
      </c>
      <c r="F71" s="111" t="s">
        <v>181</v>
      </c>
      <c r="G71" s="111" t="s">
        <v>181</v>
      </c>
      <c r="H71" s="111" t="s">
        <v>181</v>
      </c>
      <c r="I71" s="111" t="s">
        <v>180</v>
      </c>
    </row>
    <row r="72" spans="1:9" x14ac:dyDescent="0.25">
      <c r="A72" s="113" t="s">
        <v>240</v>
      </c>
      <c r="B72" s="114" t="s">
        <v>256</v>
      </c>
      <c r="C72" s="113" t="s">
        <v>181</v>
      </c>
      <c r="D72" s="113" t="s">
        <v>181</v>
      </c>
      <c r="E72" s="113" t="s">
        <v>181</v>
      </c>
      <c r="F72" s="113" t="s">
        <v>181</v>
      </c>
      <c r="G72" s="113" t="s">
        <v>181</v>
      </c>
      <c r="H72" s="113" t="s">
        <v>181</v>
      </c>
      <c r="I72" s="113" t="s">
        <v>181</v>
      </c>
    </row>
    <row r="73" spans="1:9" x14ac:dyDescent="0.25">
      <c r="A73" s="111" t="s">
        <v>240</v>
      </c>
      <c r="B73" s="112" t="s">
        <v>257</v>
      </c>
      <c r="C73" s="111" t="s">
        <v>181</v>
      </c>
      <c r="D73" s="111" t="s">
        <v>181</v>
      </c>
      <c r="E73" s="111" t="s">
        <v>181</v>
      </c>
      <c r="F73" s="111" t="s">
        <v>181</v>
      </c>
      <c r="G73" s="111" t="s">
        <v>181</v>
      </c>
      <c r="H73" s="111" t="s">
        <v>181</v>
      </c>
      <c r="I73" s="111" t="s">
        <v>181</v>
      </c>
    </row>
    <row r="74" spans="1:9" x14ac:dyDescent="0.25">
      <c r="A74" s="113" t="s">
        <v>240</v>
      </c>
      <c r="B74" s="114" t="s">
        <v>258</v>
      </c>
      <c r="C74" s="113" t="s">
        <v>181</v>
      </c>
      <c r="D74" s="113" t="s">
        <v>181</v>
      </c>
      <c r="E74" s="113" t="s">
        <v>181</v>
      </c>
      <c r="F74" s="113" t="s">
        <v>181</v>
      </c>
      <c r="G74" s="113" t="s">
        <v>181</v>
      </c>
      <c r="H74" s="113" t="s">
        <v>181</v>
      </c>
      <c r="I74" s="113" t="s">
        <v>181</v>
      </c>
    </row>
    <row r="75" spans="1:9" x14ac:dyDescent="0.25">
      <c r="A75" s="111" t="s">
        <v>240</v>
      </c>
      <c r="B75" s="112" t="s">
        <v>259</v>
      </c>
      <c r="C75" s="111" t="s">
        <v>180</v>
      </c>
      <c r="D75" s="111" t="s">
        <v>180</v>
      </c>
      <c r="E75" s="111" t="s">
        <v>180</v>
      </c>
      <c r="F75" s="111" t="s">
        <v>181</v>
      </c>
      <c r="G75" s="111" t="s">
        <v>181</v>
      </c>
      <c r="H75" s="111" t="s">
        <v>181</v>
      </c>
      <c r="I75" s="111" t="s">
        <v>181</v>
      </c>
    </row>
    <row r="76" spans="1:9" x14ac:dyDescent="0.25">
      <c r="A76" s="113" t="s">
        <v>260</v>
      </c>
      <c r="B76" s="114" t="s">
        <v>261</v>
      </c>
      <c r="C76" s="113" t="s">
        <v>180</v>
      </c>
      <c r="D76" s="113" t="s">
        <v>180</v>
      </c>
      <c r="E76" s="113" t="s">
        <v>180</v>
      </c>
      <c r="F76" s="113" t="s">
        <v>181</v>
      </c>
      <c r="G76" s="113" t="s">
        <v>181</v>
      </c>
      <c r="H76" s="113" t="s">
        <v>180</v>
      </c>
      <c r="I76" s="113" t="s">
        <v>180</v>
      </c>
    </row>
    <row r="77" spans="1:9" x14ac:dyDescent="0.25">
      <c r="A77" s="111" t="s">
        <v>260</v>
      </c>
      <c r="B77" s="112" t="s">
        <v>262</v>
      </c>
      <c r="C77" s="111" t="s">
        <v>181</v>
      </c>
      <c r="D77" s="111" t="s">
        <v>181</v>
      </c>
      <c r="E77" s="111" t="s">
        <v>180</v>
      </c>
      <c r="F77" s="111" t="s">
        <v>181</v>
      </c>
      <c r="G77" s="111" t="s">
        <v>181</v>
      </c>
      <c r="H77" s="111" t="s">
        <v>180</v>
      </c>
      <c r="I77" s="111" t="s">
        <v>180</v>
      </c>
    </row>
    <row r="78" spans="1:9" x14ac:dyDescent="0.25">
      <c r="A78" s="113" t="s">
        <v>260</v>
      </c>
      <c r="B78" s="114" t="s">
        <v>263</v>
      </c>
      <c r="C78" s="113" t="s">
        <v>181</v>
      </c>
      <c r="D78" s="113" t="s">
        <v>181</v>
      </c>
      <c r="E78" s="113" t="s">
        <v>181</v>
      </c>
      <c r="F78" s="113" t="s">
        <v>181</v>
      </c>
      <c r="G78" s="113" t="s">
        <v>180</v>
      </c>
      <c r="H78" s="113" t="s">
        <v>180</v>
      </c>
      <c r="I78" s="113" t="s">
        <v>181</v>
      </c>
    </row>
    <row r="79" spans="1:9" x14ac:dyDescent="0.25">
      <c r="A79" s="111" t="s">
        <v>260</v>
      </c>
      <c r="B79" s="112" t="s">
        <v>264</v>
      </c>
      <c r="C79" s="111" t="s">
        <v>180</v>
      </c>
      <c r="D79" s="111" t="s">
        <v>180</v>
      </c>
      <c r="E79" s="111" t="s">
        <v>180</v>
      </c>
      <c r="F79" s="111" t="s">
        <v>181</v>
      </c>
      <c r="G79" s="111" t="s">
        <v>181</v>
      </c>
      <c r="H79" s="111" t="s">
        <v>181</v>
      </c>
      <c r="I79" s="111" t="s">
        <v>180</v>
      </c>
    </row>
    <row r="80" spans="1:9" x14ac:dyDescent="0.25">
      <c r="A80" s="113" t="s">
        <v>260</v>
      </c>
      <c r="B80" s="114" t="s">
        <v>265</v>
      </c>
      <c r="C80" s="113" t="s">
        <v>181</v>
      </c>
      <c r="D80" s="113" t="s">
        <v>181</v>
      </c>
      <c r="E80" s="113" t="s">
        <v>180</v>
      </c>
      <c r="F80" s="113" t="s">
        <v>181</v>
      </c>
      <c r="G80" s="113" t="s">
        <v>181</v>
      </c>
      <c r="H80" s="113" t="s">
        <v>181</v>
      </c>
      <c r="I80" s="113" t="s">
        <v>180</v>
      </c>
    </row>
    <row r="81" spans="1:9" x14ac:dyDescent="0.25">
      <c r="A81" s="111" t="s">
        <v>260</v>
      </c>
      <c r="B81" s="112" t="s">
        <v>266</v>
      </c>
      <c r="C81" s="111" t="s">
        <v>181</v>
      </c>
      <c r="D81" s="111" t="s">
        <v>181</v>
      </c>
      <c r="E81" s="111" t="s">
        <v>181</v>
      </c>
      <c r="F81" s="111" t="s">
        <v>181</v>
      </c>
      <c r="G81" s="111" t="s">
        <v>180</v>
      </c>
      <c r="H81" s="111" t="s">
        <v>181</v>
      </c>
      <c r="I81" s="111" t="s">
        <v>181</v>
      </c>
    </row>
    <row r="82" spans="1:9" x14ac:dyDescent="0.25">
      <c r="A82" s="113" t="s">
        <v>260</v>
      </c>
      <c r="B82" s="114" t="s">
        <v>267</v>
      </c>
      <c r="C82" s="113" t="s">
        <v>180</v>
      </c>
      <c r="D82" s="113" t="s">
        <v>180</v>
      </c>
      <c r="E82" s="113" t="s">
        <v>180</v>
      </c>
      <c r="F82" s="113" t="s">
        <v>181</v>
      </c>
      <c r="G82" s="113" t="s">
        <v>181</v>
      </c>
      <c r="H82" s="113" t="s">
        <v>181</v>
      </c>
      <c r="I82" s="113" t="s">
        <v>181</v>
      </c>
    </row>
    <row r="83" spans="1:9" x14ac:dyDescent="0.25">
      <c r="A83" s="111" t="s">
        <v>260</v>
      </c>
      <c r="B83" s="112" t="s">
        <v>268</v>
      </c>
      <c r="C83" s="111" t="s">
        <v>181</v>
      </c>
      <c r="D83" s="111" t="s">
        <v>181</v>
      </c>
      <c r="E83" s="111" t="s">
        <v>180</v>
      </c>
      <c r="F83" s="111" t="s">
        <v>181</v>
      </c>
      <c r="G83" s="111" t="s">
        <v>181</v>
      </c>
      <c r="H83" s="111" t="s">
        <v>181</v>
      </c>
      <c r="I83" s="111" t="s">
        <v>181</v>
      </c>
    </row>
    <row r="84" spans="1:9" x14ac:dyDescent="0.25">
      <c r="A84" s="113" t="s">
        <v>260</v>
      </c>
      <c r="B84" s="114" t="s">
        <v>269</v>
      </c>
      <c r="C84" s="113" t="s">
        <v>181</v>
      </c>
      <c r="D84" s="113" t="s">
        <v>181</v>
      </c>
      <c r="E84" s="113" t="s">
        <v>180</v>
      </c>
      <c r="F84" s="113" t="s">
        <v>181</v>
      </c>
      <c r="G84" s="113" t="s">
        <v>180</v>
      </c>
      <c r="H84" s="113" t="s">
        <v>180</v>
      </c>
      <c r="I84" s="113" t="s">
        <v>180</v>
      </c>
    </row>
    <row r="85" spans="1:9" x14ac:dyDescent="0.25">
      <c r="A85" s="111" t="s">
        <v>260</v>
      </c>
      <c r="B85" s="112" t="s">
        <v>270</v>
      </c>
      <c r="C85" s="111" t="s">
        <v>180</v>
      </c>
      <c r="D85" s="111" t="s">
        <v>180</v>
      </c>
      <c r="E85" s="111" t="s">
        <v>181</v>
      </c>
      <c r="F85" s="111" t="s">
        <v>181</v>
      </c>
      <c r="G85" s="111" t="s">
        <v>180</v>
      </c>
      <c r="H85" s="111" t="s">
        <v>180</v>
      </c>
      <c r="I85" s="111" t="s">
        <v>181</v>
      </c>
    </row>
    <row r="86" spans="1:9" x14ac:dyDescent="0.25">
      <c r="A86" s="113" t="s">
        <v>260</v>
      </c>
      <c r="B86" s="114" t="s">
        <v>271</v>
      </c>
      <c r="C86" s="113" t="s">
        <v>181</v>
      </c>
      <c r="D86" s="113" t="s">
        <v>181</v>
      </c>
      <c r="E86" s="113" t="s">
        <v>181</v>
      </c>
      <c r="F86" s="113" t="s">
        <v>181</v>
      </c>
      <c r="G86" s="113" t="s">
        <v>181</v>
      </c>
      <c r="H86" s="113" t="s">
        <v>181</v>
      </c>
      <c r="I86" s="113" t="s">
        <v>180</v>
      </c>
    </row>
    <row r="87" spans="1:9" x14ac:dyDescent="0.25">
      <c r="A87" s="111" t="s">
        <v>260</v>
      </c>
      <c r="B87" s="112" t="s">
        <v>272</v>
      </c>
      <c r="C87" s="111" t="s">
        <v>181</v>
      </c>
      <c r="D87" s="111" t="s">
        <v>181</v>
      </c>
      <c r="E87" s="111" t="s">
        <v>180</v>
      </c>
      <c r="F87" s="111" t="s">
        <v>181</v>
      </c>
      <c r="G87" s="111" t="s">
        <v>181</v>
      </c>
      <c r="H87" s="111" t="s">
        <v>181</v>
      </c>
      <c r="I87" s="111" t="s">
        <v>180</v>
      </c>
    </row>
    <row r="88" spans="1:9" x14ac:dyDescent="0.25">
      <c r="A88" s="113" t="s">
        <v>260</v>
      </c>
      <c r="B88" s="114" t="s">
        <v>273</v>
      </c>
      <c r="C88" s="113" t="s">
        <v>180</v>
      </c>
      <c r="D88" s="113" t="s">
        <v>180</v>
      </c>
      <c r="E88" s="113" t="s">
        <v>180</v>
      </c>
      <c r="F88" s="113" t="s">
        <v>181</v>
      </c>
      <c r="G88" s="113" t="s">
        <v>181</v>
      </c>
      <c r="H88" s="113" t="s">
        <v>181</v>
      </c>
      <c r="I88" s="113" t="s">
        <v>181</v>
      </c>
    </row>
    <row r="89" spans="1:9" x14ac:dyDescent="0.25">
      <c r="A89" s="111" t="s">
        <v>260</v>
      </c>
      <c r="B89" s="112" t="s">
        <v>274</v>
      </c>
      <c r="C89" s="111" t="s">
        <v>181</v>
      </c>
      <c r="D89" s="111" t="s">
        <v>181</v>
      </c>
      <c r="E89" s="111" t="s">
        <v>181</v>
      </c>
      <c r="F89" s="111" t="s">
        <v>181</v>
      </c>
      <c r="G89" s="111" t="s">
        <v>181</v>
      </c>
      <c r="H89" s="111" t="s">
        <v>181</v>
      </c>
      <c r="I89" s="111" t="s">
        <v>181</v>
      </c>
    </row>
    <row r="90" spans="1:9" x14ac:dyDescent="0.25">
      <c r="A90" s="113" t="s">
        <v>260</v>
      </c>
      <c r="B90" s="114" t="s">
        <v>275</v>
      </c>
      <c r="C90" s="113" t="s">
        <v>181</v>
      </c>
      <c r="D90" s="113" t="s">
        <v>181</v>
      </c>
      <c r="E90" s="113" t="s">
        <v>181</v>
      </c>
      <c r="F90" s="113" t="s">
        <v>181</v>
      </c>
      <c r="G90" s="113" t="s">
        <v>181</v>
      </c>
      <c r="H90" s="113" t="s">
        <v>181</v>
      </c>
      <c r="I90" s="113" t="s">
        <v>180</v>
      </c>
    </row>
    <row r="91" spans="1:9" x14ac:dyDescent="0.25">
      <c r="A91" s="111" t="s">
        <v>260</v>
      </c>
      <c r="B91" s="112" t="s">
        <v>276</v>
      </c>
      <c r="C91" s="111" t="s">
        <v>180</v>
      </c>
      <c r="D91" s="111" t="s">
        <v>180</v>
      </c>
      <c r="E91" s="111" t="s">
        <v>180</v>
      </c>
      <c r="F91" s="111" t="s">
        <v>181</v>
      </c>
      <c r="G91" s="111" t="s">
        <v>181</v>
      </c>
      <c r="H91" s="111" t="s">
        <v>181</v>
      </c>
      <c r="I91" s="111" t="s">
        <v>180</v>
      </c>
    </row>
    <row r="92" spans="1:9" x14ac:dyDescent="0.25">
      <c r="A92" s="113" t="s">
        <v>277</v>
      </c>
      <c r="B92" s="114" t="s">
        <v>278</v>
      </c>
      <c r="C92" s="113" t="s">
        <v>181</v>
      </c>
      <c r="D92" s="113" t="s">
        <v>181</v>
      </c>
      <c r="E92" s="113" t="s">
        <v>181</v>
      </c>
      <c r="F92" s="113" t="s">
        <v>181</v>
      </c>
      <c r="G92" s="113" t="s">
        <v>180</v>
      </c>
      <c r="H92" s="113" t="s">
        <v>181</v>
      </c>
      <c r="I92" s="113" t="s">
        <v>181</v>
      </c>
    </row>
    <row r="93" spans="1:9" x14ac:dyDescent="0.25">
      <c r="A93" s="111" t="s">
        <v>277</v>
      </c>
      <c r="B93" s="112" t="s">
        <v>279</v>
      </c>
      <c r="C93" s="111" t="s">
        <v>181</v>
      </c>
      <c r="D93" s="111" t="s">
        <v>181</v>
      </c>
      <c r="E93" s="111" t="s">
        <v>180</v>
      </c>
      <c r="F93" s="111" t="s">
        <v>181</v>
      </c>
      <c r="G93" s="111" t="s">
        <v>180</v>
      </c>
      <c r="H93" s="111" t="s">
        <v>181</v>
      </c>
      <c r="I93" s="111" t="s">
        <v>180</v>
      </c>
    </row>
    <row r="94" spans="1:9" x14ac:dyDescent="0.25">
      <c r="A94" s="113" t="s">
        <v>280</v>
      </c>
      <c r="B94" s="114" t="s">
        <v>281</v>
      </c>
      <c r="C94" s="113" t="s">
        <v>181</v>
      </c>
      <c r="D94" s="113" t="s">
        <v>181</v>
      </c>
      <c r="E94" s="113" t="s">
        <v>180</v>
      </c>
      <c r="F94" s="113" t="s">
        <v>181</v>
      </c>
      <c r="G94" s="113" t="s">
        <v>180</v>
      </c>
      <c r="H94" s="113" t="s">
        <v>181</v>
      </c>
      <c r="I94" s="113" t="s">
        <v>180</v>
      </c>
    </row>
    <row r="95" spans="1:9" x14ac:dyDescent="0.25">
      <c r="A95" s="111" t="s">
        <v>280</v>
      </c>
      <c r="B95" s="112" t="s">
        <v>282</v>
      </c>
      <c r="C95" s="111" t="s">
        <v>180</v>
      </c>
      <c r="D95" s="111" t="s">
        <v>180</v>
      </c>
      <c r="E95" s="111" t="s">
        <v>181</v>
      </c>
      <c r="F95" s="111" t="s">
        <v>180</v>
      </c>
      <c r="G95" s="111" t="s">
        <v>180</v>
      </c>
      <c r="H95" s="111" t="s">
        <v>180</v>
      </c>
      <c r="I95" s="111" t="s">
        <v>180</v>
      </c>
    </row>
    <row r="96" spans="1:9" x14ac:dyDescent="0.25">
      <c r="A96" s="113" t="s">
        <v>280</v>
      </c>
      <c r="B96" s="114" t="s">
        <v>283</v>
      </c>
      <c r="C96" s="113" t="s">
        <v>181</v>
      </c>
      <c r="D96" s="113" t="s">
        <v>181</v>
      </c>
      <c r="E96" s="113" t="s">
        <v>181</v>
      </c>
      <c r="F96" s="113" t="s">
        <v>181</v>
      </c>
      <c r="G96" s="113" t="s">
        <v>181</v>
      </c>
      <c r="H96" s="113" t="s">
        <v>181</v>
      </c>
      <c r="I96" s="113" t="s">
        <v>181</v>
      </c>
    </row>
    <row r="97" spans="1:9" x14ac:dyDescent="0.25">
      <c r="A97" s="111" t="s">
        <v>284</v>
      </c>
      <c r="B97" s="112" t="s">
        <v>285</v>
      </c>
      <c r="C97" s="111" t="s">
        <v>180</v>
      </c>
      <c r="D97" s="111" t="s">
        <v>181</v>
      </c>
      <c r="E97" s="111" t="s">
        <v>180</v>
      </c>
      <c r="F97" s="111" t="s">
        <v>181</v>
      </c>
      <c r="G97" s="111" t="s">
        <v>181</v>
      </c>
      <c r="H97" s="111" t="s">
        <v>181</v>
      </c>
      <c r="I97" s="111" t="s">
        <v>180</v>
      </c>
    </row>
    <row r="98" spans="1:9" x14ac:dyDescent="0.25">
      <c r="A98" s="113" t="s">
        <v>284</v>
      </c>
      <c r="B98" s="114" t="s">
        <v>286</v>
      </c>
      <c r="C98" s="113" t="s">
        <v>181</v>
      </c>
      <c r="D98" s="113" t="s">
        <v>181</v>
      </c>
      <c r="E98" s="113" t="s">
        <v>180</v>
      </c>
      <c r="F98" s="113" t="s">
        <v>181</v>
      </c>
      <c r="G98" s="113" t="s">
        <v>181</v>
      </c>
      <c r="H98" s="113" t="s">
        <v>181</v>
      </c>
      <c r="I98" s="113" t="s">
        <v>180</v>
      </c>
    </row>
    <row r="99" spans="1:9" x14ac:dyDescent="0.25">
      <c r="A99" s="111" t="s">
        <v>284</v>
      </c>
      <c r="B99" s="112" t="s">
        <v>287</v>
      </c>
      <c r="C99" s="111" t="s">
        <v>181</v>
      </c>
      <c r="D99" s="111" t="s">
        <v>181</v>
      </c>
      <c r="E99" s="111" t="s">
        <v>180</v>
      </c>
      <c r="F99" s="111" t="s">
        <v>181</v>
      </c>
      <c r="G99" s="111" t="s">
        <v>181</v>
      </c>
      <c r="H99" s="111" t="s">
        <v>181</v>
      </c>
      <c r="I99" s="111" t="s">
        <v>181</v>
      </c>
    </row>
    <row r="100" spans="1:9" x14ac:dyDescent="0.25">
      <c r="A100" s="113" t="s">
        <v>284</v>
      </c>
      <c r="B100" s="114" t="s">
        <v>288</v>
      </c>
      <c r="C100" s="113" t="s">
        <v>181</v>
      </c>
      <c r="D100" s="113" t="s">
        <v>181</v>
      </c>
      <c r="E100" s="113" t="s">
        <v>181</v>
      </c>
      <c r="F100" s="113" t="s">
        <v>181</v>
      </c>
      <c r="G100" s="113" t="s">
        <v>180</v>
      </c>
      <c r="H100" s="113" t="s">
        <v>181</v>
      </c>
      <c r="I100" s="113" t="s">
        <v>181</v>
      </c>
    </row>
    <row r="101" spans="1:9" x14ac:dyDescent="0.25">
      <c r="A101" s="111" t="s">
        <v>284</v>
      </c>
      <c r="B101" s="112" t="s">
        <v>289</v>
      </c>
      <c r="C101" s="111" t="s">
        <v>180</v>
      </c>
      <c r="D101" s="111" t="s">
        <v>181</v>
      </c>
      <c r="E101" s="111" t="s">
        <v>181</v>
      </c>
      <c r="F101" s="111" t="s">
        <v>181</v>
      </c>
      <c r="G101" s="111" t="s">
        <v>181</v>
      </c>
      <c r="H101" s="111" t="s">
        <v>181</v>
      </c>
      <c r="I101" s="111" t="s">
        <v>180</v>
      </c>
    </row>
    <row r="102" spans="1:9" x14ac:dyDescent="0.25">
      <c r="A102" s="113" t="s">
        <v>284</v>
      </c>
      <c r="B102" s="114" t="s">
        <v>290</v>
      </c>
      <c r="C102" s="113" t="s">
        <v>181</v>
      </c>
      <c r="D102" s="113" t="s">
        <v>181</v>
      </c>
      <c r="E102" s="113" t="s">
        <v>180</v>
      </c>
      <c r="F102" s="113" t="s">
        <v>181</v>
      </c>
      <c r="G102" s="113" t="s">
        <v>181</v>
      </c>
      <c r="H102" s="113" t="s">
        <v>181</v>
      </c>
      <c r="I102" s="113" t="s">
        <v>181</v>
      </c>
    </row>
    <row r="103" spans="1:9" x14ac:dyDescent="0.25">
      <c r="A103" s="111" t="s">
        <v>284</v>
      </c>
      <c r="B103" s="112" t="s">
        <v>291</v>
      </c>
      <c r="C103" s="111" t="s">
        <v>181</v>
      </c>
      <c r="D103" s="111" t="s">
        <v>181</v>
      </c>
      <c r="E103" s="111" t="s">
        <v>181</v>
      </c>
      <c r="F103" s="111" t="s">
        <v>181</v>
      </c>
      <c r="G103" s="111" t="s">
        <v>181</v>
      </c>
      <c r="H103" s="111" t="s">
        <v>181</v>
      </c>
      <c r="I103" s="111" t="s">
        <v>180</v>
      </c>
    </row>
    <row r="104" spans="1:9" x14ac:dyDescent="0.25">
      <c r="A104" s="113" t="s">
        <v>284</v>
      </c>
      <c r="B104" s="114" t="s">
        <v>292</v>
      </c>
      <c r="C104" s="113" t="s">
        <v>181</v>
      </c>
      <c r="D104" s="113" t="s">
        <v>181</v>
      </c>
      <c r="E104" s="113" t="s">
        <v>180</v>
      </c>
      <c r="F104" s="113" t="s">
        <v>181</v>
      </c>
      <c r="G104" s="113" t="s">
        <v>181</v>
      </c>
      <c r="H104" s="113" t="s">
        <v>181</v>
      </c>
      <c r="I104" s="113" t="s">
        <v>181</v>
      </c>
    </row>
    <row r="105" spans="1:9" x14ac:dyDescent="0.25">
      <c r="A105" s="111" t="s">
        <v>284</v>
      </c>
      <c r="B105" s="112" t="s">
        <v>293</v>
      </c>
      <c r="C105" s="111" t="s">
        <v>181</v>
      </c>
      <c r="D105" s="111" t="s">
        <v>181</v>
      </c>
      <c r="E105" s="111" t="s">
        <v>180</v>
      </c>
      <c r="F105" s="111" t="s">
        <v>181</v>
      </c>
      <c r="G105" s="111" t="s">
        <v>180</v>
      </c>
      <c r="H105" s="111" t="s">
        <v>180</v>
      </c>
      <c r="I105" s="111" t="s">
        <v>180</v>
      </c>
    </row>
    <row r="106" spans="1:9" x14ac:dyDescent="0.25">
      <c r="A106" s="113" t="s">
        <v>284</v>
      </c>
      <c r="B106" s="114" t="s">
        <v>294</v>
      </c>
      <c r="C106" s="113" t="s">
        <v>180</v>
      </c>
      <c r="D106" s="113" t="s">
        <v>181</v>
      </c>
      <c r="E106" s="113" t="s">
        <v>181</v>
      </c>
      <c r="F106" s="113" t="s">
        <v>181</v>
      </c>
      <c r="G106" s="113" t="s">
        <v>181</v>
      </c>
      <c r="H106" s="113" t="s">
        <v>181</v>
      </c>
      <c r="I106" s="113" t="s">
        <v>181</v>
      </c>
    </row>
    <row r="107" spans="1:9" x14ac:dyDescent="0.25">
      <c r="A107" s="111" t="s">
        <v>284</v>
      </c>
      <c r="B107" s="112" t="s">
        <v>295</v>
      </c>
      <c r="C107" s="111" t="s">
        <v>181</v>
      </c>
      <c r="D107" s="111" t="s">
        <v>181</v>
      </c>
      <c r="E107" s="111" t="s">
        <v>180</v>
      </c>
      <c r="F107" s="111" t="s">
        <v>181</v>
      </c>
      <c r="G107" s="111" t="s">
        <v>181</v>
      </c>
      <c r="H107" s="111" t="s">
        <v>181</v>
      </c>
      <c r="I107" s="111" t="s">
        <v>181</v>
      </c>
    </row>
    <row r="108" spans="1:9" x14ac:dyDescent="0.25">
      <c r="A108" s="113" t="s">
        <v>284</v>
      </c>
      <c r="B108" s="114" t="s">
        <v>296</v>
      </c>
      <c r="C108" s="113" t="s">
        <v>181</v>
      </c>
      <c r="D108" s="113" t="s">
        <v>181</v>
      </c>
      <c r="E108" s="113" t="s">
        <v>181</v>
      </c>
      <c r="F108" s="113" t="s">
        <v>181</v>
      </c>
      <c r="G108" s="113" t="s">
        <v>181</v>
      </c>
      <c r="H108" s="113" t="s">
        <v>181</v>
      </c>
      <c r="I108" s="113" t="s">
        <v>181</v>
      </c>
    </row>
    <row r="109" spans="1:9" x14ac:dyDescent="0.25">
      <c r="A109" s="111" t="s">
        <v>284</v>
      </c>
      <c r="B109" s="112" t="s">
        <v>297</v>
      </c>
      <c r="C109" s="111" t="s">
        <v>180</v>
      </c>
      <c r="D109" s="111" t="s">
        <v>180</v>
      </c>
      <c r="E109" s="111" t="s">
        <v>181</v>
      </c>
      <c r="F109" s="111" t="s">
        <v>181</v>
      </c>
      <c r="G109" s="111" t="s">
        <v>181</v>
      </c>
      <c r="H109" s="111" t="s">
        <v>181</v>
      </c>
      <c r="I109" s="111" t="s">
        <v>181</v>
      </c>
    </row>
    <row r="110" spans="1:9" x14ac:dyDescent="0.25">
      <c r="A110" s="113" t="s">
        <v>284</v>
      </c>
      <c r="B110" s="114" t="s">
        <v>298</v>
      </c>
      <c r="C110" s="113" t="s">
        <v>181</v>
      </c>
      <c r="D110" s="113" t="s">
        <v>181</v>
      </c>
      <c r="E110" s="113" t="s">
        <v>180</v>
      </c>
      <c r="F110" s="113" t="s">
        <v>181</v>
      </c>
      <c r="G110" s="113" t="s">
        <v>181</v>
      </c>
      <c r="H110" s="113" t="s">
        <v>181</v>
      </c>
      <c r="I110" s="113" t="s">
        <v>181</v>
      </c>
    </row>
    <row r="111" spans="1:9" x14ac:dyDescent="0.25">
      <c r="A111" s="111" t="s">
        <v>299</v>
      </c>
      <c r="B111" s="112" t="s">
        <v>300</v>
      </c>
      <c r="C111" s="111" t="s">
        <v>181</v>
      </c>
      <c r="D111" s="111" t="s">
        <v>181</v>
      </c>
      <c r="E111" s="111" t="s">
        <v>181</v>
      </c>
      <c r="F111" s="111" t="s">
        <v>181</v>
      </c>
      <c r="G111" s="111" t="s">
        <v>180</v>
      </c>
      <c r="H111" s="111" t="s">
        <v>181</v>
      </c>
      <c r="I111" s="111" t="s">
        <v>181</v>
      </c>
    </row>
    <row r="112" spans="1:9" x14ac:dyDescent="0.25">
      <c r="A112" s="113" t="s">
        <v>299</v>
      </c>
      <c r="B112" s="114" t="s">
        <v>301</v>
      </c>
      <c r="C112" s="113" t="s">
        <v>181</v>
      </c>
      <c r="D112" s="113" t="s">
        <v>181</v>
      </c>
      <c r="E112" s="113" t="s">
        <v>181</v>
      </c>
      <c r="F112" s="113" t="s">
        <v>181</v>
      </c>
      <c r="G112" s="113" t="s">
        <v>181</v>
      </c>
      <c r="H112" s="113" t="s">
        <v>181</v>
      </c>
      <c r="I112" s="113" t="s">
        <v>180</v>
      </c>
    </row>
    <row r="113" spans="1:9" x14ac:dyDescent="0.25">
      <c r="A113" s="111" t="s">
        <v>299</v>
      </c>
      <c r="B113" s="112" t="s">
        <v>302</v>
      </c>
      <c r="C113" s="111" t="s">
        <v>181</v>
      </c>
      <c r="D113" s="111" t="s">
        <v>181</v>
      </c>
      <c r="E113" s="111" t="s">
        <v>181</v>
      </c>
      <c r="F113" s="111" t="s">
        <v>181</v>
      </c>
      <c r="G113" s="111" t="s">
        <v>181</v>
      </c>
      <c r="H113" s="111" t="s">
        <v>181</v>
      </c>
      <c r="I113" s="111" t="s">
        <v>181</v>
      </c>
    </row>
    <row r="114" spans="1:9" x14ac:dyDescent="0.25">
      <c r="A114" s="113" t="s">
        <v>299</v>
      </c>
      <c r="B114" s="114" t="s">
        <v>303</v>
      </c>
      <c r="C114" s="113" t="s">
        <v>181</v>
      </c>
      <c r="D114" s="113" t="s">
        <v>181</v>
      </c>
      <c r="E114" s="113" t="s">
        <v>181</v>
      </c>
      <c r="F114" s="113" t="s">
        <v>181</v>
      </c>
      <c r="G114" s="113" t="s">
        <v>181</v>
      </c>
      <c r="H114" s="113" t="s">
        <v>181</v>
      </c>
      <c r="I114" s="113" t="s">
        <v>181</v>
      </c>
    </row>
    <row r="115" spans="1:9" x14ac:dyDescent="0.25">
      <c r="A115" s="111" t="s">
        <v>299</v>
      </c>
      <c r="B115" s="112" t="s">
        <v>304</v>
      </c>
      <c r="C115" s="111" t="s">
        <v>181</v>
      </c>
      <c r="D115" s="111" t="s">
        <v>181</v>
      </c>
      <c r="E115" s="111" t="s">
        <v>180</v>
      </c>
      <c r="F115" s="111" t="s">
        <v>181</v>
      </c>
      <c r="G115" s="111" t="s">
        <v>181</v>
      </c>
      <c r="H115" s="111" t="s">
        <v>181</v>
      </c>
      <c r="I115" s="111" t="s">
        <v>181</v>
      </c>
    </row>
    <row r="116" spans="1:9" x14ac:dyDescent="0.25">
      <c r="A116" s="113" t="s">
        <v>299</v>
      </c>
      <c r="B116" s="114" t="s">
        <v>305</v>
      </c>
      <c r="C116" s="113" t="s">
        <v>181</v>
      </c>
      <c r="D116" s="113" t="s">
        <v>181</v>
      </c>
      <c r="E116" s="113" t="s">
        <v>180</v>
      </c>
      <c r="F116" s="113" t="s">
        <v>181</v>
      </c>
      <c r="G116" s="113" t="s">
        <v>181</v>
      </c>
      <c r="H116" s="113" t="s">
        <v>181</v>
      </c>
      <c r="I116" s="113" t="s">
        <v>181</v>
      </c>
    </row>
    <row r="117" spans="1:9" x14ac:dyDescent="0.25">
      <c r="A117" s="111" t="s">
        <v>299</v>
      </c>
      <c r="B117" s="112" t="s">
        <v>306</v>
      </c>
      <c r="C117" s="111" t="s">
        <v>181</v>
      </c>
      <c r="D117" s="111" t="s">
        <v>181</v>
      </c>
      <c r="E117" s="111" t="s">
        <v>181</v>
      </c>
      <c r="F117" s="111" t="s">
        <v>181</v>
      </c>
      <c r="G117" s="111" t="s">
        <v>181</v>
      </c>
      <c r="H117" s="111" t="s">
        <v>181</v>
      </c>
      <c r="I117" s="111" t="s">
        <v>181</v>
      </c>
    </row>
    <row r="118" spans="1:9" x14ac:dyDescent="0.25">
      <c r="A118" s="113" t="s">
        <v>307</v>
      </c>
      <c r="B118" s="114" t="s">
        <v>308</v>
      </c>
      <c r="C118" s="113" t="s">
        <v>180</v>
      </c>
      <c r="D118" s="113" t="s">
        <v>181</v>
      </c>
      <c r="E118" s="113" t="s">
        <v>180</v>
      </c>
      <c r="F118" s="113" t="s">
        <v>181</v>
      </c>
      <c r="G118" s="113" t="s">
        <v>181</v>
      </c>
      <c r="H118" s="113" t="s">
        <v>181</v>
      </c>
      <c r="I118" s="113" t="s">
        <v>181</v>
      </c>
    </row>
    <row r="119" spans="1:9" x14ac:dyDescent="0.25">
      <c r="A119" s="111" t="s">
        <v>307</v>
      </c>
      <c r="B119" s="112" t="s">
        <v>309</v>
      </c>
      <c r="C119" s="111" t="s">
        <v>180</v>
      </c>
      <c r="D119" s="111" t="s">
        <v>181</v>
      </c>
      <c r="E119" s="111" t="s">
        <v>180</v>
      </c>
      <c r="F119" s="111" t="s">
        <v>181</v>
      </c>
      <c r="G119" s="111" t="s">
        <v>181</v>
      </c>
      <c r="H119" s="111" t="s">
        <v>181</v>
      </c>
      <c r="I119" s="111" t="s">
        <v>181</v>
      </c>
    </row>
    <row r="120" spans="1:9" x14ac:dyDescent="0.25">
      <c r="A120" s="113" t="s">
        <v>307</v>
      </c>
      <c r="B120" s="114" t="s">
        <v>310</v>
      </c>
      <c r="C120" s="113" t="s">
        <v>180</v>
      </c>
      <c r="D120" s="113" t="s">
        <v>180</v>
      </c>
      <c r="E120" s="113" t="s">
        <v>180</v>
      </c>
      <c r="F120" s="113" t="s">
        <v>181</v>
      </c>
      <c r="G120" s="113" t="s">
        <v>181</v>
      </c>
      <c r="H120" s="113" t="s">
        <v>181</v>
      </c>
      <c r="I120" s="113" t="s">
        <v>181</v>
      </c>
    </row>
    <row r="121" spans="1:9" x14ac:dyDescent="0.25">
      <c r="A121" s="111" t="s">
        <v>307</v>
      </c>
      <c r="B121" s="112" t="s">
        <v>311</v>
      </c>
      <c r="C121" s="111" t="s">
        <v>180</v>
      </c>
      <c r="D121" s="111" t="s">
        <v>180</v>
      </c>
      <c r="E121" s="111" t="s">
        <v>180</v>
      </c>
      <c r="F121" s="111" t="s">
        <v>181</v>
      </c>
      <c r="G121" s="111" t="s">
        <v>180</v>
      </c>
      <c r="H121" s="111" t="s">
        <v>180</v>
      </c>
      <c r="I121" s="111" t="s">
        <v>180</v>
      </c>
    </row>
    <row r="122" spans="1:9" x14ac:dyDescent="0.25">
      <c r="A122" s="113" t="s">
        <v>307</v>
      </c>
      <c r="B122" s="114" t="s">
        <v>312</v>
      </c>
      <c r="C122" s="113" t="s">
        <v>181</v>
      </c>
      <c r="D122" s="113" t="s">
        <v>181</v>
      </c>
      <c r="E122" s="113" t="s">
        <v>181</v>
      </c>
      <c r="F122" s="113" t="s">
        <v>181</v>
      </c>
      <c r="G122" s="113" t="s">
        <v>181</v>
      </c>
      <c r="H122" s="113" t="s">
        <v>181</v>
      </c>
      <c r="I122" s="113" t="s">
        <v>180</v>
      </c>
    </row>
    <row r="123" spans="1:9" x14ac:dyDescent="0.25">
      <c r="A123" s="111" t="s">
        <v>307</v>
      </c>
      <c r="B123" s="112" t="s">
        <v>313</v>
      </c>
      <c r="C123" s="111" t="s">
        <v>181</v>
      </c>
      <c r="D123" s="111" t="s">
        <v>181</v>
      </c>
      <c r="E123" s="111" t="s">
        <v>180</v>
      </c>
      <c r="F123" s="111" t="s">
        <v>181</v>
      </c>
      <c r="G123" s="111" t="s">
        <v>181</v>
      </c>
      <c r="H123" s="111" t="s">
        <v>181</v>
      </c>
      <c r="I123" s="111" t="s">
        <v>181</v>
      </c>
    </row>
    <row r="124" spans="1:9" x14ac:dyDescent="0.25">
      <c r="A124" s="113" t="s">
        <v>314</v>
      </c>
      <c r="B124" s="114" t="s">
        <v>315</v>
      </c>
      <c r="C124" s="113" t="s">
        <v>180</v>
      </c>
      <c r="D124" s="113" t="s">
        <v>181</v>
      </c>
      <c r="E124" s="113" t="s">
        <v>180</v>
      </c>
      <c r="F124" s="113" t="s">
        <v>180</v>
      </c>
      <c r="G124" s="113" t="s">
        <v>180</v>
      </c>
      <c r="H124" s="113" t="s">
        <v>180</v>
      </c>
      <c r="I124" s="113" t="s">
        <v>180</v>
      </c>
    </row>
    <row r="125" spans="1:9" x14ac:dyDescent="0.25">
      <c r="A125" s="111" t="s">
        <v>314</v>
      </c>
      <c r="B125" s="112" t="s">
        <v>316</v>
      </c>
      <c r="C125" s="111" t="s">
        <v>180</v>
      </c>
      <c r="D125" s="111" t="s">
        <v>181</v>
      </c>
      <c r="E125" s="111" t="s">
        <v>180</v>
      </c>
      <c r="F125" s="111" t="s">
        <v>181</v>
      </c>
      <c r="G125" s="111" t="s">
        <v>180</v>
      </c>
      <c r="H125" s="111" t="s">
        <v>181</v>
      </c>
      <c r="I125" s="111" t="s">
        <v>180</v>
      </c>
    </row>
    <row r="126" spans="1:9" x14ac:dyDescent="0.25">
      <c r="A126" s="113" t="s">
        <v>314</v>
      </c>
      <c r="B126" s="114" t="s">
        <v>317</v>
      </c>
      <c r="C126" s="113" t="s">
        <v>181</v>
      </c>
      <c r="D126" s="113" t="s">
        <v>181</v>
      </c>
      <c r="E126" s="113" t="s">
        <v>180</v>
      </c>
      <c r="F126" s="113" t="s">
        <v>180</v>
      </c>
      <c r="G126" s="113" t="s">
        <v>180</v>
      </c>
      <c r="H126" s="113" t="s">
        <v>181</v>
      </c>
      <c r="I126" s="113" t="s">
        <v>180</v>
      </c>
    </row>
    <row r="127" spans="1:9" x14ac:dyDescent="0.25">
      <c r="A127" s="111" t="s">
        <v>314</v>
      </c>
      <c r="B127" s="112" t="s">
        <v>318</v>
      </c>
      <c r="C127" s="111" t="s">
        <v>181</v>
      </c>
      <c r="D127" s="111" t="s">
        <v>181</v>
      </c>
      <c r="E127" s="111" t="s">
        <v>181</v>
      </c>
      <c r="F127" s="111" t="s">
        <v>181</v>
      </c>
      <c r="G127" s="111" t="s">
        <v>180</v>
      </c>
      <c r="H127" s="111" t="s">
        <v>181</v>
      </c>
      <c r="I127" s="111" t="s">
        <v>180</v>
      </c>
    </row>
    <row r="128" spans="1:9" x14ac:dyDescent="0.25">
      <c r="A128" s="113" t="s">
        <v>319</v>
      </c>
      <c r="B128" s="114" t="s">
        <v>320</v>
      </c>
      <c r="C128" s="113" t="s">
        <v>180</v>
      </c>
      <c r="D128" s="113" t="s">
        <v>181</v>
      </c>
      <c r="E128" s="113" t="s">
        <v>181</v>
      </c>
      <c r="F128" s="113" t="s">
        <v>181</v>
      </c>
      <c r="G128" s="113" t="s">
        <v>181</v>
      </c>
      <c r="H128" s="113" t="s">
        <v>181</v>
      </c>
      <c r="I128" s="113" t="s">
        <v>180</v>
      </c>
    </row>
    <row r="129" spans="1:9" x14ac:dyDescent="0.25">
      <c r="A129" s="111" t="s">
        <v>319</v>
      </c>
      <c r="B129" s="112" t="s">
        <v>321</v>
      </c>
      <c r="C129" s="111" t="s">
        <v>180</v>
      </c>
      <c r="D129" s="111" t="s">
        <v>180</v>
      </c>
      <c r="E129" s="111" t="s">
        <v>181</v>
      </c>
      <c r="F129" s="111" t="s">
        <v>181</v>
      </c>
      <c r="G129" s="111" t="s">
        <v>181</v>
      </c>
      <c r="H129" s="111" t="s">
        <v>181</v>
      </c>
      <c r="I129" s="111" t="s">
        <v>180</v>
      </c>
    </row>
    <row r="130" spans="1:9" x14ac:dyDescent="0.25">
      <c r="A130" s="113" t="s">
        <v>319</v>
      </c>
      <c r="B130" s="114" t="s">
        <v>322</v>
      </c>
      <c r="C130" s="113" t="s">
        <v>180</v>
      </c>
      <c r="D130" s="113" t="s">
        <v>181</v>
      </c>
      <c r="E130" s="113" t="s">
        <v>181</v>
      </c>
      <c r="F130" s="113" t="s">
        <v>181</v>
      </c>
      <c r="G130" s="113" t="s">
        <v>181</v>
      </c>
      <c r="H130" s="113" t="s">
        <v>181</v>
      </c>
      <c r="I130" s="113" t="s">
        <v>181</v>
      </c>
    </row>
    <row r="131" spans="1:9" x14ac:dyDescent="0.25">
      <c r="A131" s="111" t="s">
        <v>319</v>
      </c>
      <c r="B131" s="112" t="s">
        <v>323</v>
      </c>
      <c r="C131" s="111" t="s">
        <v>180</v>
      </c>
      <c r="D131" s="111" t="s">
        <v>180</v>
      </c>
      <c r="E131" s="111" t="s">
        <v>181</v>
      </c>
      <c r="F131" s="111" t="s">
        <v>181</v>
      </c>
      <c r="G131" s="111" t="s">
        <v>181</v>
      </c>
      <c r="H131" s="111" t="s">
        <v>180</v>
      </c>
      <c r="I131" s="111" t="s">
        <v>180</v>
      </c>
    </row>
    <row r="132" spans="1:9" x14ac:dyDescent="0.25">
      <c r="A132" s="113" t="s">
        <v>319</v>
      </c>
      <c r="B132" s="114" t="s">
        <v>324</v>
      </c>
      <c r="C132" s="113" t="s">
        <v>180</v>
      </c>
      <c r="D132" s="113" t="s">
        <v>180</v>
      </c>
      <c r="E132" s="113" t="s">
        <v>181</v>
      </c>
      <c r="F132" s="113" t="s">
        <v>181</v>
      </c>
      <c r="G132" s="113" t="s">
        <v>180</v>
      </c>
      <c r="H132" s="113" t="s">
        <v>181</v>
      </c>
      <c r="I132" s="113" t="s">
        <v>181</v>
      </c>
    </row>
    <row r="133" spans="1:9" x14ac:dyDescent="0.25">
      <c r="A133" s="111" t="s">
        <v>325</v>
      </c>
      <c r="B133" s="112" t="s">
        <v>326</v>
      </c>
      <c r="C133" s="111" t="s">
        <v>180</v>
      </c>
      <c r="D133" s="111" t="s">
        <v>180</v>
      </c>
      <c r="E133" s="111" t="s">
        <v>181</v>
      </c>
      <c r="F133" s="111" t="s">
        <v>181</v>
      </c>
      <c r="G133" s="111" t="s">
        <v>180</v>
      </c>
      <c r="H133" s="111" t="s">
        <v>180</v>
      </c>
      <c r="I133" s="111" t="s">
        <v>180</v>
      </c>
    </row>
    <row r="134" spans="1:9" x14ac:dyDescent="0.25">
      <c r="A134" s="113" t="s">
        <v>325</v>
      </c>
      <c r="B134" s="114" t="s">
        <v>327</v>
      </c>
      <c r="C134" s="113" t="s">
        <v>181</v>
      </c>
      <c r="D134" s="113" t="s">
        <v>181</v>
      </c>
      <c r="E134" s="113" t="s">
        <v>180</v>
      </c>
      <c r="F134" s="113" t="s">
        <v>181</v>
      </c>
      <c r="G134" s="113" t="s">
        <v>180</v>
      </c>
      <c r="H134" s="113" t="s">
        <v>180</v>
      </c>
      <c r="I134" s="113" t="s">
        <v>181</v>
      </c>
    </row>
    <row r="135" spans="1:9" x14ac:dyDescent="0.25">
      <c r="A135" s="111" t="s">
        <v>325</v>
      </c>
      <c r="B135" s="112" t="s">
        <v>328</v>
      </c>
      <c r="C135" s="111" t="s">
        <v>180</v>
      </c>
      <c r="D135" s="111" t="s">
        <v>181</v>
      </c>
      <c r="E135" s="111" t="s">
        <v>181</v>
      </c>
      <c r="F135" s="111" t="s">
        <v>181</v>
      </c>
      <c r="G135" s="111" t="s">
        <v>180</v>
      </c>
      <c r="H135" s="111" t="s">
        <v>181</v>
      </c>
      <c r="I135" s="111" t="s">
        <v>180</v>
      </c>
    </row>
    <row r="136" spans="1:9" x14ac:dyDescent="0.25">
      <c r="A136" s="113" t="s">
        <v>329</v>
      </c>
      <c r="B136" s="114" t="s">
        <v>330</v>
      </c>
      <c r="C136" s="113" t="s">
        <v>181</v>
      </c>
      <c r="D136" s="113" t="s">
        <v>180</v>
      </c>
      <c r="E136" s="113" t="s">
        <v>180</v>
      </c>
      <c r="F136" s="113" t="s">
        <v>181</v>
      </c>
      <c r="G136" s="113" t="s">
        <v>181</v>
      </c>
      <c r="H136" s="113" t="s">
        <v>181</v>
      </c>
      <c r="I136" s="113" t="s">
        <v>181</v>
      </c>
    </row>
    <row r="137" spans="1:9" x14ac:dyDescent="0.25">
      <c r="A137" s="111" t="s">
        <v>329</v>
      </c>
      <c r="B137" s="112" t="s">
        <v>331</v>
      </c>
      <c r="C137" s="111" t="s">
        <v>180</v>
      </c>
      <c r="D137" s="111" t="s">
        <v>180</v>
      </c>
      <c r="E137" s="111" t="s">
        <v>181</v>
      </c>
      <c r="F137" s="111" t="s">
        <v>181</v>
      </c>
      <c r="G137" s="111" t="s">
        <v>181</v>
      </c>
      <c r="H137" s="111" t="s">
        <v>180</v>
      </c>
      <c r="I137" s="111" t="s">
        <v>180</v>
      </c>
    </row>
    <row r="138" spans="1:9" x14ac:dyDescent="0.25">
      <c r="A138" s="113" t="s">
        <v>332</v>
      </c>
      <c r="B138" s="114" t="s">
        <v>333</v>
      </c>
      <c r="C138" s="113" t="s">
        <v>180</v>
      </c>
      <c r="D138" s="113" t="s">
        <v>181</v>
      </c>
      <c r="E138" s="113" t="s">
        <v>181</v>
      </c>
      <c r="F138" s="113" t="s">
        <v>181</v>
      </c>
      <c r="G138" s="113" t="s">
        <v>181</v>
      </c>
      <c r="H138" s="113" t="s">
        <v>181</v>
      </c>
      <c r="I138" s="113" t="s">
        <v>181</v>
      </c>
    </row>
    <row r="139" spans="1:9" x14ac:dyDescent="0.25">
      <c r="A139" s="111" t="s">
        <v>332</v>
      </c>
      <c r="B139" s="112" t="s">
        <v>334</v>
      </c>
      <c r="C139" s="111" t="s">
        <v>181</v>
      </c>
      <c r="D139" s="111" t="s">
        <v>181</v>
      </c>
      <c r="E139" s="111" t="s">
        <v>180</v>
      </c>
      <c r="F139" s="111" t="s">
        <v>181</v>
      </c>
      <c r="G139" s="111" t="s">
        <v>180</v>
      </c>
      <c r="H139" s="111" t="s">
        <v>181</v>
      </c>
      <c r="I139" s="111" t="s">
        <v>180</v>
      </c>
    </row>
    <row r="140" spans="1:9" x14ac:dyDescent="0.25">
      <c r="A140" s="113" t="s">
        <v>332</v>
      </c>
      <c r="B140" s="114" t="s">
        <v>335</v>
      </c>
      <c r="C140" s="113" t="s">
        <v>181</v>
      </c>
      <c r="D140" s="113" t="s">
        <v>181</v>
      </c>
      <c r="E140" s="113" t="s">
        <v>180</v>
      </c>
      <c r="F140" s="113" t="s">
        <v>181</v>
      </c>
      <c r="G140" s="113" t="s">
        <v>180</v>
      </c>
      <c r="H140" s="113" t="s">
        <v>180</v>
      </c>
      <c r="I140" s="113" t="s">
        <v>180</v>
      </c>
    </row>
    <row r="141" spans="1:9" x14ac:dyDescent="0.25">
      <c r="A141" s="111" t="s">
        <v>332</v>
      </c>
      <c r="B141" s="112" t="s">
        <v>336</v>
      </c>
      <c r="C141" s="111" t="s">
        <v>181</v>
      </c>
      <c r="D141" s="111" t="s">
        <v>181</v>
      </c>
      <c r="E141" s="111" t="s">
        <v>181</v>
      </c>
      <c r="F141" s="111" t="s">
        <v>181</v>
      </c>
      <c r="G141" s="111" t="s">
        <v>181</v>
      </c>
      <c r="H141" s="111" t="s">
        <v>181</v>
      </c>
      <c r="I141" s="111" t="s">
        <v>181</v>
      </c>
    </row>
    <row r="142" spans="1:9" x14ac:dyDescent="0.25">
      <c r="A142" s="113" t="s">
        <v>332</v>
      </c>
      <c r="B142" s="114" t="s">
        <v>337</v>
      </c>
      <c r="C142" s="113" t="s">
        <v>181</v>
      </c>
      <c r="D142" s="113" t="s">
        <v>181</v>
      </c>
      <c r="E142" s="113" t="s">
        <v>181</v>
      </c>
      <c r="F142" s="113" t="s">
        <v>181</v>
      </c>
      <c r="G142" s="113" t="s">
        <v>181</v>
      </c>
      <c r="H142" s="113" t="s">
        <v>181</v>
      </c>
      <c r="I142" s="113" t="s">
        <v>181</v>
      </c>
    </row>
    <row r="143" spans="1:9" x14ac:dyDescent="0.25">
      <c r="A143" s="111" t="s">
        <v>332</v>
      </c>
      <c r="B143" s="112" t="s">
        <v>338</v>
      </c>
      <c r="C143" s="111" t="s">
        <v>181</v>
      </c>
      <c r="D143" s="111" t="s">
        <v>181</v>
      </c>
      <c r="E143" s="111" t="s">
        <v>180</v>
      </c>
      <c r="F143" s="111" t="s">
        <v>181</v>
      </c>
      <c r="G143" s="111" t="s">
        <v>181</v>
      </c>
      <c r="H143" s="111" t="s">
        <v>180</v>
      </c>
      <c r="I143" s="111" t="s">
        <v>180</v>
      </c>
    </row>
    <row r="144" spans="1:9" x14ac:dyDescent="0.25">
      <c r="A144" s="113" t="s">
        <v>332</v>
      </c>
      <c r="B144" s="114" t="s">
        <v>339</v>
      </c>
      <c r="C144" s="113" t="s">
        <v>181</v>
      </c>
      <c r="D144" s="113" t="s">
        <v>181</v>
      </c>
      <c r="E144" s="113" t="s">
        <v>181</v>
      </c>
      <c r="F144" s="113" t="s">
        <v>181</v>
      </c>
      <c r="G144" s="113" t="s">
        <v>180</v>
      </c>
      <c r="H144" s="113" t="s">
        <v>180</v>
      </c>
      <c r="I144" s="113" t="s">
        <v>180</v>
      </c>
    </row>
    <row r="145" spans="1:9" x14ac:dyDescent="0.25">
      <c r="A145" s="111" t="s">
        <v>340</v>
      </c>
      <c r="B145" s="112" t="s">
        <v>341</v>
      </c>
      <c r="C145" s="111" t="s">
        <v>181</v>
      </c>
      <c r="D145" s="111" t="s">
        <v>181</v>
      </c>
      <c r="E145" s="111" t="s">
        <v>180</v>
      </c>
      <c r="F145" s="111" t="s">
        <v>181</v>
      </c>
      <c r="G145" s="111" t="s">
        <v>181</v>
      </c>
      <c r="H145" s="111" t="s">
        <v>181</v>
      </c>
      <c r="I145" s="111" t="s">
        <v>181</v>
      </c>
    </row>
    <row r="146" spans="1:9" x14ac:dyDescent="0.25">
      <c r="A146" s="113" t="s">
        <v>340</v>
      </c>
      <c r="B146" s="114" t="s">
        <v>342</v>
      </c>
      <c r="C146" s="113" t="s">
        <v>181</v>
      </c>
      <c r="D146" s="113" t="s">
        <v>181</v>
      </c>
      <c r="E146" s="113" t="s">
        <v>181</v>
      </c>
      <c r="F146" s="113" t="s">
        <v>181</v>
      </c>
      <c r="G146" s="113" t="s">
        <v>181</v>
      </c>
      <c r="H146" s="113" t="s">
        <v>181</v>
      </c>
      <c r="I146" s="113" t="s">
        <v>181</v>
      </c>
    </row>
    <row r="147" spans="1:9" x14ac:dyDescent="0.25">
      <c r="A147" s="111" t="s">
        <v>340</v>
      </c>
      <c r="B147" s="112" t="s">
        <v>343</v>
      </c>
      <c r="C147" s="111" t="s">
        <v>180</v>
      </c>
      <c r="D147" s="111" t="s">
        <v>180</v>
      </c>
      <c r="E147" s="111" t="s">
        <v>180</v>
      </c>
      <c r="F147" s="111" t="s">
        <v>181</v>
      </c>
      <c r="G147" s="111" t="s">
        <v>181</v>
      </c>
      <c r="H147" s="111" t="s">
        <v>180</v>
      </c>
      <c r="I147" s="111" t="s">
        <v>181</v>
      </c>
    </row>
    <row r="148" spans="1:9" x14ac:dyDescent="0.25">
      <c r="A148" s="113" t="s">
        <v>340</v>
      </c>
      <c r="B148" s="114" t="s">
        <v>344</v>
      </c>
      <c r="C148" s="113" t="s">
        <v>181</v>
      </c>
      <c r="D148" s="113" t="s">
        <v>181</v>
      </c>
      <c r="E148" s="113" t="s">
        <v>180</v>
      </c>
      <c r="F148" s="113" t="s">
        <v>181</v>
      </c>
      <c r="G148" s="113" t="s">
        <v>181</v>
      </c>
      <c r="H148" s="113" t="s">
        <v>180</v>
      </c>
      <c r="I148" s="113" t="s">
        <v>181</v>
      </c>
    </row>
    <row r="149" spans="1:9" x14ac:dyDescent="0.25">
      <c r="A149" s="111" t="s">
        <v>340</v>
      </c>
      <c r="B149" s="112" t="s">
        <v>345</v>
      </c>
      <c r="C149" s="111" t="s">
        <v>180</v>
      </c>
      <c r="D149" s="111" t="s">
        <v>180</v>
      </c>
      <c r="E149" s="111" t="s">
        <v>181</v>
      </c>
      <c r="F149" s="111" t="s">
        <v>181</v>
      </c>
      <c r="G149" s="111" t="s">
        <v>180</v>
      </c>
      <c r="H149" s="111" t="s">
        <v>180</v>
      </c>
      <c r="I149" s="111" t="s">
        <v>181</v>
      </c>
    </row>
    <row r="150" spans="1:9" x14ac:dyDescent="0.25">
      <c r="A150" s="113" t="s">
        <v>340</v>
      </c>
      <c r="B150" s="114" t="s">
        <v>346</v>
      </c>
      <c r="C150" s="113" t="s">
        <v>181</v>
      </c>
      <c r="D150" s="113" t="s">
        <v>181</v>
      </c>
      <c r="E150" s="113" t="s">
        <v>181</v>
      </c>
      <c r="F150" s="113" t="s">
        <v>181</v>
      </c>
      <c r="G150" s="113" t="s">
        <v>181</v>
      </c>
      <c r="H150" s="113" t="s">
        <v>181</v>
      </c>
      <c r="I150" s="113" t="s">
        <v>181</v>
      </c>
    </row>
    <row r="151" spans="1:9" x14ac:dyDescent="0.25">
      <c r="A151" s="111" t="s">
        <v>340</v>
      </c>
      <c r="B151" s="112" t="s">
        <v>347</v>
      </c>
      <c r="C151" s="111" t="s">
        <v>181</v>
      </c>
      <c r="D151" s="111" t="s">
        <v>181</v>
      </c>
      <c r="E151" s="111" t="s">
        <v>180</v>
      </c>
      <c r="F151" s="111" t="s">
        <v>181</v>
      </c>
      <c r="G151" s="111" t="s">
        <v>181</v>
      </c>
      <c r="H151" s="111" t="s">
        <v>181</v>
      </c>
      <c r="I151" s="111" t="s">
        <v>181</v>
      </c>
    </row>
    <row r="152" spans="1:9" x14ac:dyDescent="0.25">
      <c r="A152" s="113" t="s">
        <v>340</v>
      </c>
      <c r="B152" s="114" t="s">
        <v>348</v>
      </c>
      <c r="C152" s="113" t="s">
        <v>181</v>
      </c>
      <c r="D152" s="113" t="s">
        <v>181</v>
      </c>
      <c r="E152" s="113" t="s">
        <v>181</v>
      </c>
      <c r="F152" s="113" t="s">
        <v>181</v>
      </c>
      <c r="G152" s="113" t="s">
        <v>181</v>
      </c>
      <c r="H152" s="113" t="s">
        <v>181</v>
      </c>
      <c r="I152" s="113" t="s">
        <v>180</v>
      </c>
    </row>
    <row r="153" spans="1:9" x14ac:dyDescent="0.25">
      <c r="A153" s="111" t="s">
        <v>349</v>
      </c>
      <c r="B153" s="112" t="s">
        <v>350</v>
      </c>
      <c r="C153" s="111" t="s">
        <v>181</v>
      </c>
      <c r="D153" s="111" t="s">
        <v>181</v>
      </c>
      <c r="E153" s="111" t="s">
        <v>181</v>
      </c>
      <c r="F153" s="111" t="s">
        <v>181</v>
      </c>
      <c r="G153" s="111" t="s">
        <v>181</v>
      </c>
      <c r="H153" s="111" t="s">
        <v>181</v>
      </c>
      <c r="I153" s="111" t="s">
        <v>181</v>
      </c>
    </row>
    <row r="154" spans="1:9" x14ac:dyDescent="0.25">
      <c r="A154" s="113" t="s">
        <v>349</v>
      </c>
      <c r="B154" s="114" t="s">
        <v>351</v>
      </c>
      <c r="C154" s="113" t="s">
        <v>181</v>
      </c>
      <c r="D154" s="113" t="s">
        <v>181</v>
      </c>
      <c r="E154" s="113" t="s">
        <v>181</v>
      </c>
      <c r="F154" s="113" t="s">
        <v>181</v>
      </c>
      <c r="G154" s="113" t="s">
        <v>181</v>
      </c>
      <c r="H154" s="113" t="s">
        <v>181</v>
      </c>
      <c r="I154" s="113" t="s">
        <v>181</v>
      </c>
    </row>
    <row r="155" spans="1:9" x14ac:dyDescent="0.25">
      <c r="A155" s="111" t="s">
        <v>349</v>
      </c>
      <c r="B155" s="112" t="s">
        <v>352</v>
      </c>
      <c r="C155" s="111" t="s">
        <v>180</v>
      </c>
      <c r="D155" s="111" t="s">
        <v>181</v>
      </c>
      <c r="E155" s="111" t="s">
        <v>181</v>
      </c>
      <c r="F155" s="111" t="s">
        <v>181</v>
      </c>
      <c r="G155" s="111" t="s">
        <v>181</v>
      </c>
      <c r="H155" s="111" t="s">
        <v>181</v>
      </c>
      <c r="I155" s="111" t="s">
        <v>181</v>
      </c>
    </row>
    <row r="156" spans="1:9" x14ac:dyDescent="0.25">
      <c r="A156" s="113" t="s">
        <v>349</v>
      </c>
      <c r="B156" s="114" t="s">
        <v>353</v>
      </c>
      <c r="C156" s="113" t="s">
        <v>181</v>
      </c>
      <c r="D156" s="113" t="s">
        <v>181</v>
      </c>
      <c r="E156" s="113" t="s">
        <v>181</v>
      </c>
      <c r="F156" s="113" t="s">
        <v>181</v>
      </c>
      <c r="G156" s="113" t="s">
        <v>181</v>
      </c>
      <c r="H156" s="113" t="s">
        <v>181</v>
      </c>
      <c r="I156" s="113" t="s">
        <v>181</v>
      </c>
    </row>
    <row r="157" spans="1:9" x14ac:dyDescent="0.25">
      <c r="A157" s="111" t="s">
        <v>349</v>
      </c>
      <c r="B157" s="112" t="s">
        <v>354</v>
      </c>
      <c r="C157" s="111" t="s">
        <v>180</v>
      </c>
      <c r="D157" s="111" t="s">
        <v>181</v>
      </c>
      <c r="E157" s="111" t="s">
        <v>180</v>
      </c>
      <c r="F157" s="111" t="s">
        <v>181</v>
      </c>
      <c r="G157" s="111" t="s">
        <v>181</v>
      </c>
      <c r="H157" s="111" t="s">
        <v>181</v>
      </c>
      <c r="I157" s="111" t="s">
        <v>181</v>
      </c>
    </row>
    <row r="158" spans="1:9" x14ac:dyDescent="0.25">
      <c r="A158" s="113" t="s">
        <v>349</v>
      </c>
      <c r="B158" s="114" t="s">
        <v>355</v>
      </c>
      <c r="C158" s="113" t="s">
        <v>180</v>
      </c>
      <c r="D158" s="113" t="s">
        <v>181</v>
      </c>
      <c r="E158" s="113" t="s">
        <v>180</v>
      </c>
      <c r="F158" s="113" t="s">
        <v>181</v>
      </c>
      <c r="G158" s="113" t="s">
        <v>181</v>
      </c>
      <c r="H158" s="113" t="s">
        <v>181</v>
      </c>
      <c r="I158" s="113" t="s">
        <v>181</v>
      </c>
    </row>
    <row r="159" spans="1:9" x14ac:dyDescent="0.25">
      <c r="A159" s="111" t="s">
        <v>349</v>
      </c>
      <c r="B159" s="112" t="s">
        <v>356</v>
      </c>
      <c r="C159" s="111" t="s">
        <v>181</v>
      </c>
      <c r="D159" s="111" t="s">
        <v>181</v>
      </c>
      <c r="E159" s="111" t="s">
        <v>181</v>
      </c>
      <c r="F159" s="111" t="s">
        <v>181</v>
      </c>
      <c r="G159" s="111" t="s">
        <v>181</v>
      </c>
      <c r="H159" s="111" t="s">
        <v>181</v>
      </c>
      <c r="I159" s="111" t="s">
        <v>180</v>
      </c>
    </row>
    <row r="160" spans="1:9" x14ac:dyDescent="0.25">
      <c r="A160" s="113" t="s">
        <v>349</v>
      </c>
      <c r="B160" s="114" t="s">
        <v>357</v>
      </c>
      <c r="C160" s="113" t="s">
        <v>180</v>
      </c>
      <c r="D160" s="113" t="s">
        <v>181</v>
      </c>
      <c r="E160" s="113" t="s">
        <v>180</v>
      </c>
      <c r="F160" s="113" t="s">
        <v>181</v>
      </c>
      <c r="G160" s="113" t="s">
        <v>180</v>
      </c>
      <c r="H160" s="113" t="s">
        <v>181</v>
      </c>
      <c r="I160" s="113" t="s">
        <v>180</v>
      </c>
    </row>
    <row r="161" spans="1:9" x14ac:dyDescent="0.25">
      <c r="A161" s="111" t="s">
        <v>349</v>
      </c>
      <c r="B161" s="112" t="s">
        <v>358</v>
      </c>
      <c r="C161" s="111" t="s">
        <v>181</v>
      </c>
      <c r="D161" s="111" t="s">
        <v>181</v>
      </c>
      <c r="E161" s="111" t="s">
        <v>181</v>
      </c>
      <c r="F161" s="111" t="s">
        <v>181</v>
      </c>
      <c r="G161" s="111" t="s">
        <v>181</v>
      </c>
      <c r="H161" s="111" t="s">
        <v>181</v>
      </c>
      <c r="I161" s="111" t="s">
        <v>180</v>
      </c>
    </row>
    <row r="162" spans="1:9" x14ac:dyDescent="0.25">
      <c r="A162" s="113" t="s">
        <v>349</v>
      </c>
      <c r="B162" s="114" t="s">
        <v>359</v>
      </c>
      <c r="C162" s="113" t="s">
        <v>181</v>
      </c>
      <c r="D162" s="113" t="s">
        <v>181</v>
      </c>
      <c r="E162" s="113" t="s">
        <v>181</v>
      </c>
      <c r="F162" s="113" t="s">
        <v>181</v>
      </c>
      <c r="G162" s="113" t="s">
        <v>181</v>
      </c>
      <c r="H162" s="113" t="s">
        <v>181</v>
      </c>
      <c r="I162" s="113" t="s">
        <v>181</v>
      </c>
    </row>
    <row r="163" spans="1:9" x14ac:dyDescent="0.25">
      <c r="A163" s="111" t="s">
        <v>349</v>
      </c>
      <c r="B163" s="112" t="s">
        <v>360</v>
      </c>
      <c r="C163" s="111" t="s">
        <v>181</v>
      </c>
      <c r="D163" s="111" t="s">
        <v>181</v>
      </c>
      <c r="E163" s="111" t="s">
        <v>181</v>
      </c>
      <c r="F163" s="111" t="s">
        <v>181</v>
      </c>
      <c r="G163" s="111" t="s">
        <v>181</v>
      </c>
      <c r="H163" s="111" t="s">
        <v>181</v>
      </c>
      <c r="I163" s="111" t="s">
        <v>181</v>
      </c>
    </row>
    <row r="164" spans="1:9" x14ac:dyDescent="0.25">
      <c r="A164" s="113" t="s">
        <v>349</v>
      </c>
      <c r="B164" s="114" t="s">
        <v>361</v>
      </c>
      <c r="C164" s="113" t="s">
        <v>181</v>
      </c>
      <c r="D164" s="113" t="s">
        <v>181</v>
      </c>
      <c r="E164" s="113" t="s">
        <v>180</v>
      </c>
      <c r="F164" s="113" t="s">
        <v>181</v>
      </c>
      <c r="G164" s="113" t="s">
        <v>181</v>
      </c>
      <c r="H164" s="113" t="s">
        <v>180</v>
      </c>
      <c r="I164" s="113" t="s">
        <v>181</v>
      </c>
    </row>
    <row r="165" spans="1:9" x14ac:dyDescent="0.25">
      <c r="A165" s="111" t="s">
        <v>362</v>
      </c>
      <c r="B165" s="112" t="s">
        <v>363</v>
      </c>
      <c r="C165" s="111" t="s">
        <v>180</v>
      </c>
      <c r="D165" s="111" t="s">
        <v>180</v>
      </c>
      <c r="E165" s="111" t="s">
        <v>180</v>
      </c>
      <c r="F165" s="111" t="s">
        <v>181</v>
      </c>
      <c r="G165" s="111" t="s">
        <v>181</v>
      </c>
      <c r="H165" s="111" t="s">
        <v>181</v>
      </c>
      <c r="I165" s="111" t="s">
        <v>181</v>
      </c>
    </row>
    <row r="166" spans="1:9" x14ac:dyDescent="0.25">
      <c r="A166" s="113" t="s">
        <v>362</v>
      </c>
      <c r="B166" s="114" t="s">
        <v>364</v>
      </c>
      <c r="C166" s="113" t="s">
        <v>181</v>
      </c>
      <c r="D166" s="113" t="s">
        <v>181</v>
      </c>
      <c r="E166" s="113" t="s">
        <v>181</v>
      </c>
      <c r="F166" s="113" t="s">
        <v>181</v>
      </c>
      <c r="G166" s="113" t="s">
        <v>181</v>
      </c>
      <c r="H166" s="113" t="s">
        <v>181</v>
      </c>
      <c r="I166" s="113" t="s">
        <v>180</v>
      </c>
    </row>
    <row r="167" spans="1:9" x14ac:dyDescent="0.25">
      <c r="A167" s="111" t="s">
        <v>362</v>
      </c>
      <c r="B167" s="112" t="s">
        <v>365</v>
      </c>
      <c r="C167" s="111" t="s">
        <v>181</v>
      </c>
      <c r="D167" s="111" t="s">
        <v>181</v>
      </c>
      <c r="E167" s="111" t="s">
        <v>180</v>
      </c>
      <c r="F167" s="111" t="s">
        <v>181</v>
      </c>
      <c r="G167" s="111" t="s">
        <v>181</v>
      </c>
      <c r="H167" s="111" t="s">
        <v>181</v>
      </c>
      <c r="I167" s="111" t="s">
        <v>181</v>
      </c>
    </row>
    <row r="168" spans="1:9" x14ac:dyDescent="0.25">
      <c r="A168" s="113" t="s">
        <v>362</v>
      </c>
      <c r="B168" s="114" t="s">
        <v>366</v>
      </c>
      <c r="C168" s="113" t="s">
        <v>181</v>
      </c>
      <c r="D168" s="113" t="s">
        <v>181</v>
      </c>
      <c r="E168" s="113" t="s">
        <v>181</v>
      </c>
      <c r="F168" s="113" t="s">
        <v>181</v>
      </c>
      <c r="G168" s="113" t="s">
        <v>181</v>
      </c>
      <c r="H168" s="113" t="s">
        <v>181</v>
      </c>
      <c r="I168" s="113" t="s">
        <v>181</v>
      </c>
    </row>
    <row r="169" spans="1:9" x14ac:dyDescent="0.25">
      <c r="A169" s="111" t="s">
        <v>362</v>
      </c>
      <c r="B169" s="112" t="s">
        <v>367</v>
      </c>
      <c r="C169" s="111" t="s">
        <v>180</v>
      </c>
      <c r="D169" s="111" t="s">
        <v>181</v>
      </c>
      <c r="E169" s="111" t="s">
        <v>181</v>
      </c>
      <c r="F169" s="111" t="s">
        <v>181</v>
      </c>
      <c r="G169" s="111" t="s">
        <v>181</v>
      </c>
      <c r="H169" s="111" t="s">
        <v>181</v>
      </c>
      <c r="I169" s="111" t="s">
        <v>180</v>
      </c>
    </row>
    <row r="170" spans="1:9" x14ac:dyDescent="0.25">
      <c r="A170" s="113" t="s">
        <v>362</v>
      </c>
      <c r="B170" s="114" t="s">
        <v>368</v>
      </c>
      <c r="C170" s="113" t="s">
        <v>181</v>
      </c>
      <c r="D170" s="113" t="s">
        <v>181</v>
      </c>
      <c r="E170" s="113" t="s">
        <v>181</v>
      </c>
      <c r="F170" s="113" t="s">
        <v>181</v>
      </c>
      <c r="G170" s="113" t="s">
        <v>181</v>
      </c>
      <c r="H170" s="113" t="s">
        <v>181</v>
      </c>
      <c r="I170" s="113" t="s">
        <v>180</v>
      </c>
    </row>
    <row r="171" spans="1:9" x14ac:dyDescent="0.25">
      <c r="A171" s="111" t="s">
        <v>362</v>
      </c>
      <c r="B171" s="112" t="s">
        <v>369</v>
      </c>
      <c r="C171" s="111" t="s">
        <v>181</v>
      </c>
      <c r="D171" s="111" t="s">
        <v>181</v>
      </c>
      <c r="E171" s="111" t="s">
        <v>181</v>
      </c>
      <c r="F171" s="111" t="s">
        <v>181</v>
      </c>
      <c r="G171" s="111" t="s">
        <v>181</v>
      </c>
      <c r="H171" s="111" t="s">
        <v>181</v>
      </c>
      <c r="I171" s="111" t="s">
        <v>181</v>
      </c>
    </row>
    <row r="172" spans="1:9" x14ac:dyDescent="0.25">
      <c r="A172" s="113" t="s">
        <v>362</v>
      </c>
      <c r="B172" s="114" t="s">
        <v>370</v>
      </c>
      <c r="C172" s="113" t="s">
        <v>181</v>
      </c>
      <c r="D172" s="113" t="s">
        <v>181</v>
      </c>
      <c r="E172" s="113" t="s">
        <v>181</v>
      </c>
      <c r="F172" s="113" t="s">
        <v>181</v>
      </c>
      <c r="G172" s="113" t="s">
        <v>181</v>
      </c>
      <c r="H172" s="113" t="s">
        <v>181</v>
      </c>
      <c r="I172" s="113" t="s">
        <v>181</v>
      </c>
    </row>
    <row r="173" spans="1:9" x14ac:dyDescent="0.25">
      <c r="A173" s="111" t="s">
        <v>362</v>
      </c>
      <c r="B173" s="112" t="s">
        <v>371</v>
      </c>
      <c r="C173" s="111" t="s">
        <v>181</v>
      </c>
      <c r="D173" s="111" t="s">
        <v>181</v>
      </c>
      <c r="E173" s="111" t="s">
        <v>181</v>
      </c>
      <c r="F173" s="111" t="s">
        <v>181</v>
      </c>
      <c r="G173" s="111" t="s">
        <v>181</v>
      </c>
      <c r="H173" s="111" t="s">
        <v>181</v>
      </c>
      <c r="I173" s="111" t="s">
        <v>181</v>
      </c>
    </row>
    <row r="174" spans="1:9" x14ac:dyDescent="0.25">
      <c r="A174" s="113" t="s">
        <v>362</v>
      </c>
      <c r="B174" s="114" t="s">
        <v>372</v>
      </c>
      <c r="C174" s="113" t="s">
        <v>180</v>
      </c>
      <c r="D174" s="113" t="s">
        <v>180</v>
      </c>
      <c r="E174" s="113" t="s">
        <v>181</v>
      </c>
      <c r="F174" s="113" t="s">
        <v>181</v>
      </c>
      <c r="G174" s="113" t="s">
        <v>180</v>
      </c>
      <c r="H174" s="113" t="s">
        <v>181</v>
      </c>
      <c r="I174" s="113" t="s">
        <v>181</v>
      </c>
    </row>
    <row r="175" spans="1:9" x14ac:dyDescent="0.25">
      <c r="A175" s="111" t="s">
        <v>373</v>
      </c>
      <c r="B175" s="112" t="s">
        <v>374</v>
      </c>
      <c r="C175" s="111" t="s">
        <v>180</v>
      </c>
      <c r="D175" s="111" t="s">
        <v>180</v>
      </c>
      <c r="E175" s="111" t="s">
        <v>181</v>
      </c>
      <c r="F175" s="111" t="s">
        <v>181</v>
      </c>
      <c r="G175" s="111" t="s">
        <v>181</v>
      </c>
      <c r="H175" s="111" t="s">
        <v>181</v>
      </c>
      <c r="I175" s="111" t="s">
        <v>181</v>
      </c>
    </row>
    <row r="176" spans="1:9" x14ac:dyDescent="0.25">
      <c r="A176" s="113" t="s">
        <v>373</v>
      </c>
      <c r="B176" s="114" t="s">
        <v>375</v>
      </c>
      <c r="C176" s="113" t="s">
        <v>180</v>
      </c>
      <c r="D176" s="113" t="s">
        <v>181</v>
      </c>
      <c r="E176" s="113" t="s">
        <v>180</v>
      </c>
      <c r="F176" s="113" t="s">
        <v>181</v>
      </c>
      <c r="G176" s="113" t="s">
        <v>181</v>
      </c>
      <c r="H176" s="113" t="s">
        <v>180</v>
      </c>
      <c r="I176" s="113" t="s">
        <v>181</v>
      </c>
    </row>
    <row r="177" spans="1:9" x14ac:dyDescent="0.25">
      <c r="A177" s="111" t="s">
        <v>373</v>
      </c>
      <c r="B177" s="112" t="s">
        <v>376</v>
      </c>
      <c r="C177" s="111" t="s">
        <v>180</v>
      </c>
      <c r="D177" s="111" t="s">
        <v>181</v>
      </c>
      <c r="E177" s="111" t="s">
        <v>181</v>
      </c>
      <c r="F177" s="111" t="s">
        <v>181</v>
      </c>
      <c r="G177" s="111" t="s">
        <v>181</v>
      </c>
      <c r="H177" s="111" t="s">
        <v>180</v>
      </c>
      <c r="I177" s="111" t="s">
        <v>180</v>
      </c>
    </row>
    <row r="178" spans="1:9" x14ac:dyDescent="0.25">
      <c r="A178" s="113" t="s">
        <v>373</v>
      </c>
      <c r="B178" s="114" t="s">
        <v>377</v>
      </c>
      <c r="C178" s="113" t="s">
        <v>180</v>
      </c>
      <c r="D178" s="113" t="s">
        <v>181</v>
      </c>
      <c r="E178" s="113" t="s">
        <v>181</v>
      </c>
      <c r="F178" s="113" t="s">
        <v>181</v>
      </c>
      <c r="G178" s="113" t="s">
        <v>180</v>
      </c>
      <c r="H178" s="113" t="s">
        <v>181</v>
      </c>
      <c r="I178" s="113" t="s">
        <v>181</v>
      </c>
    </row>
    <row r="179" spans="1:9" x14ac:dyDescent="0.25">
      <c r="A179" s="111" t="s">
        <v>373</v>
      </c>
      <c r="B179" s="112" t="s">
        <v>378</v>
      </c>
      <c r="C179" s="111" t="s">
        <v>180</v>
      </c>
      <c r="D179" s="111" t="s">
        <v>181</v>
      </c>
      <c r="E179" s="111" t="s">
        <v>181</v>
      </c>
      <c r="F179" s="111" t="s">
        <v>180</v>
      </c>
      <c r="G179" s="111" t="s">
        <v>180</v>
      </c>
      <c r="H179" s="111" t="s">
        <v>181</v>
      </c>
      <c r="I179" s="111" t="s">
        <v>181</v>
      </c>
    </row>
    <row r="180" spans="1:9" x14ac:dyDescent="0.25">
      <c r="A180" s="113" t="s">
        <v>379</v>
      </c>
      <c r="B180" s="114" t="s">
        <v>380</v>
      </c>
      <c r="C180" s="113" t="s">
        <v>180</v>
      </c>
      <c r="D180" s="113" t="s">
        <v>180</v>
      </c>
      <c r="E180" s="113" t="s">
        <v>180</v>
      </c>
      <c r="F180" s="113" t="s">
        <v>181</v>
      </c>
      <c r="G180" s="113" t="s">
        <v>180</v>
      </c>
      <c r="H180" s="113" t="s">
        <v>181</v>
      </c>
      <c r="I180" s="113" t="s">
        <v>180</v>
      </c>
    </row>
    <row r="181" spans="1:9" x14ac:dyDescent="0.25">
      <c r="A181" s="111" t="s">
        <v>379</v>
      </c>
      <c r="B181" s="112" t="s">
        <v>381</v>
      </c>
      <c r="C181" s="111" t="s">
        <v>181</v>
      </c>
      <c r="D181" s="111" t="s">
        <v>181</v>
      </c>
      <c r="E181" s="111" t="s">
        <v>180</v>
      </c>
      <c r="F181" s="111" t="s">
        <v>181</v>
      </c>
      <c r="G181" s="111" t="s">
        <v>180</v>
      </c>
      <c r="H181" s="111" t="s">
        <v>181</v>
      </c>
      <c r="I181" s="111" t="s">
        <v>181</v>
      </c>
    </row>
    <row r="182" spans="1:9" x14ac:dyDescent="0.25">
      <c r="A182" s="113" t="s">
        <v>379</v>
      </c>
      <c r="B182" s="114" t="s">
        <v>382</v>
      </c>
      <c r="C182" s="113" t="s">
        <v>181</v>
      </c>
      <c r="D182" s="113" t="s">
        <v>181</v>
      </c>
      <c r="E182" s="113" t="s">
        <v>181</v>
      </c>
      <c r="F182" s="113" t="s">
        <v>181</v>
      </c>
      <c r="G182" s="113" t="s">
        <v>181</v>
      </c>
      <c r="H182" s="113" t="s">
        <v>181</v>
      </c>
      <c r="I182" s="113" t="s">
        <v>180</v>
      </c>
    </row>
    <row r="183" spans="1:9" x14ac:dyDescent="0.25">
      <c r="A183" s="111" t="s">
        <v>379</v>
      </c>
      <c r="B183" s="112" t="s">
        <v>383</v>
      </c>
      <c r="C183" s="111" t="s">
        <v>180</v>
      </c>
      <c r="D183" s="111" t="s">
        <v>181</v>
      </c>
      <c r="E183" s="111" t="s">
        <v>181</v>
      </c>
      <c r="F183" s="111" t="s">
        <v>181</v>
      </c>
      <c r="G183" s="111" t="s">
        <v>180</v>
      </c>
      <c r="H183" s="111" t="s">
        <v>180</v>
      </c>
      <c r="I183" s="111" t="s">
        <v>181</v>
      </c>
    </row>
    <row r="184" spans="1:9" x14ac:dyDescent="0.25">
      <c r="A184" s="113" t="s">
        <v>379</v>
      </c>
      <c r="B184" s="114" t="s">
        <v>384</v>
      </c>
      <c r="C184" s="113" t="s">
        <v>181</v>
      </c>
      <c r="D184" s="113" t="s">
        <v>181</v>
      </c>
      <c r="E184" s="113" t="s">
        <v>181</v>
      </c>
      <c r="F184" s="113" t="s">
        <v>181</v>
      </c>
      <c r="G184" s="113" t="s">
        <v>181</v>
      </c>
      <c r="H184" s="113" t="s">
        <v>181</v>
      </c>
      <c r="I184" s="113" t="s">
        <v>180</v>
      </c>
    </row>
    <row r="185" spans="1:9" x14ac:dyDescent="0.25">
      <c r="A185" s="111" t="s">
        <v>379</v>
      </c>
      <c r="B185" s="112" t="s">
        <v>385</v>
      </c>
      <c r="C185" s="111" t="s">
        <v>181</v>
      </c>
      <c r="D185" s="111" t="s">
        <v>181</v>
      </c>
      <c r="E185" s="111" t="s">
        <v>181</v>
      </c>
      <c r="F185" s="111" t="s">
        <v>181</v>
      </c>
      <c r="G185" s="111" t="s">
        <v>181</v>
      </c>
      <c r="H185" s="111" t="s">
        <v>181</v>
      </c>
      <c r="I185" s="111" t="s">
        <v>181</v>
      </c>
    </row>
    <row r="186" spans="1:9" x14ac:dyDescent="0.25">
      <c r="A186" s="113" t="s">
        <v>379</v>
      </c>
      <c r="B186" s="114" t="s">
        <v>386</v>
      </c>
      <c r="C186" s="113" t="s">
        <v>181</v>
      </c>
      <c r="D186" s="113" t="s">
        <v>181</v>
      </c>
      <c r="E186" s="113" t="s">
        <v>181</v>
      </c>
      <c r="F186" s="113" t="s">
        <v>181</v>
      </c>
      <c r="G186" s="113" t="s">
        <v>181</v>
      </c>
      <c r="H186" s="113" t="s">
        <v>180</v>
      </c>
      <c r="I186" s="113" t="s">
        <v>180</v>
      </c>
    </row>
    <row r="187" spans="1:9" x14ac:dyDescent="0.25">
      <c r="A187" s="111" t="s">
        <v>379</v>
      </c>
      <c r="B187" s="112" t="s">
        <v>387</v>
      </c>
      <c r="C187" s="111" t="s">
        <v>181</v>
      </c>
      <c r="D187" s="111" t="s">
        <v>181</v>
      </c>
      <c r="E187" s="111" t="s">
        <v>181</v>
      </c>
      <c r="F187" s="111" t="s">
        <v>181</v>
      </c>
      <c r="G187" s="111" t="s">
        <v>180</v>
      </c>
      <c r="H187" s="111" t="s">
        <v>180</v>
      </c>
      <c r="I187" s="111" t="s">
        <v>181</v>
      </c>
    </row>
    <row r="188" spans="1:9" x14ac:dyDescent="0.25">
      <c r="A188" s="113" t="s">
        <v>388</v>
      </c>
      <c r="B188" s="114" t="s">
        <v>389</v>
      </c>
      <c r="C188" s="113" t="s">
        <v>181</v>
      </c>
      <c r="D188" s="113" t="s">
        <v>181</v>
      </c>
      <c r="E188" s="113" t="s">
        <v>181</v>
      </c>
      <c r="F188" s="113" t="s">
        <v>181</v>
      </c>
      <c r="G188" s="113" t="s">
        <v>181</v>
      </c>
      <c r="H188" s="113" t="s">
        <v>181</v>
      </c>
      <c r="I188" s="113" t="s">
        <v>180</v>
      </c>
    </row>
    <row r="189" spans="1:9" x14ac:dyDescent="0.25">
      <c r="A189" s="111" t="s">
        <v>390</v>
      </c>
      <c r="B189" s="112" t="s">
        <v>391</v>
      </c>
      <c r="C189" s="111" t="s">
        <v>180</v>
      </c>
      <c r="D189" s="111" t="s">
        <v>181</v>
      </c>
      <c r="E189" s="111" t="s">
        <v>180</v>
      </c>
      <c r="F189" s="111" t="s">
        <v>181</v>
      </c>
      <c r="G189" s="111" t="s">
        <v>181</v>
      </c>
      <c r="H189" s="111" t="s">
        <v>181</v>
      </c>
      <c r="I189" s="111" t="s">
        <v>181</v>
      </c>
    </row>
    <row r="190" spans="1:9" x14ac:dyDescent="0.25">
      <c r="A190" s="113" t="s">
        <v>390</v>
      </c>
      <c r="B190" s="114" t="s">
        <v>392</v>
      </c>
      <c r="C190" s="113" t="s">
        <v>180</v>
      </c>
      <c r="D190" s="113" t="s">
        <v>181</v>
      </c>
      <c r="E190" s="113" t="s">
        <v>181</v>
      </c>
      <c r="F190" s="113" t="s">
        <v>181</v>
      </c>
      <c r="G190" s="113" t="s">
        <v>180</v>
      </c>
      <c r="H190" s="113" t="s">
        <v>180</v>
      </c>
      <c r="I190" s="113" t="s">
        <v>181</v>
      </c>
    </row>
    <row r="191" spans="1:9" x14ac:dyDescent="0.25">
      <c r="A191" s="111" t="s">
        <v>393</v>
      </c>
      <c r="B191" s="112" t="s">
        <v>394</v>
      </c>
      <c r="C191" s="111" t="s">
        <v>181</v>
      </c>
      <c r="D191" s="111" t="s">
        <v>181</v>
      </c>
      <c r="E191" s="111" t="s">
        <v>180</v>
      </c>
      <c r="F191" s="111" t="s">
        <v>180</v>
      </c>
      <c r="G191" s="111" t="s">
        <v>181</v>
      </c>
      <c r="H191" s="111" t="s">
        <v>181</v>
      </c>
      <c r="I191" s="111" t="s">
        <v>181</v>
      </c>
    </row>
    <row r="192" spans="1:9" x14ac:dyDescent="0.25">
      <c r="A192" s="113" t="s">
        <v>393</v>
      </c>
      <c r="B192" s="114" t="s">
        <v>395</v>
      </c>
      <c r="C192" s="113" t="s">
        <v>181</v>
      </c>
      <c r="D192" s="113" t="s">
        <v>181</v>
      </c>
      <c r="E192" s="113" t="s">
        <v>180</v>
      </c>
      <c r="F192" s="113" t="s">
        <v>181</v>
      </c>
      <c r="G192" s="113" t="s">
        <v>181</v>
      </c>
      <c r="H192" s="113" t="s">
        <v>181</v>
      </c>
      <c r="I192" s="113" t="s">
        <v>180</v>
      </c>
    </row>
    <row r="193" spans="1:9" x14ac:dyDescent="0.25">
      <c r="A193" s="111" t="s">
        <v>396</v>
      </c>
      <c r="B193" s="112" t="s">
        <v>397</v>
      </c>
      <c r="C193" s="111" t="s">
        <v>181</v>
      </c>
      <c r="D193" s="111" t="s">
        <v>181</v>
      </c>
      <c r="E193" s="111" t="s">
        <v>181</v>
      </c>
      <c r="F193" s="111" t="s">
        <v>181</v>
      </c>
      <c r="G193" s="111" t="s">
        <v>180</v>
      </c>
      <c r="H193" s="111" t="s">
        <v>181</v>
      </c>
      <c r="I193" s="111" t="s">
        <v>181</v>
      </c>
    </row>
    <row r="194" spans="1:9" x14ac:dyDescent="0.25">
      <c r="A194" s="113" t="s">
        <v>398</v>
      </c>
      <c r="B194" s="114" t="s">
        <v>399</v>
      </c>
      <c r="C194" s="113" t="s">
        <v>181</v>
      </c>
      <c r="D194" s="113" t="s">
        <v>181</v>
      </c>
      <c r="E194" s="113" t="s">
        <v>180</v>
      </c>
      <c r="F194" s="113" t="s">
        <v>181</v>
      </c>
      <c r="G194" s="113" t="s">
        <v>181</v>
      </c>
      <c r="H194" s="113" t="s">
        <v>181</v>
      </c>
      <c r="I194" s="113" t="s">
        <v>181</v>
      </c>
    </row>
    <row r="195" spans="1:9" x14ac:dyDescent="0.25">
      <c r="A195" s="111" t="s">
        <v>398</v>
      </c>
      <c r="B195" s="112" t="s">
        <v>400</v>
      </c>
      <c r="C195" s="111" t="s">
        <v>181</v>
      </c>
      <c r="D195" s="111" t="s">
        <v>180</v>
      </c>
      <c r="E195" s="111" t="s">
        <v>181</v>
      </c>
      <c r="F195" s="111" t="s">
        <v>181</v>
      </c>
      <c r="G195" s="111" t="s">
        <v>180</v>
      </c>
      <c r="H195" s="111" t="s">
        <v>181</v>
      </c>
      <c r="I195" s="111" t="s">
        <v>181</v>
      </c>
    </row>
    <row r="196" spans="1:9" x14ac:dyDescent="0.25">
      <c r="A196" s="113" t="s">
        <v>398</v>
      </c>
      <c r="B196" s="114" t="s">
        <v>401</v>
      </c>
      <c r="C196" s="113" t="s">
        <v>181</v>
      </c>
      <c r="D196" s="113" t="s">
        <v>181</v>
      </c>
      <c r="E196" s="113" t="s">
        <v>180</v>
      </c>
      <c r="F196" s="113" t="s">
        <v>181</v>
      </c>
      <c r="G196" s="113" t="s">
        <v>180</v>
      </c>
      <c r="H196" s="113" t="s">
        <v>181</v>
      </c>
      <c r="I196" s="113" t="s">
        <v>181</v>
      </c>
    </row>
    <row r="197" spans="1:9" x14ac:dyDescent="0.25">
      <c r="A197" s="111" t="s">
        <v>398</v>
      </c>
      <c r="B197" s="112" t="s">
        <v>402</v>
      </c>
      <c r="C197" s="111" t="s">
        <v>181</v>
      </c>
      <c r="D197" s="111" t="s">
        <v>181</v>
      </c>
      <c r="E197" s="111" t="s">
        <v>180</v>
      </c>
      <c r="F197" s="111" t="s">
        <v>181</v>
      </c>
      <c r="G197" s="111" t="s">
        <v>181</v>
      </c>
      <c r="H197" s="111" t="s">
        <v>181</v>
      </c>
      <c r="I197" s="111" t="s">
        <v>181</v>
      </c>
    </row>
    <row r="198" spans="1:9" x14ac:dyDescent="0.25">
      <c r="A198" s="113" t="s">
        <v>398</v>
      </c>
      <c r="B198" s="114" t="s">
        <v>403</v>
      </c>
      <c r="C198" s="113" t="s">
        <v>181</v>
      </c>
      <c r="D198" s="113" t="s">
        <v>181</v>
      </c>
      <c r="E198" s="113" t="s">
        <v>180</v>
      </c>
      <c r="F198" s="113" t="s">
        <v>181</v>
      </c>
      <c r="G198" s="113" t="s">
        <v>181</v>
      </c>
      <c r="H198" s="113" t="s">
        <v>181</v>
      </c>
      <c r="I198" s="113" t="s">
        <v>181</v>
      </c>
    </row>
    <row r="199" spans="1:9" x14ac:dyDescent="0.25">
      <c r="A199" s="111" t="s">
        <v>398</v>
      </c>
      <c r="B199" s="112" t="s">
        <v>404</v>
      </c>
      <c r="C199" s="111" t="s">
        <v>181</v>
      </c>
      <c r="D199" s="111" t="s">
        <v>181</v>
      </c>
      <c r="E199" s="111" t="s">
        <v>181</v>
      </c>
      <c r="F199" s="111" t="s">
        <v>181</v>
      </c>
      <c r="G199" s="111" t="s">
        <v>181</v>
      </c>
      <c r="H199" s="111" t="s">
        <v>181</v>
      </c>
      <c r="I199" s="111" t="s">
        <v>181</v>
      </c>
    </row>
    <row r="200" spans="1:9" x14ac:dyDescent="0.25">
      <c r="A200" s="113" t="s">
        <v>405</v>
      </c>
      <c r="B200" s="114" t="s">
        <v>406</v>
      </c>
      <c r="C200" s="113" t="s">
        <v>181</v>
      </c>
      <c r="D200" s="113" t="s">
        <v>181</v>
      </c>
      <c r="E200" s="113" t="s">
        <v>181</v>
      </c>
      <c r="F200" s="113" t="s">
        <v>181</v>
      </c>
      <c r="G200" s="113" t="s">
        <v>180</v>
      </c>
      <c r="H200" s="113" t="s">
        <v>181</v>
      </c>
      <c r="I200" s="113" t="s">
        <v>180</v>
      </c>
    </row>
    <row r="201" spans="1:9" x14ac:dyDescent="0.25">
      <c r="A201" s="111" t="s">
        <v>405</v>
      </c>
      <c r="B201" s="112" t="s">
        <v>407</v>
      </c>
      <c r="C201" s="111" t="s">
        <v>181</v>
      </c>
      <c r="D201" s="111" t="s">
        <v>181</v>
      </c>
      <c r="E201" s="111" t="s">
        <v>180</v>
      </c>
      <c r="F201" s="111" t="s">
        <v>181</v>
      </c>
      <c r="G201" s="111" t="s">
        <v>180</v>
      </c>
      <c r="H201" s="111" t="s">
        <v>180</v>
      </c>
      <c r="I201" s="111" t="s">
        <v>180</v>
      </c>
    </row>
    <row r="202" spans="1:9" x14ac:dyDescent="0.25">
      <c r="A202" s="113" t="s">
        <v>405</v>
      </c>
      <c r="B202" s="114" t="s">
        <v>408</v>
      </c>
      <c r="C202" s="113" t="s">
        <v>180</v>
      </c>
      <c r="D202" s="113" t="s">
        <v>180</v>
      </c>
      <c r="E202" s="113" t="s">
        <v>181</v>
      </c>
      <c r="F202" s="113" t="s">
        <v>181</v>
      </c>
      <c r="G202" s="113" t="s">
        <v>181</v>
      </c>
      <c r="H202" s="113" t="s">
        <v>181</v>
      </c>
      <c r="I202" s="113" t="s">
        <v>180</v>
      </c>
    </row>
    <row r="203" spans="1:9" x14ac:dyDescent="0.25">
      <c r="A203" s="111" t="s">
        <v>405</v>
      </c>
      <c r="B203" s="112" t="s">
        <v>409</v>
      </c>
      <c r="C203" s="111" t="s">
        <v>181</v>
      </c>
      <c r="D203" s="111" t="s">
        <v>181</v>
      </c>
      <c r="E203" s="111" t="s">
        <v>181</v>
      </c>
      <c r="F203" s="111" t="s">
        <v>181</v>
      </c>
      <c r="G203" s="111" t="s">
        <v>180</v>
      </c>
      <c r="H203" s="111" t="s">
        <v>181</v>
      </c>
      <c r="I203" s="111" t="s">
        <v>180</v>
      </c>
    </row>
    <row r="204" spans="1:9" x14ac:dyDescent="0.25">
      <c r="A204" s="113" t="s">
        <v>410</v>
      </c>
      <c r="B204" s="114" t="s">
        <v>411</v>
      </c>
      <c r="C204" s="113" t="s">
        <v>181</v>
      </c>
      <c r="D204" s="113" t="s">
        <v>181</v>
      </c>
      <c r="E204" s="113" t="s">
        <v>180</v>
      </c>
      <c r="F204" s="113" t="s">
        <v>181</v>
      </c>
      <c r="G204" s="113" t="s">
        <v>180</v>
      </c>
      <c r="H204" s="113" t="s">
        <v>181</v>
      </c>
      <c r="I204" s="113" t="s">
        <v>181</v>
      </c>
    </row>
    <row r="205" spans="1:9" x14ac:dyDescent="0.25">
      <c r="A205" s="111" t="s">
        <v>410</v>
      </c>
      <c r="B205" s="112" t="s">
        <v>412</v>
      </c>
      <c r="C205" s="111" t="s">
        <v>181</v>
      </c>
      <c r="D205" s="111" t="s">
        <v>181</v>
      </c>
      <c r="E205" s="111" t="s">
        <v>181</v>
      </c>
      <c r="F205" s="111" t="s">
        <v>181</v>
      </c>
      <c r="G205" s="111" t="s">
        <v>181</v>
      </c>
      <c r="H205" s="111" t="s">
        <v>181</v>
      </c>
      <c r="I205" s="111" t="s">
        <v>181</v>
      </c>
    </row>
    <row r="206" spans="1:9" x14ac:dyDescent="0.25">
      <c r="A206" s="113" t="s">
        <v>410</v>
      </c>
      <c r="B206" s="114" t="s">
        <v>413</v>
      </c>
      <c r="C206" s="113" t="s">
        <v>180</v>
      </c>
      <c r="D206" s="113" t="s">
        <v>180</v>
      </c>
      <c r="E206" s="113" t="s">
        <v>181</v>
      </c>
      <c r="F206" s="113" t="s">
        <v>181</v>
      </c>
      <c r="G206" s="113" t="s">
        <v>181</v>
      </c>
      <c r="H206" s="113" t="s">
        <v>181</v>
      </c>
      <c r="I206" s="113" t="s">
        <v>181</v>
      </c>
    </row>
    <row r="207" spans="1:9" x14ac:dyDescent="0.25">
      <c r="A207" s="111" t="s">
        <v>410</v>
      </c>
      <c r="B207" s="112" t="s">
        <v>414</v>
      </c>
      <c r="C207" s="111" t="s">
        <v>180</v>
      </c>
      <c r="D207" s="111" t="s">
        <v>180</v>
      </c>
      <c r="E207" s="111" t="s">
        <v>180</v>
      </c>
      <c r="F207" s="111" t="s">
        <v>181</v>
      </c>
      <c r="G207" s="111" t="s">
        <v>180</v>
      </c>
      <c r="H207" s="111" t="s">
        <v>181</v>
      </c>
      <c r="I207" s="111" t="s">
        <v>181</v>
      </c>
    </row>
    <row r="208" spans="1:9" x14ac:dyDescent="0.25">
      <c r="A208" s="113" t="s">
        <v>410</v>
      </c>
      <c r="B208" s="114" t="s">
        <v>415</v>
      </c>
      <c r="C208" s="113" t="s">
        <v>180</v>
      </c>
      <c r="D208" s="113" t="s">
        <v>180</v>
      </c>
      <c r="E208" s="113" t="s">
        <v>181</v>
      </c>
      <c r="F208" s="113" t="s">
        <v>181</v>
      </c>
      <c r="G208" s="113" t="s">
        <v>181</v>
      </c>
      <c r="H208" s="113" t="s">
        <v>181</v>
      </c>
      <c r="I208" s="113" t="s">
        <v>181</v>
      </c>
    </row>
    <row r="209" spans="1:9" x14ac:dyDescent="0.25">
      <c r="A209" s="111" t="s">
        <v>410</v>
      </c>
      <c r="B209" s="112" t="s">
        <v>416</v>
      </c>
      <c r="C209" s="111" t="s">
        <v>181</v>
      </c>
      <c r="D209" s="111" t="s">
        <v>181</v>
      </c>
      <c r="E209" s="111" t="s">
        <v>180</v>
      </c>
      <c r="F209" s="111" t="s">
        <v>181</v>
      </c>
      <c r="G209" s="111" t="s">
        <v>181</v>
      </c>
      <c r="H209" s="111" t="s">
        <v>181</v>
      </c>
      <c r="I209" s="111" t="s">
        <v>181</v>
      </c>
    </row>
    <row r="210" spans="1:9" x14ac:dyDescent="0.25">
      <c r="A210" s="113" t="s">
        <v>410</v>
      </c>
      <c r="B210" s="114" t="s">
        <v>417</v>
      </c>
      <c r="C210" s="113" t="s">
        <v>181</v>
      </c>
      <c r="D210" s="113" t="s">
        <v>181</v>
      </c>
      <c r="E210" s="113" t="s">
        <v>181</v>
      </c>
      <c r="F210" s="113" t="s">
        <v>181</v>
      </c>
      <c r="G210" s="113" t="s">
        <v>181</v>
      </c>
      <c r="H210" s="113" t="s">
        <v>181</v>
      </c>
      <c r="I210" s="113" t="s">
        <v>181</v>
      </c>
    </row>
    <row r="211" spans="1:9" x14ac:dyDescent="0.25">
      <c r="A211" s="111" t="s">
        <v>410</v>
      </c>
      <c r="B211" s="112" t="s">
        <v>418</v>
      </c>
      <c r="C211" s="111" t="s">
        <v>180</v>
      </c>
      <c r="D211" s="111" t="s">
        <v>181</v>
      </c>
      <c r="E211" s="111" t="s">
        <v>181</v>
      </c>
      <c r="F211" s="111" t="s">
        <v>181</v>
      </c>
      <c r="G211" s="111" t="s">
        <v>181</v>
      </c>
      <c r="H211" s="111" t="s">
        <v>181</v>
      </c>
      <c r="I211" s="111" t="s">
        <v>181</v>
      </c>
    </row>
    <row r="212" spans="1:9" x14ac:dyDescent="0.25">
      <c r="A212" s="113" t="s">
        <v>410</v>
      </c>
      <c r="B212" s="114" t="s">
        <v>419</v>
      </c>
      <c r="C212" s="113" t="s">
        <v>181</v>
      </c>
      <c r="D212" s="113" t="s">
        <v>181</v>
      </c>
      <c r="E212" s="113" t="s">
        <v>181</v>
      </c>
      <c r="F212" s="113" t="s">
        <v>181</v>
      </c>
      <c r="G212" s="113" t="s">
        <v>181</v>
      </c>
      <c r="H212" s="113" t="s">
        <v>180</v>
      </c>
      <c r="I212" s="113" t="s">
        <v>181</v>
      </c>
    </row>
    <row r="213" spans="1:9" x14ac:dyDescent="0.25">
      <c r="A213" s="111" t="s">
        <v>410</v>
      </c>
      <c r="B213" s="112" t="s">
        <v>420</v>
      </c>
      <c r="C213" s="111" t="s">
        <v>181</v>
      </c>
      <c r="D213" s="111" t="s">
        <v>181</v>
      </c>
      <c r="E213" s="111" t="s">
        <v>181</v>
      </c>
      <c r="F213" s="111" t="s">
        <v>181</v>
      </c>
      <c r="G213" s="111" t="s">
        <v>181</v>
      </c>
      <c r="H213" s="111" t="s">
        <v>181</v>
      </c>
      <c r="I213" s="111" t="s">
        <v>181</v>
      </c>
    </row>
    <row r="214" spans="1:9" x14ac:dyDescent="0.25">
      <c r="A214" s="113" t="s">
        <v>410</v>
      </c>
      <c r="B214" s="114" t="s">
        <v>421</v>
      </c>
      <c r="C214" s="113" t="s">
        <v>181</v>
      </c>
      <c r="D214" s="113" t="s">
        <v>181</v>
      </c>
      <c r="E214" s="113" t="s">
        <v>180</v>
      </c>
      <c r="F214" s="113" t="s">
        <v>181</v>
      </c>
      <c r="G214" s="113" t="s">
        <v>180</v>
      </c>
      <c r="H214" s="113" t="s">
        <v>180</v>
      </c>
      <c r="I214" s="113" t="s">
        <v>180</v>
      </c>
    </row>
    <row r="215" spans="1:9" x14ac:dyDescent="0.25">
      <c r="A215" s="111" t="s">
        <v>422</v>
      </c>
      <c r="B215" s="112" t="s">
        <v>423</v>
      </c>
      <c r="C215" s="111" t="s">
        <v>181</v>
      </c>
      <c r="D215" s="111" t="s">
        <v>181</v>
      </c>
      <c r="E215" s="111" t="s">
        <v>180</v>
      </c>
      <c r="F215" s="111" t="s">
        <v>181</v>
      </c>
      <c r="G215" s="111" t="s">
        <v>181</v>
      </c>
      <c r="H215" s="111" t="s">
        <v>181</v>
      </c>
      <c r="I215" s="111" t="s">
        <v>181</v>
      </c>
    </row>
    <row r="216" spans="1:9" x14ac:dyDescent="0.25">
      <c r="A216" s="113" t="s">
        <v>422</v>
      </c>
      <c r="B216" s="114" t="s">
        <v>424</v>
      </c>
      <c r="C216" s="113" t="s">
        <v>180</v>
      </c>
      <c r="D216" s="113" t="s">
        <v>180</v>
      </c>
      <c r="E216" s="113" t="s">
        <v>180</v>
      </c>
      <c r="F216" s="113" t="s">
        <v>181</v>
      </c>
      <c r="G216" s="113" t="s">
        <v>181</v>
      </c>
      <c r="H216" s="113" t="s">
        <v>181</v>
      </c>
      <c r="I216" s="113" t="s">
        <v>180</v>
      </c>
    </row>
    <row r="217" spans="1:9" x14ac:dyDescent="0.25">
      <c r="A217" s="111" t="s">
        <v>422</v>
      </c>
      <c r="B217" s="112" t="s">
        <v>425</v>
      </c>
      <c r="C217" s="111" t="s">
        <v>181</v>
      </c>
      <c r="D217" s="111" t="s">
        <v>181</v>
      </c>
      <c r="E217" s="111" t="s">
        <v>180</v>
      </c>
      <c r="F217" s="111" t="s">
        <v>181</v>
      </c>
      <c r="G217" s="111" t="s">
        <v>181</v>
      </c>
      <c r="H217" s="111" t="s">
        <v>181</v>
      </c>
      <c r="I217" s="111" t="s">
        <v>180</v>
      </c>
    </row>
    <row r="218" spans="1:9" x14ac:dyDescent="0.25">
      <c r="A218" s="113" t="s">
        <v>422</v>
      </c>
      <c r="B218" s="114" t="s">
        <v>426</v>
      </c>
      <c r="C218" s="113" t="s">
        <v>181</v>
      </c>
      <c r="D218" s="113" t="s">
        <v>181</v>
      </c>
      <c r="E218" s="113" t="s">
        <v>180</v>
      </c>
      <c r="F218" s="113" t="s">
        <v>181</v>
      </c>
      <c r="G218" s="113" t="s">
        <v>181</v>
      </c>
      <c r="H218" s="113" t="s">
        <v>181</v>
      </c>
      <c r="I218" s="113" t="s">
        <v>180</v>
      </c>
    </row>
    <row r="219" spans="1:9" x14ac:dyDescent="0.25">
      <c r="A219" s="111" t="s">
        <v>422</v>
      </c>
      <c r="B219" s="112" t="s">
        <v>427</v>
      </c>
      <c r="C219" s="111" t="s">
        <v>181</v>
      </c>
      <c r="D219" s="111" t="s">
        <v>181</v>
      </c>
      <c r="E219" s="111" t="s">
        <v>180</v>
      </c>
      <c r="F219" s="111" t="s">
        <v>181</v>
      </c>
      <c r="G219" s="111" t="s">
        <v>181</v>
      </c>
      <c r="H219" s="111" t="s">
        <v>181</v>
      </c>
      <c r="I219" s="111" t="s">
        <v>180</v>
      </c>
    </row>
    <row r="220" spans="1:9" x14ac:dyDescent="0.25">
      <c r="A220" s="113" t="s">
        <v>422</v>
      </c>
      <c r="B220" s="114" t="s">
        <v>428</v>
      </c>
      <c r="C220" s="113" t="s">
        <v>181</v>
      </c>
      <c r="D220" s="113" t="s">
        <v>181</v>
      </c>
      <c r="E220" s="113" t="s">
        <v>181</v>
      </c>
      <c r="F220" s="113" t="s">
        <v>181</v>
      </c>
      <c r="G220" s="113" t="s">
        <v>181</v>
      </c>
      <c r="H220" s="113" t="s">
        <v>181</v>
      </c>
      <c r="I220" s="113" t="s">
        <v>180</v>
      </c>
    </row>
    <row r="221" spans="1:9" x14ac:dyDescent="0.25">
      <c r="A221" s="111" t="s">
        <v>422</v>
      </c>
      <c r="B221" s="112" t="s">
        <v>429</v>
      </c>
      <c r="C221" s="111" t="s">
        <v>180</v>
      </c>
      <c r="D221" s="111" t="s">
        <v>180</v>
      </c>
      <c r="E221" s="111" t="s">
        <v>180</v>
      </c>
      <c r="F221" s="111" t="s">
        <v>181</v>
      </c>
      <c r="G221" s="111" t="s">
        <v>181</v>
      </c>
      <c r="H221" s="111" t="s">
        <v>181</v>
      </c>
      <c r="I221" s="111" t="s">
        <v>180</v>
      </c>
    </row>
    <row r="222" spans="1:9" x14ac:dyDescent="0.25">
      <c r="A222" s="113" t="s">
        <v>422</v>
      </c>
      <c r="B222" s="114" t="s">
        <v>430</v>
      </c>
      <c r="C222" s="113" t="s">
        <v>180</v>
      </c>
      <c r="D222" s="113" t="s">
        <v>180</v>
      </c>
      <c r="E222" s="113" t="s">
        <v>181</v>
      </c>
      <c r="F222" s="113" t="s">
        <v>181</v>
      </c>
      <c r="G222" s="113" t="s">
        <v>181</v>
      </c>
      <c r="H222" s="113" t="s">
        <v>181</v>
      </c>
      <c r="I222" s="113" t="s">
        <v>180</v>
      </c>
    </row>
    <row r="223" spans="1:9" x14ac:dyDescent="0.25">
      <c r="A223" s="111" t="s">
        <v>422</v>
      </c>
      <c r="B223" s="112" t="s">
        <v>431</v>
      </c>
      <c r="C223" s="111" t="s">
        <v>180</v>
      </c>
      <c r="D223" s="111" t="s">
        <v>180</v>
      </c>
      <c r="E223" s="111" t="s">
        <v>180</v>
      </c>
      <c r="F223" s="111" t="s">
        <v>181</v>
      </c>
      <c r="G223" s="111" t="s">
        <v>181</v>
      </c>
      <c r="H223" s="111" t="s">
        <v>181</v>
      </c>
      <c r="I223" s="111" t="s">
        <v>180</v>
      </c>
    </row>
    <row r="224" spans="1:9" x14ac:dyDescent="0.25">
      <c r="A224" s="113" t="s">
        <v>422</v>
      </c>
      <c r="B224" s="114" t="s">
        <v>432</v>
      </c>
      <c r="C224" s="113" t="s">
        <v>181</v>
      </c>
      <c r="D224" s="113" t="s">
        <v>181</v>
      </c>
      <c r="E224" s="113" t="s">
        <v>181</v>
      </c>
      <c r="F224" s="113" t="s">
        <v>181</v>
      </c>
      <c r="G224" s="113" t="s">
        <v>181</v>
      </c>
      <c r="H224" s="113" t="s">
        <v>181</v>
      </c>
      <c r="I224" s="113" t="s">
        <v>180</v>
      </c>
    </row>
    <row r="225" spans="1:9" x14ac:dyDescent="0.25">
      <c r="A225" s="111" t="s">
        <v>422</v>
      </c>
      <c r="B225" s="112" t="s">
        <v>433</v>
      </c>
      <c r="C225" s="111" t="s">
        <v>181</v>
      </c>
      <c r="D225" s="111" t="s">
        <v>181</v>
      </c>
      <c r="E225" s="111" t="s">
        <v>181</v>
      </c>
      <c r="F225" s="111" t="s">
        <v>181</v>
      </c>
      <c r="G225" s="111" t="s">
        <v>181</v>
      </c>
      <c r="H225" s="111" t="s">
        <v>180</v>
      </c>
      <c r="I225" s="111" t="s">
        <v>181</v>
      </c>
    </row>
    <row r="226" spans="1:9" x14ac:dyDescent="0.25">
      <c r="A226" s="113" t="s">
        <v>422</v>
      </c>
      <c r="B226" s="114" t="s">
        <v>434</v>
      </c>
      <c r="C226" s="113" t="s">
        <v>180</v>
      </c>
      <c r="D226" s="113" t="s">
        <v>180</v>
      </c>
      <c r="E226" s="113" t="s">
        <v>180</v>
      </c>
      <c r="F226" s="113" t="s">
        <v>181</v>
      </c>
      <c r="G226" s="113" t="s">
        <v>181</v>
      </c>
      <c r="H226" s="113" t="s">
        <v>181</v>
      </c>
      <c r="I226" s="113" t="s">
        <v>180</v>
      </c>
    </row>
    <row r="227" spans="1:9" x14ac:dyDescent="0.25">
      <c r="A227" s="111" t="s">
        <v>422</v>
      </c>
      <c r="B227" s="112" t="s">
        <v>435</v>
      </c>
      <c r="C227" s="111" t="s">
        <v>180</v>
      </c>
      <c r="D227" s="111" t="s">
        <v>180</v>
      </c>
      <c r="E227" s="111" t="s">
        <v>180</v>
      </c>
      <c r="F227" s="111" t="s">
        <v>181</v>
      </c>
      <c r="G227" s="111" t="s">
        <v>181</v>
      </c>
      <c r="H227" s="111" t="s">
        <v>181</v>
      </c>
      <c r="I227" s="111" t="s">
        <v>180</v>
      </c>
    </row>
    <row r="228" spans="1:9" x14ac:dyDescent="0.25">
      <c r="A228" s="113" t="s">
        <v>436</v>
      </c>
      <c r="B228" s="114" t="s">
        <v>437</v>
      </c>
      <c r="C228" s="113" t="s">
        <v>180</v>
      </c>
      <c r="D228" s="113" t="s">
        <v>181</v>
      </c>
      <c r="E228" s="113" t="s">
        <v>181</v>
      </c>
      <c r="F228" s="113" t="s">
        <v>181</v>
      </c>
      <c r="G228" s="113" t="s">
        <v>181</v>
      </c>
      <c r="H228" s="113" t="s">
        <v>181</v>
      </c>
      <c r="I228" s="113" t="s">
        <v>181</v>
      </c>
    </row>
    <row r="229" spans="1:9" x14ac:dyDescent="0.25">
      <c r="A229" s="111" t="s">
        <v>438</v>
      </c>
      <c r="B229" s="112" t="s">
        <v>439</v>
      </c>
      <c r="C229" s="111" t="s">
        <v>181</v>
      </c>
      <c r="D229" s="111" t="s">
        <v>181</v>
      </c>
      <c r="E229" s="111" t="s">
        <v>180</v>
      </c>
      <c r="F229" s="111" t="s">
        <v>181</v>
      </c>
      <c r="G229" s="111" t="s">
        <v>181</v>
      </c>
      <c r="H229" s="111" t="s">
        <v>181</v>
      </c>
      <c r="I229" s="111" t="s">
        <v>181</v>
      </c>
    </row>
    <row r="230" spans="1:9" x14ac:dyDescent="0.25">
      <c r="A230" s="113" t="s">
        <v>438</v>
      </c>
      <c r="B230" s="114" t="s">
        <v>440</v>
      </c>
      <c r="C230" s="113" t="s">
        <v>181</v>
      </c>
      <c r="D230" s="113" t="s">
        <v>181</v>
      </c>
      <c r="E230" s="113" t="s">
        <v>181</v>
      </c>
      <c r="F230" s="113" t="s">
        <v>181</v>
      </c>
      <c r="G230" s="113" t="s">
        <v>181</v>
      </c>
      <c r="H230" s="113" t="s">
        <v>181</v>
      </c>
      <c r="I230" s="113" t="s">
        <v>181</v>
      </c>
    </row>
    <row r="231" spans="1:9" x14ac:dyDescent="0.25">
      <c r="A231" s="111" t="s">
        <v>438</v>
      </c>
      <c r="B231" s="112" t="s">
        <v>441</v>
      </c>
      <c r="C231" s="111" t="s">
        <v>181</v>
      </c>
      <c r="D231" s="111" t="s">
        <v>181</v>
      </c>
      <c r="E231" s="111" t="s">
        <v>181</v>
      </c>
      <c r="F231" s="111" t="s">
        <v>181</v>
      </c>
      <c r="G231" s="111" t="s">
        <v>181</v>
      </c>
      <c r="H231" s="111" t="s">
        <v>181</v>
      </c>
      <c r="I231" s="111" t="s">
        <v>181</v>
      </c>
    </row>
    <row r="232" spans="1:9" x14ac:dyDescent="0.25">
      <c r="A232" s="113" t="s">
        <v>438</v>
      </c>
      <c r="B232" s="114" t="s">
        <v>442</v>
      </c>
      <c r="C232" s="113" t="s">
        <v>180</v>
      </c>
      <c r="D232" s="113" t="s">
        <v>180</v>
      </c>
      <c r="E232" s="113" t="s">
        <v>180</v>
      </c>
      <c r="F232" s="113" t="s">
        <v>181</v>
      </c>
      <c r="G232" s="113" t="s">
        <v>181</v>
      </c>
      <c r="H232" s="113" t="s">
        <v>181</v>
      </c>
      <c r="I232" s="113" t="s">
        <v>181</v>
      </c>
    </row>
    <row r="233" spans="1:9" x14ac:dyDescent="0.25">
      <c r="A233" s="111" t="s">
        <v>438</v>
      </c>
      <c r="B233" s="112" t="s">
        <v>443</v>
      </c>
      <c r="C233" s="111" t="s">
        <v>181</v>
      </c>
      <c r="D233" s="111" t="s">
        <v>181</v>
      </c>
      <c r="E233" s="111" t="s">
        <v>181</v>
      </c>
      <c r="F233" s="111" t="s">
        <v>181</v>
      </c>
      <c r="G233" s="111" t="s">
        <v>180</v>
      </c>
      <c r="H233" s="111" t="s">
        <v>181</v>
      </c>
      <c r="I233" s="111" t="s">
        <v>181</v>
      </c>
    </row>
    <row r="234" spans="1:9" x14ac:dyDescent="0.25">
      <c r="A234" s="113" t="s">
        <v>438</v>
      </c>
      <c r="B234" s="114" t="s">
        <v>444</v>
      </c>
      <c r="C234" s="113" t="s">
        <v>181</v>
      </c>
      <c r="D234" s="113" t="s">
        <v>181</v>
      </c>
      <c r="E234" s="113" t="s">
        <v>181</v>
      </c>
      <c r="F234" s="113" t="s">
        <v>181</v>
      </c>
      <c r="G234" s="113" t="s">
        <v>180</v>
      </c>
      <c r="H234" s="113" t="s">
        <v>180</v>
      </c>
      <c r="I234" s="113" t="s">
        <v>180</v>
      </c>
    </row>
    <row r="235" spans="1:9" x14ac:dyDescent="0.25">
      <c r="A235" s="111" t="s">
        <v>438</v>
      </c>
      <c r="B235" s="112" t="s">
        <v>445</v>
      </c>
      <c r="C235" s="111" t="s">
        <v>180</v>
      </c>
      <c r="D235" s="111" t="s">
        <v>181</v>
      </c>
      <c r="E235" s="111" t="s">
        <v>181</v>
      </c>
      <c r="F235" s="111" t="s">
        <v>181</v>
      </c>
      <c r="G235" s="111" t="s">
        <v>181</v>
      </c>
      <c r="H235" s="111" t="s">
        <v>181</v>
      </c>
      <c r="I235" s="111" t="s">
        <v>181</v>
      </c>
    </row>
    <row r="236" spans="1:9" x14ac:dyDescent="0.25">
      <c r="A236" s="113" t="s">
        <v>438</v>
      </c>
      <c r="B236" s="114" t="s">
        <v>446</v>
      </c>
      <c r="C236" s="113" t="s">
        <v>180</v>
      </c>
      <c r="D236" s="113" t="s">
        <v>181</v>
      </c>
      <c r="E236" s="113" t="s">
        <v>181</v>
      </c>
      <c r="F236" s="113" t="s">
        <v>181</v>
      </c>
      <c r="G236" s="113" t="s">
        <v>181</v>
      </c>
      <c r="H236" s="113" t="s">
        <v>181</v>
      </c>
      <c r="I236" s="113" t="s">
        <v>181</v>
      </c>
    </row>
    <row r="237" spans="1:9" x14ac:dyDescent="0.25">
      <c r="A237" s="111" t="s">
        <v>438</v>
      </c>
      <c r="B237" s="112" t="s">
        <v>447</v>
      </c>
      <c r="C237" s="111" t="s">
        <v>181</v>
      </c>
      <c r="D237" s="111" t="s">
        <v>181</v>
      </c>
      <c r="E237" s="111" t="s">
        <v>180</v>
      </c>
      <c r="F237" s="111" t="s">
        <v>181</v>
      </c>
      <c r="G237" s="111" t="s">
        <v>181</v>
      </c>
      <c r="H237" s="111" t="s">
        <v>181</v>
      </c>
      <c r="I237" s="111" t="s">
        <v>180</v>
      </c>
    </row>
    <row r="238" spans="1:9" x14ac:dyDescent="0.25">
      <c r="A238" s="113" t="s">
        <v>438</v>
      </c>
      <c r="B238" s="114" t="s">
        <v>448</v>
      </c>
      <c r="C238" s="113" t="s">
        <v>181</v>
      </c>
      <c r="D238" s="113" t="s">
        <v>181</v>
      </c>
      <c r="E238" s="113" t="s">
        <v>180</v>
      </c>
      <c r="F238" s="113" t="s">
        <v>181</v>
      </c>
      <c r="G238" s="113" t="s">
        <v>181</v>
      </c>
      <c r="H238" s="113" t="s">
        <v>181</v>
      </c>
      <c r="I238" s="113" t="s">
        <v>180</v>
      </c>
    </row>
    <row r="239" spans="1:9" x14ac:dyDescent="0.25">
      <c r="A239" s="111" t="s">
        <v>438</v>
      </c>
      <c r="B239" s="112" t="s">
        <v>449</v>
      </c>
      <c r="C239" s="111" t="s">
        <v>180</v>
      </c>
      <c r="D239" s="111" t="s">
        <v>180</v>
      </c>
      <c r="E239" s="111" t="s">
        <v>180</v>
      </c>
      <c r="F239" s="111" t="s">
        <v>181</v>
      </c>
      <c r="G239" s="111" t="s">
        <v>181</v>
      </c>
      <c r="H239" s="111" t="s">
        <v>181</v>
      </c>
      <c r="I239" s="111" t="s">
        <v>181</v>
      </c>
    </row>
    <row r="240" spans="1:9" x14ac:dyDescent="0.25">
      <c r="A240" s="113" t="s">
        <v>438</v>
      </c>
      <c r="B240" s="114" t="s">
        <v>450</v>
      </c>
      <c r="C240" s="113" t="s">
        <v>181</v>
      </c>
      <c r="D240" s="113" t="s">
        <v>181</v>
      </c>
      <c r="E240" s="113" t="s">
        <v>181</v>
      </c>
      <c r="F240" s="113" t="s">
        <v>181</v>
      </c>
      <c r="G240" s="113" t="s">
        <v>181</v>
      </c>
      <c r="H240" s="113" t="s">
        <v>181</v>
      </c>
      <c r="I240" s="113" t="s">
        <v>181</v>
      </c>
    </row>
    <row r="241" spans="1:9" x14ac:dyDescent="0.25">
      <c r="A241" s="111" t="s">
        <v>451</v>
      </c>
      <c r="B241" s="112" t="s">
        <v>452</v>
      </c>
      <c r="C241" s="111" t="s">
        <v>180</v>
      </c>
      <c r="D241" s="111" t="s">
        <v>181</v>
      </c>
      <c r="E241" s="111" t="s">
        <v>181</v>
      </c>
      <c r="F241" s="111" t="s">
        <v>181</v>
      </c>
      <c r="G241" s="111" t="s">
        <v>180</v>
      </c>
      <c r="H241" s="111" t="s">
        <v>181</v>
      </c>
      <c r="I241" s="111" t="s">
        <v>180</v>
      </c>
    </row>
    <row r="242" spans="1:9" x14ac:dyDescent="0.25">
      <c r="A242" s="113" t="s">
        <v>451</v>
      </c>
      <c r="B242" s="114" t="s">
        <v>453</v>
      </c>
      <c r="C242" s="113" t="s">
        <v>180</v>
      </c>
      <c r="D242" s="113" t="s">
        <v>181</v>
      </c>
      <c r="E242" s="113" t="s">
        <v>181</v>
      </c>
      <c r="F242" s="113" t="s">
        <v>181</v>
      </c>
      <c r="G242" s="113" t="s">
        <v>180</v>
      </c>
      <c r="H242" s="113" t="s">
        <v>181</v>
      </c>
      <c r="I242" s="113" t="s">
        <v>180</v>
      </c>
    </row>
    <row r="243" spans="1:9" x14ac:dyDescent="0.25">
      <c r="A243" s="111" t="s">
        <v>451</v>
      </c>
      <c r="B243" s="112" t="s">
        <v>454</v>
      </c>
      <c r="C243" s="111" t="s">
        <v>180</v>
      </c>
      <c r="D243" s="111" t="s">
        <v>180</v>
      </c>
      <c r="E243" s="111" t="s">
        <v>181</v>
      </c>
      <c r="F243" s="111" t="s">
        <v>181</v>
      </c>
      <c r="G243" s="111" t="s">
        <v>180</v>
      </c>
      <c r="H243" s="111" t="s">
        <v>180</v>
      </c>
      <c r="I243" s="111" t="s">
        <v>181</v>
      </c>
    </row>
    <row r="244" spans="1:9" x14ac:dyDescent="0.25">
      <c r="A244" s="113" t="s">
        <v>455</v>
      </c>
      <c r="B244" s="114" t="s">
        <v>456</v>
      </c>
      <c r="C244" s="113" t="s">
        <v>181</v>
      </c>
      <c r="D244" s="113" t="s">
        <v>181</v>
      </c>
      <c r="E244" s="113" t="s">
        <v>180</v>
      </c>
      <c r="F244" s="113" t="s">
        <v>181</v>
      </c>
      <c r="G244" s="113" t="s">
        <v>181</v>
      </c>
      <c r="H244" s="113" t="s">
        <v>181</v>
      </c>
      <c r="I244" s="113" t="s">
        <v>180</v>
      </c>
    </row>
    <row r="245" spans="1:9" x14ac:dyDescent="0.25">
      <c r="A245" s="111" t="s">
        <v>455</v>
      </c>
      <c r="B245" s="112" t="s">
        <v>457</v>
      </c>
      <c r="C245" s="111" t="s">
        <v>181</v>
      </c>
      <c r="D245" s="111" t="s">
        <v>181</v>
      </c>
      <c r="E245" s="111" t="s">
        <v>181</v>
      </c>
      <c r="F245" s="111" t="s">
        <v>181</v>
      </c>
      <c r="G245" s="111" t="s">
        <v>180</v>
      </c>
      <c r="H245" s="111" t="s">
        <v>180</v>
      </c>
      <c r="I245" s="111" t="s">
        <v>180</v>
      </c>
    </row>
    <row r="246" spans="1:9" x14ac:dyDescent="0.25">
      <c r="A246" s="113" t="s">
        <v>455</v>
      </c>
      <c r="B246" s="114" t="s">
        <v>458</v>
      </c>
      <c r="C246" s="113" t="s">
        <v>181</v>
      </c>
      <c r="D246" s="113" t="s">
        <v>181</v>
      </c>
      <c r="E246" s="113" t="s">
        <v>181</v>
      </c>
      <c r="F246" s="113" t="s">
        <v>181</v>
      </c>
      <c r="G246" s="113" t="s">
        <v>180</v>
      </c>
      <c r="H246" s="113" t="s">
        <v>181</v>
      </c>
      <c r="I246" s="113" t="s">
        <v>181</v>
      </c>
    </row>
    <row r="247" spans="1:9" x14ac:dyDescent="0.25">
      <c r="A247" s="111" t="s">
        <v>455</v>
      </c>
      <c r="B247" s="112" t="s">
        <v>459</v>
      </c>
      <c r="C247" s="111" t="s">
        <v>181</v>
      </c>
      <c r="D247" s="111" t="s">
        <v>181</v>
      </c>
      <c r="E247" s="111" t="s">
        <v>181</v>
      </c>
      <c r="F247" s="111" t="s">
        <v>181</v>
      </c>
      <c r="G247" s="111" t="s">
        <v>180</v>
      </c>
      <c r="H247" s="111" t="s">
        <v>180</v>
      </c>
      <c r="I247" s="111" t="s">
        <v>181</v>
      </c>
    </row>
    <row r="248" spans="1:9" x14ac:dyDescent="0.25">
      <c r="A248" s="113" t="s">
        <v>455</v>
      </c>
      <c r="B248" s="114" t="s">
        <v>460</v>
      </c>
      <c r="C248" s="113" t="s">
        <v>181</v>
      </c>
      <c r="D248" s="113" t="s">
        <v>181</v>
      </c>
      <c r="E248" s="113" t="s">
        <v>181</v>
      </c>
      <c r="F248" s="113" t="s">
        <v>181</v>
      </c>
      <c r="G248" s="113" t="s">
        <v>181</v>
      </c>
      <c r="H248" s="113" t="s">
        <v>181</v>
      </c>
      <c r="I248" s="113" t="s">
        <v>180</v>
      </c>
    </row>
    <row r="249" spans="1:9" x14ac:dyDescent="0.25">
      <c r="A249" s="111" t="s">
        <v>461</v>
      </c>
      <c r="B249" s="112" t="s">
        <v>462</v>
      </c>
      <c r="C249" s="111" t="s">
        <v>181</v>
      </c>
      <c r="D249" s="111" t="s">
        <v>181</v>
      </c>
      <c r="E249" s="111" t="s">
        <v>180</v>
      </c>
      <c r="F249" s="111" t="s">
        <v>181</v>
      </c>
      <c r="G249" s="111" t="s">
        <v>181</v>
      </c>
      <c r="H249" s="111" t="s">
        <v>181</v>
      </c>
      <c r="I249" s="111" t="s">
        <v>181</v>
      </c>
    </row>
    <row r="250" spans="1:9" x14ac:dyDescent="0.25">
      <c r="A250" s="113" t="s">
        <v>461</v>
      </c>
      <c r="B250" s="114" t="s">
        <v>463</v>
      </c>
      <c r="C250" s="113" t="s">
        <v>181</v>
      </c>
      <c r="D250" s="113" t="s">
        <v>181</v>
      </c>
      <c r="E250" s="113" t="s">
        <v>180</v>
      </c>
      <c r="F250" s="113" t="s">
        <v>181</v>
      </c>
      <c r="G250" s="113" t="s">
        <v>180</v>
      </c>
      <c r="H250" s="113" t="s">
        <v>181</v>
      </c>
      <c r="I250" s="113" t="s">
        <v>181</v>
      </c>
    </row>
    <row r="251" spans="1:9" x14ac:dyDescent="0.25">
      <c r="A251" s="111" t="s">
        <v>461</v>
      </c>
      <c r="B251" s="112" t="s">
        <v>464</v>
      </c>
      <c r="C251" s="111" t="s">
        <v>181</v>
      </c>
      <c r="D251" s="111" t="s">
        <v>181</v>
      </c>
      <c r="E251" s="111" t="s">
        <v>180</v>
      </c>
      <c r="F251" s="111" t="s">
        <v>181</v>
      </c>
      <c r="G251" s="111" t="s">
        <v>180</v>
      </c>
      <c r="H251" s="111" t="s">
        <v>181</v>
      </c>
      <c r="I251" s="111" t="s">
        <v>181</v>
      </c>
    </row>
    <row r="252" spans="1:9" x14ac:dyDescent="0.25">
      <c r="A252" s="113" t="s">
        <v>461</v>
      </c>
      <c r="B252" s="114" t="s">
        <v>465</v>
      </c>
      <c r="C252" s="113" t="s">
        <v>180</v>
      </c>
      <c r="D252" s="113" t="s">
        <v>180</v>
      </c>
      <c r="E252" s="113" t="s">
        <v>181</v>
      </c>
      <c r="F252" s="113" t="s">
        <v>181</v>
      </c>
      <c r="G252" s="113" t="s">
        <v>181</v>
      </c>
      <c r="H252" s="113" t="s">
        <v>180</v>
      </c>
      <c r="I252" s="113" t="s">
        <v>181</v>
      </c>
    </row>
    <row r="253" spans="1:9" x14ac:dyDescent="0.25">
      <c r="A253" s="111" t="s">
        <v>461</v>
      </c>
      <c r="B253" s="112" t="s">
        <v>466</v>
      </c>
      <c r="C253" s="111" t="s">
        <v>181</v>
      </c>
      <c r="D253" s="111" t="s">
        <v>181</v>
      </c>
      <c r="E253" s="111" t="s">
        <v>181</v>
      </c>
      <c r="F253" s="111" t="s">
        <v>181</v>
      </c>
      <c r="G253" s="111" t="s">
        <v>181</v>
      </c>
      <c r="H253" s="111" t="s">
        <v>181</v>
      </c>
      <c r="I253" s="111" t="s">
        <v>180</v>
      </c>
    </row>
    <row r="254" spans="1:9" x14ac:dyDescent="0.25">
      <c r="A254" s="113" t="s">
        <v>461</v>
      </c>
      <c r="B254" s="114" t="s">
        <v>467</v>
      </c>
      <c r="C254" s="113" t="s">
        <v>181</v>
      </c>
      <c r="D254" s="113" t="s">
        <v>181</v>
      </c>
      <c r="E254" s="113" t="s">
        <v>181</v>
      </c>
      <c r="F254" s="113" t="s">
        <v>181</v>
      </c>
      <c r="G254" s="113" t="s">
        <v>181</v>
      </c>
      <c r="H254" s="113" t="s">
        <v>181</v>
      </c>
      <c r="I254" s="113" t="s">
        <v>181</v>
      </c>
    </row>
    <row r="255" spans="1:9" x14ac:dyDescent="0.25">
      <c r="A255" s="111" t="s">
        <v>461</v>
      </c>
      <c r="B255" s="112" t="s">
        <v>468</v>
      </c>
      <c r="C255" s="111" t="s">
        <v>180</v>
      </c>
      <c r="D255" s="111" t="s">
        <v>180</v>
      </c>
      <c r="E255" s="111" t="s">
        <v>181</v>
      </c>
      <c r="F255" s="111" t="s">
        <v>181</v>
      </c>
      <c r="G255" s="111" t="s">
        <v>180</v>
      </c>
      <c r="H255" s="111" t="s">
        <v>181</v>
      </c>
      <c r="I255" s="111" t="s">
        <v>181</v>
      </c>
    </row>
    <row r="256" spans="1:9" x14ac:dyDescent="0.25">
      <c r="A256" s="113" t="s">
        <v>461</v>
      </c>
      <c r="B256" s="114" t="s">
        <v>469</v>
      </c>
      <c r="C256" s="113" t="s">
        <v>180</v>
      </c>
      <c r="D256" s="113" t="s">
        <v>180</v>
      </c>
      <c r="E256" s="113" t="s">
        <v>180</v>
      </c>
      <c r="F256" s="113" t="s">
        <v>181</v>
      </c>
      <c r="G256" s="113" t="s">
        <v>181</v>
      </c>
      <c r="H256" s="113" t="s">
        <v>181</v>
      </c>
      <c r="I256" s="113" t="s">
        <v>181</v>
      </c>
    </row>
    <row r="257" spans="1:9" x14ac:dyDescent="0.25">
      <c r="A257" s="111" t="s">
        <v>461</v>
      </c>
      <c r="B257" s="112" t="s">
        <v>470</v>
      </c>
      <c r="C257" s="111" t="s">
        <v>181</v>
      </c>
      <c r="D257" s="111" t="s">
        <v>181</v>
      </c>
      <c r="E257" s="111" t="s">
        <v>181</v>
      </c>
      <c r="F257" s="111" t="s">
        <v>181</v>
      </c>
      <c r="G257" s="111" t="s">
        <v>181</v>
      </c>
      <c r="H257" s="111" t="s">
        <v>181</v>
      </c>
      <c r="I257" s="111" t="s">
        <v>181</v>
      </c>
    </row>
    <row r="258" spans="1:9" x14ac:dyDescent="0.25">
      <c r="A258" s="113" t="s">
        <v>461</v>
      </c>
      <c r="B258" s="114" t="s">
        <v>471</v>
      </c>
      <c r="C258" s="113" t="s">
        <v>181</v>
      </c>
      <c r="D258" s="113" t="s">
        <v>180</v>
      </c>
      <c r="E258" s="113" t="s">
        <v>180</v>
      </c>
      <c r="F258" s="113" t="s">
        <v>181</v>
      </c>
      <c r="G258" s="113" t="s">
        <v>181</v>
      </c>
      <c r="H258" s="113" t="s">
        <v>181</v>
      </c>
      <c r="I258" s="113" t="s">
        <v>181</v>
      </c>
    </row>
    <row r="259" spans="1:9" x14ac:dyDescent="0.25">
      <c r="A259" s="111" t="s">
        <v>461</v>
      </c>
      <c r="B259" s="112" t="s">
        <v>472</v>
      </c>
      <c r="C259" s="111" t="s">
        <v>180</v>
      </c>
      <c r="D259" s="111" t="s">
        <v>180</v>
      </c>
      <c r="E259" s="111" t="s">
        <v>181</v>
      </c>
      <c r="F259" s="111" t="s">
        <v>181</v>
      </c>
      <c r="G259" s="111" t="s">
        <v>180</v>
      </c>
      <c r="H259" s="111" t="s">
        <v>180</v>
      </c>
      <c r="I259" s="111" t="s">
        <v>181</v>
      </c>
    </row>
    <row r="260" spans="1:9" x14ac:dyDescent="0.25">
      <c r="A260" s="113" t="s">
        <v>461</v>
      </c>
      <c r="B260" s="114" t="s">
        <v>473</v>
      </c>
      <c r="C260" s="113" t="s">
        <v>181</v>
      </c>
      <c r="D260" s="113" t="s">
        <v>181</v>
      </c>
      <c r="E260" s="113" t="s">
        <v>180</v>
      </c>
      <c r="F260" s="113" t="s">
        <v>181</v>
      </c>
      <c r="G260" s="113" t="s">
        <v>181</v>
      </c>
      <c r="H260" s="113" t="s">
        <v>181</v>
      </c>
      <c r="I260" s="113" t="s">
        <v>181</v>
      </c>
    </row>
    <row r="261" spans="1:9" x14ac:dyDescent="0.25">
      <c r="A261" s="111" t="s">
        <v>474</v>
      </c>
      <c r="B261" s="112" t="s">
        <v>475</v>
      </c>
      <c r="C261" s="111" t="s">
        <v>181</v>
      </c>
      <c r="D261" s="111" t="s">
        <v>181</v>
      </c>
      <c r="E261" s="111" t="s">
        <v>180</v>
      </c>
      <c r="F261" s="111" t="s">
        <v>181</v>
      </c>
      <c r="G261" s="111" t="s">
        <v>181</v>
      </c>
      <c r="H261" s="111" t="s">
        <v>181</v>
      </c>
      <c r="I261" s="111" t="s">
        <v>181</v>
      </c>
    </row>
    <row r="262" spans="1:9" x14ac:dyDescent="0.25">
      <c r="A262" s="113" t="s">
        <v>476</v>
      </c>
      <c r="B262" s="114" t="s">
        <v>477</v>
      </c>
      <c r="C262" s="113" t="s">
        <v>180</v>
      </c>
      <c r="D262" s="113" t="s">
        <v>180</v>
      </c>
      <c r="E262" s="113" t="s">
        <v>180</v>
      </c>
      <c r="F262" s="113" t="s">
        <v>181</v>
      </c>
      <c r="G262" s="113" t="s">
        <v>181</v>
      </c>
      <c r="H262" s="113" t="s">
        <v>181</v>
      </c>
      <c r="I262" s="113" t="s">
        <v>180</v>
      </c>
    </row>
    <row r="263" spans="1:9" x14ac:dyDescent="0.25">
      <c r="A263" s="111" t="s">
        <v>476</v>
      </c>
      <c r="B263" s="112" t="s">
        <v>478</v>
      </c>
      <c r="C263" s="111" t="s">
        <v>181</v>
      </c>
      <c r="D263" s="111" t="s">
        <v>181</v>
      </c>
      <c r="E263" s="111" t="s">
        <v>180</v>
      </c>
      <c r="F263" s="111" t="s">
        <v>181</v>
      </c>
      <c r="G263" s="111" t="s">
        <v>181</v>
      </c>
      <c r="H263" s="111" t="s">
        <v>181</v>
      </c>
      <c r="I263" s="111" t="s">
        <v>181</v>
      </c>
    </row>
    <row r="264" spans="1:9" x14ac:dyDescent="0.25">
      <c r="A264" s="113" t="s">
        <v>476</v>
      </c>
      <c r="B264" s="114" t="s">
        <v>479</v>
      </c>
      <c r="C264" s="113" t="s">
        <v>180</v>
      </c>
      <c r="D264" s="113" t="s">
        <v>180</v>
      </c>
      <c r="E264" s="113" t="s">
        <v>180</v>
      </c>
      <c r="F264" s="113" t="s">
        <v>181</v>
      </c>
      <c r="G264" s="113" t="s">
        <v>181</v>
      </c>
      <c r="H264" s="113" t="s">
        <v>181</v>
      </c>
      <c r="I264" s="113" t="s">
        <v>180</v>
      </c>
    </row>
    <row r="265" spans="1:9" x14ac:dyDescent="0.25">
      <c r="A265" s="111" t="s">
        <v>476</v>
      </c>
      <c r="B265" s="112" t="s">
        <v>480</v>
      </c>
      <c r="C265" s="111" t="s">
        <v>180</v>
      </c>
      <c r="D265" s="111" t="s">
        <v>180</v>
      </c>
      <c r="E265" s="111" t="s">
        <v>180</v>
      </c>
      <c r="F265" s="111" t="s">
        <v>181</v>
      </c>
      <c r="G265" s="111" t="s">
        <v>180</v>
      </c>
      <c r="H265" s="111" t="s">
        <v>181</v>
      </c>
      <c r="I265" s="111" t="s">
        <v>181</v>
      </c>
    </row>
    <row r="266" spans="1:9" x14ac:dyDescent="0.25">
      <c r="A266" s="113" t="s">
        <v>476</v>
      </c>
      <c r="B266" s="114" t="s">
        <v>481</v>
      </c>
      <c r="C266" s="113" t="s">
        <v>180</v>
      </c>
      <c r="D266" s="113" t="s">
        <v>180</v>
      </c>
      <c r="E266" s="113" t="s">
        <v>181</v>
      </c>
      <c r="F266" s="113" t="s">
        <v>181</v>
      </c>
      <c r="G266" s="113" t="s">
        <v>181</v>
      </c>
      <c r="H266" s="113" t="s">
        <v>181</v>
      </c>
      <c r="I266" s="113" t="s">
        <v>180</v>
      </c>
    </row>
    <row r="267" spans="1:9" x14ac:dyDescent="0.25">
      <c r="A267" s="111" t="s">
        <v>476</v>
      </c>
      <c r="B267" s="112" t="s">
        <v>482</v>
      </c>
      <c r="C267" s="111" t="s">
        <v>180</v>
      </c>
      <c r="D267" s="111" t="s">
        <v>180</v>
      </c>
      <c r="E267" s="111" t="s">
        <v>180</v>
      </c>
      <c r="F267" s="111" t="s">
        <v>181</v>
      </c>
      <c r="G267" s="111" t="s">
        <v>181</v>
      </c>
      <c r="H267" s="111" t="s">
        <v>181</v>
      </c>
      <c r="I267" s="111" t="s">
        <v>181</v>
      </c>
    </row>
    <row r="268" spans="1:9" x14ac:dyDescent="0.25">
      <c r="A268" s="113" t="s">
        <v>483</v>
      </c>
      <c r="B268" s="114" t="s">
        <v>484</v>
      </c>
      <c r="C268" s="113" t="s">
        <v>180</v>
      </c>
      <c r="D268" s="113" t="s">
        <v>181</v>
      </c>
      <c r="E268" s="113" t="s">
        <v>181</v>
      </c>
      <c r="F268" s="113" t="s">
        <v>181</v>
      </c>
      <c r="G268" s="113" t="s">
        <v>180</v>
      </c>
      <c r="H268" s="113" t="s">
        <v>180</v>
      </c>
      <c r="I268" s="113" t="s">
        <v>180</v>
      </c>
    </row>
    <row r="269" spans="1:9" x14ac:dyDescent="0.25">
      <c r="A269" s="111" t="s">
        <v>485</v>
      </c>
      <c r="B269" s="112" t="s">
        <v>486</v>
      </c>
      <c r="C269" s="111" t="s">
        <v>181</v>
      </c>
      <c r="D269" s="111" t="s">
        <v>181</v>
      </c>
      <c r="E269" s="111" t="s">
        <v>180</v>
      </c>
      <c r="F269" s="111" t="s">
        <v>181</v>
      </c>
      <c r="G269" s="111" t="s">
        <v>180</v>
      </c>
      <c r="H269" s="111" t="s">
        <v>181</v>
      </c>
      <c r="I269" s="111" t="s">
        <v>180</v>
      </c>
    </row>
    <row r="270" spans="1:9" x14ac:dyDescent="0.25">
      <c r="A270" s="113" t="s">
        <v>485</v>
      </c>
      <c r="B270" s="114" t="s">
        <v>487</v>
      </c>
      <c r="C270" s="113" t="s">
        <v>181</v>
      </c>
      <c r="D270" s="113" t="s">
        <v>181</v>
      </c>
      <c r="E270" s="113" t="s">
        <v>180</v>
      </c>
      <c r="F270" s="113" t="s">
        <v>181</v>
      </c>
      <c r="G270" s="113" t="s">
        <v>180</v>
      </c>
      <c r="H270" s="113" t="s">
        <v>181</v>
      </c>
      <c r="I270" s="113" t="s">
        <v>180</v>
      </c>
    </row>
    <row r="271" spans="1:9" x14ac:dyDescent="0.25">
      <c r="A271" s="111" t="s">
        <v>485</v>
      </c>
      <c r="B271" s="112" t="s">
        <v>488</v>
      </c>
      <c r="C271" s="111" t="s">
        <v>181</v>
      </c>
      <c r="D271" s="111" t="s">
        <v>181</v>
      </c>
      <c r="E271" s="111" t="s">
        <v>181</v>
      </c>
      <c r="F271" s="111" t="s">
        <v>181</v>
      </c>
      <c r="G271" s="111" t="s">
        <v>180</v>
      </c>
      <c r="H271" s="111" t="s">
        <v>180</v>
      </c>
      <c r="I271" s="111" t="s">
        <v>180</v>
      </c>
    </row>
    <row r="272" spans="1:9" x14ac:dyDescent="0.25">
      <c r="A272" s="113" t="s">
        <v>485</v>
      </c>
      <c r="B272" s="114" t="s">
        <v>489</v>
      </c>
      <c r="C272" s="113" t="s">
        <v>180</v>
      </c>
      <c r="D272" s="113" t="s">
        <v>181</v>
      </c>
      <c r="E272" s="113" t="s">
        <v>181</v>
      </c>
      <c r="F272" s="113" t="s">
        <v>181</v>
      </c>
      <c r="G272" s="113" t="s">
        <v>180</v>
      </c>
      <c r="H272" s="113" t="s">
        <v>180</v>
      </c>
      <c r="I272" s="113" t="s">
        <v>180</v>
      </c>
    </row>
    <row r="273" spans="1:9" x14ac:dyDescent="0.25">
      <c r="A273" s="111" t="s">
        <v>485</v>
      </c>
      <c r="B273" s="112" t="s">
        <v>490</v>
      </c>
      <c r="C273" s="111" t="s">
        <v>181</v>
      </c>
      <c r="D273" s="111" t="s">
        <v>181</v>
      </c>
      <c r="E273" s="111" t="s">
        <v>180</v>
      </c>
      <c r="F273" s="111" t="s">
        <v>181</v>
      </c>
      <c r="G273" s="111" t="s">
        <v>181</v>
      </c>
      <c r="H273" s="111" t="s">
        <v>181</v>
      </c>
      <c r="I273" s="111" t="s">
        <v>181</v>
      </c>
    </row>
    <row r="274" spans="1:9" x14ac:dyDescent="0.25">
      <c r="A274" s="113" t="s">
        <v>485</v>
      </c>
      <c r="B274" s="114" t="s">
        <v>491</v>
      </c>
      <c r="C274" s="113" t="s">
        <v>180</v>
      </c>
      <c r="D274" s="113" t="s">
        <v>181</v>
      </c>
      <c r="E274" s="113" t="s">
        <v>181</v>
      </c>
      <c r="F274" s="113" t="s">
        <v>181</v>
      </c>
      <c r="G274" s="113" t="s">
        <v>180</v>
      </c>
      <c r="H274" s="113" t="s">
        <v>181</v>
      </c>
      <c r="I274" s="113" t="s">
        <v>180</v>
      </c>
    </row>
    <row r="275" spans="1:9" x14ac:dyDescent="0.25">
      <c r="A275" s="111" t="s">
        <v>485</v>
      </c>
      <c r="B275" s="112" t="s">
        <v>492</v>
      </c>
      <c r="C275" s="111" t="s">
        <v>180</v>
      </c>
      <c r="D275" s="111" t="s">
        <v>180</v>
      </c>
      <c r="E275" s="111" t="s">
        <v>180</v>
      </c>
      <c r="F275" s="111" t="s">
        <v>181</v>
      </c>
      <c r="G275" s="111" t="s">
        <v>180</v>
      </c>
      <c r="H275" s="111" t="s">
        <v>180</v>
      </c>
      <c r="I275" s="111" t="s">
        <v>181</v>
      </c>
    </row>
    <row r="276" spans="1:9" x14ac:dyDescent="0.25">
      <c r="A276" s="113" t="s">
        <v>485</v>
      </c>
      <c r="B276" s="114" t="s">
        <v>493</v>
      </c>
      <c r="C276" s="113" t="s">
        <v>181</v>
      </c>
      <c r="D276" s="113" t="s">
        <v>181</v>
      </c>
      <c r="E276" s="113" t="s">
        <v>181</v>
      </c>
      <c r="F276" s="113" t="s">
        <v>181</v>
      </c>
      <c r="G276" s="113" t="s">
        <v>180</v>
      </c>
      <c r="H276" s="113" t="s">
        <v>180</v>
      </c>
      <c r="I276" s="113" t="s">
        <v>180</v>
      </c>
    </row>
    <row r="277" spans="1:9" x14ac:dyDescent="0.25">
      <c r="A277" s="111" t="s">
        <v>494</v>
      </c>
      <c r="B277" s="112" t="s">
        <v>495</v>
      </c>
      <c r="C277" s="111" t="s">
        <v>181</v>
      </c>
      <c r="D277" s="111" t="s">
        <v>181</v>
      </c>
      <c r="E277" s="111" t="s">
        <v>181</v>
      </c>
      <c r="F277" s="111" t="s">
        <v>181</v>
      </c>
      <c r="G277" s="111" t="s">
        <v>181</v>
      </c>
      <c r="H277" s="111" t="s">
        <v>181</v>
      </c>
      <c r="I277" s="111" t="s">
        <v>180</v>
      </c>
    </row>
    <row r="278" spans="1:9" x14ac:dyDescent="0.25">
      <c r="A278" s="113" t="s">
        <v>494</v>
      </c>
      <c r="B278" s="114" t="s">
        <v>496</v>
      </c>
      <c r="C278" s="113" t="s">
        <v>181</v>
      </c>
      <c r="D278" s="113" t="s">
        <v>181</v>
      </c>
      <c r="E278" s="113" t="s">
        <v>181</v>
      </c>
      <c r="F278" s="113" t="s">
        <v>181</v>
      </c>
      <c r="G278" s="113" t="s">
        <v>181</v>
      </c>
      <c r="H278" s="113" t="s">
        <v>181</v>
      </c>
      <c r="I278" s="113" t="s">
        <v>180</v>
      </c>
    </row>
    <row r="279" spans="1:9" x14ac:dyDescent="0.25">
      <c r="A279" s="111" t="s">
        <v>494</v>
      </c>
      <c r="B279" s="112" t="s">
        <v>497</v>
      </c>
      <c r="C279" s="111" t="s">
        <v>181</v>
      </c>
      <c r="D279" s="111" t="s">
        <v>181</v>
      </c>
      <c r="E279" s="111" t="s">
        <v>180</v>
      </c>
      <c r="F279" s="111" t="s">
        <v>181</v>
      </c>
      <c r="G279" s="111" t="s">
        <v>181</v>
      </c>
      <c r="H279" s="111" t="s">
        <v>180</v>
      </c>
      <c r="I279" s="111" t="s">
        <v>180</v>
      </c>
    </row>
    <row r="280" spans="1:9" x14ac:dyDescent="0.25">
      <c r="A280" s="113" t="s">
        <v>494</v>
      </c>
      <c r="B280" s="114" t="s">
        <v>498</v>
      </c>
      <c r="C280" s="113" t="s">
        <v>180</v>
      </c>
      <c r="D280" s="113" t="s">
        <v>180</v>
      </c>
      <c r="E280" s="113" t="s">
        <v>180</v>
      </c>
      <c r="F280" s="113" t="s">
        <v>181</v>
      </c>
      <c r="G280" s="113" t="s">
        <v>181</v>
      </c>
      <c r="H280" s="113" t="s">
        <v>181</v>
      </c>
      <c r="I280" s="113" t="s">
        <v>180</v>
      </c>
    </row>
    <row r="281" spans="1:9" x14ac:dyDescent="0.25">
      <c r="A281" s="111" t="s">
        <v>494</v>
      </c>
      <c r="B281" s="112" t="s">
        <v>499</v>
      </c>
      <c r="C281" s="111" t="s">
        <v>181</v>
      </c>
      <c r="D281" s="111" t="s">
        <v>181</v>
      </c>
      <c r="E281" s="111" t="s">
        <v>180</v>
      </c>
      <c r="F281" s="111" t="s">
        <v>181</v>
      </c>
      <c r="G281" s="111" t="s">
        <v>180</v>
      </c>
      <c r="H281" s="111" t="s">
        <v>181</v>
      </c>
      <c r="I281" s="111" t="s">
        <v>181</v>
      </c>
    </row>
    <row r="282" spans="1:9" x14ac:dyDescent="0.25">
      <c r="A282" s="113" t="s">
        <v>494</v>
      </c>
      <c r="B282" s="114" t="s">
        <v>500</v>
      </c>
      <c r="C282" s="113" t="s">
        <v>181</v>
      </c>
      <c r="D282" s="113" t="s">
        <v>181</v>
      </c>
      <c r="E282" s="113" t="s">
        <v>180</v>
      </c>
      <c r="F282" s="113" t="s">
        <v>181</v>
      </c>
      <c r="G282" s="113" t="s">
        <v>180</v>
      </c>
      <c r="H282" s="113" t="s">
        <v>180</v>
      </c>
      <c r="I282" s="113" t="s">
        <v>181</v>
      </c>
    </row>
    <row r="283" spans="1:9" x14ac:dyDescent="0.25">
      <c r="A283" s="111" t="s">
        <v>494</v>
      </c>
      <c r="B283" s="112" t="s">
        <v>501</v>
      </c>
      <c r="C283" s="111" t="s">
        <v>181</v>
      </c>
      <c r="D283" s="111" t="s">
        <v>181</v>
      </c>
      <c r="E283" s="111" t="s">
        <v>180</v>
      </c>
      <c r="F283" s="111" t="s">
        <v>181</v>
      </c>
      <c r="G283" s="111" t="s">
        <v>180</v>
      </c>
      <c r="H283" s="111" t="s">
        <v>181</v>
      </c>
      <c r="I283" s="111" t="s">
        <v>180</v>
      </c>
    </row>
    <row r="284" spans="1:9" x14ac:dyDescent="0.25">
      <c r="A284" s="113" t="s">
        <v>494</v>
      </c>
      <c r="B284" s="114" t="s">
        <v>502</v>
      </c>
      <c r="C284" s="113" t="s">
        <v>181</v>
      </c>
      <c r="D284" s="113" t="s">
        <v>181</v>
      </c>
      <c r="E284" s="113" t="s">
        <v>180</v>
      </c>
      <c r="F284" s="113" t="s">
        <v>181</v>
      </c>
      <c r="G284" s="113" t="s">
        <v>180</v>
      </c>
      <c r="H284" s="113" t="s">
        <v>181</v>
      </c>
      <c r="I284" s="113" t="s">
        <v>180</v>
      </c>
    </row>
    <row r="285" spans="1:9" x14ac:dyDescent="0.25">
      <c r="A285" s="111" t="s">
        <v>494</v>
      </c>
      <c r="B285" s="112" t="s">
        <v>503</v>
      </c>
      <c r="C285" s="111" t="s">
        <v>181</v>
      </c>
      <c r="D285" s="111" t="s">
        <v>181</v>
      </c>
      <c r="E285" s="111" t="s">
        <v>181</v>
      </c>
      <c r="F285" s="111" t="s">
        <v>181</v>
      </c>
      <c r="G285" s="111" t="s">
        <v>181</v>
      </c>
      <c r="H285" s="111" t="s">
        <v>180</v>
      </c>
      <c r="I285" s="111" t="s">
        <v>181</v>
      </c>
    </row>
    <row r="286" spans="1:9" x14ac:dyDescent="0.25">
      <c r="A286" s="113" t="s">
        <v>494</v>
      </c>
      <c r="B286" s="114" t="s">
        <v>504</v>
      </c>
      <c r="C286" s="113" t="s">
        <v>181</v>
      </c>
      <c r="D286" s="113" t="s">
        <v>181</v>
      </c>
      <c r="E286" s="113" t="s">
        <v>180</v>
      </c>
      <c r="F286" s="113" t="s">
        <v>181</v>
      </c>
      <c r="G286" s="113" t="s">
        <v>181</v>
      </c>
      <c r="H286" s="113" t="s">
        <v>181</v>
      </c>
      <c r="I286" s="113" t="s">
        <v>181</v>
      </c>
    </row>
    <row r="287" spans="1:9" x14ac:dyDescent="0.25">
      <c r="A287" s="111" t="s">
        <v>494</v>
      </c>
      <c r="B287" s="112" t="s">
        <v>505</v>
      </c>
      <c r="C287" s="111" t="s">
        <v>181</v>
      </c>
      <c r="D287" s="111" t="s">
        <v>181</v>
      </c>
      <c r="E287" s="111" t="s">
        <v>181</v>
      </c>
      <c r="F287" s="111" t="s">
        <v>181</v>
      </c>
      <c r="G287" s="111" t="s">
        <v>181</v>
      </c>
      <c r="H287" s="111" t="s">
        <v>181</v>
      </c>
      <c r="I287" s="111" t="s">
        <v>180</v>
      </c>
    </row>
    <row r="288" spans="1:9" x14ac:dyDescent="0.25">
      <c r="A288" s="113" t="s">
        <v>494</v>
      </c>
      <c r="B288" s="114" t="s">
        <v>506</v>
      </c>
      <c r="C288" s="113" t="s">
        <v>181</v>
      </c>
      <c r="D288" s="113" t="s">
        <v>181</v>
      </c>
      <c r="E288" s="113" t="s">
        <v>181</v>
      </c>
      <c r="F288" s="113" t="s">
        <v>181</v>
      </c>
      <c r="G288" s="113" t="s">
        <v>181</v>
      </c>
      <c r="H288" s="113" t="s">
        <v>181</v>
      </c>
      <c r="I288" s="113" t="s">
        <v>180</v>
      </c>
    </row>
    <row r="289" spans="1:9" x14ac:dyDescent="0.25">
      <c r="A289" s="111" t="s">
        <v>494</v>
      </c>
      <c r="B289" s="112" t="s">
        <v>507</v>
      </c>
      <c r="C289" s="111" t="s">
        <v>181</v>
      </c>
      <c r="D289" s="111" t="s">
        <v>181</v>
      </c>
      <c r="E289" s="111" t="s">
        <v>181</v>
      </c>
      <c r="F289" s="111" t="s">
        <v>181</v>
      </c>
      <c r="G289" s="111" t="s">
        <v>180</v>
      </c>
      <c r="H289" s="111" t="s">
        <v>181</v>
      </c>
      <c r="I289" s="111" t="s">
        <v>181</v>
      </c>
    </row>
    <row r="290" spans="1:9" x14ac:dyDescent="0.25">
      <c r="A290" s="113" t="s">
        <v>494</v>
      </c>
      <c r="B290" s="114" t="s">
        <v>508</v>
      </c>
      <c r="C290" s="113" t="s">
        <v>181</v>
      </c>
      <c r="D290" s="113" t="s">
        <v>181</v>
      </c>
      <c r="E290" s="113" t="s">
        <v>180</v>
      </c>
      <c r="F290" s="113" t="s">
        <v>181</v>
      </c>
      <c r="G290" s="113" t="s">
        <v>181</v>
      </c>
      <c r="H290" s="113" t="s">
        <v>181</v>
      </c>
      <c r="I290" s="113" t="s">
        <v>180</v>
      </c>
    </row>
    <row r="291" spans="1:9" x14ac:dyDescent="0.25">
      <c r="A291" s="111" t="s">
        <v>494</v>
      </c>
      <c r="B291" s="112" t="s">
        <v>509</v>
      </c>
      <c r="C291" s="111" t="s">
        <v>181</v>
      </c>
      <c r="D291" s="111" t="s">
        <v>181</v>
      </c>
      <c r="E291" s="111" t="s">
        <v>180</v>
      </c>
      <c r="F291" s="111" t="s">
        <v>181</v>
      </c>
      <c r="G291" s="111" t="s">
        <v>180</v>
      </c>
      <c r="H291" s="111" t="s">
        <v>180</v>
      </c>
      <c r="I291" s="111" t="s">
        <v>180</v>
      </c>
    </row>
    <row r="292" spans="1:9" x14ac:dyDescent="0.25">
      <c r="A292" s="113" t="s">
        <v>494</v>
      </c>
      <c r="B292" s="114" t="s">
        <v>510</v>
      </c>
      <c r="C292" s="113" t="s">
        <v>181</v>
      </c>
      <c r="D292" s="113" t="s">
        <v>181</v>
      </c>
      <c r="E292" s="113" t="s">
        <v>180</v>
      </c>
      <c r="F292" s="113" t="s">
        <v>181</v>
      </c>
      <c r="G292" s="113" t="s">
        <v>180</v>
      </c>
      <c r="H292" s="113" t="s">
        <v>181</v>
      </c>
      <c r="I292" s="113" t="s">
        <v>181</v>
      </c>
    </row>
    <row r="293" spans="1:9" x14ac:dyDescent="0.25">
      <c r="A293" s="111" t="s">
        <v>494</v>
      </c>
      <c r="B293" s="112" t="s">
        <v>511</v>
      </c>
      <c r="C293" s="111" t="s">
        <v>181</v>
      </c>
      <c r="D293" s="111" t="s">
        <v>181</v>
      </c>
      <c r="E293" s="111" t="s">
        <v>180</v>
      </c>
      <c r="F293" s="111" t="s">
        <v>181</v>
      </c>
      <c r="G293" s="111" t="s">
        <v>181</v>
      </c>
      <c r="H293" s="111" t="s">
        <v>181</v>
      </c>
      <c r="I293" s="111" t="s">
        <v>180</v>
      </c>
    </row>
    <row r="294" spans="1:9" x14ac:dyDescent="0.25">
      <c r="A294" s="113" t="s">
        <v>494</v>
      </c>
      <c r="B294" s="114" t="s">
        <v>512</v>
      </c>
      <c r="C294" s="113" t="s">
        <v>181</v>
      </c>
      <c r="D294" s="113" t="s">
        <v>181</v>
      </c>
      <c r="E294" s="113" t="s">
        <v>180</v>
      </c>
      <c r="F294" s="113" t="s">
        <v>180</v>
      </c>
      <c r="G294" s="113" t="s">
        <v>180</v>
      </c>
      <c r="H294" s="113" t="s">
        <v>181</v>
      </c>
      <c r="I294" s="113" t="s">
        <v>181</v>
      </c>
    </row>
    <row r="295" spans="1:9" x14ac:dyDescent="0.25">
      <c r="A295" s="111" t="s">
        <v>494</v>
      </c>
      <c r="B295" s="112" t="s">
        <v>680</v>
      </c>
      <c r="C295" s="111" t="s">
        <v>181</v>
      </c>
      <c r="D295" s="111" t="s">
        <v>181</v>
      </c>
      <c r="E295" s="111" t="s">
        <v>181</v>
      </c>
      <c r="F295" s="111" t="s">
        <v>181</v>
      </c>
      <c r="G295" s="111" t="s">
        <v>180</v>
      </c>
      <c r="H295" s="111" t="s">
        <v>180</v>
      </c>
      <c r="I295" s="111" t="s">
        <v>181</v>
      </c>
    </row>
    <row r="296" spans="1:9" x14ac:dyDescent="0.25">
      <c r="A296" s="113" t="s">
        <v>494</v>
      </c>
      <c r="B296" s="114" t="s">
        <v>513</v>
      </c>
      <c r="C296" s="113" t="s">
        <v>180</v>
      </c>
      <c r="D296" s="113" t="s">
        <v>180</v>
      </c>
      <c r="E296" s="113" t="s">
        <v>180</v>
      </c>
      <c r="F296" s="113" t="s">
        <v>181</v>
      </c>
      <c r="G296" s="113" t="s">
        <v>181</v>
      </c>
      <c r="H296" s="113" t="s">
        <v>181</v>
      </c>
      <c r="I296" s="113" t="s">
        <v>180</v>
      </c>
    </row>
    <row r="297" spans="1:9" x14ac:dyDescent="0.25">
      <c r="A297" s="111" t="s">
        <v>494</v>
      </c>
      <c r="B297" s="112" t="s">
        <v>514</v>
      </c>
      <c r="C297" s="111" t="s">
        <v>181</v>
      </c>
      <c r="D297" s="111" t="s">
        <v>181</v>
      </c>
      <c r="E297" s="111" t="s">
        <v>181</v>
      </c>
      <c r="F297" s="111" t="s">
        <v>181</v>
      </c>
      <c r="G297" s="111" t="s">
        <v>180</v>
      </c>
      <c r="H297" s="111" t="s">
        <v>181</v>
      </c>
      <c r="I297" s="111" t="s">
        <v>181</v>
      </c>
    </row>
    <row r="298" spans="1:9" x14ac:dyDescent="0.25">
      <c r="A298" s="113" t="s">
        <v>494</v>
      </c>
      <c r="B298" s="114" t="s">
        <v>515</v>
      </c>
      <c r="C298" s="113" t="s">
        <v>181</v>
      </c>
      <c r="D298" s="113" t="s">
        <v>181</v>
      </c>
      <c r="E298" s="113" t="s">
        <v>180</v>
      </c>
      <c r="F298" s="113" t="s">
        <v>181</v>
      </c>
      <c r="G298" s="113" t="s">
        <v>180</v>
      </c>
      <c r="H298" s="113" t="s">
        <v>180</v>
      </c>
      <c r="I298" s="113" t="s">
        <v>181</v>
      </c>
    </row>
    <row r="299" spans="1:9" x14ac:dyDescent="0.25">
      <c r="A299" s="111" t="s">
        <v>494</v>
      </c>
      <c r="B299" s="112" t="s">
        <v>516</v>
      </c>
      <c r="C299" s="111" t="s">
        <v>181</v>
      </c>
      <c r="D299" s="111" t="s">
        <v>181</v>
      </c>
      <c r="E299" s="111" t="s">
        <v>180</v>
      </c>
      <c r="F299" s="111" t="s">
        <v>181</v>
      </c>
      <c r="G299" s="111" t="s">
        <v>181</v>
      </c>
      <c r="H299" s="111" t="s">
        <v>181</v>
      </c>
      <c r="I299" s="111" t="s">
        <v>181</v>
      </c>
    </row>
    <row r="300" spans="1:9" x14ac:dyDescent="0.25">
      <c r="A300" s="113" t="s">
        <v>494</v>
      </c>
      <c r="B300" s="114" t="s">
        <v>517</v>
      </c>
      <c r="C300" s="113" t="s">
        <v>181</v>
      </c>
      <c r="D300" s="113" t="s">
        <v>181</v>
      </c>
      <c r="E300" s="113" t="s">
        <v>181</v>
      </c>
      <c r="F300" s="113" t="s">
        <v>181</v>
      </c>
      <c r="G300" s="113" t="s">
        <v>180</v>
      </c>
      <c r="H300" s="113" t="s">
        <v>180</v>
      </c>
      <c r="I300" s="113" t="s">
        <v>180</v>
      </c>
    </row>
    <row r="301" spans="1:9" x14ac:dyDescent="0.25">
      <c r="A301" s="111" t="s">
        <v>494</v>
      </c>
      <c r="B301" s="112" t="s">
        <v>518</v>
      </c>
      <c r="C301" s="111" t="s">
        <v>180</v>
      </c>
      <c r="D301" s="111" t="s">
        <v>181</v>
      </c>
      <c r="E301" s="111" t="s">
        <v>180</v>
      </c>
      <c r="F301" s="111" t="s">
        <v>181</v>
      </c>
      <c r="G301" s="111" t="s">
        <v>181</v>
      </c>
      <c r="H301" s="111" t="s">
        <v>181</v>
      </c>
      <c r="I301" s="111" t="s">
        <v>180</v>
      </c>
    </row>
    <row r="302" spans="1:9" x14ac:dyDescent="0.25">
      <c r="A302" s="113" t="s">
        <v>519</v>
      </c>
      <c r="B302" s="114" t="s">
        <v>520</v>
      </c>
      <c r="C302" s="113" t="s">
        <v>181</v>
      </c>
      <c r="D302" s="113" t="s">
        <v>181</v>
      </c>
      <c r="E302" s="113" t="s">
        <v>180</v>
      </c>
      <c r="F302" s="113" t="s">
        <v>180</v>
      </c>
      <c r="G302" s="113" t="s">
        <v>181</v>
      </c>
      <c r="H302" s="113" t="s">
        <v>181</v>
      </c>
      <c r="I302" s="113" t="s">
        <v>180</v>
      </c>
    </row>
    <row r="303" spans="1:9" x14ac:dyDescent="0.25">
      <c r="A303" s="111" t="s">
        <v>519</v>
      </c>
      <c r="B303" s="112" t="s">
        <v>521</v>
      </c>
      <c r="C303" s="111" t="s">
        <v>181</v>
      </c>
      <c r="D303" s="111" t="s">
        <v>181</v>
      </c>
      <c r="E303" s="111" t="s">
        <v>180</v>
      </c>
      <c r="F303" s="111" t="s">
        <v>181</v>
      </c>
      <c r="G303" s="111" t="s">
        <v>180</v>
      </c>
      <c r="H303" s="111" t="s">
        <v>180</v>
      </c>
      <c r="I303" s="111" t="s">
        <v>180</v>
      </c>
    </row>
    <row r="304" spans="1:9" x14ac:dyDescent="0.25">
      <c r="A304" s="113" t="s">
        <v>519</v>
      </c>
      <c r="B304" s="114" t="s">
        <v>522</v>
      </c>
      <c r="C304" s="113" t="s">
        <v>180</v>
      </c>
      <c r="D304" s="113" t="s">
        <v>181</v>
      </c>
      <c r="E304" s="113" t="s">
        <v>180</v>
      </c>
      <c r="F304" s="113" t="s">
        <v>181</v>
      </c>
      <c r="G304" s="113" t="s">
        <v>181</v>
      </c>
      <c r="H304" s="113" t="s">
        <v>181</v>
      </c>
      <c r="I304" s="113" t="s">
        <v>180</v>
      </c>
    </row>
    <row r="305" spans="1:9" x14ac:dyDescent="0.25">
      <c r="A305" s="111" t="s">
        <v>519</v>
      </c>
      <c r="B305" s="112" t="s">
        <v>523</v>
      </c>
      <c r="C305" s="111" t="s">
        <v>181</v>
      </c>
      <c r="D305" s="111" t="s">
        <v>181</v>
      </c>
      <c r="E305" s="111" t="s">
        <v>181</v>
      </c>
      <c r="F305" s="111" t="s">
        <v>181</v>
      </c>
      <c r="G305" s="111" t="s">
        <v>180</v>
      </c>
      <c r="H305" s="111" t="s">
        <v>180</v>
      </c>
      <c r="I305" s="111" t="s">
        <v>180</v>
      </c>
    </row>
    <row r="306" spans="1:9" x14ac:dyDescent="0.25">
      <c r="A306" s="113" t="s">
        <v>519</v>
      </c>
      <c r="B306" s="114" t="s">
        <v>524</v>
      </c>
      <c r="C306" s="113" t="s">
        <v>180</v>
      </c>
      <c r="D306" s="113" t="s">
        <v>181</v>
      </c>
      <c r="E306" s="113" t="s">
        <v>180</v>
      </c>
      <c r="F306" s="113" t="s">
        <v>181</v>
      </c>
      <c r="G306" s="113" t="s">
        <v>181</v>
      </c>
      <c r="H306" s="113" t="s">
        <v>181</v>
      </c>
      <c r="I306" s="113" t="s">
        <v>180</v>
      </c>
    </row>
    <row r="307" spans="1:9" x14ac:dyDescent="0.25">
      <c r="A307" s="111" t="s">
        <v>519</v>
      </c>
      <c r="B307" s="112" t="s">
        <v>525</v>
      </c>
      <c r="C307" s="111" t="s">
        <v>181</v>
      </c>
      <c r="D307" s="111" t="s">
        <v>181</v>
      </c>
      <c r="E307" s="111" t="s">
        <v>181</v>
      </c>
      <c r="F307" s="111" t="s">
        <v>181</v>
      </c>
      <c r="G307" s="111" t="s">
        <v>180</v>
      </c>
      <c r="H307" s="111" t="s">
        <v>181</v>
      </c>
      <c r="I307" s="111" t="s">
        <v>180</v>
      </c>
    </row>
    <row r="308" spans="1:9" x14ac:dyDescent="0.25">
      <c r="A308" s="113" t="s">
        <v>526</v>
      </c>
      <c r="B308" s="114" t="s">
        <v>527</v>
      </c>
      <c r="C308" s="113" t="s">
        <v>180</v>
      </c>
      <c r="D308" s="113" t="s">
        <v>180</v>
      </c>
      <c r="E308" s="113" t="s">
        <v>180</v>
      </c>
      <c r="F308" s="113" t="s">
        <v>181</v>
      </c>
      <c r="G308" s="113" t="s">
        <v>181</v>
      </c>
      <c r="H308" s="113" t="s">
        <v>180</v>
      </c>
      <c r="I308" s="113" t="s">
        <v>180</v>
      </c>
    </row>
    <row r="309" spans="1:9" x14ac:dyDescent="0.25">
      <c r="A309" s="111" t="s">
        <v>528</v>
      </c>
      <c r="B309" s="112" t="s">
        <v>529</v>
      </c>
      <c r="C309" s="111" t="s">
        <v>181</v>
      </c>
      <c r="D309" s="111" t="s">
        <v>181</v>
      </c>
      <c r="E309" s="111" t="s">
        <v>180</v>
      </c>
      <c r="F309" s="111" t="s">
        <v>181</v>
      </c>
      <c r="G309" s="111" t="s">
        <v>181</v>
      </c>
      <c r="H309" s="111" t="s">
        <v>181</v>
      </c>
      <c r="I309" s="111" t="s">
        <v>180</v>
      </c>
    </row>
    <row r="310" spans="1:9" x14ac:dyDescent="0.25">
      <c r="A310" s="113" t="s">
        <v>528</v>
      </c>
      <c r="B310" s="114" t="s">
        <v>530</v>
      </c>
      <c r="C310" s="113" t="s">
        <v>181</v>
      </c>
      <c r="D310" s="113" t="s">
        <v>181</v>
      </c>
      <c r="E310" s="113" t="s">
        <v>181</v>
      </c>
      <c r="F310" s="113" t="s">
        <v>181</v>
      </c>
      <c r="G310" s="113" t="s">
        <v>181</v>
      </c>
      <c r="H310" s="113" t="s">
        <v>180</v>
      </c>
      <c r="I310" s="113" t="s">
        <v>180</v>
      </c>
    </row>
    <row r="311" spans="1:9" x14ac:dyDescent="0.25">
      <c r="A311" s="111" t="s">
        <v>528</v>
      </c>
      <c r="B311" s="112" t="s">
        <v>531</v>
      </c>
      <c r="C311" s="111" t="s">
        <v>181</v>
      </c>
      <c r="D311" s="111" t="s">
        <v>181</v>
      </c>
      <c r="E311" s="111" t="s">
        <v>180</v>
      </c>
      <c r="F311" s="111" t="s">
        <v>181</v>
      </c>
      <c r="G311" s="111" t="s">
        <v>180</v>
      </c>
      <c r="H311" s="111" t="s">
        <v>180</v>
      </c>
      <c r="I311" s="111" t="s">
        <v>180</v>
      </c>
    </row>
    <row r="312" spans="1:9" x14ac:dyDescent="0.25">
      <c r="A312" s="113" t="s">
        <v>528</v>
      </c>
      <c r="B312" s="114" t="s">
        <v>532</v>
      </c>
      <c r="C312" s="113" t="s">
        <v>181</v>
      </c>
      <c r="D312" s="113" t="s">
        <v>181</v>
      </c>
      <c r="E312" s="113" t="s">
        <v>181</v>
      </c>
      <c r="F312" s="113" t="s">
        <v>181</v>
      </c>
      <c r="G312" s="113" t="s">
        <v>181</v>
      </c>
      <c r="H312" s="113" t="s">
        <v>180</v>
      </c>
      <c r="I312" s="113" t="s">
        <v>180</v>
      </c>
    </row>
    <row r="313" spans="1:9" x14ac:dyDescent="0.25">
      <c r="A313" s="111" t="s">
        <v>528</v>
      </c>
      <c r="B313" s="112" t="s">
        <v>533</v>
      </c>
      <c r="C313" s="111" t="s">
        <v>181</v>
      </c>
      <c r="D313" s="111" t="s">
        <v>181</v>
      </c>
      <c r="E313" s="111" t="s">
        <v>180</v>
      </c>
      <c r="F313" s="111" t="s">
        <v>181</v>
      </c>
      <c r="G313" s="111" t="s">
        <v>180</v>
      </c>
      <c r="H313" s="111" t="s">
        <v>180</v>
      </c>
      <c r="I313" s="111" t="s">
        <v>180</v>
      </c>
    </row>
    <row r="314" spans="1:9" x14ac:dyDescent="0.25">
      <c r="A314" s="113" t="s">
        <v>528</v>
      </c>
      <c r="B314" s="114" t="s">
        <v>534</v>
      </c>
      <c r="C314" s="113" t="s">
        <v>181</v>
      </c>
      <c r="D314" s="113" t="s">
        <v>181</v>
      </c>
      <c r="E314" s="113" t="s">
        <v>180</v>
      </c>
      <c r="F314" s="113" t="s">
        <v>181</v>
      </c>
      <c r="G314" s="113" t="s">
        <v>181</v>
      </c>
      <c r="H314" s="113" t="s">
        <v>181</v>
      </c>
      <c r="I314" s="113" t="s">
        <v>180</v>
      </c>
    </row>
    <row r="315" spans="1:9" x14ac:dyDescent="0.25">
      <c r="A315" s="111" t="s">
        <v>535</v>
      </c>
      <c r="B315" s="112" t="s">
        <v>536</v>
      </c>
      <c r="C315" s="111" t="s">
        <v>181</v>
      </c>
      <c r="D315" s="111" t="s">
        <v>181</v>
      </c>
      <c r="E315" s="111" t="s">
        <v>180</v>
      </c>
      <c r="F315" s="111" t="s">
        <v>181</v>
      </c>
      <c r="G315" s="111" t="s">
        <v>181</v>
      </c>
      <c r="H315" s="111" t="s">
        <v>181</v>
      </c>
      <c r="I315" s="111" t="s">
        <v>181</v>
      </c>
    </row>
    <row r="316" spans="1:9" x14ac:dyDescent="0.25">
      <c r="A316" s="113" t="s">
        <v>535</v>
      </c>
      <c r="B316" s="114" t="s">
        <v>537</v>
      </c>
      <c r="C316" s="113" t="s">
        <v>181</v>
      </c>
      <c r="D316" s="113" t="s">
        <v>181</v>
      </c>
      <c r="E316" s="113" t="s">
        <v>180</v>
      </c>
      <c r="F316" s="113" t="s">
        <v>181</v>
      </c>
      <c r="G316" s="113" t="s">
        <v>181</v>
      </c>
      <c r="H316" s="113" t="s">
        <v>181</v>
      </c>
      <c r="I316" s="113" t="s">
        <v>181</v>
      </c>
    </row>
    <row r="317" spans="1:9" x14ac:dyDescent="0.25">
      <c r="A317" s="111" t="s">
        <v>535</v>
      </c>
      <c r="B317" s="112" t="s">
        <v>538</v>
      </c>
      <c r="C317" s="111" t="s">
        <v>181</v>
      </c>
      <c r="D317" s="111" t="s">
        <v>181</v>
      </c>
      <c r="E317" s="111" t="s">
        <v>180</v>
      </c>
      <c r="F317" s="111" t="s">
        <v>180</v>
      </c>
      <c r="G317" s="111" t="s">
        <v>181</v>
      </c>
      <c r="H317" s="111" t="s">
        <v>181</v>
      </c>
      <c r="I317" s="111" t="s">
        <v>181</v>
      </c>
    </row>
    <row r="318" spans="1:9" x14ac:dyDescent="0.25">
      <c r="A318" s="113" t="s">
        <v>535</v>
      </c>
      <c r="B318" s="114" t="s">
        <v>539</v>
      </c>
      <c r="C318" s="113" t="s">
        <v>181</v>
      </c>
      <c r="D318" s="113" t="s">
        <v>181</v>
      </c>
      <c r="E318" s="113" t="s">
        <v>180</v>
      </c>
      <c r="F318" s="113" t="s">
        <v>181</v>
      </c>
      <c r="G318" s="113" t="s">
        <v>180</v>
      </c>
      <c r="H318" s="113" t="s">
        <v>181</v>
      </c>
      <c r="I318" s="113" t="s">
        <v>180</v>
      </c>
    </row>
    <row r="319" spans="1:9" x14ac:dyDescent="0.25">
      <c r="A319" s="111" t="s">
        <v>535</v>
      </c>
      <c r="B319" s="112" t="s">
        <v>540</v>
      </c>
      <c r="C319" s="111" t="s">
        <v>181</v>
      </c>
      <c r="D319" s="111" t="s">
        <v>181</v>
      </c>
      <c r="E319" s="111" t="s">
        <v>180</v>
      </c>
      <c r="F319" s="111" t="s">
        <v>181</v>
      </c>
      <c r="G319" s="111" t="s">
        <v>181</v>
      </c>
      <c r="H319" s="111" t="s">
        <v>180</v>
      </c>
      <c r="I319" s="111" t="s">
        <v>180</v>
      </c>
    </row>
    <row r="320" spans="1:9" x14ac:dyDescent="0.25">
      <c r="A320" s="113" t="s">
        <v>535</v>
      </c>
      <c r="B320" s="114" t="s">
        <v>541</v>
      </c>
      <c r="C320" s="113" t="s">
        <v>181</v>
      </c>
      <c r="D320" s="113" t="s">
        <v>181</v>
      </c>
      <c r="E320" s="113" t="s">
        <v>181</v>
      </c>
      <c r="F320" s="113" t="s">
        <v>181</v>
      </c>
      <c r="G320" s="113" t="s">
        <v>181</v>
      </c>
      <c r="H320" s="113" t="s">
        <v>181</v>
      </c>
      <c r="I320" s="113" t="s">
        <v>181</v>
      </c>
    </row>
    <row r="321" spans="1:9" x14ac:dyDescent="0.25">
      <c r="A321" s="111" t="s">
        <v>535</v>
      </c>
      <c r="B321" s="112" t="s">
        <v>542</v>
      </c>
      <c r="C321" s="111" t="s">
        <v>181</v>
      </c>
      <c r="D321" s="111" t="s">
        <v>181</v>
      </c>
      <c r="E321" s="111" t="s">
        <v>180</v>
      </c>
      <c r="F321" s="111" t="s">
        <v>181</v>
      </c>
      <c r="G321" s="111" t="s">
        <v>180</v>
      </c>
      <c r="H321" s="111" t="s">
        <v>180</v>
      </c>
      <c r="I321" s="111" t="s">
        <v>180</v>
      </c>
    </row>
    <row r="322" spans="1:9" x14ac:dyDescent="0.25">
      <c r="A322" s="113" t="s">
        <v>535</v>
      </c>
      <c r="B322" s="114" t="s">
        <v>543</v>
      </c>
      <c r="C322" s="113" t="s">
        <v>181</v>
      </c>
      <c r="D322" s="113" t="s">
        <v>181</v>
      </c>
      <c r="E322" s="113" t="s">
        <v>180</v>
      </c>
      <c r="F322" s="113" t="s">
        <v>181</v>
      </c>
      <c r="G322" s="113" t="s">
        <v>180</v>
      </c>
      <c r="H322" s="113" t="s">
        <v>180</v>
      </c>
      <c r="I322" s="113" t="s">
        <v>180</v>
      </c>
    </row>
    <row r="323" spans="1:9" x14ac:dyDescent="0.25">
      <c r="A323" s="111" t="s">
        <v>535</v>
      </c>
      <c r="B323" s="112" t="s">
        <v>544</v>
      </c>
      <c r="C323" s="111" t="s">
        <v>181</v>
      </c>
      <c r="D323" s="111" t="s">
        <v>181</v>
      </c>
      <c r="E323" s="111" t="s">
        <v>181</v>
      </c>
      <c r="F323" s="111" t="s">
        <v>181</v>
      </c>
      <c r="G323" s="111" t="s">
        <v>180</v>
      </c>
      <c r="H323" s="111" t="s">
        <v>181</v>
      </c>
      <c r="I323" s="111" t="s">
        <v>180</v>
      </c>
    </row>
    <row r="324" spans="1:9" x14ac:dyDescent="0.25">
      <c r="A324" s="113" t="s">
        <v>535</v>
      </c>
      <c r="B324" s="114" t="s">
        <v>545</v>
      </c>
      <c r="C324" s="113" t="s">
        <v>181</v>
      </c>
      <c r="D324" s="113" t="s">
        <v>181</v>
      </c>
      <c r="E324" s="113" t="s">
        <v>181</v>
      </c>
      <c r="F324" s="113" t="s">
        <v>181</v>
      </c>
      <c r="G324" s="113" t="s">
        <v>181</v>
      </c>
      <c r="H324" s="113" t="s">
        <v>181</v>
      </c>
      <c r="I324" s="113" t="s">
        <v>180</v>
      </c>
    </row>
    <row r="325" spans="1:9" x14ac:dyDescent="0.25">
      <c r="A325" s="111" t="s">
        <v>546</v>
      </c>
      <c r="B325" s="112" t="s">
        <v>547</v>
      </c>
      <c r="C325" s="111" t="s">
        <v>180</v>
      </c>
      <c r="D325" s="111" t="s">
        <v>180</v>
      </c>
      <c r="E325" s="111" t="s">
        <v>181</v>
      </c>
      <c r="F325" s="111" t="s">
        <v>181</v>
      </c>
      <c r="G325" s="111" t="s">
        <v>181</v>
      </c>
      <c r="H325" s="111" t="s">
        <v>180</v>
      </c>
      <c r="I325" s="111" t="s">
        <v>180</v>
      </c>
    </row>
    <row r="326" spans="1:9" x14ac:dyDescent="0.25">
      <c r="A326" s="113" t="s">
        <v>546</v>
      </c>
      <c r="B326" s="114" t="s">
        <v>548</v>
      </c>
      <c r="C326" s="113" t="s">
        <v>180</v>
      </c>
      <c r="D326" s="113" t="s">
        <v>180</v>
      </c>
      <c r="E326" s="113" t="s">
        <v>181</v>
      </c>
      <c r="F326" s="113" t="s">
        <v>181</v>
      </c>
      <c r="G326" s="113" t="s">
        <v>181</v>
      </c>
      <c r="H326" s="113" t="s">
        <v>181</v>
      </c>
      <c r="I326" s="113" t="s">
        <v>181</v>
      </c>
    </row>
    <row r="327" spans="1:9" x14ac:dyDescent="0.25">
      <c r="A327" s="111" t="s">
        <v>546</v>
      </c>
      <c r="B327" s="112" t="s">
        <v>549</v>
      </c>
      <c r="C327" s="111" t="s">
        <v>180</v>
      </c>
      <c r="D327" s="111" t="s">
        <v>180</v>
      </c>
      <c r="E327" s="111" t="s">
        <v>181</v>
      </c>
      <c r="F327" s="111" t="s">
        <v>181</v>
      </c>
      <c r="G327" s="111" t="s">
        <v>181</v>
      </c>
      <c r="H327" s="111" t="s">
        <v>181</v>
      </c>
      <c r="I327" s="111" t="s">
        <v>180</v>
      </c>
    </row>
    <row r="328" spans="1:9" x14ac:dyDescent="0.25">
      <c r="A328" s="113" t="s">
        <v>550</v>
      </c>
      <c r="B328" s="114" t="s">
        <v>551</v>
      </c>
      <c r="C328" s="113" t="s">
        <v>180</v>
      </c>
      <c r="D328" s="113" t="s">
        <v>181</v>
      </c>
      <c r="E328" s="113" t="s">
        <v>180</v>
      </c>
      <c r="F328" s="113" t="s">
        <v>181</v>
      </c>
      <c r="G328" s="113" t="s">
        <v>181</v>
      </c>
      <c r="H328" s="113" t="s">
        <v>181</v>
      </c>
      <c r="I328" s="113" t="s">
        <v>181</v>
      </c>
    </row>
    <row r="329" spans="1:9" x14ac:dyDescent="0.25">
      <c r="A329" s="111" t="s">
        <v>550</v>
      </c>
      <c r="B329" s="112" t="s">
        <v>552</v>
      </c>
      <c r="C329" s="111" t="s">
        <v>180</v>
      </c>
      <c r="D329" s="111" t="s">
        <v>181</v>
      </c>
      <c r="E329" s="111" t="s">
        <v>180</v>
      </c>
      <c r="F329" s="111" t="s">
        <v>181</v>
      </c>
      <c r="G329" s="111" t="s">
        <v>181</v>
      </c>
      <c r="H329" s="111" t="s">
        <v>181</v>
      </c>
      <c r="I329" s="111" t="s">
        <v>181</v>
      </c>
    </row>
    <row r="330" spans="1:9" x14ac:dyDescent="0.25">
      <c r="A330" s="113" t="s">
        <v>550</v>
      </c>
      <c r="B330" s="114" t="s">
        <v>553</v>
      </c>
      <c r="C330" s="113" t="s">
        <v>180</v>
      </c>
      <c r="D330" s="113" t="s">
        <v>181</v>
      </c>
      <c r="E330" s="113" t="s">
        <v>180</v>
      </c>
      <c r="F330" s="113" t="s">
        <v>181</v>
      </c>
      <c r="G330" s="113" t="s">
        <v>181</v>
      </c>
      <c r="H330" s="113" t="s">
        <v>181</v>
      </c>
      <c r="I330" s="113" t="s">
        <v>181</v>
      </c>
    </row>
    <row r="331" spans="1:9" x14ac:dyDescent="0.25">
      <c r="A331" s="111" t="s">
        <v>550</v>
      </c>
      <c r="B331" s="112" t="s">
        <v>554</v>
      </c>
      <c r="C331" s="111" t="s">
        <v>180</v>
      </c>
      <c r="D331" s="111" t="s">
        <v>181</v>
      </c>
      <c r="E331" s="111" t="s">
        <v>180</v>
      </c>
      <c r="F331" s="111" t="s">
        <v>181</v>
      </c>
      <c r="G331" s="111" t="s">
        <v>181</v>
      </c>
      <c r="H331" s="111" t="s">
        <v>181</v>
      </c>
      <c r="I331" s="111" t="s">
        <v>181</v>
      </c>
    </row>
    <row r="332" spans="1:9" x14ac:dyDescent="0.25">
      <c r="A332" s="113" t="s">
        <v>550</v>
      </c>
      <c r="B332" s="114" t="s">
        <v>555</v>
      </c>
      <c r="C332" s="113" t="s">
        <v>180</v>
      </c>
      <c r="D332" s="113" t="s">
        <v>181</v>
      </c>
      <c r="E332" s="113" t="s">
        <v>180</v>
      </c>
      <c r="F332" s="113" t="s">
        <v>181</v>
      </c>
      <c r="G332" s="113" t="s">
        <v>181</v>
      </c>
      <c r="H332" s="113" t="s">
        <v>181</v>
      </c>
      <c r="I332" s="113" t="s">
        <v>181</v>
      </c>
    </row>
    <row r="333" spans="1:9" x14ac:dyDescent="0.25">
      <c r="A333" s="111" t="s">
        <v>550</v>
      </c>
      <c r="B333" s="112" t="s">
        <v>556</v>
      </c>
      <c r="C333" s="111" t="s">
        <v>180</v>
      </c>
      <c r="D333" s="111" t="s">
        <v>181</v>
      </c>
      <c r="E333" s="111" t="s">
        <v>180</v>
      </c>
      <c r="F333" s="111" t="s">
        <v>181</v>
      </c>
      <c r="G333" s="111" t="s">
        <v>181</v>
      </c>
      <c r="H333" s="111" t="s">
        <v>181</v>
      </c>
      <c r="I333" s="111" t="s">
        <v>181</v>
      </c>
    </row>
    <row r="334" spans="1:9" x14ac:dyDescent="0.25">
      <c r="A334" s="113" t="s">
        <v>550</v>
      </c>
      <c r="B334" s="114" t="s">
        <v>557</v>
      </c>
      <c r="C334" s="113" t="s">
        <v>180</v>
      </c>
      <c r="D334" s="113" t="s">
        <v>181</v>
      </c>
      <c r="E334" s="113" t="s">
        <v>180</v>
      </c>
      <c r="F334" s="113" t="s">
        <v>181</v>
      </c>
      <c r="G334" s="113" t="s">
        <v>181</v>
      </c>
      <c r="H334" s="113" t="s">
        <v>181</v>
      </c>
      <c r="I334" s="113" t="s">
        <v>181</v>
      </c>
    </row>
    <row r="335" spans="1:9" x14ac:dyDescent="0.25">
      <c r="A335" s="111" t="s">
        <v>550</v>
      </c>
      <c r="B335" s="112" t="s">
        <v>558</v>
      </c>
      <c r="C335" s="111" t="s">
        <v>180</v>
      </c>
      <c r="D335" s="111" t="s">
        <v>181</v>
      </c>
      <c r="E335" s="111" t="s">
        <v>180</v>
      </c>
      <c r="F335" s="111" t="s">
        <v>181</v>
      </c>
      <c r="G335" s="111" t="s">
        <v>181</v>
      </c>
      <c r="H335" s="111" t="s">
        <v>181</v>
      </c>
      <c r="I335" s="111" t="s">
        <v>180</v>
      </c>
    </row>
    <row r="336" spans="1:9" x14ac:dyDescent="0.25">
      <c r="A336" s="113" t="s">
        <v>559</v>
      </c>
      <c r="B336" s="114" t="s">
        <v>560</v>
      </c>
      <c r="C336" s="113" t="s">
        <v>181</v>
      </c>
      <c r="D336" s="113" t="s">
        <v>181</v>
      </c>
      <c r="E336" s="113" t="s">
        <v>181</v>
      </c>
      <c r="F336" s="113" t="s">
        <v>181</v>
      </c>
      <c r="G336" s="113" t="s">
        <v>181</v>
      </c>
      <c r="H336" s="113" t="s">
        <v>181</v>
      </c>
      <c r="I336" s="113" t="s">
        <v>180</v>
      </c>
    </row>
    <row r="337" spans="1:9" ht="13.8" thickBot="1" x14ac:dyDescent="0.3">
      <c r="A337" s="115" t="s">
        <v>559</v>
      </c>
      <c r="B337" s="116" t="s">
        <v>561</v>
      </c>
      <c r="C337" s="115" t="s">
        <v>181</v>
      </c>
      <c r="D337" s="115" t="s">
        <v>181</v>
      </c>
      <c r="E337" s="115" t="s">
        <v>181</v>
      </c>
      <c r="F337" s="115" t="s">
        <v>181</v>
      </c>
      <c r="G337" s="115" t="s">
        <v>181</v>
      </c>
      <c r="H337" s="115" t="s">
        <v>181</v>
      </c>
      <c r="I337" s="115" t="s">
        <v>181</v>
      </c>
    </row>
    <row r="338" spans="1:9" ht="13.8" thickBot="1" x14ac:dyDescent="0.3">
      <c r="A338" s="117"/>
      <c r="B338" s="118" t="s">
        <v>569</v>
      </c>
      <c r="C338" s="119">
        <f>COUNTIF(C5:C337,"YES")</f>
        <v>100</v>
      </c>
      <c r="D338" s="119">
        <f t="shared" ref="D338:I338" si="0">COUNTIF(D5:D337,"YES")</f>
        <v>59</v>
      </c>
      <c r="E338" s="119">
        <f t="shared" si="0"/>
        <v>155</v>
      </c>
      <c r="F338" s="119">
        <f t="shared" si="0"/>
        <v>10</v>
      </c>
      <c r="G338" s="119">
        <f t="shared" si="0"/>
        <v>112</v>
      </c>
      <c r="H338" s="119">
        <f t="shared" si="0"/>
        <v>80</v>
      </c>
      <c r="I338" s="119">
        <f t="shared" si="0"/>
        <v>157</v>
      </c>
    </row>
    <row r="339" spans="1:9" x14ac:dyDescent="0.25">
      <c r="A339" s="121" t="s">
        <v>161</v>
      </c>
    </row>
    <row r="340" spans="1:9" x14ac:dyDescent="0.25">
      <c r="A340" s="122" t="s">
        <v>78</v>
      </c>
    </row>
  </sheetData>
  <mergeCells count="5">
    <mergeCell ref="A3:B3"/>
    <mergeCell ref="C3:E3"/>
    <mergeCell ref="F3:I3"/>
    <mergeCell ref="A2:B2"/>
    <mergeCell ref="A1:B1"/>
  </mergeCells>
  <hyperlinks>
    <hyperlink ref="A2:B2" location="TOC!A1" display="Return to Table of Contents"/>
  </hyperlinks>
  <pageMargins left="0.25" right="0.25" top="0.75" bottom="0.75" header="0.3" footer="0.3"/>
  <pageSetup scale="60" fitToHeight="0" orientation="portrait" horizontalDpi="4294967295" verticalDpi="4294967295" r:id="rId1"/>
  <headerFooter>
    <oddHeader>&amp;L&amp;"Arial,Bold"2016-17 Survey of Allied Dental Education
Report 1 - Dental Hygiene Education Programs</oddHeader>
  </headerFooter>
  <rowBreaks count="4" manualBreakCount="4">
    <brk id="75" max="8" man="1"/>
    <brk id="152" max="8" man="1"/>
    <brk id="228" max="8" man="1"/>
    <brk id="308"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showWhiteSpace="0" zoomScaleNormal="100" workbookViewId="0"/>
  </sheetViews>
  <sheetFormatPr defaultColWidth="9.109375" defaultRowHeight="13.2" x14ac:dyDescent="0.25"/>
  <cols>
    <col min="1" max="16384" width="9.109375" style="2"/>
  </cols>
  <sheetData>
    <row r="1" spans="1:17" s="21" customFormat="1" x14ac:dyDescent="0.25">
      <c r="A1" s="20" t="s">
        <v>576</v>
      </c>
    </row>
    <row r="2" spans="1:17" x14ac:dyDescent="0.25">
      <c r="A2" s="391" t="s">
        <v>4</v>
      </c>
      <c r="B2" s="392"/>
      <c r="C2" s="392"/>
    </row>
    <row r="5" spans="1:17" x14ac:dyDescent="0.25">
      <c r="Q5" s="43"/>
    </row>
    <row r="10" spans="1:17" x14ac:dyDescent="0.25">
      <c r="D10" s="2" t="s">
        <v>75</v>
      </c>
      <c r="E10" s="2" t="s">
        <v>76</v>
      </c>
      <c r="F10" s="2" t="s">
        <v>52</v>
      </c>
      <c r="G10" s="2" t="s">
        <v>53</v>
      </c>
      <c r="H10" s="2" t="s">
        <v>54</v>
      </c>
      <c r="I10" s="2" t="s">
        <v>55</v>
      </c>
      <c r="J10" s="2" t="s">
        <v>56</v>
      </c>
      <c r="K10" s="2" t="s">
        <v>57</v>
      </c>
      <c r="L10" s="2" t="s">
        <v>58</v>
      </c>
      <c r="M10" s="2" t="s">
        <v>59</v>
      </c>
      <c r="N10" s="2" t="s">
        <v>60</v>
      </c>
      <c r="O10" s="2" t="s">
        <v>61</v>
      </c>
      <c r="P10" s="2" t="s">
        <v>62</v>
      </c>
    </row>
    <row r="11" spans="1:17" x14ac:dyDescent="0.25">
      <c r="C11" s="2" t="s">
        <v>570</v>
      </c>
      <c r="D11" s="2">
        <v>8375</v>
      </c>
      <c r="E11" s="2">
        <v>8766</v>
      </c>
      <c r="F11" s="2">
        <v>9167</v>
      </c>
      <c r="G11" s="2">
        <v>9513</v>
      </c>
      <c r="H11" s="2">
        <v>9730</v>
      </c>
      <c r="I11" s="2">
        <v>10013</v>
      </c>
      <c r="J11" s="2">
        <v>9821</v>
      </c>
      <c r="K11" s="2">
        <v>9992</v>
      </c>
      <c r="L11" s="2">
        <v>10185</v>
      </c>
      <c r="M11" s="2">
        <v>10005</v>
      </c>
      <c r="N11" s="2">
        <v>10129</v>
      </c>
      <c r="O11" s="2">
        <v>10349</v>
      </c>
      <c r="P11" s="2">
        <v>10207</v>
      </c>
    </row>
    <row r="12" spans="1:17" x14ac:dyDescent="0.25">
      <c r="C12" s="2" t="s">
        <v>571</v>
      </c>
      <c r="D12" s="2">
        <v>34445</v>
      </c>
      <c r="E12" s="2">
        <v>33017</v>
      </c>
      <c r="F12" s="2">
        <v>34356</v>
      </c>
      <c r="G12" s="2">
        <v>35956</v>
      </c>
      <c r="H12" s="2">
        <v>33950</v>
      </c>
      <c r="I12" s="2">
        <v>34745</v>
      </c>
      <c r="J12" s="2">
        <v>34117</v>
      </c>
      <c r="K12" s="2">
        <v>33972</v>
      </c>
      <c r="L12" s="2">
        <v>32697</v>
      </c>
      <c r="M12" s="128">
        <v>32189</v>
      </c>
      <c r="N12" s="2">
        <v>33107</v>
      </c>
      <c r="O12" s="2">
        <v>32748</v>
      </c>
      <c r="P12" s="2">
        <v>34234</v>
      </c>
    </row>
    <row r="13" spans="1:17" x14ac:dyDescent="0.25">
      <c r="C13" s="2" t="s">
        <v>572</v>
      </c>
      <c r="D13" s="2">
        <v>277</v>
      </c>
      <c r="E13" s="2">
        <v>285</v>
      </c>
      <c r="F13" s="2">
        <v>286</v>
      </c>
      <c r="G13" s="2">
        <v>293</v>
      </c>
      <c r="H13" s="2">
        <v>301</v>
      </c>
      <c r="I13" s="2">
        <v>309</v>
      </c>
      <c r="J13" s="2">
        <v>323</v>
      </c>
      <c r="K13" s="2">
        <v>332</v>
      </c>
      <c r="L13" s="2">
        <v>335</v>
      </c>
      <c r="M13" s="2">
        <v>334</v>
      </c>
      <c r="N13" s="2">
        <v>335</v>
      </c>
      <c r="O13" s="2">
        <v>331</v>
      </c>
      <c r="P13" s="2">
        <v>330</v>
      </c>
    </row>
    <row r="36" spans="1:17" x14ac:dyDescent="0.25">
      <c r="A36" s="35" t="s">
        <v>573</v>
      </c>
    </row>
    <row r="37" spans="1:17" x14ac:dyDescent="0.25">
      <c r="A37" s="44" t="s">
        <v>78</v>
      </c>
    </row>
    <row r="38" spans="1:17" x14ac:dyDescent="0.25">
      <c r="A38" s="44"/>
    </row>
    <row r="40" spans="1:17" x14ac:dyDescent="0.25">
      <c r="A40" s="1" t="s">
        <v>577</v>
      </c>
    </row>
    <row r="42" spans="1:17" x14ac:dyDescent="0.25">
      <c r="Q42" s="43"/>
    </row>
    <row r="43" spans="1:17" x14ac:dyDescent="0.25">
      <c r="Q43" s="43"/>
    </row>
    <row r="46" spans="1:17" x14ac:dyDescent="0.25">
      <c r="E46" s="2" t="s">
        <v>76</v>
      </c>
      <c r="F46" s="2" t="s">
        <v>52</v>
      </c>
      <c r="G46" s="2" t="s">
        <v>53</v>
      </c>
      <c r="H46" s="2" t="s">
        <v>54</v>
      </c>
      <c r="I46" s="2" t="s">
        <v>55</v>
      </c>
      <c r="J46" s="2" t="s">
        <v>56</v>
      </c>
      <c r="K46" s="2" t="s">
        <v>57</v>
      </c>
      <c r="L46" s="2" t="s">
        <v>58</v>
      </c>
      <c r="M46" s="2" t="s">
        <v>59</v>
      </c>
      <c r="N46" s="2" t="s">
        <v>60</v>
      </c>
      <c r="O46" s="2" t="s">
        <v>61</v>
      </c>
      <c r="P46" s="2" t="s">
        <v>62</v>
      </c>
    </row>
    <row r="47" spans="1:17" x14ac:dyDescent="0.25">
      <c r="D47" s="2" t="s">
        <v>574</v>
      </c>
      <c r="E47" s="129">
        <f t="shared" ref="E47:P47" si="0">E11/E13</f>
        <v>30.757894736842104</v>
      </c>
      <c r="F47" s="129">
        <f t="shared" si="0"/>
        <v>32.052447552447553</v>
      </c>
      <c r="G47" s="129">
        <f t="shared" si="0"/>
        <v>32.467576791808874</v>
      </c>
      <c r="H47" s="129">
        <f t="shared" si="0"/>
        <v>32.325581395348834</v>
      </c>
      <c r="I47" s="129">
        <f t="shared" si="0"/>
        <v>32.404530744336569</v>
      </c>
      <c r="J47" s="129">
        <f t="shared" si="0"/>
        <v>30.405572755417957</v>
      </c>
      <c r="K47" s="129">
        <f t="shared" si="0"/>
        <v>30.096385542168676</v>
      </c>
      <c r="L47" s="129">
        <f t="shared" si="0"/>
        <v>30.402985074626866</v>
      </c>
      <c r="M47" s="129">
        <f t="shared" si="0"/>
        <v>29.95508982035928</v>
      </c>
      <c r="N47" s="129">
        <f t="shared" si="0"/>
        <v>30.235820895522387</v>
      </c>
      <c r="O47" s="129">
        <f t="shared" si="0"/>
        <v>31.265861027190333</v>
      </c>
      <c r="P47" s="129">
        <f t="shared" si="0"/>
        <v>30.93030303030303</v>
      </c>
    </row>
    <row r="48" spans="1:17" x14ac:dyDescent="0.25">
      <c r="D48" s="2" t="s">
        <v>575</v>
      </c>
      <c r="E48" s="129">
        <f t="shared" ref="E48:P48" si="1">E12/E13</f>
        <v>115.84912280701755</v>
      </c>
      <c r="F48" s="129">
        <f t="shared" si="1"/>
        <v>120.12587412587412</v>
      </c>
      <c r="G48" s="129">
        <f t="shared" si="1"/>
        <v>122.71672354948805</v>
      </c>
      <c r="H48" s="129">
        <f t="shared" si="1"/>
        <v>112.79069767441861</v>
      </c>
      <c r="I48" s="129">
        <f t="shared" si="1"/>
        <v>112.44336569579288</v>
      </c>
      <c r="J48" s="129">
        <f t="shared" si="1"/>
        <v>105.62538699690403</v>
      </c>
      <c r="K48" s="129">
        <f t="shared" si="1"/>
        <v>102.32530120481928</v>
      </c>
      <c r="L48" s="129">
        <f t="shared" si="1"/>
        <v>97.602985074626872</v>
      </c>
      <c r="M48" s="129">
        <f t="shared" si="1"/>
        <v>96.374251497005986</v>
      </c>
      <c r="N48" s="129">
        <f t="shared" si="1"/>
        <v>98.826865671641798</v>
      </c>
      <c r="O48" s="129">
        <f t="shared" si="1"/>
        <v>98.936555891238669</v>
      </c>
      <c r="P48" s="129">
        <f t="shared" si="1"/>
        <v>103.73939393939393</v>
      </c>
    </row>
    <row r="73" spans="1:1" x14ac:dyDescent="0.25">
      <c r="A73" s="35" t="s">
        <v>573</v>
      </c>
    </row>
    <row r="74" spans="1:1" x14ac:dyDescent="0.25">
      <c r="A74" s="44" t="s">
        <v>78</v>
      </c>
    </row>
  </sheetData>
  <mergeCells count="1">
    <mergeCell ref="A2:C2"/>
  </mergeCells>
  <hyperlinks>
    <hyperlink ref="A2" location="TOC!A1" display="Return to Table of Contents"/>
  </hyperlinks>
  <pageMargins left="0.25" right="0.25" top="0.75" bottom="0.75" header="0.3" footer="0.3"/>
  <pageSetup scale="66" orientation="portrait" r:id="rId1"/>
  <headerFooter>
    <oddHeader>&amp;L&amp;"Arial,Bold"2016-17 Survey of Allied Dental Education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zoomScaleNormal="100" workbookViewId="0"/>
  </sheetViews>
  <sheetFormatPr defaultColWidth="9.109375" defaultRowHeight="13.2" x14ac:dyDescent="0.25"/>
  <cols>
    <col min="1" max="1" width="5.109375" style="2" customWidth="1"/>
    <col min="2" max="2" width="9.109375" style="2"/>
    <col min="3" max="3" width="10.5546875" style="2" customWidth="1"/>
    <col min="4" max="16384" width="9.109375" style="2"/>
  </cols>
  <sheetData>
    <row r="1" spans="1:20" x14ac:dyDescent="0.25">
      <c r="A1" s="20" t="s">
        <v>119</v>
      </c>
    </row>
    <row r="2" spans="1:20" x14ac:dyDescent="0.25">
      <c r="A2" s="391" t="s">
        <v>4</v>
      </c>
      <c r="B2" s="392"/>
      <c r="C2" s="392"/>
      <c r="N2" s="43"/>
    </row>
    <row r="5" spans="1:20" x14ac:dyDescent="0.25">
      <c r="C5" s="2" t="s">
        <v>578</v>
      </c>
      <c r="D5" s="2" t="s">
        <v>579</v>
      </c>
      <c r="E5" s="2" t="s">
        <v>580</v>
      </c>
      <c r="F5" s="2" t="s">
        <v>581</v>
      </c>
      <c r="G5" s="2" t="s">
        <v>91</v>
      </c>
      <c r="O5" s="45"/>
      <c r="P5" s="393"/>
      <c r="Q5" s="393"/>
      <c r="R5" s="393"/>
      <c r="S5" s="63"/>
      <c r="T5" s="63"/>
    </row>
    <row r="6" spans="1:20" x14ac:dyDescent="0.25">
      <c r="C6" s="2">
        <v>0.2913</v>
      </c>
      <c r="D6" s="2">
        <v>0.1502</v>
      </c>
      <c r="E6" s="2">
        <v>0.31830000000000003</v>
      </c>
      <c r="F6" s="2">
        <v>0.17119999999999999</v>
      </c>
      <c r="G6" s="2">
        <v>6.9099999999999995E-2</v>
      </c>
      <c r="O6" s="45"/>
      <c r="P6" s="393"/>
      <c r="Q6" s="393"/>
      <c r="R6" s="393"/>
      <c r="S6" s="63"/>
      <c r="T6" s="63"/>
    </row>
    <row r="7" spans="1:20" x14ac:dyDescent="0.25">
      <c r="O7" s="45"/>
      <c r="P7" s="63"/>
      <c r="Q7" s="96"/>
      <c r="R7" s="96"/>
      <c r="S7" s="96"/>
      <c r="T7" s="96"/>
    </row>
    <row r="8" spans="1:20" ht="13.8" thickBot="1" x14ac:dyDescent="0.3">
      <c r="O8" s="45"/>
      <c r="P8" s="63"/>
      <c r="Q8" s="96"/>
      <c r="R8" s="96"/>
      <c r="S8" s="96"/>
      <c r="T8" s="96"/>
    </row>
    <row r="9" spans="1:20" ht="26.4" x14ac:dyDescent="0.25">
      <c r="B9" s="398" t="s">
        <v>582</v>
      </c>
      <c r="C9" s="400" t="s">
        <v>154</v>
      </c>
      <c r="D9" s="400" t="s">
        <v>155</v>
      </c>
      <c r="E9" s="103" t="s">
        <v>156</v>
      </c>
      <c r="F9" s="103" t="s">
        <v>156</v>
      </c>
      <c r="O9" s="45"/>
      <c r="P9" s="63"/>
      <c r="Q9" s="96"/>
      <c r="R9" s="96"/>
      <c r="S9" s="96"/>
      <c r="T9" s="96"/>
    </row>
    <row r="10" spans="1:20" ht="26.4" x14ac:dyDescent="0.25">
      <c r="B10" s="399"/>
      <c r="C10" s="401"/>
      <c r="D10" s="401"/>
      <c r="E10" s="104" t="s">
        <v>154</v>
      </c>
      <c r="F10" s="104" t="s">
        <v>155</v>
      </c>
      <c r="O10" s="45"/>
      <c r="P10" s="63"/>
      <c r="Q10" s="96"/>
      <c r="R10" s="96"/>
      <c r="S10" s="96"/>
      <c r="T10" s="96"/>
    </row>
    <row r="11" spans="1:20" x14ac:dyDescent="0.25">
      <c r="B11" s="105">
        <v>1</v>
      </c>
      <c r="C11" s="106">
        <v>97</v>
      </c>
      <c r="D11" s="106">
        <v>29.13</v>
      </c>
      <c r="E11" s="106">
        <v>97</v>
      </c>
      <c r="F11" s="106">
        <v>29.13</v>
      </c>
      <c r="O11" s="45"/>
      <c r="P11" s="45"/>
      <c r="Q11" s="45"/>
      <c r="R11" s="45"/>
      <c r="S11" s="45"/>
      <c r="T11" s="45"/>
    </row>
    <row r="12" spans="1:20" x14ac:dyDescent="0.25">
      <c r="B12" s="105">
        <v>2</v>
      </c>
      <c r="C12" s="106">
        <v>50</v>
      </c>
      <c r="D12" s="106">
        <v>15.02</v>
      </c>
      <c r="E12" s="106">
        <v>147</v>
      </c>
      <c r="F12" s="106">
        <v>44.14</v>
      </c>
      <c r="O12" s="45"/>
      <c r="P12" s="45"/>
      <c r="Q12" s="45"/>
      <c r="R12" s="45"/>
      <c r="S12" s="45"/>
      <c r="T12" s="45"/>
    </row>
    <row r="13" spans="1:20" x14ac:dyDescent="0.25">
      <c r="B13" s="105">
        <v>3</v>
      </c>
      <c r="C13" s="106">
        <v>106</v>
      </c>
      <c r="D13" s="106">
        <v>31.83</v>
      </c>
      <c r="E13" s="106">
        <v>253</v>
      </c>
      <c r="F13" s="106">
        <v>75.98</v>
      </c>
      <c r="O13" s="45"/>
      <c r="P13" s="45"/>
      <c r="Q13" s="45"/>
      <c r="R13" s="45"/>
      <c r="S13" s="45"/>
      <c r="T13" s="45"/>
    </row>
    <row r="14" spans="1:20" x14ac:dyDescent="0.25">
      <c r="B14" s="105">
        <v>4</v>
      </c>
      <c r="C14" s="106">
        <v>57</v>
      </c>
      <c r="D14" s="106">
        <v>17.12</v>
      </c>
      <c r="E14" s="106">
        <v>310</v>
      </c>
      <c r="F14" s="106">
        <v>93.09</v>
      </c>
    </row>
    <row r="15" spans="1:20" x14ac:dyDescent="0.25">
      <c r="B15" s="105">
        <v>5</v>
      </c>
      <c r="C15" s="106">
        <v>23</v>
      </c>
      <c r="D15" s="106">
        <v>6.91</v>
      </c>
      <c r="E15" s="106">
        <v>333</v>
      </c>
      <c r="F15" s="106">
        <v>100</v>
      </c>
    </row>
    <row r="25" spans="1:14" x14ac:dyDescent="0.25">
      <c r="A25" s="35" t="s">
        <v>161</v>
      </c>
    </row>
    <row r="26" spans="1:14" x14ac:dyDescent="0.25">
      <c r="A26" s="44" t="s">
        <v>78</v>
      </c>
    </row>
    <row r="28" spans="1:14" x14ac:dyDescent="0.25">
      <c r="A28" s="20" t="s">
        <v>120</v>
      </c>
      <c r="M28" s="43"/>
    </row>
    <row r="29" spans="1:14" x14ac:dyDescent="0.25">
      <c r="N29" s="43"/>
    </row>
    <row r="34" spans="4:8" x14ac:dyDescent="0.25">
      <c r="D34" s="2" t="s">
        <v>583</v>
      </c>
      <c r="E34" s="99">
        <v>0.28199999999999997</v>
      </c>
    </row>
    <row r="35" spans="4:8" ht="13.8" thickBot="1" x14ac:dyDescent="0.3">
      <c r="D35" s="2" t="s">
        <v>584</v>
      </c>
      <c r="E35" s="99">
        <v>0.71799999999999997</v>
      </c>
    </row>
    <row r="36" spans="4:8" ht="12.75" customHeight="1" x14ac:dyDescent="0.25">
      <c r="D36" s="398" t="s">
        <v>585</v>
      </c>
      <c r="E36" s="400" t="s">
        <v>154</v>
      </c>
      <c r="F36" s="400" t="s">
        <v>155</v>
      </c>
      <c r="G36" s="103" t="s">
        <v>156</v>
      </c>
      <c r="H36" s="103" t="s">
        <v>156</v>
      </c>
    </row>
    <row r="37" spans="4:8" ht="27" thickBot="1" x14ac:dyDescent="0.3">
      <c r="D37" s="399"/>
      <c r="E37" s="401"/>
      <c r="F37" s="401"/>
      <c r="G37" s="104" t="s">
        <v>154</v>
      </c>
      <c r="H37" s="104" t="s">
        <v>155</v>
      </c>
    </row>
    <row r="38" spans="4:8" x14ac:dyDescent="0.25">
      <c r="D38" s="102">
        <v>1</v>
      </c>
      <c r="E38" s="131">
        <v>94</v>
      </c>
      <c r="F38" s="131">
        <v>28.23</v>
      </c>
      <c r="G38" s="131">
        <v>94</v>
      </c>
      <c r="H38" s="131">
        <v>28.23</v>
      </c>
    </row>
    <row r="39" spans="4:8" x14ac:dyDescent="0.25">
      <c r="D39" s="105">
        <v>2</v>
      </c>
      <c r="E39" s="106">
        <v>239</v>
      </c>
      <c r="F39" s="106">
        <v>71.77</v>
      </c>
      <c r="G39" s="106">
        <v>333</v>
      </c>
      <c r="H39" s="106">
        <v>100</v>
      </c>
    </row>
    <row r="51" spans="1:14" x14ac:dyDescent="0.25">
      <c r="A51" s="35" t="s">
        <v>161</v>
      </c>
    </row>
    <row r="52" spans="1:14" x14ac:dyDescent="0.25">
      <c r="A52" s="44" t="s">
        <v>78</v>
      </c>
    </row>
    <row r="54" spans="1:14" x14ac:dyDescent="0.25">
      <c r="A54" s="1" t="s">
        <v>591</v>
      </c>
    </row>
    <row r="55" spans="1:14" x14ac:dyDescent="0.25">
      <c r="A55" s="407" t="s">
        <v>4</v>
      </c>
      <c r="B55" s="407"/>
      <c r="C55" s="407"/>
    </row>
    <row r="57" spans="1:14" x14ac:dyDescent="0.25">
      <c r="N57" s="43"/>
    </row>
    <row r="60" spans="1:14" x14ac:dyDescent="0.25">
      <c r="C60" s="2" t="s">
        <v>62</v>
      </c>
    </row>
    <row r="61" spans="1:14" x14ac:dyDescent="0.25">
      <c r="B61" s="2" t="s">
        <v>586</v>
      </c>
      <c r="C61" s="2">
        <v>84</v>
      </c>
    </row>
    <row r="62" spans="1:14" x14ac:dyDescent="0.25">
      <c r="B62" s="2" t="s">
        <v>587</v>
      </c>
      <c r="C62" s="2">
        <v>24</v>
      </c>
    </row>
    <row r="63" spans="1:14" x14ac:dyDescent="0.25">
      <c r="B63" s="2" t="s">
        <v>588</v>
      </c>
      <c r="C63" s="2">
        <v>38</v>
      </c>
    </row>
    <row r="64" spans="1:14" x14ac:dyDescent="0.25">
      <c r="B64" s="2" t="s">
        <v>91</v>
      </c>
      <c r="C64" s="2">
        <v>13</v>
      </c>
    </row>
    <row r="74" spans="1:13" x14ac:dyDescent="0.25">
      <c r="M74" s="43"/>
    </row>
    <row r="78" spans="1:13" x14ac:dyDescent="0.25">
      <c r="A78" s="44"/>
    </row>
    <row r="79" spans="1:13" x14ac:dyDescent="0.25">
      <c r="A79" s="35"/>
    </row>
    <row r="80" spans="1:13" x14ac:dyDescent="0.25">
      <c r="A80" s="35" t="s">
        <v>590</v>
      </c>
    </row>
    <row r="81" spans="1:7" x14ac:dyDescent="0.25">
      <c r="A81" s="44" t="s">
        <v>78</v>
      </c>
    </row>
    <row r="83" spans="1:7" x14ac:dyDescent="0.25">
      <c r="A83" s="1" t="s">
        <v>122</v>
      </c>
    </row>
    <row r="84" spans="1:7" x14ac:dyDescent="0.25">
      <c r="A84" s="407" t="s">
        <v>4</v>
      </c>
      <c r="B84" s="407"/>
      <c r="C84" s="407"/>
    </row>
    <row r="86" spans="1:7" x14ac:dyDescent="0.25">
      <c r="A86" s="44"/>
    </row>
    <row r="91" spans="1:7" x14ac:dyDescent="0.25">
      <c r="D91" s="2" t="s">
        <v>583</v>
      </c>
      <c r="E91" s="99">
        <v>0.78100000000000003</v>
      </c>
    </row>
    <row r="92" spans="1:7" x14ac:dyDescent="0.25">
      <c r="D92" s="2" t="s">
        <v>584</v>
      </c>
      <c r="E92" s="99">
        <v>0.219</v>
      </c>
    </row>
    <row r="94" spans="1:7" ht="13.8" thickBot="1" x14ac:dyDescent="0.3"/>
    <row r="95" spans="1:7" ht="26.4" x14ac:dyDescent="0.25">
      <c r="C95" s="398" t="s">
        <v>589</v>
      </c>
      <c r="D95" s="400" t="s">
        <v>154</v>
      </c>
      <c r="E95" s="400" t="s">
        <v>155</v>
      </c>
      <c r="F95" s="103" t="s">
        <v>156</v>
      </c>
      <c r="G95" s="103" t="s">
        <v>156</v>
      </c>
    </row>
    <row r="96" spans="1:7" ht="26.4" x14ac:dyDescent="0.25">
      <c r="C96" s="399"/>
      <c r="D96" s="401"/>
      <c r="E96" s="401"/>
      <c r="F96" s="104" t="s">
        <v>154</v>
      </c>
      <c r="G96" s="104" t="s">
        <v>155</v>
      </c>
    </row>
    <row r="97" spans="1:7" x14ac:dyDescent="0.25">
      <c r="C97" s="105">
        <v>1</v>
      </c>
      <c r="D97" s="106">
        <v>257</v>
      </c>
      <c r="E97" s="106">
        <v>76.72</v>
      </c>
      <c r="F97" s="106">
        <v>257</v>
      </c>
      <c r="G97" s="106">
        <v>76.72</v>
      </c>
    </row>
    <row r="98" spans="1:7" x14ac:dyDescent="0.25">
      <c r="C98" s="105">
        <v>2</v>
      </c>
      <c r="D98" s="106">
        <v>78</v>
      </c>
      <c r="E98" s="106">
        <v>23.28</v>
      </c>
      <c r="F98" s="106">
        <v>335</v>
      </c>
      <c r="G98" s="106">
        <v>100</v>
      </c>
    </row>
    <row r="106" spans="1:7" x14ac:dyDescent="0.25">
      <c r="A106" s="35" t="s">
        <v>161</v>
      </c>
    </row>
    <row r="107" spans="1:7" x14ac:dyDescent="0.25">
      <c r="A107" s="44" t="s">
        <v>78</v>
      </c>
    </row>
  </sheetData>
  <mergeCells count="15">
    <mergeCell ref="D36:D37"/>
    <mergeCell ref="E36:E37"/>
    <mergeCell ref="F36:F37"/>
    <mergeCell ref="C95:C96"/>
    <mergeCell ref="D95:D96"/>
    <mergeCell ref="E95:E96"/>
    <mergeCell ref="A84:C84"/>
    <mergeCell ref="A55:C55"/>
    <mergeCell ref="A2:C2"/>
    <mergeCell ref="P5:P6"/>
    <mergeCell ref="Q5:Q6"/>
    <mergeCell ref="R5:R6"/>
    <mergeCell ref="B9:B10"/>
    <mergeCell ref="C9:C10"/>
    <mergeCell ref="D9:D10"/>
  </mergeCells>
  <hyperlinks>
    <hyperlink ref="A2" location="TOC!A1" display="Return to Table of Contents"/>
    <hyperlink ref="A84:C84" location="TOC!A1" display="Return to Table of Contents"/>
    <hyperlink ref="A55:C55" location="TOC!A1" display="Return to Table of Contents"/>
  </hyperlinks>
  <pageMargins left="0.25" right="0.25" top="0.75" bottom="0.75" header="0.3" footer="0.3"/>
  <pageSetup scale="89" fitToHeight="0" orientation="portrait" r:id="rId1"/>
  <headerFooter>
    <oddHeader>&amp;L&amp;"Arial,Bold"2016-17 Survey of Allied Dental Education
Report 1 - Dental Hygiene Education Programs</oddHeader>
  </headerFooter>
  <rowBreaks count="1" manualBreakCount="1">
    <brk id="53"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1"/>
  <sheetViews>
    <sheetView zoomScaleNormal="100" workbookViewId="0">
      <pane ySplit="4" topLeftCell="A5" activePane="bottomLeft" state="frozen"/>
      <selection pane="bottomLeft"/>
    </sheetView>
  </sheetViews>
  <sheetFormatPr defaultColWidth="9.109375" defaultRowHeight="13.2" x14ac:dyDescent="0.25"/>
  <cols>
    <col min="1" max="1" width="5.88671875" style="108" customWidth="1"/>
    <col min="2" max="2" width="83.88671875" style="108" customWidth="1"/>
    <col min="3" max="3" width="15.5546875" style="132" customWidth="1"/>
    <col min="4" max="4" width="14" style="132" customWidth="1"/>
    <col min="5" max="6" width="15.109375" style="132" customWidth="1"/>
    <col min="7" max="7" width="14" style="132" customWidth="1"/>
    <col min="8" max="16384" width="9.109375" style="108"/>
  </cols>
  <sheetData>
    <row r="1" spans="1:7" x14ac:dyDescent="0.25">
      <c r="A1" s="107" t="s">
        <v>123</v>
      </c>
      <c r="B1" s="140"/>
    </row>
    <row r="2" spans="1:7" x14ac:dyDescent="0.25">
      <c r="A2" s="409" t="s">
        <v>4</v>
      </c>
      <c r="B2" s="409"/>
    </row>
    <row r="3" spans="1:7" ht="16.5" customHeight="1" x14ac:dyDescent="0.25">
      <c r="A3" s="404"/>
      <c r="B3" s="404"/>
      <c r="C3" s="404"/>
      <c r="D3" s="408" t="s">
        <v>592</v>
      </c>
      <c r="E3" s="408"/>
      <c r="F3" s="408"/>
      <c r="G3" s="408"/>
    </row>
    <row r="4" spans="1:7" ht="47.25" customHeight="1" x14ac:dyDescent="0.25">
      <c r="A4" s="109" t="s">
        <v>165</v>
      </c>
      <c r="B4" s="110" t="s">
        <v>166</v>
      </c>
      <c r="C4" s="109" t="s">
        <v>593</v>
      </c>
      <c r="D4" s="109" t="s">
        <v>594</v>
      </c>
      <c r="E4" s="109" t="s">
        <v>595</v>
      </c>
      <c r="F4" s="109" t="s">
        <v>596</v>
      </c>
      <c r="G4" s="109" t="s">
        <v>160</v>
      </c>
    </row>
    <row r="5" spans="1:7" x14ac:dyDescent="0.25">
      <c r="A5" s="137" t="s">
        <v>178</v>
      </c>
      <c r="B5" s="112" t="s">
        <v>179</v>
      </c>
      <c r="C5" s="133" t="s">
        <v>181</v>
      </c>
      <c r="D5" s="133" t="s">
        <v>597</v>
      </c>
      <c r="E5" s="133" t="s">
        <v>597</v>
      </c>
      <c r="F5" s="133" t="s">
        <v>597</v>
      </c>
      <c r="G5" s="133" t="s">
        <v>597</v>
      </c>
    </row>
    <row r="6" spans="1:7" x14ac:dyDescent="0.25">
      <c r="A6" s="138" t="s">
        <v>178</v>
      </c>
      <c r="B6" s="114" t="s">
        <v>182</v>
      </c>
      <c r="C6" s="134" t="s">
        <v>180</v>
      </c>
      <c r="D6" s="134" t="s">
        <v>180</v>
      </c>
      <c r="E6" s="134" t="s">
        <v>181</v>
      </c>
      <c r="F6" s="134" t="s">
        <v>180</v>
      </c>
      <c r="G6" s="134" t="s">
        <v>181</v>
      </c>
    </row>
    <row r="7" spans="1:7" x14ac:dyDescent="0.25">
      <c r="A7" s="137" t="s">
        <v>183</v>
      </c>
      <c r="B7" s="112" t="s">
        <v>184</v>
      </c>
      <c r="C7" s="133" t="s">
        <v>181</v>
      </c>
      <c r="D7" s="133" t="s">
        <v>597</v>
      </c>
      <c r="E7" s="133" t="s">
        <v>597</v>
      </c>
      <c r="F7" s="133" t="s">
        <v>597</v>
      </c>
      <c r="G7" s="133" t="s">
        <v>597</v>
      </c>
    </row>
    <row r="8" spans="1:7" x14ac:dyDescent="0.25">
      <c r="A8" s="138" t="s">
        <v>183</v>
      </c>
      <c r="B8" s="114" t="s">
        <v>185</v>
      </c>
      <c r="C8" s="134" t="s">
        <v>180</v>
      </c>
      <c r="D8" s="134" t="s">
        <v>180</v>
      </c>
      <c r="E8" s="134" t="s">
        <v>181</v>
      </c>
      <c r="F8" s="134" t="s">
        <v>181</v>
      </c>
      <c r="G8" s="134" t="s">
        <v>181</v>
      </c>
    </row>
    <row r="9" spans="1:7" x14ac:dyDescent="0.25">
      <c r="A9" s="137" t="s">
        <v>186</v>
      </c>
      <c r="B9" s="112" t="s">
        <v>187</v>
      </c>
      <c r="C9" s="133" t="s">
        <v>181</v>
      </c>
      <c r="D9" s="133" t="s">
        <v>597</v>
      </c>
      <c r="E9" s="133" t="s">
        <v>597</v>
      </c>
      <c r="F9" s="133" t="s">
        <v>597</v>
      </c>
      <c r="G9" s="133" t="s">
        <v>597</v>
      </c>
    </row>
    <row r="10" spans="1:7" x14ac:dyDescent="0.25">
      <c r="A10" s="138" t="s">
        <v>186</v>
      </c>
      <c r="B10" s="114" t="s">
        <v>188</v>
      </c>
      <c r="C10" s="134" t="s">
        <v>180</v>
      </c>
      <c r="D10" s="134" t="s">
        <v>180</v>
      </c>
      <c r="E10" s="134" t="s">
        <v>181</v>
      </c>
      <c r="F10" s="134" t="s">
        <v>181</v>
      </c>
      <c r="G10" s="134" t="s">
        <v>181</v>
      </c>
    </row>
    <row r="11" spans="1:7" x14ac:dyDescent="0.25">
      <c r="A11" s="137" t="s">
        <v>186</v>
      </c>
      <c r="B11" s="112" t="s">
        <v>189</v>
      </c>
      <c r="C11" s="133" t="s">
        <v>181</v>
      </c>
      <c r="D11" s="133" t="s">
        <v>597</v>
      </c>
      <c r="E11" s="133" t="s">
        <v>597</v>
      </c>
      <c r="F11" s="133" t="s">
        <v>597</v>
      </c>
      <c r="G11" s="133" t="s">
        <v>597</v>
      </c>
    </row>
    <row r="12" spans="1:7" x14ac:dyDescent="0.25">
      <c r="A12" s="138" t="s">
        <v>186</v>
      </c>
      <c r="B12" s="114" t="s">
        <v>190</v>
      </c>
      <c r="C12" s="134" t="s">
        <v>181</v>
      </c>
      <c r="D12" s="134" t="s">
        <v>597</v>
      </c>
      <c r="E12" s="134" t="s">
        <v>597</v>
      </c>
      <c r="F12" s="134" t="s">
        <v>597</v>
      </c>
      <c r="G12" s="134" t="s">
        <v>597</v>
      </c>
    </row>
    <row r="13" spans="1:7" x14ac:dyDescent="0.25">
      <c r="A13" s="137" t="s">
        <v>186</v>
      </c>
      <c r="B13" s="112" t="s">
        <v>191</v>
      </c>
      <c r="C13" s="133" t="s">
        <v>181</v>
      </c>
      <c r="D13" s="133" t="s">
        <v>597</v>
      </c>
      <c r="E13" s="133" t="s">
        <v>597</v>
      </c>
      <c r="F13" s="133" t="s">
        <v>597</v>
      </c>
      <c r="G13" s="133" t="s">
        <v>597</v>
      </c>
    </row>
    <row r="14" spans="1:7" x14ac:dyDescent="0.25">
      <c r="A14" s="138" t="s">
        <v>186</v>
      </c>
      <c r="B14" s="114" t="s">
        <v>192</v>
      </c>
      <c r="C14" s="134" t="s">
        <v>181</v>
      </c>
      <c r="D14" s="134" t="s">
        <v>597</v>
      </c>
      <c r="E14" s="134" t="s">
        <v>597</v>
      </c>
      <c r="F14" s="134" t="s">
        <v>597</v>
      </c>
      <c r="G14" s="134" t="s">
        <v>597</v>
      </c>
    </row>
    <row r="15" spans="1:7" x14ac:dyDescent="0.25">
      <c r="A15" s="137" t="s">
        <v>186</v>
      </c>
      <c r="B15" s="112" t="s">
        <v>193</v>
      </c>
      <c r="C15" s="133" t="s">
        <v>181</v>
      </c>
      <c r="D15" s="133" t="s">
        <v>597</v>
      </c>
      <c r="E15" s="133" t="s">
        <v>597</v>
      </c>
      <c r="F15" s="133" t="s">
        <v>597</v>
      </c>
      <c r="G15" s="133" t="s">
        <v>597</v>
      </c>
    </row>
    <row r="16" spans="1:7" x14ac:dyDescent="0.25">
      <c r="A16" s="138" t="s">
        <v>186</v>
      </c>
      <c r="B16" s="114" t="s">
        <v>194</v>
      </c>
      <c r="C16" s="134" t="s">
        <v>180</v>
      </c>
      <c r="D16" s="134" t="s">
        <v>180</v>
      </c>
      <c r="E16" s="134" t="s">
        <v>181</v>
      </c>
      <c r="F16" s="134" t="s">
        <v>181</v>
      </c>
      <c r="G16" s="134" t="s">
        <v>181</v>
      </c>
    </row>
    <row r="17" spans="1:7" x14ac:dyDescent="0.25">
      <c r="A17" s="137" t="s">
        <v>195</v>
      </c>
      <c r="B17" s="112" t="s">
        <v>196</v>
      </c>
      <c r="C17" s="133" t="s">
        <v>181</v>
      </c>
      <c r="D17" s="133" t="s">
        <v>597</v>
      </c>
      <c r="E17" s="133" t="s">
        <v>597</v>
      </c>
      <c r="F17" s="133" t="s">
        <v>597</v>
      </c>
      <c r="G17" s="133" t="s">
        <v>597</v>
      </c>
    </row>
    <row r="18" spans="1:7" x14ac:dyDescent="0.25">
      <c r="A18" s="138" t="s">
        <v>195</v>
      </c>
      <c r="B18" s="114" t="s">
        <v>197</v>
      </c>
      <c r="C18" s="134" t="s">
        <v>181</v>
      </c>
      <c r="D18" s="134" t="s">
        <v>597</v>
      </c>
      <c r="E18" s="134" t="s">
        <v>597</v>
      </c>
      <c r="F18" s="134" t="s">
        <v>597</v>
      </c>
      <c r="G18" s="134" t="s">
        <v>597</v>
      </c>
    </row>
    <row r="19" spans="1:7" x14ac:dyDescent="0.25">
      <c r="A19" s="137" t="s">
        <v>198</v>
      </c>
      <c r="B19" s="112" t="s">
        <v>199</v>
      </c>
      <c r="C19" s="133" t="s">
        <v>181</v>
      </c>
      <c r="D19" s="133" t="s">
        <v>597</v>
      </c>
      <c r="E19" s="133" t="s">
        <v>597</v>
      </c>
      <c r="F19" s="133" t="s">
        <v>597</v>
      </c>
      <c r="G19" s="133" t="s">
        <v>597</v>
      </c>
    </row>
    <row r="20" spans="1:7" x14ac:dyDescent="0.25">
      <c r="A20" s="138" t="s">
        <v>198</v>
      </c>
      <c r="B20" s="114" t="s">
        <v>200</v>
      </c>
      <c r="C20" s="134" t="s">
        <v>181</v>
      </c>
      <c r="D20" s="134" t="s">
        <v>597</v>
      </c>
      <c r="E20" s="134" t="s">
        <v>597</v>
      </c>
      <c r="F20" s="134" t="s">
        <v>597</v>
      </c>
      <c r="G20" s="134" t="s">
        <v>597</v>
      </c>
    </row>
    <row r="21" spans="1:7" x14ac:dyDescent="0.25">
      <c r="A21" s="137" t="s">
        <v>198</v>
      </c>
      <c r="B21" s="112" t="s">
        <v>201</v>
      </c>
      <c r="C21" s="133" t="s">
        <v>181</v>
      </c>
      <c r="D21" s="133" t="s">
        <v>597</v>
      </c>
      <c r="E21" s="133" t="s">
        <v>597</v>
      </c>
      <c r="F21" s="133" t="s">
        <v>597</v>
      </c>
      <c r="G21" s="133" t="s">
        <v>597</v>
      </c>
    </row>
    <row r="22" spans="1:7" x14ac:dyDescent="0.25">
      <c r="A22" s="138" t="s">
        <v>198</v>
      </c>
      <c r="B22" s="114" t="s">
        <v>202</v>
      </c>
      <c r="C22" s="134" t="s">
        <v>181</v>
      </c>
      <c r="D22" s="134" t="s">
        <v>597</v>
      </c>
      <c r="E22" s="134" t="s">
        <v>597</v>
      </c>
      <c r="F22" s="134" t="s">
        <v>597</v>
      </c>
      <c r="G22" s="134" t="s">
        <v>597</v>
      </c>
    </row>
    <row r="23" spans="1:7" x14ac:dyDescent="0.25">
      <c r="A23" s="137" t="s">
        <v>198</v>
      </c>
      <c r="B23" s="112" t="s">
        <v>203</v>
      </c>
      <c r="C23" s="133" t="s">
        <v>181</v>
      </c>
      <c r="D23" s="133" t="s">
        <v>597</v>
      </c>
      <c r="E23" s="133" t="s">
        <v>597</v>
      </c>
      <c r="F23" s="133" t="s">
        <v>597</v>
      </c>
      <c r="G23" s="133" t="s">
        <v>597</v>
      </c>
    </row>
    <row r="24" spans="1:7" x14ac:dyDescent="0.25">
      <c r="A24" s="138" t="s">
        <v>198</v>
      </c>
      <c r="B24" s="114" t="s">
        <v>204</v>
      </c>
      <c r="C24" s="134" t="s">
        <v>180</v>
      </c>
      <c r="D24" s="134" t="s">
        <v>180</v>
      </c>
      <c r="E24" s="134" t="s">
        <v>181</v>
      </c>
      <c r="F24" s="134" t="s">
        <v>181</v>
      </c>
      <c r="G24" s="134" t="s">
        <v>181</v>
      </c>
    </row>
    <row r="25" spans="1:7" x14ac:dyDescent="0.25">
      <c r="A25" s="137" t="s">
        <v>198</v>
      </c>
      <c r="B25" s="112" t="s">
        <v>205</v>
      </c>
      <c r="C25" s="133" t="s">
        <v>181</v>
      </c>
      <c r="D25" s="133" t="s">
        <v>597</v>
      </c>
      <c r="E25" s="133" t="s">
        <v>597</v>
      </c>
      <c r="F25" s="133" t="s">
        <v>597</v>
      </c>
      <c r="G25" s="133" t="s">
        <v>597</v>
      </c>
    </row>
    <row r="26" spans="1:7" x14ac:dyDescent="0.25">
      <c r="A26" s="138" t="s">
        <v>198</v>
      </c>
      <c r="B26" s="114" t="s">
        <v>663</v>
      </c>
      <c r="C26" s="134" t="s">
        <v>181</v>
      </c>
      <c r="D26" s="134" t="s">
        <v>597</v>
      </c>
      <c r="E26" s="134" t="s">
        <v>597</v>
      </c>
      <c r="F26" s="134" t="s">
        <v>597</v>
      </c>
      <c r="G26" s="134" t="s">
        <v>597</v>
      </c>
    </row>
    <row r="27" spans="1:7" x14ac:dyDescent="0.25">
      <c r="A27" s="137" t="s">
        <v>198</v>
      </c>
      <c r="B27" s="112" t="s">
        <v>206</v>
      </c>
      <c r="C27" s="133" t="s">
        <v>181</v>
      </c>
      <c r="D27" s="133" t="s">
        <v>597</v>
      </c>
      <c r="E27" s="133" t="s">
        <v>597</v>
      </c>
      <c r="F27" s="133" t="s">
        <v>597</v>
      </c>
      <c r="G27" s="133" t="s">
        <v>597</v>
      </c>
    </row>
    <row r="28" spans="1:7" x14ac:dyDescent="0.25">
      <c r="A28" s="138" t="s">
        <v>198</v>
      </c>
      <c r="B28" s="114" t="s">
        <v>207</v>
      </c>
      <c r="C28" s="134" t="s">
        <v>181</v>
      </c>
      <c r="D28" s="134" t="s">
        <v>597</v>
      </c>
      <c r="E28" s="134" t="s">
        <v>597</v>
      </c>
      <c r="F28" s="134" t="s">
        <v>597</v>
      </c>
      <c r="G28" s="134" t="s">
        <v>597</v>
      </c>
    </row>
    <row r="29" spans="1:7" x14ac:dyDescent="0.25">
      <c r="A29" s="137" t="s">
        <v>198</v>
      </c>
      <c r="B29" s="112" t="s">
        <v>208</v>
      </c>
      <c r="C29" s="133" t="s">
        <v>181</v>
      </c>
      <c r="D29" s="133" t="s">
        <v>597</v>
      </c>
      <c r="E29" s="133" t="s">
        <v>597</v>
      </c>
      <c r="F29" s="133" t="s">
        <v>597</v>
      </c>
      <c r="G29" s="133" t="s">
        <v>597</v>
      </c>
    </row>
    <row r="30" spans="1:7" x14ac:dyDescent="0.25">
      <c r="A30" s="138" t="s">
        <v>198</v>
      </c>
      <c r="B30" s="114" t="s">
        <v>209</v>
      </c>
      <c r="C30" s="134" t="s">
        <v>181</v>
      </c>
      <c r="D30" s="134" t="s">
        <v>597</v>
      </c>
      <c r="E30" s="134" t="s">
        <v>597</v>
      </c>
      <c r="F30" s="134" t="s">
        <v>597</v>
      </c>
      <c r="G30" s="134" t="s">
        <v>597</v>
      </c>
    </row>
    <row r="31" spans="1:7" x14ac:dyDescent="0.25">
      <c r="A31" s="137" t="s">
        <v>198</v>
      </c>
      <c r="B31" s="112" t="s">
        <v>210</v>
      </c>
      <c r="C31" s="133" t="s">
        <v>181</v>
      </c>
      <c r="D31" s="133" t="s">
        <v>597</v>
      </c>
      <c r="E31" s="133" t="s">
        <v>597</v>
      </c>
      <c r="F31" s="133" t="s">
        <v>597</v>
      </c>
      <c r="G31" s="133" t="s">
        <v>597</v>
      </c>
    </row>
    <row r="32" spans="1:7" x14ac:dyDescent="0.25">
      <c r="A32" s="138" t="s">
        <v>198</v>
      </c>
      <c r="B32" s="114" t="s">
        <v>211</v>
      </c>
      <c r="C32" s="134" t="s">
        <v>181</v>
      </c>
      <c r="D32" s="134" t="s">
        <v>597</v>
      </c>
      <c r="E32" s="134" t="s">
        <v>597</v>
      </c>
      <c r="F32" s="134" t="s">
        <v>597</v>
      </c>
      <c r="G32" s="134" t="s">
        <v>597</v>
      </c>
    </row>
    <row r="33" spans="1:7" x14ac:dyDescent="0.25">
      <c r="A33" s="137" t="s">
        <v>198</v>
      </c>
      <c r="B33" s="112" t="s">
        <v>212</v>
      </c>
      <c r="C33" s="133" t="s">
        <v>181</v>
      </c>
      <c r="D33" s="133" t="s">
        <v>597</v>
      </c>
      <c r="E33" s="133" t="s">
        <v>597</v>
      </c>
      <c r="F33" s="133" t="s">
        <v>597</v>
      </c>
      <c r="G33" s="133" t="s">
        <v>597</v>
      </c>
    </row>
    <row r="34" spans="1:7" x14ac:dyDescent="0.25">
      <c r="A34" s="138" t="s">
        <v>198</v>
      </c>
      <c r="B34" s="114" t="s">
        <v>213</v>
      </c>
      <c r="C34" s="134" t="s">
        <v>181</v>
      </c>
      <c r="D34" s="134" t="s">
        <v>597</v>
      </c>
      <c r="E34" s="134" t="s">
        <v>597</v>
      </c>
      <c r="F34" s="134" t="s">
        <v>597</v>
      </c>
      <c r="G34" s="134" t="s">
        <v>597</v>
      </c>
    </row>
    <row r="35" spans="1:7" x14ac:dyDescent="0.25">
      <c r="A35" s="137" t="s">
        <v>198</v>
      </c>
      <c r="B35" s="112" t="s">
        <v>214</v>
      </c>
      <c r="C35" s="133" t="s">
        <v>180</v>
      </c>
      <c r="D35" s="133" t="s">
        <v>180</v>
      </c>
      <c r="E35" s="133" t="s">
        <v>181</v>
      </c>
      <c r="F35" s="133" t="s">
        <v>181</v>
      </c>
      <c r="G35" s="133" t="s">
        <v>180</v>
      </c>
    </row>
    <row r="36" spans="1:7" x14ac:dyDescent="0.25">
      <c r="A36" s="138" t="s">
        <v>198</v>
      </c>
      <c r="B36" s="114" t="s">
        <v>215</v>
      </c>
      <c r="C36" s="134" t="s">
        <v>181</v>
      </c>
      <c r="D36" s="134" t="s">
        <v>597</v>
      </c>
      <c r="E36" s="134" t="s">
        <v>597</v>
      </c>
      <c r="F36" s="134" t="s">
        <v>597</v>
      </c>
      <c r="G36" s="134" t="s">
        <v>597</v>
      </c>
    </row>
    <row r="37" spans="1:7" x14ac:dyDescent="0.25">
      <c r="A37" s="137" t="s">
        <v>198</v>
      </c>
      <c r="B37" s="112" t="s">
        <v>216</v>
      </c>
      <c r="C37" s="133" t="s">
        <v>181</v>
      </c>
      <c r="D37" s="133" t="s">
        <v>597</v>
      </c>
      <c r="E37" s="133" t="s">
        <v>597</v>
      </c>
      <c r="F37" s="133" t="s">
        <v>597</v>
      </c>
      <c r="G37" s="133" t="s">
        <v>597</v>
      </c>
    </row>
    <row r="38" spans="1:7" x14ac:dyDescent="0.25">
      <c r="A38" s="138" t="s">
        <v>198</v>
      </c>
      <c r="B38" s="114" t="s">
        <v>217</v>
      </c>
      <c r="C38" s="134" t="s">
        <v>181</v>
      </c>
      <c r="D38" s="134" t="s">
        <v>597</v>
      </c>
      <c r="E38" s="134" t="s">
        <v>597</v>
      </c>
      <c r="F38" s="134" t="s">
        <v>597</v>
      </c>
      <c r="G38" s="134" t="s">
        <v>597</v>
      </c>
    </row>
    <row r="39" spans="1:7" x14ac:dyDescent="0.25">
      <c r="A39" s="137" t="s">
        <v>198</v>
      </c>
      <c r="B39" s="112" t="s">
        <v>218</v>
      </c>
      <c r="C39" s="133" t="s">
        <v>181</v>
      </c>
      <c r="D39" s="133" t="s">
        <v>597</v>
      </c>
      <c r="E39" s="133" t="s">
        <v>597</v>
      </c>
      <c r="F39" s="133" t="s">
        <v>597</v>
      </c>
      <c r="G39" s="133" t="s">
        <v>597</v>
      </c>
    </row>
    <row r="40" spans="1:7" x14ac:dyDescent="0.25">
      <c r="A40" s="138" t="s">
        <v>198</v>
      </c>
      <c r="B40" s="114" t="s">
        <v>219</v>
      </c>
      <c r="C40" s="134" t="s">
        <v>181</v>
      </c>
      <c r="D40" s="134" t="s">
        <v>597</v>
      </c>
      <c r="E40" s="134" t="s">
        <v>597</v>
      </c>
      <c r="F40" s="134" t="s">
        <v>597</v>
      </c>
      <c r="G40" s="134" t="s">
        <v>597</v>
      </c>
    </row>
    <row r="41" spans="1:7" x14ac:dyDescent="0.25">
      <c r="A41" s="137" t="s">
        <v>198</v>
      </c>
      <c r="B41" s="112" t="s">
        <v>220</v>
      </c>
      <c r="C41" s="133" t="s">
        <v>181</v>
      </c>
      <c r="D41" s="133" t="s">
        <v>597</v>
      </c>
      <c r="E41" s="133" t="s">
        <v>597</v>
      </c>
      <c r="F41" s="133" t="s">
        <v>597</v>
      </c>
      <c r="G41" s="133" t="s">
        <v>597</v>
      </c>
    </row>
    <row r="42" spans="1:7" x14ac:dyDescent="0.25">
      <c r="A42" s="138" t="s">
        <v>198</v>
      </c>
      <c r="B42" s="114" t="s">
        <v>221</v>
      </c>
      <c r="C42" s="134" t="s">
        <v>181</v>
      </c>
      <c r="D42" s="134" t="s">
        <v>597</v>
      </c>
      <c r="E42" s="134" t="s">
        <v>597</v>
      </c>
      <c r="F42" s="134" t="s">
        <v>597</v>
      </c>
      <c r="G42" s="134" t="s">
        <v>597</v>
      </c>
    </row>
    <row r="43" spans="1:7" x14ac:dyDescent="0.25">
      <c r="A43" s="137" t="s">
        <v>198</v>
      </c>
      <c r="B43" s="112" t="s">
        <v>222</v>
      </c>
      <c r="C43" s="133" t="s">
        <v>181</v>
      </c>
      <c r="D43" s="133" t="s">
        <v>597</v>
      </c>
      <c r="E43" s="133" t="s">
        <v>597</v>
      </c>
      <c r="F43" s="133" t="s">
        <v>597</v>
      </c>
      <c r="G43" s="133" t="s">
        <v>597</v>
      </c>
    </row>
    <row r="44" spans="1:7" x14ac:dyDescent="0.25">
      <c r="A44" s="138" t="s">
        <v>198</v>
      </c>
      <c r="B44" s="114" t="s">
        <v>223</v>
      </c>
      <c r="C44" s="134" t="s">
        <v>181</v>
      </c>
      <c r="D44" s="134" t="s">
        <v>597</v>
      </c>
      <c r="E44" s="134" t="s">
        <v>597</v>
      </c>
      <c r="F44" s="134" t="s">
        <v>597</v>
      </c>
      <c r="G44" s="134" t="s">
        <v>597</v>
      </c>
    </row>
    <row r="45" spans="1:7" x14ac:dyDescent="0.25">
      <c r="A45" s="137" t="s">
        <v>198</v>
      </c>
      <c r="B45" s="112" t="s">
        <v>224</v>
      </c>
      <c r="C45" s="133" t="s">
        <v>181</v>
      </c>
      <c r="D45" s="133" t="s">
        <v>597</v>
      </c>
      <c r="E45" s="133" t="s">
        <v>597</v>
      </c>
      <c r="F45" s="133" t="s">
        <v>597</v>
      </c>
      <c r="G45" s="133" t="s">
        <v>597</v>
      </c>
    </row>
    <row r="46" spans="1:7" x14ac:dyDescent="0.25">
      <c r="A46" s="138" t="s">
        <v>225</v>
      </c>
      <c r="B46" s="114" t="s">
        <v>226</v>
      </c>
      <c r="C46" s="134" t="s">
        <v>181</v>
      </c>
      <c r="D46" s="134" t="s">
        <v>597</v>
      </c>
      <c r="E46" s="134" t="s">
        <v>597</v>
      </c>
      <c r="F46" s="134" t="s">
        <v>597</v>
      </c>
      <c r="G46" s="134" t="s">
        <v>597</v>
      </c>
    </row>
    <row r="47" spans="1:7" x14ac:dyDescent="0.25">
      <c r="A47" s="137" t="s">
        <v>225</v>
      </c>
      <c r="B47" s="112" t="s">
        <v>227</v>
      </c>
      <c r="C47" s="133" t="s">
        <v>181</v>
      </c>
      <c r="D47" s="133" t="s">
        <v>597</v>
      </c>
      <c r="E47" s="133" t="s">
        <v>597</v>
      </c>
      <c r="F47" s="133" t="s">
        <v>597</v>
      </c>
      <c r="G47" s="133" t="s">
        <v>597</v>
      </c>
    </row>
    <row r="48" spans="1:7" x14ac:dyDescent="0.25">
      <c r="A48" s="138" t="s">
        <v>225</v>
      </c>
      <c r="B48" s="114" t="s">
        <v>228</v>
      </c>
      <c r="C48" s="134" t="s">
        <v>181</v>
      </c>
      <c r="D48" s="134" t="s">
        <v>597</v>
      </c>
      <c r="E48" s="134" t="s">
        <v>597</v>
      </c>
      <c r="F48" s="134" t="s">
        <v>597</v>
      </c>
      <c r="G48" s="134" t="s">
        <v>597</v>
      </c>
    </row>
    <row r="49" spans="1:7" x14ac:dyDescent="0.25">
      <c r="A49" s="137" t="s">
        <v>225</v>
      </c>
      <c r="B49" s="112" t="s">
        <v>229</v>
      </c>
      <c r="C49" s="133" t="s">
        <v>180</v>
      </c>
      <c r="D49" s="133" t="s">
        <v>180</v>
      </c>
      <c r="E49" s="133" t="s">
        <v>180</v>
      </c>
      <c r="F49" s="133" t="s">
        <v>180</v>
      </c>
      <c r="G49" s="133" t="s">
        <v>180</v>
      </c>
    </row>
    <row r="50" spans="1:7" x14ac:dyDescent="0.25">
      <c r="A50" s="138" t="s">
        <v>230</v>
      </c>
      <c r="B50" s="114" t="s">
        <v>231</v>
      </c>
      <c r="C50" s="134" t="s">
        <v>181</v>
      </c>
      <c r="D50" s="134" t="s">
        <v>597</v>
      </c>
      <c r="E50" s="134" t="s">
        <v>597</v>
      </c>
      <c r="F50" s="134" t="s">
        <v>597</v>
      </c>
      <c r="G50" s="134" t="s">
        <v>597</v>
      </c>
    </row>
    <row r="51" spans="1:7" x14ac:dyDescent="0.25">
      <c r="A51" s="137" t="s">
        <v>230</v>
      </c>
      <c r="B51" s="112" t="s">
        <v>232</v>
      </c>
      <c r="C51" s="133" t="s">
        <v>180</v>
      </c>
      <c r="D51" s="133" t="s">
        <v>180</v>
      </c>
      <c r="E51" s="133" t="s">
        <v>181</v>
      </c>
      <c r="F51" s="133" t="s">
        <v>181</v>
      </c>
      <c r="G51" s="133" t="s">
        <v>181</v>
      </c>
    </row>
    <row r="52" spans="1:7" x14ac:dyDescent="0.25">
      <c r="A52" s="138" t="s">
        <v>230</v>
      </c>
      <c r="B52" s="114" t="s">
        <v>233</v>
      </c>
      <c r="C52" s="134" t="s">
        <v>181</v>
      </c>
      <c r="D52" s="134" t="s">
        <v>597</v>
      </c>
      <c r="E52" s="134" t="s">
        <v>597</v>
      </c>
      <c r="F52" s="134" t="s">
        <v>597</v>
      </c>
      <c r="G52" s="134" t="s">
        <v>597</v>
      </c>
    </row>
    <row r="53" spans="1:7" x14ac:dyDescent="0.25">
      <c r="A53" s="137" t="s">
        <v>230</v>
      </c>
      <c r="B53" s="112" t="s">
        <v>234</v>
      </c>
      <c r="C53" s="133" t="s">
        <v>180</v>
      </c>
      <c r="D53" s="133" t="s">
        <v>180</v>
      </c>
      <c r="E53" s="133" t="s">
        <v>180</v>
      </c>
      <c r="F53" s="133" t="s">
        <v>180</v>
      </c>
      <c r="G53" s="133" t="s">
        <v>180</v>
      </c>
    </row>
    <row r="54" spans="1:7" x14ac:dyDescent="0.25">
      <c r="A54" s="138" t="s">
        <v>230</v>
      </c>
      <c r="B54" s="114" t="s">
        <v>235</v>
      </c>
      <c r="C54" s="134" t="s">
        <v>181</v>
      </c>
      <c r="D54" s="134" t="s">
        <v>597</v>
      </c>
      <c r="E54" s="134" t="s">
        <v>597</v>
      </c>
      <c r="F54" s="134" t="s">
        <v>597</v>
      </c>
      <c r="G54" s="134" t="s">
        <v>597</v>
      </c>
    </row>
    <row r="55" spans="1:7" x14ac:dyDescent="0.25">
      <c r="A55" s="137" t="s">
        <v>236</v>
      </c>
      <c r="B55" s="112" t="s">
        <v>237</v>
      </c>
      <c r="C55" s="133" t="s">
        <v>180</v>
      </c>
      <c r="D55" s="133" t="s">
        <v>180</v>
      </c>
      <c r="E55" s="133" t="s">
        <v>181</v>
      </c>
      <c r="F55" s="133" t="s">
        <v>180</v>
      </c>
      <c r="G55" s="133" t="s">
        <v>181</v>
      </c>
    </row>
    <row r="56" spans="1:7" x14ac:dyDescent="0.25">
      <c r="A56" s="138" t="s">
        <v>238</v>
      </c>
      <c r="B56" s="114" t="s">
        <v>239</v>
      </c>
      <c r="C56" s="134" t="s">
        <v>181</v>
      </c>
      <c r="D56" s="134" t="s">
        <v>597</v>
      </c>
      <c r="E56" s="134" t="s">
        <v>597</v>
      </c>
      <c r="F56" s="134" t="s">
        <v>597</v>
      </c>
      <c r="G56" s="134" t="s">
        <v>597</v>
      </c>
    </row>
    <row r="57" spans="1:7" x14ac:dyDescent="0.25">
      <c r="A57" s="137" t="s">
        <v>240</v>
      </c>
      <c r="B57" s="112" t="s">
        <v>241</v>
      </c>
      <c r="C57" s="133" t="s">
        <v>181</v>
      </c>
      <c r="D57" s="133" t="s">
        <v>597</v>
      </c>
      <c r="E57" s="133" t="s">
        <v>597</v>
      </c>
      <c r="F57" s="133" t="s">
        <v>597</v>
      </c>
      <c r="G57" s="133" t="s">
        <v>597</v>
      </c>
    </row>
    <row r="58" spans="1:7" x14ac:dyDescent="0.25">
      <c r="A58" s="138" t="s">
        <v>240</v>
      </c>
      <c r="B58" s="114" t="s">
        <v>242</v>
      </c>
      <c r="C58" s="134" t="s">
        <v>180</v>
      </c>
      <c r="D58" s="134" t="s">
        <v>180</v>
      </c>
      <c r="E58" s="134" t="s">
        <v>181</v>
      </c>
      <c r="F58" s="134" t="s">
        <v>181</v>
      </c>
      <c r="G58" s="134" t="s">
        <v>181</v>
      </c>
    </row>
    <row r="59" spans="1:7" x14ac:dyDescent="0.25">
      <c r="A59" s="137" t="s">
        <v>240</v>
      </c>
      <c r="B59" s="112" t="s">
        <v>243</v>
      </c>
      <c r="C59" s="133" t="s">
        <v>180</v>
      </c>
      <c r="D59" s="133" t="s">
        <v>180</v>
      </c>
      <c r="E59" s="133" t="s">
        <v>180</v>
      </c>
      <c r="F59" s="133" t="s">
        <v>180</v>
      </c>
      <c r="G59" s="133" t="s">
        <v>180</v>
      </c>
    </row>
    <row r="60" spans="1:7" x14ac:dyDescent="0.25">
      <c r="A60" s="138" t="s">
        <v>240</v>
      </c>
      <c r="B60" s="114" t="s">
        <v>244</v>
      </c>
      <c r="C60" s="134" t="s">
        <v>181</v>
      </c>
      <c r="D60" s="134" t="s">
        <v>597</v>
      </c>
      <c r="E60" s="134" t="s">
        <v>597</v>
      </c>
      <c r="F60" s="134" t="s">
        <v>597</v>
      </c>
      <c r="G60" s="134" t="s">
        <v>597</v>
      </c>
    </row>
    <row r="61" spans="1:7" x14ac:dyDescent="0.25">
      <c r="A61" s="137" t="s">
        <v>240</v>
      </c>
      <c r="B61" s="112" t="s">
        <v>245</v>
      </c>
      <c r="C61" s="133" t="s">
        <v>181</v>
      </c>
      <c r="D61" s="133" t="s">
        <v>597</v>
      </c>
      <c r="E61" s="133" t="s">
        <v>597</v>
      </c>
      <c r="F61" s="133" t="s">
        <v>597</v>
      </c>
      <c r="G61" s="133" t="s">
        <v>597</v>
      </c>
    </row>
    <row r="62" spans="1:7" x14ac:dyDescent="0.25">
      <c r="A62" s="138" t="s">
        <v>240</v>
      </c>
      <c r="B62" s="114" t="s">
        <v>246</v>
      </c>
      <c r="C62" s="134" t="s">
        <v>180</v>
      </c>
      <c r="D62" s="134" t="s">
        <v>180</v>
      </c>
      <c r="E62" s="134" t="s">
        <v>181</v>
      </c>
      <c r="F62" s="134" t="s">
        <v>181</v>
      </c>
      <c r="G62" s="134" t="s">
        <v>181</v>
      </c>
    </row>
    <row r="63" spans="1:7" x14ac:dyDescent="0.25">
      <c r="A63" s="137" t="s">
        <v>240</v>
      </c>
      <c r="B63" s="112" t="s">
        <v>247</v>
      </c>
      <c r="C63" s="133" t="s">
        <v>181</v>
      </c>
      <c r="D63" s="133" t="s">
        <v>597</v>
      </c>
      <c r="E63" s="133" t="s">
        <v>597</v>
      </c>
      <c r="F63" s="133" t="s">
        <v>597</v>
      </c>
      <c r="G63" s="133" t="s">
        <v>597</v>
      </c>
    </row>
    <row r="64" spans="1:7" x14ac:dyDescent="0.25">
      <c r="A64" s="138" t="s">
        <v>240</v>
      </c>
      <c r="B64" s="114" t="s">
        <v>248</v>
      </c>
      <c r="C64" s="134" t="s">
        <v>180</v>
      </c>
      <c r="D64" s="134" t="s">
        <v>180</v>
      </c>
      <c r="E64" s="134" t="s">
        <v>181</v>
      </c>
      <c r="F64" s="134" t="s">
        <v>181</v>
      </c>
      <c r="G64" s="134" t="s">
        <v>181</v>
      </c>
    </row>
    <row r="65" spans="1:7" x14ac:dyDescent="0.25">
      <c r="A65" s="137" t="s">
        <v>240</v>
      </c>
      <c r="B65" s="112" t="s">
        <v>249</v>
      </c>
      <c r="C65" s="133" t="s">
        <v>180</v>
      </c>
      <c r="D65" s="133" t="s">
        <v>180</v>
      </c>
      <c r="E65" s="133" t="s">
        <v>180</v>
      </c>
      <c r="F65" s="133" t="s">
        <v>181</v>
      </c>
      <c r="G65" s="133" t="s">
        <v>597</v>
      </c>
    </row>
    <row r="66" spans="1:7" x14ac:dyDescent="0.25">
      <c r="A66" s="138" t="s">
        <v>240</v>
      </c>
      <c r="B66" s="114" t="s">
        <v>250</v>
      </c>
      <c r="C66" s="134" t="s">
        <v>181</v>
      </c>
      <c r="D66" s="134" t="s">
        <v>597</v>
      </c>
      <c r="E66" s="134" t="s">
        <v>597</v>
      </c>
      <c r="F66" s="134" t="s">
        <v>597</v>
      </c>
      <c r="G66" s="134" t="s">
        <v>597</v>
      </c>
    </row>
    <row r="67" spans="1:7" x14ac:dyDescent="0.25">
      <c r="A67" s="137" t="s">
        <v>240</v>
      </c>
      <c r="B67" s="112" t="s">
        <v>251</v>
      </c>
      <c r="C67" s="133" t="s">
        <v>181</v>
      </c>
      <c r="D67" s="133" t="s">
        <v>597</v>
      </c>
      <c r="E67" s="133" t="s">
        <v>597</v>
      </c>
      <c r="F67" s="133" t="s">
        <v>597</v>
      </c>
      <c r="G67" s="133" t="s">
        <v>597</v>
      </c>
    </row>
    <row r="68" spans="1:7" x14ac:dyDescent="0.25">
      <c r="A68" s="138" t="s">
        <v>240</v>
      </c>
      <c r="B68" s="114" t="s">
        <v>252</v>
      </c>
      <c r="C68" s="134" t="s">
        <v>180</v>
      </c>
      <c r="D68" s="134" t="s">
        <v>181</v>
      </c>
      <c r="E68" s="134" t="s">
        <v>181</v>
      </c>
      <c r="F68" s="134" t="s">
        <v>180</v>
      </c>
      <c r="G68" s="134" t="s">
        <v>181</v>
      </c>
    </row>
    <row r="69" spans="1:7" x14ac:dyDescent="0.25">
      <c r="A69" s="137" t="s">
        <v>240</v>
      </c>
      <c r="B69" s="112" t="s">
        <v>253</v>
      </c>
      <c r="C69" s="133" t="s">
        <v>181</v>
      </c>
      <c r="D69" s="133" t="s">
        <v>597</v>
      </c>
      <c r="E69" s="133" t="s">
        <v>597</v>
      </c>
      <c r="F69" s="133" t="s">
        <v>597</v>
      </c>
      <c r="G69" s="133" t="s">
        <v>597</v>
      </c>
    </row>
    <row r="70" spans="1:7" x14ac:dyDescent="0.25">
      <c r="A70" s="138" t="s">
        <v>240</v>
      </c>
      <c r="B70" s="114" t="s">
        <v>254</v>
      </c>
      <c r="C70" s="134" t="s">
        <v>180</v>
      </c>
      <c r="D70" s="134" t="s">
        <v>181</v>
      </c>
      <c r="E70" s="134" t="s">
        <v>181</v>
      </c>
      <c r="F70" s="134" t="s">
        <v>181</v>
      </c>
      <c r="G70" s="134" t="s">
        <v>180</v>
      </c>
    </row>
    <row r="71" spans="1:7" x14ac:dyDescent="0.25">
      <c r="A71" s="137" t="s">
        <v>240</v>
      </c>
      <c r="B71" s="112" t="s">
        <v>255</v>
      </c>
      <c r="C71" s="133" t="s">
        <v>181</v>
      </c>
      <c r="D71" s="133" t="s">
        <v>597</v>
      </c>
      <c r="E71" s="133" t="s">
        <v>597</v>
      </c>
      <c r="F71" s="133" t="s">
        <v>597</v>
      </c>
      <c r="G71" s="133" t="s">
        <v>597</v>
      </c>
    </row>
    <row r="72" spans="1:7" x14ac:dyDescent="0.25">
      <c r="A72" s="138" t="s">
        <v>240</v>
      </c>
      <c r="B72" s="114" t="s">
        <v>256</v>
      </c>
      <c r="C72" s="134" t="s">
        <v>180</v>
      </c>
      <c r="D72" s="134" t="s">
        <v>180</v>
      </c>
      <c r="E72" s="134" t="s">
        <v>181</v>
      </c>
      <c r="F72" s="134" t="s">
        <v>181</v>
      </c>
      <c r="G72" s="134" t="s">
        <v>181</v>
      </c>
    </row>
    <row r="73" spans="1:7" x14ac:dyDescent="0.25">
      <c r="A73" s="137" t="s">
        <v>240</v>
      </c>
      <c r="B73" s="112" t="s">
        <v>257</v>
      </c>
      <c r="C73" s="133" t="s">
        <v>181</v>
      </c>
      <c r="D73" s="133" t="s">
        <v>597</v>
      </c>
      <c r="E73" s="133" t="s">
        <v>597</v>
      </c>
      <c r="F73" s="133" t="s">
        <v>597</v>
      </c>
      <c r="G73" s="133" t="s">
        <v>597</v>
      </c>
    </row>
    <row r="74" spans="1:7" x14ac:dyDescent="0.25">
      <c r="A74" s="138" t="s">
        <v>240</v>
      </c>
      <c r="B74" s="114" t="s">
        <v>258</v>
      </c>
      <c r="C74" s="134" t="s">
        <v>181</v>
      </c>
      <c r="D74" s="134" t="s">
        <v>597</v>
      </c>
      <c r="E74" s="134" t="s">
        <v>597</v>
      </c>
      <c r="F74" s="134" t="s">
        <v>597</v>
      </c>
      <c r="G74" s="134" t="s">
        <v>597</v>
      </c>
    </row>
    <row r="75" spans="1:7" x14ac:dyDescent="0.25">
      <c r="A75" s="137" t="s">
        <v>240</v>
      </c>
      <c r="B75" s="112" t="s">
        <v>259</v>
      </c>
      <c r="C75" s="133" t="s">
        <v>180</v>
      </c>
      <c r="D75" s="133" t="s">
        <v>180</v>
      </c>
      <c r="E75" s="133" t="s">
        <v>181</v>
      </c>
      <c r="F75" s="133" t="s">
        <v>181</v>
      </c>
      <c r="G75" s="133" t="s">
        <v>181</v>
      </c>
    </row>
    <row r="76" spans="1:7" x14ac:dyDescent="0.25">
      <c r="A76" s="138" t="s">
        <v>260</v>
      </c>
      <c r="B76" s="114" t="s">
        <v>261</v>
      </c>
      <c r="C76" s="134" t="s">
        <v>180</v>
      </c>
      <c r="D76" s="134" t="s">
        <v>180</v>
      </c>
      <c r="E76" s="134" t="s">
        <v>181</v>
      </c>
      <c r="F76" s="134" t="s">
        <v>181</v>
      </c>
      <c r="G76" s="134" t="s">
        <v>181</v>
      </c>
    </row>
    <row r="77" spans="1:7" x14ac:dyDescent="0.25">
      <c r="A77" s="137" t="s">
        <v>260</v>
      </c>
      <c r="B77" s="112" t="s">
        <v>262</v>
      </c>
      <c r="C77" s="133" t="s">
        <v>181</v>
      </c>
      <c r="D77" s="133" t="s">
        <v>597</v>
      </c>
      <c r="E77" s="133" t="s">
        <v>597</v>
      </c>
      <c r="F77" s="133" t="s">
        <v>597</v>
      </c>
      <c r="G77" s="133" t="s">
        <v>597</v>
      </c>
    </row>
    <row r="78" spans="1:7" x14ac:dyDescent="0.25">
      <c r="A78" s="138" t="s">
        <v>260</v>
      </c>
      <c r="B78" s="114" t="s">
        <v>263</v>
      </c>
      <c r="C78" s="134" t="s">
        <v>181</v>
      </c>
      <c r="D78" s="134" t="s">
        <v>597</v>
      </c>
      <c r="E78" s="134" t="s">
        <v>597</v>
      </c>
      <c r="F78" s="134" t="s">
        <v>597</v>
      </c>
      <c r="G78" s="134" t="s">
        <v>597</v>
      </c>
    </row>
    <row r="79" spans="1:7" x14ac:dyDescent="0.25">
      <c r="A79" s="137" t="s">
        <v>260</v>
      </c>
      <c r="B79" s="112" t="s">
        <v>264</v>
      </c>
      <c r="C79" s="133" t="s">
        <v>181</v>
      </c>
      <c r="D79" s="133" t="s">
        <v>597</v>
      </c>
      <c r="E79" s="133" t="s">
        <v>597</v>
      </c>
      <c r="F79" s="133" t="s">
        <v>597</v>
      </c>
      <c r="G79" s="133" t="s">
        <v>597</v>
      </c>
    </row>
    <row r="80" spans="1:7" x14ac:dyDescent="0.25">
      <c r="A80" s="138" t="s">
        <v>260</v>
      </c>
      <c r="B80" s="114" t="s">
        <v>265</v>
      </c>
      <c r="C80" s="134" t="s">
        <v>181</v>
      </c>
      <c r="D80" s="134" t="s">
        <v>597</v>
      </c>
      <c r="E80" s="134" t="s">
        <v>597</v>
      </c>
      <c r="F80" s="134" t="s">
        <v>597</v>
      </c>
      <c r="G80" s="134" t="s">
        <v>597</v>
      </c>
    </row>
    <row r="81" spans="1:7" x14ac:dyDescent="0.25">
      <c r="A81" s="137" t="s">
        <v>260</v>
      </c>
      <c r="B81" s="112" t="s">
        <v>266</v>
      </c>
      <c r="C81" s="133" t="s">
        <v>181</v>
      </c>
      <c r="D81" s="133" t="s">
        <v>597</v>
      </c>
      <c r="E81" s="133" t="s">
        <v>597</v>
      </c>
      <c r="F81" s="133" t="s">
        <v>597</v>
      </c>
      <c r="G81" s="133" t="s">
        <v>597</v>
      </c>
    </row>
    <row r="82" spans="1:7" x14ac:dyDescent="0.25">
      <c r="A82" s="138" t="s">
        <v>260</v>
      </c>
      <c r="B82" s="114" t="s">
        <v>267</v>
      </c>
      <c r="C82" s="134" t="s">
        <v>181</v>
      </c>
      <c r="D82" s="134" t="s">
        <v>597</v>
      </c>
      <c r="E82" s="134" t="s">
        <v>597</v>
      </c>
      <c r="F82" s="134" t="s">
        <v>597</v>
      </c>
      <c r="G82" s="134" t="s">
        <v>597</v>
      </c>
    </row>
    <row r="83" spans="1:7" x14ac:dyDescent="0.25">
      <c r="A83" s="137" t="s">
        <v>260</v>
      </c>
      <c r="B83" s="112" t="s">
        <v>268</v>
      </c>
      <c r="C83" s="133" t="s">
        <v>181</v>
      </c>
      <c r="D83" s="133" t="s">
        <v>597</v>
      </c>
      <c r="E83" s="133" t="s">
        <v>597</v>
      </c>
      <c r="F83" s="133" t="s">
        <v>597</v>
      </c>
      <c r="G83" s="133" t="s">
        <v>597</v>
      </c>
    </row>
    <row r="84" spans="1:7" x14ac:dyDescent="0.25">
      <c r="A84" s="138" t="s">
        <v>260</v>
      </c>
      <c r="B84" s="114" t="s">
        <v>269</v>
      </c>
      <c r="C84" s="134" t="s">
        <v>180</v>
      </c>
      <c r="D84" s="134" t="s">
        <v>180</v>
      </c>
      <c r="E84" s="134" t="s">
        <v>181</v>
      </c>
      <c r="F84" s="134" t="s">
        <v>181</v>
      </c>
      <c r="G84" s="134" t="s">
        <v>181</v>
      </c>
    </row>
    <row r="85" spans="1:7" x14ac:dyDescent="0.25">
      <c r="A85" s="137" t="s">
        <v>260</v>
      </c>
      <c r="B85" s="112" t="s">
        <v>270</v>
      </c>
      <c r="C85" s="133" t="s">
        <v>181</v>
      </c>
      <c r="D85" s="133" t="s">
        <v>597</v>
      </c>
      <c r="E85" s="133" t="s">
        <v>597</v>
      </c>
      <c r="F85" s="133" t="s">
        <v>597</v>
      </c>
      <c r="G85" s="133" t="s">
        <v>597</v>
      </c>
    </row>
    <row r="86" spans="1:7" x14ac:dyDescent="0.25">
      <c r="A86" s="138" t="s">
        <v>260</v>
      </c>
      <c r="B86" s="114" t="s">
        <v>271</v>
      </c>
      <c r="C86" s="134" t="s">
        <v>181</v>
      </c>
      <c r="D86" s="134" t="s">
        <v>597</v>
      </c>
      <c r="E86" s="134" t="s">
        <v>597</v>
      </c>
      <c r="F86" s="134" t="s">
        <v>597</v>
      </c>
      <c r="G86" s="134" t="s">
        <v>597</v>
      </c>
    </row>
    <row r="87" spans="1:7" x14ac:dyDescent="0.25">
      <c r="A87" s="137" t="s">
        <v>260</v>
      </c>
      <c r="B87" s="112" t="s">
        <v>272</v>
      </c>
      <c r="C87" s="133" t="s">
        <v>180</v>
      </c>
      <c r="D87" s="133" t="s">
        <v>180</v>
      </c>
      <c r="E87" s="133" t="s">
        <v>180</v>
      </c>
      <c r="F87" s="133" t="s">
        <v>181</v>
      </c>
      <c r="G87" s="133" t="s">
        <v>181</v>
      </c>
    </row>
    <row r="88" spans="1:7" x14ac:dyDescent="0.25">
      <c r="A88" s="138" t="s">
        <v>260</v>
      </c>
      <c r="B88" s="114" t="s">
        <v>273</v>
      </c>
      <c r="C88" s="134" t="s">
        <v>180</v>
      </c>
      <c r="D88" s="134" t="s">
        <v>180</v>
      </c>
      <c r="E88" s="134" t="s">
        <v>181</v>
      </c>
      <c r="F88" s="134" t="s">
        <v>180</v>
      </c>
      <c r="G88" s="134" t="s">
        <v>181</v>
      </c>
    </row>
    <row r="89" spans="1:7" x14ac:dyDescent="0.25">
      <c r="A89" s="137" t="s">
        <v>260</v>
      </c>
      <c r="B89" s="112" t="s">
        <v>274</v>
      </c>
      <c r="C89" s="133" t="s">
        <v>181</v>
      </c>
      <c r="D89" s="133" t="s">
        <v>597</v>
      </c>
      <c r="E89" s="133" t="s">
        <v>597</v>
      </c>
      <c r="F89" s="133" t="s">
        <v>597</v>
      </c>
      <c r="G89" s="133" t="s">
        <v>597</v>
      </c>
    </row>
    <row r="90" spans="1:7" x14ac:dyDescent="0.25">
      <c r="A90" s="138" t="s">
        <v>260</v>
      </c>
      <c r="B90" s="114" t="s">
        <v>275</v>
      </c>
      <c r="C90" s="134" t="s">
        <v>181</v>
      </c>
      <c r="D90" s="134" t="s">
        <v>597</v>
      </c>
      <c r="E90" s="134" t="s">
        <v>597</v>
      </c>
      <c r="F90" s="134" t="s">
        <v>597</v>
      </c>
      <c r="G90" s="134" t="s">
        <v>597</v>
      </c>
    </row>
    <row r="91" spans="1:7" x14ac:dyDescent="0.25">
      <c r="A91" s="137" t="s">
        <v>260</v>
      </c>
      <c r="B91" s="112" t="s">
        <v>276</v>
      </c>
      <c r="C91" s="133" t="s">
        <v>181</v>
      </c>
      <c r="D91" s="133" t="s">
        <v>597</v>
      </c>
      <c r="E91" s="133" t="s">
        <v>597</v>
      </c>
      <c r="F91" s="133" t="s">
        <v>597</v>
      </c>
      <c r="G91" s="133" t="s">
        <v>597</v>
      </c>
    </row>
    <row r="92" spans="1:7" x14ac:dyDescent="0.25">
      <c r="A92" s="138" t="s">
        <v>277</v>
      </c>
      <c r="B92" s="114" t="s">
        <v>278</v>
      </c>
      <c r="C92" s="134" t="s">
        <v>180</v>
      </c>
      <c r="D92" s="134" t="s">
        <v>180</v>
      </c>
      <c r="E92" s="134" t="s">
        <v>181</v>
      </c>
      <c r="F92" s="134" t="s">
        <v>181</v>
      </c>
      <c r="G92" s="134" t="s">
        <v>181</v>
      </c>
    </row>
    <row r="93" spans="1:7" x14ac:dyDescent="0.25">
      <c r="A93" s="137" t="s">
        <v>277</v>
      </c>
      <c r="B93" s="112" t="s">
        <v>279</v>
      </c>
      <c r="C93" s="133" t="s">
        <v>180</v>
      </c>
      <c r="D93" s="133" t="s">
        <v>180</v>
      </c>
      <c r="E93" s="133" t="s">
        <v>181</v>
      </c>
      <c r="F93" s="133" t="s">
        <v>180</v>
      </c>
      <c r="G93" s="133" t="s">
        <v>181</v>
      </c>
    </row>
    <row r="94" spans="1:7" x14ac:dyDescent="0.25">
      <c r="A94" s="138" t="s">
        <v>280</v>
      </c>
      <c r="B94" s="114" t="s">
        <v>281</v>
      </c>
      <c r="C94" s="134" t="s">
        <v>181</v>
      </c>
      <c r="D94" s="134" t="s">
        <v>597</v>
      </c>
      <c r="E94" s="134" t="s">
        <v>597</v>
      </c>
      <c r="F94" s="134" t="s">
        <v>597</v>
      </c>
      <c r="G94" s="134" t="s">
        <v>597</v>
      </c>
    </row>
    <row r="95" spans="1:7" x14ac:dyDescent="0.25">
      <c r="A95" s="137" t="s">
        <v>280</v>
      </c>
      <c r="B95" s="112" t="s">
        <v>282</v>
      </c>
      <c r="C95" s="133" t="s">
        <v>181</v>
      </c>
      <c r="D95" s="133" t="s">
        <v>597</v>
      </c>
      <c r="E95" s="133" t="s">
        <v>597</v>
      </c>
      <c r="F95" s="133" t="s">
        <v>597</v>
      </c>
      <c r="G95" s="133" t="s">
        <v>597</v>
      </c>
    </row>
    <row r="96" spans="1:7" x14ac:dyDescent="0.25">
      <c r="A96" s="138" t="s">
        <v>280</v>
      </c>
      <c r="B96" s="114" t="s">
        <v>283</v>
      </c>
      <c r="C96" s="134" t="s">
        <v>181</v>
      </c>
      <c r="D96" s="134" t="s">
        <v>597</v>
      </c>
      <c r="E96" s="134" t="s">
        <v>597</v>
      </c>
      <c r="F96" s="134" t="s">
        <v>597</v>
      </c>
      <c r="G96" s="134" t="s">
        <v>597</v>
      </c>
    </row>
    <row r="97" spans="1:7" x14ac:dyDescent="0.25">
      <c r="A97" s="137" t="s">
        <v>284</v>
      </c>
      <c r="B97" s="112" t="s">
        <v>285</v>
      </c>
      <c r="C97" s="133" t="s">
        <v>181</v>
      </c>
      <c r="D97" s="133" t="s">
        <v>597</v>
      </c>
      <c r="E97" s="133" t="s">
        <v>597</v>
      </c>
      <c r="F97" s="133" t="s">
        <v>597</v>
      </c>
      <c r="G97" s="133" t="s">
        <v>597</v>
      </c>
    </row>
    <row r="98" spans="1:7" x14ac:dyDescent="0.25">
      <c r="A98" s="138" t="s">
        <v>284</v>
      </c>
      <c r="B98" s="114" t="s">
        <v>286</v>
      </c>
      <c r="C98" s="134" t="s">
        <v>181</v>
      </c>
      <c r="D98" s="134" t="s">
        <v>597</v>
      </c>
      <c r="E98" s="134" t="s">
        <v>597</v>
      </c>
      <c r="F98" s="134" t="s">
        <v>597</v>
      </c>
      <c r="G98" s="134" t="s">
        <v>597</v>
      </c>
    </row>
    <row r="99" spans="1:7" x14ac:dyDescent="0.25">
      <c r="A99" s="137" t="s">
        <v>284</v>
      </c>
      <c r="B99" s="112" t="s">
        <v>287</v>
      </c>
      <c r="C99" s="133" t="s">
        <v>181</v>
      </c>
      <c r="D99" s="133" t="s">
        <v>597</v>
      </c>
      <c r="E99" s="133" t="s">
        <v>597</v>
      </c>
      <c r="F99" s="133" t="s">
        <v>597</v>
      </c>
      <c r="G99" s="133" t="s">
        <v>597</v>
      </c>
    </row>
    <row r="100" spans="1:7" x14ac:dyDescent="0.25">
      <c r="A100" s="138" t="s">
        <v>284</v>
      </c>
      <c r="B100" s="114" t="s">
        <v>288</v>
      </c>
      <c r="C100" s="134" t="s">
        <v>181</v>
      </c>
      <c r="D100" s="134" t="s">
        <v>597</v>
      </c>
      <c r="E100" s="134" t="s">
        <v>597</v>
      </c>
      <c r="F100" s="134" t="s">
        <v>597</v>
      </c>
      <c r="G100" s="134" t="s">
        <v>597</v>
      </c>
    </row>
    <row r="101" spans="1:7" x14ac:dyDescent="0.25">
      <c r="A101" s="137" t="s">
        <v>284</v>
      </c>
      <c r="B101" s="112" t="s">
        <v>289</v>
      </c>
      <c r="C101" s="133" t="s">
        <v>181</v>
      </c>
      <c r="D101" s="133" t="s">
        <v>597</v>
      </c>
      <c r="E101" s="133" t="s">
        <v>597</v>
      </c>
      <c r="F101" s="133" t="s">
        <v>597</v>
      </c>
      <c r="G101" s="133" t="s">
        <v>597</v>
      </c>
    </row>
    <row r="102" spans="1:7" x14ac:dyDescent="0.25">
      <c r="A102" s="138" t="s">
        <v>284</v>
      </c>
      <c r="B102" s="114" t="s">
        <v>290</v>
      </c>
      <c r="C102" s="134" t="s">
        <v>180</v>
      </c>
      <c r="D102" s="134" t="s">
        <v>181</v>
      </c>
      <c r="E102" s="134" t="s">
        <v>181</v>
      </c>
      <c r="F102" s="134" t="s">
        <v>180</v>
      </c>
      <c r="G102" s="134" t="s">
        <v>181</v>
      </c>
    </row>
    <row r="103" spans="1:7" x14ac:dyDescent="0.25">
      <c r="A103" s="137" t="s">
        <v>284</v>
      </c>
      <c r="B103" s="112" t="s">
        <v>291</v>
      </c>
      <c r="C103" s="133" t="s">
        <v>180</v>
      </c>
      <c r="D103" s="133" t="s">
        <v>180</v>
      </c>
      <c r="E103" s="133" t="s">
        <v>181</v>
      </c>
      <c r="F103" s="133" t="s">
        <v>181</v>
      </c>
      <c r="G103" s="133" t="s">
        <v>181</v>
      </c>
    </row>
    <row r="104" spans="1:7" x14ac:dyDescent="0.25">
      <c r="A104" s="138" t="s">
        <v>284</v>
      </c>
      <c r="B104" s="114" t="s">
        <v>292</v>
      </c>
      <c r="C104" s="134" t="s">
        <v>180</v>
      </c>
      <c r="D104" s="134" t="s">
        <v>180</v>
      </c>
      <c r="E104" s="134" t="s">
        <v>181</v>
      </c>
      <c r="F104" s="134" t="s">
        <v>180</v>
      </c>
      <c r="G104" s="134" t="s">
        <v>181</v>
      </c>
    </row>
    <row r="105" spans="1:7" x14ac:dyDescent="0.25">
      <c r="A105" s="137" t="s">
        <v>284</v>
      </c>
      <c r="B105" s="112" t="s">
        <v>293</v>
      </c>
      <c r="C105" s="133" t="s">
        <v>181</v>
      </c>
      <c r="D105" s="133" t="s">
        <v>597</v>
      </c>
      <c r="E105" s="133" t="s">
        <v>597</v>
      </c>
      <c r="F105" s="133" t="s">
        <v>597</v>
      </c>
      <c r="G105" s="133" t="s">
        <v>597</v>
      </c>
    </row>
    <row r="106" spans="1:7" x14ac:dyDescent="0.25">
      <c r="A106" s="138" t="s">
        <v>284</v>
      </c>
      <c r="B106" s="114" t="s">
        <v>294</v>
      </c>
      <c r="C106" s="134" t="s">
        <v>181</v>
      </c>
      <c r="D106" s="134" t="s">
        <v>597</v>
      </c>
      <c r="E106" s="134" t="s">
        <v>597</v>
      </c>
      <c r="F106" s="134" t="s">
        <v>597</v>
      </c>
      <c r="G106" s="134" t="s">
        <v>597</v>
      </c>
    </row>
    <row r="107" spans="1:7" x14ac:dyDescent="0.25">
      <c r="A107" s="137" t="s">
        <v>284</v>
      </c>
      <c r="B107" s="112" t="s">
        <v>295</v>
      </c>
      <c r="C107" s="133" t="s">
        <v>181</v>
      </c>
      <c r="D107" s="133" t="s">
        <v>597</v>
      </c>
      <c r="E107" s="133" t="s">
        <v>597</v>
      </c>
      <c r="F107" s="133" t="s">
        <v>597</v>
      </c>
      <c r="G107" s="133" t="s">
        <v>597</v>
      </c>
    </row>
    <row r="108" spans="1:7" x14ac:dyDescent="0.25">
      <c r="A108" s="138" t="s">
        <v>284</v>
      </c>
      <c r="B108" s="114" t="s">
        <v>296</v>
      </c>
      <c r="C108" s="134" t="s">
        <v>180</v>
      </c>
      <c r="D108" s="134" t="s">
        <v>180</v>
      </c>
      <c r="E108" s="134" t="s">
        <v>181</v>
      </c>
      <c r="F108" s="134" t="s">
        <v>181</v>
      </c>
      <c r="G108" s="134" t="s">
        <v>181</v>
      </c>
    </row>
    <row r="109" spans="1:7" x14ac:dyDescent="0.25">
      <c r="A109" s="137" t="s">
        <v>284</v>
      </c>
      <c r="B109" s="112" t="s">
        <v>297</v>
      </c>
      <c r="C109" s="133" t="s">
        <v>181</v>
      </c>
      <c r="D109" s="133" t="s">
        <v>597</v>
      </c>
      <c r="E109" s="133" t="s">
        <v>597</v>
      </c>
      <c r="F109" s="133" t="s">
        <v>597</v>
      </c>
      <c r="G109" s="133" t="s">
        <v>597</v>
      </c>
    </row>
    <row r="110" spans="1:7" x14ac:dyDescent="0.25">
      <c r="A110" s="138" t="s">
        <v>284</v>
      </c>
      <c r="B110" s="114" t="s">
        <v>298</v>
      </c>
      <c r="C110" s="134" t="s">
        <v>180</v>
      </c>
      <c r="D110" s="134" t="s">
        <v>180</v>
      </c>
      <c r="E110" s="134" t="s">
        <v>180</v>
      </c>
      <c r="F110" s="134" t="s">
        <v>180</v>
      </c>
      <c r="G110" s="134" t="s">
        <v>181</v>
      </c>
    </row>
    <row r="111" spans="1:7" x14ac:dyDescent="0.25">
      <c r="A111" s="137" t="s">
        <v>299</v>
      </c>
      <c r="B111" s="112" t="s">
        <v>300</v>
      </c>
      <c r="C111" s="133" t="s">
        <v>180</v>
      </c>
      <c r="D111" s="133" t="s">
        <v>180</v>
      </c>
      <c r="E111" s="133" t="s">
        <v>181</v>
      </c>
      <c r="F111" s="133" t="s">
        <v>181</v>
      </c>
      <c r="G111" s="133" t="s">
        <v>181</v>
      </c>
    </row>
    <row r="112" spans="1:7" x14ac:dyDescent="0.25">
      <c r="A112" s="138" t="s">
        <v>299</v>
      </c>
      <c r="B112" s="114" t="s">
        <v>301</v>
      </c>
      <c r="C112" s="134" t="s">
        <v>181</v>
      </c>
      <c r="D112" s="134" t="s">
        <v>597</v>
      </c>
      <c r="E112" s="134" t="s">
        <v>597</v>
      </c>
      <c r="F112" s="134" t="s">
        <v>597</v>
      </c>
      <c r="G112" s="134" t="s">
        <v>597</v>
      </c>
    </row>
    <row r="113" spans="1:7" x14ac:dyDescent="0.25">
      <c r="A113" s="137" t="s">
        <v>299</v>
      </c>
      <c r="B113" s="112" t="s">
        <v>302</v>
      </c>
      <c r="C113" s="133" t="s">
        <v>180</v>
      </c>
      <c r="D113" s="133" t="s">
        <v>180</v>
      </c>
      <c r="E113" s="133" t="s">
        <v>181</v>
      </c>
      <c r="F113" s="133" t="s">
        <v>181</v>
      </c>
      <c r="G113" s="133" t="s">
        <v>181</v>
      </c>
    </row>
    <row r="114" spans="1:7" x14ac:dyDescent="0.25">
      <c r="A114" s="138" t="s">
        <v>299</v>
      </c>
      <c r="B114" s="114" t="s">
        <v>303</v>
      </c>
      <c r="C114" s="134" t="s">
        <v>181</v>
      </c>
      <c r="D114" s="134" t="s">
        <v>597</v>
      </c>
      <c r="E114" s="134" t="s">
        <v>597</v>
      </c>
      <c r="F114" s="134" t="s">
        <v>597</v>
      </c>
      <c r="G114" s="134" t="s">
        <v>597</v>
      </c>
    </row>
    <row r="115" spans="1:7" x14ac:dyDescent="0.25">
      <c r="A115" s="137" t="s">
        <v>299</v>
      </c>
      <c r="B115" s="112" t="s">
        <v>304</v>
      </c>
      <c r="C115" s="133" t="s">
        <v>180</v>
      </c>
      <c r="D115" s="133" t="s">
        <v>180</v>
      </c>
      <c r="E115" s="133" t="s">
        <v>180</v>
      </c>
      <c r="F115" s="133" t="s">
        <v>181</v>
      </c>
      <c r="G115" s="133" t="s">
        <v>181</v>
      </c>
    </row>
    <row r="116" spans="1:7" x14ac:dyDescent="0.25">
      <c r="A116" s="138" t="s">
        <v>299</v>
      </c>
      <c r="B116" s="114" t="s">
        <v>305</v>
      </c>
      <c r="C116" s="134" t="s">
        <v>181</v>
      </c>
      <c r="D116" s="134" t="s">
        <v>597</v>
      </c>
      <c r="E116" s="134" t="s">
        <v>597</v>
      </c>
      <c r="F116" s="134" t="s">
        <v>597</v>
      </c>
      <c r="G116" s="134" t="s">
        <v>597</v>
      </c>
    </row>
    <row r="117" spans="1:7" x14ac:dyDescent="0.25">
      <c r="A117" s="137" t="s">
        <v>299</v>
      </c>
      <c r="B117" s="112" t="s">
        <v>306</v>
      </c>
      <c r="C117" s="133" t="s">
        <v>180</v>
      </c>
      <c r="D117" s="133" t="s">
        <v>180</v>
      </c>
      <c r="E117" s="133" t="s">
        <v>181</v>
      </c>
      <c r="F117" s="133" t="s">
        <v>181</v>
      </c>
      <c r="G117" s="133" t="s">
        <v>180</v>
      </c>
    </row>
    <row r="118" spans="1:7" x14ac:dyDescent="0.25">
      <c r="A118" s="138" t="s">
        <v>307</v>
      </c>
      <c r="B118" s="114" t="s">
        <v>308</v>
      </c>
      <c r="C118" s="134" t="s">
        <v>181</v>
      </c>
      <c r="D118" s="134" t="s">
        <v>597</v>
      </c>
      <c r="E118" s="134" t="s">
        <v>597</v>
      </c>
      <c r="F118" s="134" t="s">
        <v>597</v>
      </c>
      <c r="G118" s="134" t="s">
        <v>597</v>
      </c>
    </row>
    <row r="119" spans="1:7" x14ac:dyDescent="0.25">
      <c r="A119" s="137" t="s">
        <v>307</v>
      </c>
      <c r="B119" s="112" t="s">
        <v>309</v>
      </c>
      <c r="C119" s="133" t="s">
        <v>181</v>
      </c>
      <c r="D119" s="133" t="s">
        <v>597</v>
      </c>
      <c r="E119" s="133" t="s">
        <v>597</v>
      </c>
      <c r="F119" s="133" t="s">
        <v>597</v>
      </c>
      <c r="G119" s="133" t="s">
        <v>597</v>
      </c>
    </row>
    <row r="120" spans="1:7" x14ac:dyDescent="0.25">
      <c r="A120" s="138" t="s">
        <v>307</v>
      </c>
      <c r="B120" s="114" t="s">
        <v>310</v>
      </c>
      <c r="C120" s="134" t="s">
        <v>180</v>
      </c>
      <c r="D120" s="134" t="s">
        <v>180</v>
      </c>
      <c r="E120" s="134" t="s">
        <v>181</v>
      </c>
      <c r="F120" s="134" t="s">
        <v>181</v>
      </c>
      <c r="G120" s="134" t="s">
        <v>181</v>
      </c>
    </row>
    <row r="121" spans="1:7" x14ac:dyDescent="0.25">
      <c r="A121" s="137" t="s">
        <v>307</v>
      </c>
      <c r="B121" s="112" t="s">
        <v>311</v>
      </c>
      <c r="C121" s="133" t="s">
        <v>181</v>
      </c>
      <c r="D121" s="133" t="s">
        <v>597</v>
      </c>
      <c r="E121" s="133" t="s">
        <v>597</v>
      </c>
      <c r="F121" s="133" t="s">
        <v>597</v>
      </c>
      <c r="G121" s="133" t="s">
        <v>597</v>
      </c>
    </row>
    <row r="122" spans="1:7" x14ac:dyDescent="0.25">
      <c r="A122" s="138" t="s">
        <v>307</v>
      </c>
      <c r="B122" s="114" t="s">
        <v>312</v>
      </c>
      <c r="C122" s="134" t="s">
        <v>181</v>
      </c>
      <c r="D122" s="134" t="s">
        <v>597</v>
      </c>
      <c r="E122" s="134" t="s">
        <v>597</v>
      </c>
      <c r="F122" s="134" t="s">
        <v>597</v>
      </c>
      <c r="G122" s="134" t="s">
        <v>597</v>
      </c>
    </row>
    <row r="123" spans="1:7" x14ac:dyDescent="0.25">
      <c r="A123" s="137" t="s">
        <v>307</v>
      </c>
      <c r="B123" s="112" t="s">
        <v>313</v>
      </c>
      <c r="C123" s="133" t="s">
        <v>180</v>
      </c>
      <c r="D123" s="133" t="s">
        <v>180</v>
      </c>
      <c r="E123" s="133" t="s">
        <v>181</v>
      </c>
      <c r="F123" s="133" t="s">
        <v>181</v>
      </c>
      <c r="G123" s="133" t="s">
        <v>181</v>
      </c>
    </row>
    <row r="124" spans="1:7" x14ac:dyDescent="0.25">
      <c r="A124" s="138" t="s">
        <v>314</v>
      </c>
      <c r="B124" s="114" t="s">
        <v>315</v>
      </c>
      <c r="C124" s="134" t="s">
        <v>181</v>
      </c>
      <c r="D124" s="134" t="s">
        <v>597</v>
      </c>
      <c r="E124" s="134" t="s">
        <v>597</v>
      </c>
      <c r="F124" s="134" t="s">
        <v>597</v>
      </c>
      <c r="G124" s="134" t="s">
        <v>597</v>
      </c>
    </row>
    <row r="125" spans="1:7" x14ac:dyDescent="0.25">
      <c r="A125" s="137" t="s">
        <v>314</v>
      </c>
      <c r="B125" s="112" t="s">
        <v>316</v>
      </c>
      <c r="C125" s="133" t="s">
        <v>181</v>
      </c>
      <c r="D125" s="133" t="s">
        <v>597</v>
      </c>
      <c r="E125" s="133" t="s">
        <v>597</v>
      </c>
      <c r="F125" s="133" t="s">
        <v>597</v>
      </c>
      <c r="G125" s="133" t="s">
        <v>597</v>
      </c>
    </row>
    <row r="126" spans="1:7" x14ac:dyDescent="0.25">
      <c r="A126" s="138" t="s">
        <v>314</v>
      </c>
      <c r="B126" s="114" t="s">
        <v>317</v>
      </c>
      <c r="C126" s="134" t="s">
        <v>181</v>
      </c>
      <c r="D126" s="134" t="s">
        <v>597</v>
      </c>
      <c r="E126" s="134" t="s">
        <v>597</v>
      </c>
      <c r="F126" s="134" t="s">
        <v>597</v>
      </c>
      <c r="G126" s="134" t="s">
        <v>597</v>
      </c>
    </row>
    <row r="127" spans="1:7" x14ac:dyDescent="0.25">
      <c r="A127" s="137" t="s">
        <v>314</v>
      </c>
      <c r="B127" s="112" t="s">
        <v>318</v>
      </c>
      <c r="C127" s="133" t="s">
        <v>181</v>
      </c>
      <c r="D127" s="133" t="s">
        <v>597</v>
      </c>
      <c r="E127" s="133" t="s">
        <v>597</v>
      </c>
      <c r="F127" s="133" t="s">
        <v>597</v>
      </c>
      <c r="G127" s="133" t="s">
        <v>597</v>
      </c>
    </row>
    <row r="128" spans="1:7" x14ac:dyDescent="0.25">
      <c r="A128" s="138" t="s">
        <v>319</v>
      </c>
      <c r="B128" s="114" t="s">
        <v>320</v>
      </c>
      <c r="C128" s="134" t="s">
        <v>180</v>
      </c>
      <c r="D128" s="134" t="s">
        <v>180</v>
      </c>
      <c r="E128" s="134" t="s">
        <v>181</v>
      </c>
      <c r="F128" s="134" t="s">
        <v>181</v>
      </c>
      <c r="G128" s="134" t="s">
        <v>181</v>
      </c>
    </row>
    <row r="129" spans="1:7" x14ac:dyDescent="0.25">
      <c r="A129" s="137" t="s">
        <v>319</v>
      </c>
      <c r="B129" s="112" t="s">
        <v>321</v>
      </c>
      <c r="C129" s="133" t="s">
        <v>180</v>
      </c>
      <c r="D129" s="133" t="s">
        <v>180</v>
      </c>
      <c r="E129" s="133" t="s">
        <v>181</v>
      </c>
      <c r="F129" s="133" t="s">
        <v>181</v>
      </c>
      <c r="G129" s="133" t="s">
        <v>181</v>
      </c>
    </row>
    <row r="130" spans="1:7" x14ac:dyDescent="0.25">
      <c r="A130" s="138" t="s">
        <v>319</v>
      </c>
      <c r="B130" s="114" t="s">
        <v>322</v>
      </c>
      <c r="C130" s="134" t="s">
        <v>181</v>
      </c>
      <c r="D130" s="134" t="s">
        <v>597</v>
      </c>
      <c r="E130" s="134" t="s">
        <v>597</v>
      </c>
      <c r="F130" s="134" t="s">
        <v>597</v>
      </c>
      <c r="G130" s="134" t="s">
        <v>597</v>
      </c>
    </row>
    <row r="131" spans="1:7" x14ac:dyDescent="0.25">
      <c r="A131" s="137" t="s">
        <v>319</v>
      </c>
      <c r="B131" s="112" t="s">
        <v>323</v>
      </c>
      <c r="C131" s="133" t="s">
        <v>181</v>
      </c>
      <c r="D131" s="133" t="s">
        <v>597</v>
      </c>
      <c r="E131" s="133" t="s">
        <v>597</v>
      </c>
      <c r="F131" s="133" t="s">
        <v>597</v>
      </c>
      <c r="G131" s="133" t="s">
        <v>597</v>
      </c>
    </row>
    <row r="132" spans="1:7" x14ac:dyDescent="0.25">
      <c r="A132" s="138" t="s">
        <v>319</v>
      </c>
      <c r="B132" s="114" t="s">
        <v>324</v>
      </c>
      <c r="C132" s="134" t="s">
        <v>181</v>
      </c>
      <c r="D132" s="134" t="s">
        <v>597</v>
      </c>
      <c r="E132" s="134" t="s">
        <v>597</v>
      </c>
      <c r="F132" s="134" t="s">
        <v>597</v>
      </c>
      <c r="G132" s="134" t="s">
        <v>597</v>
      </c>
    </row>
    <row r="133" spans="1:7" x14ac:dyDescent="0.25">
      <c r="A133" s="137" t="s">
        <v>325</v>
      </c>
      <c r="B133" s="112" t="s">
        <v>326</v>
      </c>
      <c r="C133" s="133" t="s">
        <v>181</v>
      </c>
      <c r="D133" s="133" t="s">
        <v>597</v>
      </c>
      <c r="E133" s="133" t="s">
        <v>597</v>
      </c>
      <c r="F133" s="133" t="s">
        <v>597</v>
      </c>
      <c r="G133" s="133" t="s">
        <v>597</v>
      </c>
    </row>
    <row r="134" spans="1:7" x14ac:dyDescent="0.25">
      <c r="A134" s="138" t="s">
        <v>325</v>
      </c>
      <c r="B134" s="114" t="s">
        <v>327</v>
      </c>
      <c r="C134" s="134" t="s">
        <v>181</v>
      </c>
      <c r="D134" s="134" t="s">
        <v>597</v>
      </c>
      <c r="E134" s="134" t="s">
        <v>597</v>
      </c>
      <c r="F134" s="134" t="s">
        <v>597</v>
      </c>
      <c r="G134" s="134" t="s">
        <v>597</v>
      </c>
    </row>
    <row r="135" spans="1:7" x14ac:dyDescent="0.25">
      <c r="A135" s="137" t="s">
        <v>325</v>
      </c>
      <c r="B135" s="112" t="s">
        <v>328</v>
      </c>
      <c r="C135" s="133" t="s">
        <v>181</v>
      </c>
      <c r="D135" s="133" t="s">
        <v>597</v>
      </c>
      <c r="E135" s="133" t="s">
        <v>597</v>
      </c>
      <c r="F135" s="133" t="s">
        <v>597</v>
      </c>
      <c r="G135" s="133" t="s">
        <v>597</v>
      </c>
    </row>
    <row r="136" spans="1:7" x14ac:dyDescent="0.25">
      <c r="A136" s="138" t="s">
        <v>329</v>
      </c>
      <c r="B136" s="114" t="s">
        <v>330</v>
      </c>
      <c r="C136" s="134" t="s">
        <v>181</v>
      </c>
      <c r="D136" s="134" t="s">
        <v>597</v>
      </c>
      <c r="E136" s="134" t="s">
        <v>597</v>
      </c>
      <c r="F136" s="134" t="s">
        <v>597</v>
      </c>
      <c r="G136" s="134" t="s">
        <v>597</v>
      </c>
    </row>
    <row r="137" spans="1:7" x14ac:dyDescent="0.25">
      <c r="A137" s="137" t="s">
        <v>329</v>
      </c>
      <c r="B137" s="112" t="s">
        <v>331</v>
      </c>
      <c r="C137" s="133" t="s">
        <v>180</v>
      </c>
      <c r="D137" s="133" t="s">
        <v>180</v>
      </c>
      <c r="E137" s="133" t="s">
        <v>181</v>
      </c>
      <c r="F137" s="133" t="s">
        <v>181</v>
      </c>
      <c r="G137" s="133" t="s">
        <v>181</v>
      </c>
    </row>
    <row r="138" spans="1:7" x14ac:dyDescent="0.25">
      <c r="A138" s="138" t="s">
        <v>332</v>
      </c>
      <c r="B138" s="114" t="s">
        <v>333</v>
      </c>
      <c r="C138" s="134" t="s">
        <v>181</v>
      </c>
      <c r="D138" s="134" t="s">
        <v>597</v>
      </c>
      <c r="E138" s="134" t="s">
        <v>597</v>
      </c>
      <c r="F138" s="134" t="s">
        <v>597</v>
      </c>
      <c r="G138" s="134" t="s">
        <v>597</v>
      </c>
    </row>
    <row r="139" spans="1:7" x14ac:dyDescent="0.25">
      <c r="A139" s="137" t="s">
        <v>332</v>
      </c>
      <c r="B139" s="112" t="s">
        <v>334</v>
      </c>
      <c r="C139" s="133" t="s">
        <v>180</v>
      </c>
      <c r="D139" s="133" t="s">
        <v>180</v>
      </c>
      <c r="E139" s="133" t="s">
        <v>181</v>
      </c>
      <c r="F139" s="133" t="s">
        <v>180</v>
      </c>
      <c r="G139" s="133" t="s">
        <v>181</v>
      </c>
    </row>
    <row r="140" spans="1:7" x14ac:dyDescent="0.25">
      <c r="A140" s="138" t="s">
        <v>332</v>
      </c>
      <c r="B140" s="114" t="s">
        <v>335</v>
      </c>
      <c r="C140" s="134" t="s">
        <v>181</v>
      </c>
      <c r="D140" s="134" t="s">
        <v>597</v>
      </c>
      <c r="E140" s="134" t="s">
        <v>597</v>
      </c>
      <c r="F140" s="134" t="s">
        <v>597</v>
      </c>
      <c r="G140" s="134" t="s">
        <v>597</v>
      </c>
    </row>
    <row r="141" spans="1:7" x14ac:dyDescent="0.25">
      <c r="A141" s="137" t="s">
        <v>332</v>
      </c>
      <c r="B141" s="112" t="s">
        <v>336</v>
      </c>
      <c r="C141" s="133" t="s">
        <v>180</v>
      </c>
      <c r="D141" s="133" t="s">
        <v>180</v>
      </c>
      <c r="E141" s="133" t="s">
        <v>180</v>
      </c>
      <c r="F141" s="133" t="s">
        <v>180</v>
      </c>
      <c r="G141" s="133" t="s">
        <v>181</v>
      </c>
    </row>
    <row r="142" spans="1:7" x14ac:dyDescent="0.25">
      <c r="A142" s="138" t="s">
        <v>332</v>
      </c>
      <c r="B142" s="114" t="s">
        <v>337</v>
      </c>
      <c r="C142" s="134" t="s">
        <v>181</v>
      </c>
      <c r="D142" s="134" t="s">
        <v>597</v>
      </c>
      <c r="E142" s="134" t="s">
        <v>597</v>
      </c>
      <c r="F142" s="134" t="s">
        <v>597</v>
      </c>
      <c r="G142" s="134" t="s">
        <v>597</v>
      </c>
    </row>
    <row r="143" spans="1:7" x14ac:dyDescent="0.25">
      <c r="A143" s="137" t="s">
        <v>332</v>
      </c>
      <c r="B143" s="112" t="s">
        <v>338</v>
      </c>
      <c r="C143" s="133" t="s">
        <v>181</v>
      </c>
      <c r="D143" s="133" t="s">
        <v>597</v>
      </c>
      <c r="E143" s="133" t="s">
        <v>597</v>
      </c>
      <c r="F143" s="133" t="s">
        <v>597</v>
      </c>
      <c r="G143" s="133" t="s">
        <v>597</v>
      </c>
    </row>
    <row r="144" spans="1:7" x14ac:dyDescent="0.25">
      <c r="A144" s="138" t="s">
        <v>332</v>
      </c>
      <c r="B144" s="114" t="s">
        <v>339</v>
      </c>
      <c r="C144" s="134" t="s">
        <v>181</v>
      </c>
      <c r="D144" s="134" t="s">
        <v>597</v>
      </c>
      <c r="E144" s="134" t="s">
        <v>597</v>
      </c>
      <c r="F144" s="134" t="s">
        <v>597</v>
      </c>
      <c r="G144" s="134" t="s">
        <v>597</v>
      </c>
    </row>
    <row r="145" spans="1:7" x14ac:dyDescent="0.25">
      <c r="A145" s="137" t="s">
        <v>340</v>
      </c>
      <c r="B145" s="112" t="s">
        <v>341</v>
      </c>
      <c r="C145" s="133" t="s">
        <v>181</v>
      </c>
      <c r="D145" s="133" t="s">
        <v>597</v>
      </c>
      <c r="E145" s="133" t="s">
        <v>597</v>
      </c>
      <c r="F145" s="133" t="s">
        <v>597</v>
      </c>
      <c r="G145" s="133" t="s">
        <v>597</v>
      </c>
    </row>
    <row r="146" spans="1:7" x14ac:dyDescent="0.25">
      <c r="A146" s="138" t="s">
        <v>340</v>
      </c>
      <c r="B146" s="114" t="s">
        <v>342</v>
      </c>
      <c r="C146" s="134" t="s">
        <v>181</v>
      </c>
      <c r="D146" s="134" t="s">
        <v>597</v>
      </c>
      <c r="E146" s="134" t="s">
        <v>597</v>
      </c>
      <c r="F146" s="134" t="s">
        <v>597</v>
      </c>
      <c r="G146" s="134" t="s">
        <v>597</v>
      </c>
    </row>
    <row r="147" spans="1:7" x14ac:dyDescent="0.25">
      <c r="A147" s="137" t="s">
        <v>340</v>
      </c>
      <c r="B147" s="112" t="s">
        <v>343</v>
      </c>
      <c r="C147" s="133" t="s">
        <v>181</v>
      </c>
      <c r="D147" s="133" t="s">
        <v>597</v>
      </c>
      <c r="E147" s="133" t="s">
        <v>597</v>
      </c>
      <c r="F147" s="133" t="s">
        <v>597</v>
      </c>
      <c r="G147" s="133" t="s">
        <v>597</v>
      </c>
    </row>
    <row r="148" spans="1:7" x14ac:dyDescent="0.25">
      <c r="A148" s="138" t="s">
        <v>340</v>
      </c>
      <c r="B148" s="114" t="s">
        <v>344</v>
      </c>
      <c r="C148" s="134" t="s">
        <v>181</v>
      </c>
      <c r="D148" s="134" t="s">
        <v>597</v>
      </c>
      <c r="E148" s="134" t="s">
        <v>597</v>
      </c>
      <c r="F148" s="134" t="s">
        <v>597</v>
      </c>
      <c r="G148" s="134" t="s">
        <v>597</v>
      </c>
    </row>
    <row r="149" spans="1:7" x14ac:dyDescent="0.25">
      <c r="A149" s="137" t="s">
        <v>340</v>
      </c>
      <c r="B149" s="112" t="s">
        <v>345</v>
      </c>
      <c r="C149" s="133" t="s">
        <v>181</v>
      </c>
      <c r="D149" s="133" t="s">
        <v>597</v>
      </c>
      <c r="E149" s="133" t="s">
        <v>597</v>
      </c>
      <c r="F149" s="133" t="s">
        <v>597</v>
      </c>
      <c r="G149" s="133" t="s">
        <v>597</v>
      </c>
    </row>
    <row r="150" spans="1:7" x14ac:dyDescent="0.25">
      <c r="A150" s="138" t="s">
        <v>340</v>
      </c>
      <c r="B150" s="114" t="s">
        <v>346</v>
      </c>
      <c r="C150" s="134" t="s">
        <v>181</v>
      </c>
      <c r="D150" s="134" t="s">
        <v>597</v>
      </c>
      <c r="E150" s="134" t="s">
        <v>597</v>
      </c>
      <c r="F150" s="134" t="s">
        <v>597</v>
      </c>
      <c r="G150" s="134" t="s">
        <v>597</v>
      </c>
    </row>
    <row r="151" spans="1:7" x14ac:dyDescent="0.25">
      <c r="A151" s="137" t="s">
        <v>340</v>
      </c>
      <c r="B151" s="112" t="s">
        <v>347</v>
      </c>
      <c r="C151" s="133" t="s">
        <v>181</v>
      </c>
      <c r="D151" s="133" t="s">
        <v>597</v>
      </c>
      <c r="E151" s="133" t="s">
        <v>597</v>
      </c>
      <c r="F151" s="133" t="s">
        <v>597</v>
      </c>
      <c r="G151" s="133" t="s">
        <v>597</v>
      </c>
    </row>
    <row r="152" spans="1:7" x14ac:dyDescent="0.25">
      <c r="A152" s="138" t="s">
        <v>340</v>
      </c>
      <c r="B152" s="114" t="s">
        <v>348</v>
      </c>
      <c r="C152" s="134" t="s">
        <v>181</v>
      </c>
      <c r="D152" s="134" t="s">
        <v>597</v>
      </c>
      <c r="E152" s="134" t="s">
        <v>597</v>
      </c>
      <c r="F152" s="134" t="s">
        <v>597</v>
      </c>
      <c r="G152" s="134" t="s">
        <v>597</v>
      </c>
    </row>
    <row r="153" spans="1:7" x14ac:dyDescent="0.25">
      <c r="A153" s="137" t="s">
        <v>349</v>
      </c>
      <c r="B153" s="112" t="s">
        <v>350</v>
      </c>
      <c r="C153" s="133" t="s">
        <v>181</v>
      </c>
      <c r="D153" s="133" t="s">
        <v>597</v>
      </c>
      <c r="E153" s="133" t="s">
        <v>597</v>
      </c>
      <c r="F153" s="133" t="s">
        <v>597</v>
      </c>
      <c r="G153" s="133" t="s">
        <v>597</v>
      </c>
    </row>
    <row r="154" spans="1:7" x14ac:dyDescent="0.25">
      <c r="A154" s="138" t="s">
        <v>349</v>
      </c>
      <c r="B154" s="114" t="s">
        <v>351</v>
      </c>
      <c r="C154" s="134" t="s">
        <v>181</v>
      </c>
      <c r="D154" s="134" t="s">
        <v>597</v>
      </c>
      <c r="E154" s="134" t="s">
        <v>597</v>
      </c>
      <c r="F154" s="134" t="s">
        <v>597</v>
      </c>
      <c r="G154" s="134" t="s">
        <v>597</v>
      </c>
    </row>
    <row r="155" spans="1:7" x14ac:dyDescent="0.25">
      <c r="A155" s="137" t="s">
        <v>349</v>
      </c>
      <c r="B155" s="112" t="s">
        <v>352</v>
      </c>
      <c r="C155" s="133" t="s">
        <v>181</v>
      </c>
      <c r="D155" s="133" t="s">
        <v>597</v>
      </c>
      <c r="E155" s="133" t="s">
        <v>597</v>
      </c>
      <c r="F155" s="133" t="s">
        <v>597</v>
      </c>
      <c r="G155" s="133" t="s">
        <v>597</v>
      </c>
    </row>
    <row r="156" spans="1:7" x14ac:dyDescent="0.25">
      <c r="A156" s="138" t="s">
        <v>349</v>
      </c>
      <c r="B156" s="114" t="s">
        <v>353</v>
      </c>
      <c r="C156" s="134" t="s">
        <v>181</v>
      </c>
      <c r="D156" s="134" t="s">
        <v>597</v>
      </c>
      <c r="E156" s="134" t="s">
        <v>597</v>
      </c>
      <c r="F156" s="134" t="s">
        <v>597</v>
      </c>
      <c r="G156" s="134" t="s">
        <v>597</v>
      </c>
    </row>
    <row r="157" spans="1:7" x14ac:dyDescent="0.25">
      <c r="A157" s="137" t="s">
        <v>349</v>
      </c>
      <c r="B157" s="112" t="s">
        <v>354</v>
      </c>
      <c r="C157" s="133" t="s">
        <v>181</v>
      </c>
      <c r="D157" s="133" t="s">
        <v>597</v>
      </c>
      <c r="E157" s="133" t="s">
        <v>597</v>
      </c>
      <c r="F157" s="133" t="s">
        <v>597</v>
      </c>
      <c r="G157" s="133" t="s">
        <v>597</v>
      </c>
    </row>
    <row r="158" spans="1:7" x14ac:dyDescent="0.25">
      <c r="A158" s="138" t="s">
        <v>349</v>
      </c>
      <c r="B158" s="114" t="s">
        <v>355</v>
      </c>
      <c r="C158" s="134" t="s">
        <v>181</v>
      </c>
      <c r="D158" s="134" t="s">
        <v>597</v>
      </c>
      <c r="E158" s="134" t="s">
        <v>597</v>
      </c>
      <c r="F158" s="134" t="s">
        <v>597</v>
      </c>
      <c r="G158" s="134" t="s">
        <v>597</v>
      </c>
    </row>
    <row r="159" spans="1:7" x14ac:dyDescent="0.25">
      <c r="A159" s="137" t="s">
        <v>349</v>
      </c>
      <c r="B159" s="112" t="s">
        <v>356</v>
      </c>
      <c r="C159" s="133" t="s">
        <v>181</v>
      </c>
      <c r="D159" s="133" t="s">
        <v>597</v>
      </c>
      <c r="E159" s="133" t="s">
        <v>597</v>
      </c>
      <c r="F159" s="133" t="s">
        <v>597</v>
      </c>
      <c r="G159" s="133" t="s">
        <v>597</v>
      </c>
    </row>
    <row r="160" spans="1:7" x14ac:dyDescent="0.25">
      <c r="A160" s="138" t="s">
        <v>349</v>
      </c>
      <c r="B160" s="114" t="s">
        <v>357</v>
      </c>
      <c r="C160" s="134" t="s">
        <v>180</v>
      </c>
      <c r="D160" s="134" t="s">
        <v>181</v>
      </c>
      <c r="E160" s="134" t="s">
        <v>181</v>
      </c>
      <c r="F160" s="134" t="s">
        <v>181</v>
      </c>
      <c r="G160" s="134" t="s">
        <v>180</v>
      </c>
    </row>
    <row r="161" spans="1:7" x14ac:dyDescent="0.25">
      <c r="A161" s="137" t="s">
        <v>349</v>
      </c>
      <c r="B161" s="112" t="s">
        <v>358</v>
      </c>
      <c r="C161" s="133" t="s">
        <v>180</v>
      </c>
      <c r="D161" s="133" t="s">
        <v>180</v>
      </c>
      <c r="E161" s="133" t="s">
        <v>181</v>
      </c>
      <c r="F161" s="133" t="s">
        <v>181</v>
      </c>
      <c r="G161" s="133" t="s">
        <v>181</v>
      </c>
    </row>
    <row r="162" spans="1:7" x14ac:dyDescent="0.25">
      <c r="A162" s="138" t="s">
        <v>349</v>
      </c>
      <c r="B162" s="114" t="s">
        <v>359</v>
      </c>
      <c r="C162" s="134" t="s">
        <v>181</v>
      </c>
      <c r="D162" s="134" t="s">
        <v>597</v>
      </c>
      <c r="E162" s="134" t="s">
        <v>597</v>
      </c>
      <c r="F162" s="134" t="s">
        <v>597</v>
      </c>
      <c r="G162" s="134" t="s">
        <v>597</v>
      </c>
    </row>
    <row r="163" spans="1:7" x14ac:dyDescent="0.25">
      <c r="A163" s="137" t="s">
        <v>349</v>
      </c>
      <c r="B163" s="112" t="s">
        <v>360</v>
      </c>
      <c r="C163" s="133" t="s">
        <v>181</v>
      </c>
      <c r="D163" s="133" t="s">
        <v>597</v>
      </c>
      <c r="E163" s="133" t="s">
        <v>597</v>
      </c>
      <c r="F163" s="133" t="s">
        <v>597</v>
      </c>
      <c r="G163" s="133" t="s">
        <v>597</v>
      </c>
    </row>
    <row r="164" spans="1:7" x14ac:dyDescent="0.25">
      <c r="A164" s="138" t="s">
        <v>349</v>
      </c>
      <c r="B164" s="114" t="s">
        <v>361</v>
      </c>
      <c r="C164" s="134" t="s">
        <v>181</v>
      </c>
      <c r="D164" s="134" t="s">
        <v>597</v>
      </c>
      <c r="E164" s="134" t="s">
        <v>597</v>
      </c>
      <c r="F164" s="134" t="s">
        <v>597</v>
      </c>
      <c r="G164" s="134" t="s">
        <v>597</v>
      </c>
    </row>
    <row r="165" spans="1:7" x14ac:dyDescent="0.25">
      <c r="A165" s="137" t="s">
        <v>362</v>
      </c>
      <c r="B165" s="112" t="s">
        <v>363</v>
      </c>
      <c r="C165" s="133" t="s">
        <v>181</v>
      </c>
      <c r="D165" s="133" t="s">
        <v>597</v>
      </c>
      <c r="E165" s="133" t="s">
        <v>597</v>
      </c>
      <c r="F165" s="133" t="s">
        <v>597</v>
      </c>
      <c r="G165" s="133" t="s">
        <v>597</v>
      </c>
    </row>
    <row r="166" spans="1:7" x14ac:dyDescent="0.25">
      <c r="A166" s="138" t="s">
        <v>362</v>
      </c>
      <c r="B166" s="114" t="s">
        <v>364</v>
      </c>
      <c r="C166" s="134" t="s">
        <v>181</v>
      </c>
      <c r="D166" s="134" t="s">
        <v>597</v>
      </c>
      <c r="E166" s="134" t="s">
        <v>597</v>
      </c>
      <c r="F166" s="134" t="s">
        <v>597</v>
      </c>
      <c r="G166" s="134" t="s">
        <v>597</v>
      </c>
    </row>
    <row r="167" spans="1:7" x14ac:dyDescent="0.25">
      <c r="A167" s="137" t="s">
        <v>362</v>
      </c>
      <c r="B167" s="112" t="s">
        <v>365</v>
      </c>
      <c r="C167" s="133" t="s">
        <v>181</v>
      </c>
      <c r="D167" s="133" t="s">
        <v>597</v>
      </c>
      <c r="E167" s="133" t="s">
        <v>597</v>
      </c>
      <c r="F167" s="133" t="s">
        <v>597</v>
      </c>
      <c r="G167" s="133" t="s">
        <v>597</v>
      </c>
    </row>
    <row r="168" spans="1:7" x14ac:dyDescent="0.25">
      <c r="A168" s="138" t="s">
        <v>362</v>
      </c>
      <c r="B168" s="114" t="s">
        <v>366</v>
      </c>
      <c r="C168" s="134" t="s">
        <v>180</v>
      </c>
      <c r="D168" s="134" t="s">
        <v>180</v>
      </c>
      <c r="E168" s="134" t="s">
        <v>181</v>
      </c>
      <c r="F168" s="134" t="s">
        <v>181</v>
      </c>
      <c r="G168" s="134" t="s">
        <v>181</v>
      </c>
    </row>
    <row r="169" spans="1:7" x14ac:dyDescent="0.25">
      <c r="A169" s="137" t="s">
        <v>362</v>
      </c>
      <c r="B169" s="112" t="s">
        <v>367</v>
      </c>
      <c r="C169" s="133" t="s">
        <v>180</v>
      </c>
      <c r="D169" s="133" t="s">
        <v>180</v>
      </c>
      <c r="E169" s="133" t="s">
        <v>180</v>
      </c>
      <c r="F169" s="133" t="s">
        <v>181</v>
      </c>
      <c r="G169" s="133" t="s">
        <v>181</v>
      </c>
    </row>
    <row r="170" spans="1:7" x14ac:dyDescent="0.25">
      <c r="A170" s="138" t="s">
        <v>362</v>
      </c>
      <c r="B170" s="114" t="s">
        <v>368</v>
      </c>
      <c r="C170" s="134" t="s">
        <v>181</v>
      </c>
      <c r="D170" s="134" t="s">
        <v>597</v>
      </c>
      <c r="E170" s="134" t="s">
        <v>597</v>
      </c>
      <c r="F170" s="134" t="s">
        <v>597</v>
      </c>
      <c r="G170" s="134" t="s">
        <v>597</v>
      </c>
    </row>
    <row r="171" spans="1:7" x14ac:dyDescent="0.25">
      <c r="A171" s="137" t="s">
        <v>362</v>
      </c>
      <c r="B171" s="112" t="s">
        <v>369</v>
      </c>
      <c r="C171" s="133" t="s">
        <v>180</v>
      </c>
      <c r="D171" s="133" t="s">
        <v>180</v>
      </c>
      <c r="E171" s="133" t="s">
        <v>181</v>
      </c>
      <c r="F171" s="133" t="s">
        <v>180</v>
      </c>
      <c r="G171" s="133" t="s">
        <v>181</v>
      </c>
    </row>
    <row r="172" spans="1:7" x14ac:dyDescent="0.25">
      <c r="A172" s="138" t="s">
        <v>362</v>
      </c>
      <c r="B172" s="114" t="s">
        <v>370</v>
      </c>
      <c r="C172" s="134" t="s">
        <v>181</v>
      </c>
      <c r="D172" s="134" t="s">
        <v>597</v>
      </c>
      <c r="E172" s="134" t="s">
        <v>597</v>
      </c>
      <c r="F172" s="134" t="s">
        <v>597</v>
      </c>
      <c r="G172" s="134" t="s">
        <v>597</v>
      </c>
    </row>
    <row r="173" spans="1:7" x14ac:dyDescent="0.25">
      <c r="A173" s="137" t="s">
        <v>362</v>
      </c>
      <c r="B173" s="112" t="s">
        <v>371</v>
      </c>
      <c r="C173" s="133" t="s">
        <v>181</v>
      </c>
      <c r="D173" s="133" t="s">
        <v>597</v>
      </c>
      <c r="E173" s="133" t="s">
        <v>597</v>
      </c>
      <c r="F173" s="133" t="s">
        <v>597</v>
      </c>
      <c r="G173" s="133" t="s">
        <v>597</v>
      </c>
    </row>
    <row r="174" spans="1:7" x14ac:dyDescent="0.25">
      <c r="A174" s="138" t="s">
        <v>362</v>
      </c>
      <c r="B174" s="114" t="s">
        <v>372</v>
      </c>
      <c r="C174" s="134" t="s">
        <v>181</v>
      </c>
      <c r="D174" s="134" t="s">
        <v>597</v>
      </c>
      <c r="E174" s="134" t="s">
        <v>597</v>
      </c>
      <c r="F174" s="134" t="s">
        <v>597</v>
      </c>
      <c r="G174" s="134" t="s">
        <v>597</v>
      </c>
    </row>
    <row r="175" spans="1:7" x14ac:dyDescent="0.25">
      <c r="A175" s="137" t="s">
        <v>373</v>
      </c>
      <c r="B175" s="112" t="s">
        <v>374</v>
      </c>
      <c r="C175" s="133" t="s">
        <v>180</v>
      </c>
      <c r="D175" s="133" t="s">
        <v>180</v>
      </c>
      <c r="E175" s="133" t="s">
        <v>181</v>
      </c>
      <c r="F175" s="133" t="s">
        <v>180</v>
      </c>
      <c r="G175" s="133" t="s">
        <v>181</v>
      </c>
    </row>
    <row r="176" spans="1:7" x14ac:dyDescent="0.25">
      <c r="A176" s="138" t="s">
        <v>373</v>
      </c>
      <c r="B176" s="114" t="s">
        <v>375</v>
      </c>
      <c r="C176" s="134" t="s">
        <v>181</v>
      </c>
      <c r="D176" s="134" t="s">
        <v>597</v>
      </c>
      <c r="E176" s="134" t="s">
        <v>597</v>
      </c>
      <c r="F176" s="134" t="s">
        <v>597</v>
      </c>
      <c r="G176" s="134" t="s">
        <v>597</v>
      </c>
    </row>
    <row r="177" spans="1:7" x14ac:dyDescent="0.25">
      <c r="A177" s="137" t="s">
        <v>373</v>
      </c>
      <c r="B177" s="112" t="s">
        <v>376</v>
      </c>
      <c r="C177" s="133" t="s">
        <v>181</v>
      </c>
      <c r="D177" s="133" t="s">
        <v>597</v>
      </c>
      <c r="E177" s="133" t="s">
        <v>597</v>
      </c>
      <c r="F177" s="133" t="s">
        <v>597</v>
      </c>
      <c r="G177" s="133" t="s">
        <v>597</v>
      </c>
    </row>
    <row r="178" spans="1:7" x14ac:dyDescent="0.25">
      <c r="A178" s="138" t="s">
        <v>373</v>
      </c>
      <c r="B178" s="114" t="s">
        <v>377</v>
      </c>
      <c r="C178" s="134" t="s">
        <v>181</v>
      </c>
      <c r="D178" s="134" t="s">
        <v>597</v>
      </c>
      <c r="E178" s="134" t="s">
        <v>597</v>
      </c>
      <c r="F178" s="134" t="s">
        <v>597</v>
      </c>
      <c r="G178" s="134" t="s">
        <v>597</v>
      </c>
    </row>
    <row r="179" spans="1:7" x14ac:dyDescent="0.25">
      <c r="A179" s="137" t="s">
        <v>373</v>
      </c>
      <c r="B179" s="112" t="s">
        <v>378</v>
      </c>
      <c r="C179" s="133" t="s">
        <v>181</v>
      </c>
      <c r="D179" s="133" t="s">
        <v>597</v>
      </c>
      <c r="E179" s="133" t="s">
        <v>597</v>
      </c>
      <c r="F179" s="133" t="s">
        <v>597</v>
      </c>
      <c r="G179" s="133" t="s">
        <v>597</v>
      </c>
    </row>
    <row r="180" spans="1:7" x14ac:dyDescent="0.25">
      <c r="A180" s="138" t="s">
        <v>379</v>
      </c>
      <c r="B180" s="114" t="s">
        <v>380</v>
      </c>
      <c r="C180" s="134" t="s">
        <v>180</v>
      </c>
      <c r="D180" s="134" t="s">
        <v>180</v>
      </c>
      <c r="E180" s="134" t="s">
        <v>181</v>
      </c>
      <c r="F180" s="134" t="s">
        <v>181</v>
      </c>
      <c r="G180" s="134" t="s">
        <v>181</v>
      </c>
    </row>
    <row r="181" spans="1:7" x14ac:dyDescent="0.25">
      <c r="A181" s="137" t="s">
        <v>379</v>
      </c>
      <c r="B181" s="112" t="s">
        <v>381</v>
      </c>
      <c r="C181" s="133" t="s">
        <v>181</v>
      </c>
      <c r="D181" s="133" t="s">
        <v>597</v>
      </c>
      <c r="E181" s="133" t="s">
        <v>597</v>
      </c>
      <c r="F181" s="133" t="s">
        <v>597</v>
      </c>
      <c r="G181" s="133" t="s">
        <v>597</v>
      </c>
    </row>
    <row r="182" spans="1:7" x14ac:dyDescent="0.25">
      <c r="A182" s="138" t="s">
        <v>379</v>
      </c>
      <c r="B182" s="114" t="s">
        <v>382</v>
      </c>
      <c r="C182" s="134" t="s">
        <v>181</v>
      </c>
      <c r="D182" s="134" t="s">
        <v>597</v>
      </c>
      <c r="E182" s="134" t="s">
        <v>597</v>
      </c>
      <c r="F182" s="134" t="s">
        <v>597</v>
      </c>
      <c r="G182" s="134" t="s">
        <v>597</v>
      </c>
    </row>
    <row r="183" spans="1:7" x14ac:dyDescent="0.25">
      <c r="A183" s="137" t="s">
        <v>379</v>
      </c>
      <c r="B183" s="112" t="s">
        <v>383</v>
      </c>
      <c r="C183" s="133" t="s">
        <v>181</v>
      </c>
      <c r="D183" s="133" t="s">
        <v>597</v>
      </c>
      <c r="E183" s="133" t="s">
        <v>597</v>
      </c>
      <c r="F183" s="133" t="s">
        <v>597</v>
      </c>
      <c r="G183" s="133" t="s">
        <v>597</v>
      </c>
    </row>
    <row r="184" spans="1:7" x14ac:dyDescent="0.25">
      <c r="A184" s="138" t="s">
        <v>379</v>
      </c>
      <c r="B184" s="114" t="s">
        <v>384</v>
      </c>
      <c r="C184" s="134" t="s">
        <v>181</v>
      </c>
      <c r="D184" s="134" t="s">
        <v>597</v>
      </c>
      <c r="E184" s="134" t="s">
        <v>597</v>
      </c>
      <c r="F184" s="134" t="s">
        <v>597</v>
      </c>
      <c r="G184" s="134" t="s">
        <v>597</v>
      </c>
    </row>
    <row r="185" spans="1:7" x14ac:dyDescent="0.25">
      <c r="A185" s="137" t="s">
        <v>379</v>
      </c>
      <c r="B185" s="112" t="s">
        <v>385</v>
      </c>
      <c r="C185" s="133" t="s">
        <v>181</v>
      </c>
      <c r="D185" s="133" t="s">
        <v>597</v>
      </c>
      <c r="E185" s="133" t="s">
        <v>597</v>
      </c>
      <c r="F185" s="133" t="s">
        <v>597</v>
      </c>
      <c r="G185" s="133" t="s">
        <v>597</v>
      </c>
    </row>
    <row r="186" spans="1:7" x14ac:dyDescent="0.25">
      <c r="A186" s="138" t="s">
        <v>379</v>
      </c>
      <c r="B186" s="114" t="s">
        <v>386</v>
      </c>
      <c r="C186" s="134" t="s">
        <v>181</v>
      </c>
      <c r="D186" s="134" t="s">
        <v>597</v>
      </c>
      <c r="E186" s="134" t="s">
        <v>597</v>
      </c>
      <c r="F186" s="134" t="s">
        <v>597</v>
      </c>
      <c r="G186" s="134" t="s">
        <v>597</v>
      </c>
    </row>
    <row r="187" spans="1:7" x14ac:dyDescent="0.25">
      <c r="A187" s="137" t="s">
        <v>379</v>
      </c>
      <c r="B187" s="112" t="s">
        <v>387</v>
      </c>
      <c r="C187" s="133" t="s">
        <v>181</v>
      </c>
      <c r="D187" s="133" t="s">
        <v>597</v>
      </c>
      <c r="E187" s="133" t="s">
        <v>597</v>
      </c>
      <c r="F187" s="133" t="s">
        <v>597</v>
      </c>
      <c r="G187" s="133" t="s">
        <v>597</v>
      </c>
    </row>
    <row r="188" spans="1:7" x14ac:dyDescent="0.25">
      <c r="A188" s="138" t="s">
        <v>388</v>
      </c>
      <c r="B188" s="114" t="s">
        <v>389</v>
      </c>
      <c r="C188" s="134" t="s">
        <v>181</v>
      </c>
      <c r="D188" s="134" t="s">
        <v>597</v>
      </c>
      <c r="E188" s="134" t="s">
        <v>597</v>
      </c>
      <c r="F188" s="134" t="s">
        <v>597</v>
      </c>
      <c r="G188" s="134" t="s">
        <v>597</v>
      </c>
    </row>
    <row r="189" spans="1:7" x14ac:dyDescent="0.25">
      <c r="A189" s="137" t="s">
        <v>390</v>
      </c>
      <c r="B189" s="112" t="s">
        <v>391</v>
      </c>
      <c r="C189" s="133" t="s">
        <v>180</v>
      </c>
      <c r="D189" s="133" t="s">
        <v>180</v>
      </c>
      <c r="E189" s="133" t="s">
        <v>181</v>
      </c>
      <c r="F189" s="133" t="s">
        <v>181</v>
      </c>
      <c r="G189" s="133" t="s">
        <v>181</v>
      </c>
    </row>
    <row r="190" spans="1:7" x14ac:dyDescent="0.25">
      <c r="A190" s="138" t="s">
        <v>390</v>
      </c>
      <c r="B190" s="114" t="s">
        <v>392</v>
      </c>
      <c r="C190" s="134" t="s">
        <v>181</v>
      </c>
      <c r="D190" s="134" t="s">
        <v>597</v>
      </c>
      <c r="E190" s="134" t="s">
        <v>597</v>
      </c>
      <c r="F190" s="134" t="s">
        <v>597</v>
      </c>
      <c r="G190" s="134" t="s">
        <v>597</v>
      </c>
    </row>
    <row r="191" spans="1:7" x14ac:dyDescent="0.25">
      <c r="A191" s="137" t="s">
        <v>393</v>
      </c>
      <c r="B191" s="112" t="s">
        <v>394</v>
      </c>
      <c r="C191" s="133" t="s">
        <v>181</v>
      </c>
      <c r="D191" s="133" t="s">
        <v>597</v>
      </c>
      <c r="E191" s="133" t="s">
        <v>597</v>
      </c>
      <c r="F191" s="133" t="s">
        <v>597</v>
      </c>
      <c r="G191" s="133" t="s">
        <v>597</v>
      </c>
    </row>
    <row r="192" spans="1:7" x14ac:dyDescent="0.25">
      <c r="A192" s="138" t="s">
        <v>393</v>
      </c>
      <c r="B192" s="114" t="s">
        <v>395</v>
      </c>
      <c r="C192" s="134" t="s">
        <v>181</v>
      </c>
      <c r="D192" s="134" t="s">
        <v>597</v>
      </c>
      <c r="E192" s="134" t="s">
        <v>597</v>
      </c>
      <c r="F192" s="134" t="s">
        <v>597</v>
      </c>
      <c r="G192" s="134" t="s">
        <v>597</v>
      </c>
    </row>
    <row r="193" spans="1:7" x14ac:dyDescent="0.25">
      <c r="A193" s="137" t="s">
        <v>396</v>
      </c>
      <c r="B193" s="112" t="s">
        <v>397</v>
      </c>
      <c r="C193" s="133" t="s">
        <v>181</v>
      </c>
      <c r="D193" s="133" t="s">
        <v>597</v>
      </c>
      <c r="E193" s="133" t="s">
        <v>597</v>
      </c>
      <c r="F193" s="133" t="s">
        <v>597</v>
      </c>
      <c r="G193" s="133" t="s">
        <v>597</v>
      </c>
    </row>
    <row r="194" spans="1:7" x14ac:dyDescent="0.25">
      <c r="A194" s="138" t="s">
        <v>398</v>
      </c>
      <c r="B194" s="114" t="s">
        <v>399</v>
      </c>
      <c r="C194" s="134" t="s">
        <v>181</v>
      </c>
      <c r="D194" s="134" t="s">
        <v>597</v>
      </c>
      <c r="E194" s="134" t="s">
        <v>597</v>
      </c>
      <c r="F194" s="134" t="s">
        <v>597</v>
      </c>
      <c r="G194" s="134" t="s">
        <v>597</v>
      </c>
    </row>
    <row r="195" spans="1:7" x14ac:dyDescent="0.25">
      <c r="A195" s="137" t="s">
        <v>398</v>
      </c>
      <c r="B195" s="112" t="s">
        <v>400</v>
      </c>
      <c r="C195" s="133" t="s">
        <v>181</v>
      </c>
      <c r="D195" s="133" t="s">
        <v>597</v>
      </c>
      <c r="E195" s="133" t="s">
        <v>597</v>
      </c>
      <c r="F195" s="133" t="s">
        <v>597</v>
      </c>
      <c r="G195" s="133" t="s">
        <v>597</v>
      </c>
    </row>
    <row r="196" spans="1:7" x14ac:dyDescent="0.25">
      <c r="A196" s="138" t="s">
        <v>398</v>
      </c>
      <c r="B196" s="114" t="s">
        <v>401</v>
      </c>
      <c r="C196" s="134" t="s">
        <v>181</v>
      </c>
      <c r="D196" s="134" t="s">
        <v>597</v>
      </c>
      <c r="E196" s="134" t="s">
        <v>597</v>
      </c>
      <c r="F196" s="134" t="s">
        <v>597</v>
      </c>
      <c r="G196" s="134" t="s">
        <v>597</v>
      </c>
    </row>
    <row r="197" spans="1:7" x14ac:dyDescent="0.25">
      <c r="A197" s="137" t="s">
        <v>398</v>
      </c>
      <c r="B197" s="112" t="s">
        <v>402</v>
      </c>
      <c r="C197" s="133" t="s">
        <v>180</v>
      </c>
      <c r="D197" s="133" t="s">
        <v>180</v>
      </c>
      <c r="E197" s="133" t="s">
        <v>180</v>
      </c>
      <c r="F197" s="133" t="s">
        <v>181</v>
      </c>
      <c r="G197" s="133" t="s">
        <v>181</v>
      </c>
    </row>
    <row r="198" spans="1:7" x14ac:dyDescent="0.25">
      <c r="A198" s="138" t="s">
        <v>398</v>
      </c>
      <c r="B198" s="114" t="s">
        <v>403</v>
      </c>
      <c r="C198" s="134" t="s">
        <v>180</v>
      </c>
      <c r="D198" s="134" t="s">
        <v>180</v>
      </c>
      <c r="E198" s="134" t="s">
        <v>181</v>
      </c>
      <c r="F198" s="134" t="s">
        <v>181</v>
      </c>
      <c r="G198" s="134" t="s">
        <v>181</v>
      </c>
    </row>
    <row r="199" spans="1:7" x14ac:dyDescent="0.25">
      <c r="A199" s="137" t="s">
        <v>398</v>
      </c>
      <c r="B199" s="112" t="s">
        <v>404</v>
      </c>
      <c r="C199" s="133" t="s">
        <v>181</v>
      </c>
      <c r="D199" s="133" t="s">
        <v>597</v>
      </c>
      <c r="E199" s="133" t="s">
        <v>597</v>
      </c>
      <c r="F199" s="133" t="s">
        <v>597</v>
      </c>
      <c r="G199" s="133" t="s">
        <v>597</v>
      </c>
    </row>
    <row r="200" spans="1:7" x14ac:dyDescent="0.25">
      <c r="A200" s="138" t="s">
        <v>405</v>
      </c>
      <c r="B200" s="114" t="s">
        <v>406</v>
      </c>
      <c r="C200" s="134" t="s">
        <v>181</v>
      </c>
      <c r="D200" s="134" t="s">
        <v>597</v>
      </c>
      <c r="E200" s="134" t="s">
        <v>597</v>
      </c>
      <c r="F200" s="134" t="s">
        <v>597</v>
      </c>
      <c r="G200" s="134" t="s">
        <v>597</v>
      </c>
    </row>
    <row r="201" spans="1:7" x14ac:dyDescent="0.25">
      <c r="A201" s="137" t="s">
        <v>405</v>
      </c>
      <c r="B201" s="112" t="s">
        <v>407</v>
      </c>
      <c r="C201" s="133" t="s">
        <v>180</v>
      </c>
      <c r="D201" s="133" t="s">
        <v>180</v>
      </c>
      <c r="E201" s="133" t="s">
        <v>180</v>
      </c>
      <c r="F201" s="133" t="s">
        <v>181</v>
      </c>
      <c r="G201" s="133" t="s">
        <v>181</v>
      </c>
    </row>
    <row r="202" spans="1:7" x14ac:dyDescent="0.25">
      <c r="A202" s="138" t="s">
        <v>405</v>
      </c>
      <c r="B202" s="114" t="s">
        <v>408</v>
      </c>
      <c r="C202" s="134" t="s">
        <v>181</v>
      </c>
      <c r="D202" s="134" t="s">
        <v>597</v>
      </c>
      <c r="E202" s="134" t="s">
        <v>597</v>
      </c>
      <c r="F202" s="134" t="s">
        <v>597</v>
      </c>
      <c r="G202" s="134" t="s">
        <v>597</v>
      </c>
    </row>
    <row r="203" spans="1:7" x14ac:dyDescent="0.25">
      <c r="A203" s="137" t="s">
        <v>405</v>
      </c>
      <c r="B203" s="112" t="s">
        <v>409</v>
      </c>
      <c r="C203" s="133" t="s">
        <v>181</v>
      </c>
      <c r="D203" s="133" t="s">
        <v>597</v>
      </c>
      <c r="E203" s="133" t="s">
        <v>597</v>
      </c>
      <c r="F203" s="133" t="s">
        <v>597</v>
      </c>
      <c r="G203" s="133" t="s">
        <v>597</v>
      </c>
    </row>
    <row r="204" spans="1:7" x14ac:dyDescent="0.25">
      <c r="A204" s="138" t="s">
        <v>410</v>
      </c>
      <c r="B204" s="114" t="s">
        <v>411</v>
      </c>
      <c r="C204" s="134" t="s">
        <v>181</v>
      </c>
      <c r="D204" s="134" t="s">
        <v>597</v>
      </c>
      <c r="E204" s="134" t="s">
        <v>597</v>
      </c>
      <c r="F204" s="134" t="s">
        <v>597</v>
      </c>
      <c r="G204" s="134" t="s">
        <v>597</v>
      </c>
    </row>
    <row r="205" spans="1:7" x14ac:dyDescent="0.25">
      <c r="A205" s="137" t="s">
        <v>410</v>
      </c>
      <c r="B205" s="112" t="s">
        <v>412</v>
      </c>
      <c r="C205" s="133" t="s">
        <v>181</v>
      </c>
      <c r="D205" s="133" t="s">
        <v>597</v>
      </c>
      <c r="E205" s="133" t="s">
        <v>597</v>
      </c>
      <c r="F205" s="133" t="s">
        <v>597</v>
      </c>
      <c r="G205" s="133" t="s">
        <v>597</v>
      </c>
    </row>
    <row r="206" spans="1:7" x14ac:dyDescent="0.25">
      <c r="A206" s="138" t="s">
        <v>410</v>
      </c>
      <c r="B206" s="114" t="s">
        <v>413</v>
      </c>
      <c r="C206" s="134" t="s">
        <v>181</v>
      </c>
      <c r="D206" s="134" t="s">
        <v>597</v>
      </c>
      <c r="E206" s="134" t="s">
        <v>597</v>
      </c>
      <c r="F206" s="134" t="s">
        <v>597</v>
      </c>
      <c r="G206" s="134" t="s">
        <v>597</v>
      </c>
    </row>
    <row r="207" spans="1:7" x14ac:dyDescent="0.25">
      <c r="A207" s="137" t="s">
        <v>410</v>
      </c>
      <c r="B207" s="112" t="s">
        <v>414</v>
      </c>
      <c r="C207" s="133" t="s">
        <v>181</v>
      </c>
      <c r="D207" s="133" t="s">
        <v>597</v>
      </c>
      <c r="E207" s="133" t="s">
        <v>597</v>
      </c>
      <c r="F207" s="133" t="s">
        <v>597</v>
      </c>
      <c r="G207" s="133" t="s">
        <v>597</v>
      </c>
    </row>
    <row r="208" spans="1:7" x14ac:dyDescent="0.25">
      <c r="A208" s="138" t="s">
        <v>410</v>
      </c>
      <c r="B208" s="114" t="s">
        <v>415</v>
      </c>
      <c r="C208" s="134" t="s">
        <v>180</v>
      </c>
      <c r="D208" s="134" t="s">
        <v>180</v>
      </c>
      <c r="E208" s="134" t="s">
        <v>181</v>
      </c>
      <c r="F208" s="134" t="s">
        <v>180</v>
      </c>
      <c r="G208" s="134" t="s">
        <v>181</v>
      </c>
    </row>
    <row r="209" spans="1:7" x14ac:dyDescent="0.25">
      <c r="A209" s="137" t="s">
        <v>410</v>
      </c>
      <c r="B209" s="112" t="s">
        <v>416</v>
      </c>
      <c r="C209" s="133" t="s">
        <v>181</v>
      </c>
      <c r="D209" s="133" t="s">
        <v>597</v>
      </c>
      <c r="E209" s="133" t="s">
        <v>597</v>
      </c>
      <c r="F209" s="133" t="s">
        <v>597</v>
      </c>
      <c r="G209" s="133" t="s">
        <v>597</v>
      </c>
    </row>
    <row r="210" spans="1:7" x14ac:dyDescent="0.25">
      <c r="A210" s="138" t="s">
        <v>410</v>
      </c>
      <c r="B210" s="114" t="s">
        <v>417</v>
      </c>
      <c r="C210" s="134" t="s">
        <v>180</v>
      </c>
      <c r="D210" s="134" t="s">
        <v>180</v>
      </c>
      <c r="E210" s="134" t="s">
        <v>181</v>
      </c>
      <c r="F210" s="134" t="s">
        <v>181</v>
      </c>
      <c r="G210" s="134" t="s">
        <v>181</v>
      </c>
    </row>
    <row r="211" spans="1:7" x14ac:dyDescent="0.25">
      <c r="A211" s="137" t="s">
        <v>410</v>
      </c>
      <c r="B211" s="112" t="s">
        <v>418</v>
      </c>
      <c r="C211" s="133" t="s">
        <v>181</v>
      </c>
      <c r="D211" s="133" t="s">
        <v>597</v>
      </c>
      <c r="E211" s="133" t="s">
        <v>597</v>
      </c>
      <c r="F211" s="133" t="s">
        <v>597</v>
      </c>
      <c r="G211" s="133" t="s">
        <v>597</v>
      </c>
    </row>
    <row r="212" spans="1:7" x14ac:dyDescent="0.25">
      <c r="A212" s="138" t="s">
        <v>410</v>
      </c>
      <c r="B212" s="114" t="s">
        <v>419</v>
      </c>
      <c r="C212" s="134" t="s">
        <v>180</v>
      </c>
      <c r="D212" s="134" t="s">
        <v>180</v>
      </c>
      <c r="E212" s="134" t="s">
        <v>181</v>
      </c>
      <c r="F212" s="134" t="s">
        <v>181</v>
      </c>
      <c r="G212" s="134" t="s">
        <v>181</v>
      </c>
    </row>
    <row r="213" spans="1:7" x14ac:dyDescent="0.25">
      <c r="A213" s="137" t="s">
        <v>410</v>
      </c>
      <c r="B213" s="112" t="s">
        <v>420</v>
      </c>
      <c r="C213" s="133" t="s">
        <v>181</v>
      </c>
      <c r="D213" s="133" t="s">
        <v>597</v>
      </c>
      <c r="E213" s="133" t="s">
        <v>597</v>
      </c>
      <c r="F213" s="133" t="s">
        <v>597</v>
      </c>
      <c r="G213" s="133" t="s">
        <v>597</v>
      </c>
    </row>
    <row r="214" spans="1:7" x14ac:dyDescent="0.25">
      <c r="A214" s="138" t="s">
        <v>410</v>
      </c>
      <c r="B214" s="114" t="s">
        <v>421</v>
      </c>
      <c r="C214" s="134" t="s">
        <v>180</v>
      </c>
      <c r="D214" s="134" t="s">
        <v>180</v>
      </c>
      <c r="E214" s="134" t="s">
        <v>181</v>
      </c>
      <c r="F214" s="134" t="s">
        <v>181</v>
      </c>
      <c r="G214" s="134" t="s">
        <v>181</v>
      </c>
    </row>
    <row r="215" spans="1:7" x14ac:dyDescent="0.25">
      <c r="A215" s="137" t="s">
        <v>422</v>
      </c>
      <c r="B215" s="112" t="s">
        <v>423</v>
      </c>
      <c r="C215" s="133" t="s">
        <v>181</v>
      </c>
      <c r="D215" s="133" t="s">
        <v>597</v>
      </c>
      <c r="E215" s="133" t="s">
        <v>597</v>
      </c>
      <c r="F215" s="133" t="s">
        <v>597</v>
      </c>
      <c r="G215" s="133" t="s">
        <v>597</v>
      </c>
    </row>
    <row r="216" spans="1:7" x14ac:dyDescent="0.25">
      <c r="A216" s="138" t="s">
        <v>422</v>
      </c>
      <c r="B216" s="114" t="s">
        <v>424</v>
      </c>
      <c r="C216" s="134" t="s">
        <v>181</v>
      </c>
      <c r="D216" s="134" t="s">
        <v>597</v>
      </c>
      <c r="E216" s="134" t="s">
        <v>597</v>
      </c>
      <c r="F216" s="134" t="s">
        <v>597</v>
      </c>
      <c r="G216" s="134" t="s">
        <v>597</v>
      </c>
    </row>
    <row r="217" spans="1:7" x14ac:dyDescent="0.25">
      <c r="A217" s="137" t="s">
        <v>422</v>
      </c>
      <c r="B217" s="112" t="s">
        <v>425</v>
      </c>
      <c r="C217" s="133" t="s">
        <v>181</v>
      </c>
      <c r="D217" s="133" t="s">
        <v>597</v>
      </c>
      <c r="E217" s="133" t="s">
        <v>597</v>
      </c>
      <c r="F217" s="133" t="s">
        <v>597</v>
      </c>
      <c r="G217" s="133" t="s">
        <v>597</v>
      </c>
    </row>
    <row r="218" spans="1:7" x14ac:dyDescent="0.25">
      <c r="A218" s="138" t="s">
        <v>422</v>
      </c>
      <c r="B218" s="114" t="s">
        <v>426</v>
      </c>
      <c r="C218" s="134" t="s">
        <v>180</v>
      </c>
      <c r="D218" s="134" t="s">
        <v>180</v>
      </c>
      <c r="E218" s="134" t="s">
        <v>180</v>
      </c>
      <c r="F218" s="134" t="s">
        <v>180</v>
      </c>
      <c r="G218" s="134" t="s">
        <v>181</v>
      </c>
    </row>
    <row r="219" spans="1:7" x14ac:dyDescent="0.25">
      <c r="A219" s="137" t="s">
        <v>422</v>
      </c>
      <c r="B219" s="112" t="s">
        <v>427</v>
      </c>
      <c r="C219" s="133" t="s">
        <v>180</v>
      </c>
      <c r="D219" s="133" t="s">
        <v>180</v>
      </c>
      <c r="E219" s="133" t="s">
        <v>180</v>
      </c>
      <c r="F219" s="133" t="s">
        <v>181</v>
      </c>
      <c r="G219" s="133" t="s">
        <v>181</v>
      </c>
    </row>
    <row r="220" spans="1:7" x14ac:dyDescent="0.25">
      <c r="A220" s="138" t="s">
        <v>422</v>
      </c>
      <c r="B220" s="114" t="s">
        <v>428</v>
      </c>
      <c r="C220" s="134" t="s">
        <v>181</v>
      </c>
      <c r="D220" s="134" t="s">
        <v>597</v>
      </c>
      <c r="E220" s="134" t="s">
        <v>597</v>
      </c>
      <c r="F220" s="134" t="s">
        <v>597</v>
      </c>
      <c r="G220" s="134" t="s">
        <v>597</v>
      </c>
    </row>
    <row r="221" spans="1:7" x14ac:dyDescent="0.25">
      <c r="A221" s="137" t="s">
        <v>422</v>
      </c>
      <c r="B221" s="112" t="s">
        <v>429</v>
      </c>
      <c r="C221" s="133" t="s">
        <v>181</v>
      </c>
      <c r="D221" s="133" t="s">
        <v>597</v>
      </c>
      <c r="E221" s="133" t="s">
        <v>597</v>
      </c>
      <c r="F221" s="133" t="s">
        <v>597</v>
      </c>
      <c r="G221" s="133" t="s">
        <v>597</v>
      </c>
    </row>
    <row r="222" spans="1:7" x14ac:dyDescent="0.25">
      <c r="A222" s="138" t="s">
        <v>422</v>
      </c>
      <c r="B222" s="114" t="s">
        <v>430</v>
      </c>
      <c r="C222" s="134" t="s">
        <v>181</v>
      </c>
      <c r="D222" s="134" t="s">
        <v>597</v>
      </c>
      <c r="E222" s="134" t="s">
        <v>597</v>
      </c>
      <c r="F222" s="134" t="s">
        <v>597</v>
      </c>
      <c r="G222" s="134" t="s">
        <v>597</v>
      </c>
    </row>
    <row r="223" spans="1:7" x14ac:dyDescent="0.25">
      <c r="A223" s="137" t="s">
        <v>422</v>
      </c>
      <c r="B223" s="112" t="s">
        <v>431</v>
      </c>
      <c r="C223" s="133" t="s">
        <v>180</v>
      </c>
      <c r="D223" s="133" t="s">
        <v>180</v>
      </c>
      <c r="E223" s="133" t="s">
        <v>181</v>
      </c>
      <c r="F223" s="133" t="s">
        <v>181</v>
      </c>
      <c r="G223" s="133" t="s">
        <v>181</v>
      </c>
    </row>
    <row r="224" spans="1:7" x14ac:dyDescent="0.25">
      <c r="A224" s="138" t="s">
        <v>422</v>
      </c>
      <c r="B224" s="114" t="s">
        <v>432</v>
      </c>
      <c r="C224" s="134" t="s">
        <v>181</v>
      </c>
      <c r="D224" s="134" t="s">
        <v>597</v>
      </c>
      <c r="E224" s="134" t="s">
        <v>597</v>
      </c>
      <c r="F224" s="134" t="s">
        <v>597</v>
      </c>
      <c r="G224" s="134" t="s">
        <v>597</v>
      </c>
    </row>
    <row r="225" spans="1:7" x14ac:dyDescent="0.25">
      <c r="A225" s="137" t="s">
        <v>422</v>
      </c>
      <c r="B225" s="112" t="s">
        <v>433</v>
      </c>
      <c r="C225" s="133" t="s">
        <v>181</v>
      </c>
      <c r="D225" s="133" t="s">
        <v>597</v>
      </c>
      <c r="E225" s="133" t="s">
        <v>597</v>
      </c>
      <c r="F225" s="133" t="s">
        <v>597</v>
      </c>
      <c r="G225" s="133" t="s">
        <v>597</v>
      </c>
    </row>
    <row r="226" spans="1:7" x14ac:dyDescent="0.25">
      <c r="A226" s="138" t="s">
        <v>422</v>
      </c>
      <c r="B226" s="114" t="s">
        <v>434</v>
      </c>
      <c r="C226" s="134" t="s">
        <v>180</v>
      </c>
      <c r="D226" s="134" t="s">
        <v>180</v>
      </c>
      <c r="E226" s="134" t="s">
        <v>181</v>
      </c>
      <c r="F226" s="134" t="s">
        <v>180</v>
      </c>
      <c r="G226" s="134" t="s">
        <v>181</v>
      </c>
    </row>
    <row r="227" spans="1:7" x14ac:dyDescent="0.25">
      <c r="A227" s="137" t="s">
        <v>422</v>
      </c>
      <c r="B227" s="112" t="s">
        <v>435</v>
      </c>
      <c r="C227" s="133" t="s">
        <v>180</v>
      </c>
      <c r="D227" s="133" t="s">
        <v>180</v>
      </c>
      <c r="E227" s="133" t="s">
        <v>181</v>
      </c>
      <c r="F227" s="133" t="s">
        <v>180</v>
      </c>
      <c r="G227" s="133" t="s">
        <v>181</v>
      </c>
    </row>
    <row r="228" spans="1:7" x14ac:dyDescent="0.25">
      <c r="A228" s="138" t="s">
        <v>436</v>
      </c>
      <c r="B228" s="114" t="s">
        <v>437</v>
      </c>
      <c r="C228" s="134" t="s">
        <v>180</v>
      </c>
      <c r="D228" s="134" t="s">
        <v>180</v>
      </c>
      <c r="E228" s="134" t="s">
        <v>181</v>
      </c>
      <c r="F228" s="134" t="s">
        <v>181</v>
      </c>
      <c r="G228" s="134" t="s">
        <v>181</v>
      </c>
    </row>
    <row r="229" spans="1:7" x14ac:dyDescent="0.25">
      <c r="A229" s="137" t="s">
        <v>438</v>
      </c>
      <c r="B229" s="112" t="s">
        <v>439</v>
      </c>
      <c r="C229" s="133" t="s">
        <v>181</v>
      </c>
      <c r="D229" s="133" t="s">
        <v>597</v>
      </c>
      <c r="E229" s="133" t="s">
        <v>597</v>
      </c>
      <c r="F229" s="133" t="s">
        <v>597</v>
      </c>
      <c r="G229" s="133" t="s">
        <v>597</v>
      </c>
    </row>
    <row r="230" spans="1:7" x14ac:dyDescent="0.25">
      <c r="A230" s="138" t="s">
        <v>438</v>
      </c>
      <c r="B230" s="114" t="s">
        <v>440</v>
      </c>
      <c r="C230" s="134" t="s">
        <v>180</v>
      </c>
      <c r="D230" s="134" t="s">
        <v>181</v>
      </c>
      <c r="E230" s="134" t="s">
        <v>180</v>
      </c>
      <c r="F230" s="134" t="s">
        <v>180</v>
      </c>
      <c r="G230" s="134" t="s">
        <v>181</v>
      </c>
    </row>
    <row r="231" spans="1:7" x14ac:dyDescent="0.25">
      <c r="A231" s="137" t="s">
        <v>438</v>
      </c>
      <c r="B231" s="112" t="s">
        <v>441</v>
      </c>
      <c r="C231" s="133" t="s">
        <v>181</v>
      </c>
      <c r="D231" s="133" t="s">
        <v>597</v>
      </c>
      <c r="E231" s="133" t="s">
        <v>597</v>
      </c>
      <c r="F231" s="133" t="s">
        <v>597</v>
      </c>
      <c r="G231" s="133" t="s">
        <v>597</v>
      </c>
    </row>
    <row r="232" spans="1:7" x14ac:dyDescent="0.25">
      <c r="A232" s="138" t="s">
        <v>438</v>
      </c>
      <c r="B232" s="114" t="s">
        <v>442</v>
      </c>
      <c r="C232" s="134" t="s">
        <v>181</v>
      </c>
      <c r="D232" s="134" t="s">
        <v>597</v>
      </c>
      <c r="E232" s="134" t="s">
        <v>597</v>
      </c>
      <c r="F232" s="134" t="s">
        <v>597</v>
      </c>
      <c r="G232" s="134" t="s">
        <v>597</v>
      </c>
    </row>
    <row r="233" spans="1:7" x14ac:dyDescent="0.25">
      <c r="A233" s="137" t="s">
        <v>438</v>
      </c>
      <c r="B233" s="112" t="s">
        <v>443</v>
      </c>
      <c r="C233" s="133" t="s">
        <v>181</v>
      </c>
      <c r="D233" s="133" t="s">
        <v>597</v>
      </c>
      <c r="E233" s="133" t="s">
        <v>597</v>
      </c>
      <c r="F233" s="133" t="s">
        <v>597</v>
      </c>
      <c r="G233" s="133" t="s">
        <v>597</v>
      </c>
    </row>
    <row r="234" spans="1:7" x14ac:dyDescent="0.25">
      <c r="A234" s="138" t="s">
        <v>438</v>
      </c>
      <c r="B234" s="114" t="s">
        <v>444</v>
      </c>
      <c r="C234" s="134" t="s">
        <v>181</v>
      </c>
      <c r="D234" s="134" t="s">
        <v>597</v>
      </c>
      <c r="E234" s="134" t="s">
        <v>597</v>
      </c>
      <c r="F234" s="134" t="s">
        <v>597</v>
      </c>
      <c r="G234" s="134" t="s">
        <v>597</v>
      </c>
    </row>
    <row r="235" spans="1:7" x14ac:dyDescent="0.25">
      <c r="A235" s="137" t="s">
        <v>438</v>
      </c>
      <c r="B235" s="112" t="s">
        <v>445</v>
      </c>
      <c r="C235" s="133" t="s">
        <v>181</v>
      </c>
      <c r="D235" s="133" t="s">
        <v>597</v>
      </c>
      <c r="E235" s="133" t="s">
        <v>597</v>
      </c>
      <c r="F235" s="133" t="s">
        <v>597</v>
      </c>
      <c r="G235" s="133" t="s">
        <v>597</v>
      </c>
    </row>
    <row r="236" spans="1:7" x14ac:dyDescent="0.25">
      <c r="A236" s="138" t="s">
        <v>438</v>
      </c>
      <c r="B236" s="114" t="s">
        <v>446</v>
      </c>
      <c r="C236" s="134" t="s">
        <v>181</v>
      </c>
      <c r="D236" s="134" t="s">
        <v>597</v>
      </c>
      <c r="E236" s="134" t="s">
        <v>597</v>
      </c>
      <c r="F236" s="134" t="s">
        <v>597</v>
      </c>
      <c r="G236" s="134" t="s">
        <v>597</v>
      </c>
    </row>
    <row r="237" spans="1:7" x14ac:dyDescent="0.25">
      <c r="A237" s="137" t="s">
        <v>438</v>
      </c>
      <c r="B237" s="112" t="s">
        <v>447</v>
      </c>
      <c r="C237" s="133" t="s">
        <v>181</v>
      </c>
      <c r="D237" s="133" t="s">
        <v>597</v>
      </c>
      <c r="E237" s="133" t="s">
        <v>597</v>
      </c>
      <c r="F237" s="133" t="s">
        <v>597</v>
      </c>
      <c r="G237" s="133" t="s">
        <v>597</v>
      </c>
    </row>
    <row r="238" spans="1:7" x14ac:dyDescent="0.25">
      <c r="A238" s="138" t="s">
        <v>438</v>
      </c>
      <c r="B238" s="114" t="s">
        <v>448</v>
      </c>
      <c r="C238" s="134" t="s">
        <v>181</v>
      </c>
      <c r="D238" s="134" t="s">
        <v>597</v>
      </c>
      <c r="E238" s="134" t="s">
        <v>597</v>
      </c>
      <c r="F238" s="134" t="s">
        <v>597</v>
      </c>
      <c r="G238" s="134" t="s">
        <v>597</v>
      </c>
    </row>
    <row r="239" spans="1:7" x14ac:dyDescent="0.25">
      <c r="A239" s="137" t="s">
        <v>438</v>
      </c>
      <c r="B239" s="112" t="s">
        <v>449</v>
      </c>
      <c r="C239" s="133" t="s">
        <v>181</v>
      </c>
      <c r="D239" s="133" t="s">
        <v>597</v>
      </c>
      <c r="E239" s="133" t="s">
        <v>597</v>
      </c>
      <c r="F239" s="133" t="s">
        <v>597</v>
      </c>
      <c r="G239" s="133" t="s">
        <v>597</v>
      </c>
    </row>
    <row r="240" spans="1:7" x14ac:dyDescent="0.25">
      <c r="A240" s="138" t="s">
        <v>438</v>
      </c>
      <c r="B240" s="114" t="s">
        <v>450</v>
      </c>
      <c r="C240" s="134" t="s">
        <v>181</v>
      </c>
      <c r="D240" s="134" t="s">
        <v>597</v>
      </c>
      <c r="E240" s="134" t="s">
        <v>597</v>
      </c>
      <c r="F240" s="134" t="s">
        <v>597</v>
      </c>
      <c r="G240" s="134" t="s">
        <v>597</v>
      </c>
    </row>
    <row r="241" spans="1:7" x14ac:dyDescent="0.25">
      <c r="A241" s="137" t="s">
        <v>451</v>
      </c>
      <c r="B241" s="112" t="s">
        <v>452</v>
      </c>
      <c r="C241" s="133" t="s">
        <v>181</v>
      </c>
      <c r="D241" s="133" t="s">
        <v>597</v>
      </c>
      <c r="E241" s="133" t="s">
        <v>597</v>
      </c>
      <c r="F241" s="133" t="s">
        <v>597</v>
      </c>
      <c r="G241" s="133" t="s">
        <v>597</v>
      </c>
    </row>
    <row r="242" spans="1:7" x14ac:dyDescent="0.25">
      <c r="A242" s="138" t="s">
        <v>451</v>
      </c>
      <c r="B242" s="114" t="s">
        <v>453</v>
      </c>
      <c r="C242" s="134" t="s">
        <v>180</v>
      </c>
      <c r="D242" s="134" t="s">
        <v>180</v>
      </c>
      <c r="E242" s="134" t="s">
        <v>180</v>
      </c>
      <c r="F242" s="134" t="s">
        <v>180</v>
      </c>
      <c r="G242" s="134" t="s">
        <v>181</v>
      </c>
    </row>
    <row r="243" spans="1:7" x14ac:dyDescent="0.25">
      <c r="A243" s="137" t="s">
        <v>451</v>
      </c>
      <c r="B243" s="112" t="s">
        <v>454</v>
      </c>
      <c r="C243" s="133" t="s">
        <v>181</v>
      </c>
      <c r="D243" s="133" t="s">
        <v>597</v>
      </c>
      <c r="E243" s="133" t="s">
        <v>597</v>
      </c>
      <c r="F243" s="133" t="s">
        <v>597</v>
      </c>
      <c r="G243" s="133" t="s">
        <v>597</v>
      </c>
    </row>
    <row r="244" spans="1:7" x14ac:dyDescent="0.25">
      <c r="A244" s="138" t="s">
        <v>455</v>
      </c>
      <c r="B244" s="114" t="s">
        <v>456</v>
      </c>
      <c r="C244" s="134" t="s">
        <v>181</v>
      </c>
      <c r="D244" s="134" t="s">
        <v>597</v>
      </c>
      <c r="E244" s="134" t="s">
        <v>597</v>
      </c>
      <c r="F244" s="134" t="s">
        <v>597</v>
      </c>
      <c r="G244" s="134" t="s">
        <v>597</v>
      </c>
    </row>
    <row r="245" spans="1:7" x14ac:dyDescent="0.25">
      <c r="A245" s="137" t="s">
        <v>455</v>
      </c>
      <c r="B245" s="112" t="s">
        <v>457</v>
      </c>
      <c r="C245" s="133" t="s">
        <v>181</v>
      </c>
      <c r="D245" s="133" t="s">
        <v>597</v>
      </c>
      <c r="E245" s="133" t="s">
        <v>597</v>
      </c>
      <c r="F245" s="133" t="s">
        <v>597</v>
      </c>
      <c r="G245" s="133" t="s">
        <v>597</v>
      </c>
    </row>
    <row r="246" spans="1:7" x14ac:dyDescent="0.25">
      <c r="A246" s="138" t="s">
        <v>455</v>
      </c>
      <c r="B246" s="114" t="s">
        <v>458</v>
      </c>
      <c r="C246" s="134" t="s">
        <v>181</v>
      </c>
      <c r="D246" s="134" t="s">
        <v>597</v>
      </c>
      <c r="E246" s="134" t="s">
        <v>597</v>
      </c>
      <c r="F246" s="134" t="s">
        <v>597</v>
      </c>
      <c r="G246" s="134" t="s">
        <v>597</v>
      </c>
    </row>
    <row r="247" spans="1:7" x14ac:dyDescent="0.25">
      <c r="A247" s="137" t="s">
        <v>455</v>
      </c>
      <c r="B247" s="112" t="s">
        <v>459</v>
      </c>
      <c r="C247" s="133" t="s">
        <v>181</v>
      </c>
      <c r="D247" s="133" t="s">
        <v>597</v>
      </c>
      <c r="E247" s="133" t="s">
        <v>597</v>
      </c>
      <c r="F247" s="133" t="s">
        <v>597</v>
      </c>
      <c r="G247" s="133" t="s">
        <v>597</v>
      </c>
    </row>
    <row r="248" spans="1:7" x14ac:dyDescent="0.25">
      <c r="A248" s="138" t="s">
        <v>455</v>
      </c>
      <c r="B248" s="114" t="s">
        <v>460</v>
      </c>
      <c r="C248" s="134" t="s">
        <v>180</v>
      </c>
      <c r="D248" s="134" t="s">
        <v>181</v>
      </c>
      <c r="E248" s="134" t="s">
        <v>181</v>
      </c>
      <c r="F248" s="134" t="s">
        <v>180</v>
      </c>
      <c r="G248" s="134" t="s">
        <v>181</v>
      </c>
    </row>
    <row r="249" spans="1:7" x14ac:dyDescent="0.25">
      <c r="A249" s="137" t="s">
        <v>461</v>
      </c>
      <c r="B249" s="112" t="s">
        <v>462</v>
      </c>
      <c r="C249" s="133" t="s">
        <v>181</v>
      </c>
      <c r="D249" s="133" t="s">
        <v>597</v>
      </c>
      <c r="E249" s="133" t="s">
        <v>597</v>
      </c>
      <c r="F249" s="133" t="s">
        <v>597</v>
      </c>
      <c r="G249" s="133" t="s">
        <v>597</v>
      </c>
    </row>
    <row r="250" spans="1:7" x14ac:dyDescent="0.25">
      <c r="A250" s="138" t="s">
        <v>461</v>
      </c>
      <c r="B250" s="114" t="s">
        <v>463</v>
      </c>
      <c r="C250" s="134" t="s">
        <v>181</v>
      </c>
      <c r="D250" s="134" t="s">
        <v>597</v>
      </c>
      <c r="E250" s="134" t="s">
        <v>597</v>
      </c>
      <c r="F250" s="134" t="s">
        <v>597</v>
      </c>
      <c r="G250" s="134" t="s">
        <v>597</v>
      </c>
    </row>
    <row r="251" spans="1:7" x14ac:dyDescent="0.25">
      <c r="A251" s="137" t="s">
        <v>461</v>
      </c>
      <c r="B251" s="112" t="s">
        <v>464</v>
      </c>
      <c r="C251" s="133" t="s">
        <v>180</v>
      </c>
      <c r="D251" s="133" t="s">
        <v>180</v>
      </c>
      <c r="E251" s="133" t="s">
        <v>181</v>
      </c>
      <c r="F251" s="133" t="s">
        <v>181</v>
      </c>
      <c r="G251" s="133" t="s">
        <v>181</v>
      </c>
    </row>
    <row r="252" spans="1:7" x14ac:dyDescent="0.25">
      <c r="A252" s="138" t="s">
        <v>461</v>
      </c>
      <c r="B252" s="114" t="s">
        <v>465</v>
      </c>
      <c r="C252" s="134" t="s">
        <v>181</v>
      </c>
      <c r="D252" s="134" t="s">
        <v>597</v>
      </c>
      <c r="E252" s="134" t="s">
        <v>597</v>
      </c>
      <c r="F252" s="134" t="s">
        <v>597</v>
      </c>
      <c r="G252" s="134" t="s">
        <v>597</v>
      </c>
    </row>
    <row r="253" spans="1:7" x14ac:dyDescent="0.25">
      <c r="A253" s="137" t="s">
        <v>461</v>
      </c>
      <c r="B253" s="112" t="s">
        <v>466</v>
      </c>
      <c r="C253" s="133" t="s">
        <v>181</v>
      </c>
      <c r="D253" s="133" t="s">
        <v>597</v>
      </c>
      <c r="E253" s="133" t="s">
        <v>597</v>
      </c>
      <c r="F253" s="133" t="s">
        <v>597</v>
      </c>
      <c r="G253" s="133" t="s">
        <v>597</v>
      </c>
    </row>
    <row r="254" spans="1:7" x14ac:dyDescent="0.25">
      <c r="A254" s="138" t="s">
        <v>461</v>
      </c>
      <c r="B254" s="114" t="s">
        <v>467</v>
      </c>
      <c r="C254" s="134" t="s">
        <v>180</v>
      </c>
      <c r="D254" s="134" t="s">
        <v>180</v>
      </c>
      <c r="E254" s="134" t="s">
        <v>181</v>
      </c>
      <c r="F254" s="134" t="s">
        <v>180</v>
      </c>
      <c r="G254" s="134" t="s">
        <v>181</v>
      </c>
    </row>
    <row r="255" spans="1:7" x14ac:dyDescent="0.25">
      <c r="A255" s="137" t="s">
        <v>461</v>
      </c>
      <c r="B255" s="112" t="s">
        <v>468</v>
      </c>
      <c r="C255" s="133" t="s">
        <v>180</v>
      </c>
      <c r="D255" s="133" t="s">
        <v>180</v>
      </c>
      <c r="E255" s="133" t="s">
        <v>181</v>
      </c>
      <c r="F255" s="133" t="s">
        <v>180</v>
      </c>
      <c r="G255" s="133" t="s">
        <v>181</v>
      </c>
    </row>
    <row r="256" spans="1:7" x14ac:dyDescent="0.25">
      <c r="A256" s="138" t="s">
        <v>461</v>
      </c>
      <c r="B256" s="114" t="s">
        <v>469</v>
      </c>
      <c r="C256" s="134" t="s">
        <v>180</v>
      </c>
      <c r="D256" s="134" t="s">
        <v>180</v>
      </c>
      <c r="E256" s="134" t="s">
        <v>181</v>
      </c>
      <c r="F256" s="134" t="s">
        <v>180</v>
      </c>
      <c r="G256" s="134" t="s">
        <v>181</v>
      </c>
    </row>
    <row r="257" spans="1:7" x14ac:dyDescent="0.25">
      <c r="A257" s="137" t="s">
        <v>461</v>
      </c>
      <c r="B257" s="112" t="s">
        <v>470</v>
      </c>
      <c r="C257" s="133" t="s">
        <v>180</v>
      </c>
      <c r="D257" s="133" t="s">
        <v>181</v>
      </c>
      <c r="E257" s="133" t="s">
        <v>181</v>
      </c>
      <c r="F257" s="133" t="s">
        <v>180</v>
      </c>
      <c r="G257" s="133" t="s">
        <v>181</v>
      </c>
    </row>
    <row r="258" spans="1:7" x14ac:dyDescent="0.25">
      <c r="A258" s="138" t="s">
        <v>461</v>
      </c>
      <c r="B258" s="114" t="s">
        <v>471</v>
      </c>
      <c r="C258" s="134" t="s">
        <v>181</v>
      </c>
      <c r="D258" s="134" t="s">
        <v>597</v>
      </c>
      <c r="E258" s="134" t="s">
        <v>597</v>
      </c>
      <c r="F258" s="134" t="s">
        <v>597</v>
      </c>
      <c r="G258" s="134" t="s">
        <v>597</v>
      </c>
    </row>
    <row r="259" spans="1:7" x14ac:dyDescent="0.25">
      <c r="A259" s="137" t="s">
        <v>461</v>
      </c>
      <c r="B259" s="112" t="s">
        <v>472</v>
      </c>
      <c r="C259" s="133" t="s">
        <v>181</v>
      </c>
      <c r="D259" s="133" t="s">
        <v>597</v>
      </c>
      <c r="E259" s="133" t="s">
        <v>597</v>
      </c>
      <c r="F259" s="133" t="s">
        <v>597</v>
      </c>
      <c r="G259" s="133" t="s">
        <v>597</v>
      </c>
    </row>
    <row r="260" spans="1:7" x14ac:dyDescent="0.25">
      <c r="A260" s="138" t="s">
        <v>461</v>
      </c>
      <c r="B260" s="114" t="s">
        <v>473</v>
      </c>
      <c r="C260" s="134" t="s">
        <v>180</v>
      </c>
      <c r="D260" s="134" t="s">
        <v>180</v>
      </c>
      <c r="E260" s="134" t="s">
        <v>180</v>
      </c>
      <c r="F260" s="134" t="s">
        <v>180</v>
      </c>
      <c r="G260" s="134" t="s">
        <v>181</v>
      </c>
    </row>
    <row r="261" spans="1:7" x14ac:dyDescent="0.25">
      <c r="A261" s="137" t="s">
        <v>474</v>
      </c>
      <c r="B261" s="112" t="s">
        <v>475</v>
      </c>
      <c r="C261" s="133" t="s">
        <v>180</v>
      </c>
      <c r="D261" s="133" t="s">
        <v>180</v>
      </c>
      <c r="E261" s="133" t="s">
        <v>181</v>
      </c>
      <c r="F261" s="133" t="s">
        <v>181</v>
      </c>
      <c r="G261" s="133" t="s">
        <v>181</v>
      </c>
    </row>
    <row r="262" spans="1:7" x14ac:dyDescent="0.25">
      <c r="A262" s="138" t="s">
        <v>476</v>
      </c>
      <c r="B262" s="114" t="s">
        <v>477</v>
      </c>
      <c r="C262" s="134" t="s">
        <v>180</v>
      </c>
      <c r="D262" s="134" t="s">
        <v>180</v>
      </c>
      <c r="E262" s="134" t="s">
        <v>180</v>
      </c>
      <c r="F262" s="134" t="s">
        <v>180</v>
      </c>
      <c r="G262" s="134" t="s">
        <v>181</v>
      </c>
    </row>
    <row r="263" spans="1:7" x14ac:dyDescent="0.25">
      <c r="A263" s="137" t="s">
        <v>476</v>
      </c>
      <c r="B263" s="112" t="s">
        <v>478</v>
      </c>
      <c r="C263" s="133" t="s">
        <v>181</v>
      </c>
      <c r="D263" s="133" t="s">
        <v>597</v>
      </c>
      <c r="E263" s="133" t="s">
        <v>597</v>
      </c>
      <c r="F263" s="133" t="s">
        <v>597</v>
      </c>
      <c r="G263" s="133" t="s">
        <v>597</v>
      </c>
    </row>
    <row r="264" spans="1:7" x14ac:dyDescent="0.25">
      <c r="A264" s="138" t="s">
        <v>476</v>
      </c>
      <c r="B264" s="114" t="s">
        <v>479</v>
      </c>
      <c r="C264" s="134" t="s">
        <v>181</v>
      </c>
      <c r="D264" s="134" t="s">
        <v>597</v>
      </c>
      <c r="E264" s="134" t="s">
        <v>597</v>
      </c>
      <c r="F264" s="134" t="s">
        <v>597</v>
      </c>
      <c r="G264" s="134" t="s">
        <v>597</v>
      </c>
    </row>
    <row r="265" spans="1:7" x14ac:dyDescent="0.25">
      <c r="A265" s="137" t="s">
        <v>476</v>
      </c>
      <c r="B265" s="112" t="s">
        <v>480</v>
      </c>
      <c r="C265" s="133" t="s">
        <v>180</v>
      </c>
      <c r="D265" s="133" t="s">
        <v>180</v>
      </c>
      <c r="E265" s="133" t="s">
        <v>180</v>
      </c>
      <c r="F265" s="133" t="s">
        <v>180</v>
      </c>
      <c r="G265" s="133" t="s">
        <v>180</v>
      </c>
    </row>
    <row r="266" spans="1:7" x14ac:dyDescent="0.25">
      <c r="A266" s="138" t="s">
        <v>476</v>
      </c>
      <c r="B266" s="114" t="s">
        <v>481</v>
      </c>
      <c r="C266" s="134" t="s">
        <v>180</v>
      </c>
      <c r="D266" s="134" t="s">
        <v>180</v>
      </c>
      <c r="E266" s="134" t="s">
        <v>181</v>
      </c>
      <c r="F266" s="134" t="s">
        <v>181</v>
      </c>
      <c r="G266" s="134" t="s">
        <v>181</v>
      </c>
    </row>
    <row r="267" spans="1:7" x14ac:dyDescent="0.25">
      <c r="A267" s="137" t="s">
        <v>476</v>
      </c>
      <c r="B267" s="112" t="s">
        <v>482</v>
      </c>
      <c r="C267" s="133" t="s">
        <v>181</v>
      </c>
      <c r="D267" s="133" t="s">
        <v>597</v>
      </c>
      <c r="E267" s="133" t="s">
        <v>597</v>
      </c>
      <c r="F267" s="133" t="s">
        <v>597</v>
      </c>
      <c r="G267" s="133" t="s">
        <v>597</v>
      </c>
    </row>
    <row r="268" spans="1:7" x14ac:dyDescent="0.25">
      <c r="A268" s="138" t="s">
        <v>483</v>
      </c>
      <c r="B268" s="114" t="s">
        <v>484</v>
      </c>
      <c r="C268" s="134" t="s">
        <v>180</v>
      </c>
      <c r="D268" s="134" t="s">
        <v>181</v>
      </c>
      <c r="E268" s="134" t="s">
        <v>181</v>
      </c>
      <c r="F268" s="134" t="s">
        <v>181</v>
      </c>
      <c r="G268" s="134" t="s">
        <v>180</v>
      </c>
    </row>
    <row r="269" spans="1:7" x14ac:dyDescent="0.25">
      <c r="A269" s="137" t="s">
        <v>485</v>
      </c>
      <c r="B269" s="112" t="s">
        <v>486</v>
      </c>
      <c r="C269" s="133" t="s">
        <v>180</v>
      </c>
      <c r="D269" s="133" t="s">
        <v>180</v>
      </c>
      <c r="E269" s="133" t="s">
        <v>181</v>
      </c>
      <c r="F269" s="133" t="s">
        <v>180</v>
      </c>
      <c r="G269" s="133" t="s">
        <v>181</v>
      </c>
    </row>
    <row r="270" spans="1:7" x14ac:dyDescent="0.25">
      <c r="A270" s="138" t="s">
        <v>485</v>
      </c>
      <c r="B270" s="114" t="s">
        <v>487</v>
      </c>
      <c r="C270" s="134" t="s">
        <v>181</v>
      </c>
      <c r="D270" s="134" t="s">
        <v>597</v>
      </c>
      <c r="E270" s="134" t="s">
        <v>597</v>
      </c>
      <c r="F270" s="134" t="s">
        <v>597</v>
      </c>
      <c r="G270" s="134" t="s">
        <v>597</v>
      </c>
    </row>
    <row r="271" spans="1:7" x14ac:dyDescent="0.25">
      <c r="A271" s="137" t="s">
        <v>485</v>
      </c>
      <c r="B271" s="112" t="s">
        <v>488</v>
      </c>
      <c r="C271" s="133" t="s">
        <v>180</v>
      </c>
      <c r="D271" s="133" t="s">
        <v>181</v>
      </c>
      <c r="E271" s="133" t="s">
        <v>181</v>
      </c>
      <c r="F271" s="133" t="s">
        <v>180</v>
      </c>
      <c r="G271" s="133" t="s">
        <v>181</v>
      </c>
    </row>
    <row r="272" spans="1:7" x14ac:dyDescent="0.25">
      <c r="A272" s="138" t="s">
        <v>485</v>
      </c>
      <c r="B272" s="114" t="s">
        <v>489</v>
      </c>
      <c r="C272" s="134" t="s">
        <v>181</v>
      </c>
      <c r="D272" s="134" t="s">
        <v>597</v>
      </c>
      <c r="E272" s="134" t="s">
        <v>597</v>
      </c>
      <c r="F272" s="134" t="s">
        <v>597</v>
      </c>
      <c r="G272" s="134" t="s">
        <v>597</v>
      </c>
    </row>
    <row r="273" spans="1:7" x14ac:dyDescent="0.25">
      <c r="A273" s="137" t="s">
        <v>485</v>
      </c>
      <c r="B273" s="112" t="s">
        <v>490</v>
      </c>
      <c r="C273" s="133" t="s">
        <v>181</v>
      </c>
      <c r="D273" s="133" t="s">
        <v>597</v>
      </c>
      <c r="E273" s="133" t="s">
        <v>597</v>
      </c>
      <c r="F273" s="133" t="s">
        <v>597</v>
      </c>
      <c r="G273" s="133" t="s">
        <v>597</v>
      </c>
    </row>
    <row r="274" spans="1:7" x14ac:dyDescent="0.25">
      <c r="A274" s="138" t="s">
        <v>485</v>
      </c>
      <c r="B274" s="114" t="s">
        <v>491</v>
      </c>
      <c r="C274" s="134" t="s">
        <v>181</v>
      </c>
      <c r="D274" s="134" t="s">
        <v>597</v>
      </c>
      <c r="E274" s="134" t="s">
        <v>597</v>
      </c>
      <c r="F274" s="134" t="s">
        <v>597</v>
      </c>
      <c r="G274" s="134" t="s">
        <v>597</v>
      </c>
    </row>
    <row r="275" spans="1:7" x14ac:dyDescent="0.25">
      <c r="A275" s="137" t="s">
        <v>485</v>
      </c>
      <c r="B275" s="112" t="s">
        <v>492</v>
      </c>
      <c r="C275" s="133" t="s">
        <v>180</v>
      </c>
      <c r="D275" s="133" t="s">
        <v>180</v>
      </c>
      <c r="E275" s="133" t="s">
        <v>181</v>
      </c>
      <c r="F275" s="133" t="s">
        <v>181</v>
      </c>
      <c r="G275" s="133" t="s">
        <v>181</v>
      </c>
    </row>
    <row r="276" spans="1:7" x14ac:dyDescent="0.25">
      <c r="A276" s="138" t="s">
        <v>485</v>
      </c>
      <c r="B276" s="114" t="s">
        <v>493</v>
      </c>
      <c r="C276" s="134" t="s">
        <v>181</v>
      </c>
      <c r="D276" s="134" t="s">
        <v>597</v>
      </c>
      <c r="E276" s="134" t="s">
        <v>597</v>
      </c>
      <c r="F276" s="134" t="s">
        <v>597</v>
      </c>
      <c r="G276" s="134" t="s">
        <v>597</v>
      </c>
    </row>
    <row r="277" spans="1:7" x14ac:dyDescent="0.25">
      <c r="A277" s="137" t="s">
        <v>494</v>
      </c>
      <c r="B277" s="112" t="s">
        <v>495</v>
      </c>
      <c r="C277" s="133" t="s">
        <v>181</v>
      </c>
      <c r="D277" s="133" t="s">
        <v>597</v>
      </c>
      <c r="E277" s="133" t="s">
        <v>597</v>
      </c>
      <c r="F277" s="133" t="s">
        <v>597</v>
      </c>
      <c r="G277" s="133" t="s">
        <v>597</v>
      </c>
    </row>
    <row r="278" spans="1:7" x14ac:dyDescent="0.25">
      <c r="A278" s="138" t="s">
        <v>494</v>
      </c>
      <c r="B278" s="114" t="s">
        <v>496</v>
      </c>
      <c r="C278" s="134" t="s">
        <v>180</v>
      </c>
      <c r="D278" s="134" t="s">
        <v>180</v>
      </c>
      <c r="E278" s="134" t="s">
        <v>181</v>
      </c>
      <c r="F278" s="134" t="s">
        <v>180</v>
      </c>
      <c r="G278" s="134" t="s">
        <v>181</v>
      </c>
    </row>
    <row r="279" spans="1:7" x14ac:dyDescent="0.25">
      <c r="A279" s="137" t="s">
        <v>494</v>
      </c>
      <c r="B279" s="112" t="s">
        <v>497</v>
      </c>
      <c r="C279" s="133" t="s">
        <v>181</v>
      </c>
      <c r="D279" s="133" t="s">
        <v>597</v>
      </c>
      <c r="E279" s="133" t="s">
        <v>597</v>
      </c>
      <c r="F279" s="133" t="s">
        <v>597</v>
      </c>
      <c r="G279" s="133" t="s">
        <v>597</v>
      </c>
    </row>
    <row r="280" spans="1:7" x14ac:dyDescent="0.25">
      <c r="A280" s="138" t="s">
        <v>494</v>
      </c>
      <c r="B280" s="114" t="s">
        <v>498</v>
      </c>
      <c r="C280" s="134" t="s">
        <v>181</v>
      </c>
      <c r="D280" s="134" t="s">
        <v>597</v>
      </c>
      <c r="E280" s="134" t="s">
        <v>597</v>
      </c>
      <c r="F280" s="134" t="s">
        <v>597</v>
      </c>
      <c r="G280" s="134" t="s">
        <v>597</v>
      </c>
    </row>
    <row r="281" spans="1:7" x14ac:dyDescent="0.25">
      <c r="A281" s="137" t="s">
        <v>494</v>
      </c>
      <c r="B281" s="112" t="s">
        <v>499</v>
      </c>
      <c r="C281" s="133" t="s">
        <v>181</v>
      </c>
      <c r="D281" s="133" t="s">
        <v>597</v>
      </c>
      <c r="E281" s="133" t="s">
        <v>597</v>
      </c>
      <c r="F281" s="133" t="s">
        <v>597</v>
      </c>
      <c r="G281" s="133" t="s">
        <v>597</v>
      </c>
    </row>
    <row r="282" spans="1:7" x14ac:dyDescent="0.25">
      <c r="A282" s="138" t="s">
        <v>494</v>
      </c>
      <c r="B282" s="114" t="s">
        <v>500</v>
      </c>
      <c r="C282" s="134" t="s">
        <v>181</v>
      </c>
      <c r="D282" s="134" t="s">
        <v>597</v>
      </c>
      <c r="E282" s="134" t="s">
        <v>597</v>
      </c>
      <c r="F282" s="134" t="s">
        <v>597</v>
      </c>
      <c r="G282" s="134" t="s">
        <v>597</v>
      </c>
    </row>
    <row r="283" spans="1:7" x14ac:dyDescent="0.25">
      <c r="A283" s="137" t="s">
        <v>494</v>
      </c>
      <c r="B283" s="112" t="s">
        <v>501</v>
      </c>
      <c r="C283" s="133" t="s">
        <v>181</v>
      </c>
      <c r="D283" s="133" t="s">
        <v>597</v>
      </c>
      <c r="E283" s="133" t="s">
        <v>597</v>
      </c>
      <c r="F283" s="133" t="s">
        <v>597</v>
      </c>
      <c r="G283" s="133" t="s">
        <v>597</v>
      </c>
    </row>
    <row r="284" spans="1:7" x14ac:dyDescent="0.25">
      <c r="A284" s="138" t="s">
        <v>494</v>
      </c>
      <c r="B284" s="114" t="s">
        <v>502</v>
      </c>
      <c r="C284" s="134" t="s">
        <v>181</v>
      </c>
      <c r="D284" s="134" t="s">
        <v>597</v>
      </c>
      <c r="E284" s="134" t="s">
        <v>597</v>
      </c>
      <c r="F284" s="134" t="s">
        <v>597</v>
      </c>
      <c r="G284" s="134" t="s">
        <v>597</v>
      </c>
    </row>
    <row r="285" spans="1:7" x14ac:dyDescent="0.25">
      <c r="A285" s="137" t="s">
        <v>494</v>
      </c>
      <c r="B285" s="112" t="s">
        <v>503</v>
      </c>
      <c r="C285" s="133" t="s">
        <v>181</v>
      </c>
      <c r="D285" s="133" t="s">
        <v>597</v>
      </c>
      <c r="E285" s="133" t="s">
        <v>597</v>
      </c>
      <c r="F285" s="133" t="s">
        <v>597</v>
      </c>
      <c r="G285" s="133" t="s">
        <v>597</v>
      </c>
    </row>
    <row r="286" spans="1:7" x14ac:dyDescent="0.25">
      <c r="A286" s="138" t="s">
        <v>494</v>
      </c>
      <c r="B286" s="114" t="s">
        <v>504</v>
      </c>
      <c r="C286" s="134" t="s">
        <v>181</v>
      </c>
      <c r="D286" s="134" t="s">
        <v>597</v>
      </c>
      <c r="E286" s="134" t="s">
        <v>597</v>
      </c>
      <c r="F286" s="134" t="s">
        <v>597</v>
      </c>
      <c r="G286" s="134" t="s">
        <v>597</v>
      </c>
    </row>
    <row r="287" spans="1:7" x14ac:dyDescent="0.25">
      <c r="A287" s="137" t="s">
        <v>494</v>
      </c>
      <c r="B287" s="112" t="s">
        <v>505</v>
      </c>
      <c r="C287" s="133" t="s">
        <v>181</v>
      </c>
      <c r="D287" s="133" t="s">
        <v>597</v>
      </c>
      <c r="E287" s="133" t="s">
        <v>597</v>
      </c>
      <c r="F287" s="133" t="s">
        <v>597</v>
      </c>
      <c r="G287" s="133" t="s">
        <v>597</v>
      </c>
    </row>
    <row r="288" spans="1:7" x14ac:dyDescent="0.25">
      <c r="A288" s="138" t="s">
        <v>494</v>
      </c>
      <c r="B288" s="114" t="s">
        <v>506</v>
      </c>
      <c r="C288" s="134" t="s">
        <v>181</v>
      </c>
      <c r="D288" s="134" t="s">
        <v>597</v>
      </c>
      <c r="E288" s="134" t="s">
        <v>597</v>
      </c>
      <c r="F288" s="134" t="s">
        <v>597</v>
      </c>
      <c r="G288" s="134" t="s">
        <v>597</v>
      </c>
    </row>
    <row r="289" spans="1:7" x14ac:dyDescent="0.25">
      <c r="A289" s="137" t="s">
        <v>494</v>
      </c>
      <c r="B289" s="112" t="s">
        <v>507</v>
      </c>
      <c r="C289" s="133" t="s">
        <v>181</v>
      </c>
      <c r="D289" s="133" t="s">
        <v>597</v>
      </c>
      <c r="E289" s="133" t="s">
        <v>597</v>
      </c>
      <c r="F289" s="133" t="s">
        <v>597</v>
      </c>
      <c r="G289" s="133" t="s">
        <v>597</v>
      </c>
    </row>
    <row r="290" spans="1:7" x14ac:dyDescent="0.25">
      <c r="A290" s="138" t="s">
        <v>494</v>
      </c>
      <c r="B290" s="114" t="s">
        <v>508</v>
      </c>
      <c r="C290" s="134" t="s">
        <v>180</v>
      </c>
      <c r="D290" s="134" t="s">
        <v>180</v>
      </c>
      <c r="E290" s="134" t="s">
        <v>181</v>
      </c>
      <c r="F290" s="134" t="s">
        <v>181</v>
      </c>
      <c r="G290" s="134" t="s">
        <v>181</v>
      </c>
    </row>
    <row r="291" spans="1:7" x14ac:dyDescent="0.25">
      <c r="A291" s="137" t="s">
        <v>494</v>
      </c>
      <c r="B291" s="112" t="s">
        <v>509</v>
      </c>
      <c r="C291" s="133" t="s">
        <v>180</v>
      </c>
      <c r="D291" s="133" t="s">
        <v>180</v>
      </c>
      <c r="E291" s="133" t="s">
        <v>181</v>
      </c>
      <c r="F291" s="133" t="s">
        <v>181</v>
      </c>
      <c r="G291" s="133" t="s">
        <v>180</v>
      </c>
    </row>
    <row r="292" spans="1:7" x14ac:dyDescent="0.25">
      <c r="A292" s="138" t="s">
        <v>494</v>
      </c>
      <c r="B292" s="114" t="s">
        <v>510</v>
      </c>
      <c r="C292" s="134" t="s">
        <v>181</v>
      </c>
      <c r="D292" s="134" t="s">
        <v>597</v>
      </c>
      <c r="E292" s="134" t="s">
        <v>597</v>
      </c>
      <c r="F292" s="134" t="s">
        <v>597</v>
      </c>
      <c r="G292" s="134" t="s">
        <v>597</v>
      </c>
    </row>
    <row r="293" spans="1:7" x14ac:dyDescent="0.25">
      <c r="A293" s="137" t="s">
        <v>494</v>
      </c>
      <c r="B293" s="112" t="s">
        <v>511</v>
      </c>
      <c r="C293" s="133" t="s">
        <v>180</v>
      </c>
      <c r="D293" s="133" t="s">
        <v>180</v>
      </c>
      <c r="E293" s="133" t="s">
        <v>180</v>
      </c>
      <c r="F293" s="133" t="s">
        <v>180</v>
      </c>
      <c r="G293" s="133" t="s">
        <v>181</v>
      </c>
    </row>
    <row r="294" spans="1:7" x14ac:dyDescent="0.25">
      <c r="A294" s="138" t="s">
        <v>494</v>
      </c>
      <c r="B294" s="114" t="s">
        <v>512</v>
      </c>
      <c r="C294" s="134" t="s">
        <v>181</v>
      </c>
      <c r="D294" s="134" t="s">
        <v>597</v>
      </c>
      <c r="E294" s="134" t="s">
        <v>597</v>
      </c>
      <c r="F294" s="134" t="s">
        <v>597</v>
      </c>
      <c r="G294" s="134" t="s">
        <v>597</v>
      </c>
    </row>
    <row r="295" spans="1:7" x14ac:dyDescent="0.25">
      <c r="A295" s="137" t="s">
        <v>494</v>
      </c>
      <c r="B295" s="112" t="s">
        <v>680</v>
      </c>
      <c r="C295" s="133" t="s">
        <v>181</v>
      </c>
      <c r="D295" s="133" t="s">
        <v>597</v>
      </c>
      <c r="E295" s="133" t="s">
        <v>597</v>
      </c>
      <c r="F295" s="133" t="s">
        <v>597</v>
      </c>
      <c r="G295" s="133" t="s">
        <v>597</v>
      </c>
    </row>
    <row r="296" spans="1:7" x14ac:dyDescent="0.25">
      <c r="A296" s="138" t="s">
        <v>494</v>
      </c>
      <c r="B296" s="114" t="s">
        <v>513</v>
      </c>
      <c r="C296" s="134" t="s">
        <v>181</v>
      </c>
      <c r="D296" s="134" t="s">
        <v>597</v>
      </c>
      <c r="E296" s="134" t="s">
        <v>597</v>
      </c>
      <c r="F296" s="134" t="s">
        <v>597</v>
      </c>
      <c r="G296" s="134" t="s">
        <v>597</v>
      </c>
    </row>
    <row r="297" spans="1:7" x14ac:dyDescent="0.25">
      <c r="A297" s="137" t="s">
        <v>494</v>
      </c>
      <c r="B297" s="112" t="s">
        <v>514</v>
      </c>
      <c r="C297" s="133" t="s">
        <v>181</v>
      </c>
      <c r="D297" s="133" t="s">
        <v>597</v>
      </c>
      <c r="E297" s="133" t="s">
        <v>597</v>
      </c>
      <c r="F297" s="133" t="s">
        <v>597</v>
      </c>
      <c r="G297" s="133" t="s">
        <v>597</v>
      </c>
    </row>
    <row r="298" spans="1:7" x14ac:dyDescent="0.25">
      <c r="A298" s="138" t="s">
        <v>494</v>
      </c>
      <c r="B298" s="114" t="s">
        <v>515</v>
      </c>
      <c r="C298" s="134" t="s">
        <v>181</v>
      </c>
      <c r="D298" s="134" t="s">
        <v>597</v>
      </c>
      <c r="E298" s="134" t="s">
        <v>597</v>
      </c>
      <c r="F298" s="134" t="s">
        <v>597</v>
      </c>
      <c r="G298" s="134" t="s">
        <v>597</v>
      </c>
    </row>
    <row r="299" spans="1:7" x14ac:dyDescent="0.25">
      <c r="A299" s="137" t="s">
        <v>494</v>
      </c>
      <c r="B299" s="112" t="s">
        <v>516</v>
      </c>
      <c r="C299" s="133" t="s">
        <v>180</v>
      </c>
      <c r="D299" s="133" t="s">
        <v>181</v>
      </c>
      <c r="E299" s="133" t="s">
        <v>180</v>
      </c>
      <c r="F299" s="133" t="s">
        <v>181</v>
      </c>
      <c r="G299" s="133" t="s">
        <v>181</v>
      </c>
    </row>
    <row r="300" spans="1:7" x14ac:dyDescent="0.25">
      <c r="A300" s="138" t="s">
        <v>494</v>
      </c>
      <c r="B300" s="114" t="s">
        <v>517</v>
      </c>
      <c r="C300" s="134" t="s">
        <v>181</v>
      </c>
      <c r="D300" s="134" t="s">
        <v>597</v>
      </c>
      <c r="E300" s="134" t="s">
        <v>597</v>
      </c>
      <c r="F300" s="134" t="s">
        <v>597</v>
      </c>
      <c r="G300" s="134" t="s">
        <v>597</v>
      </c>
    </row>
    <row r="301" spans="1:7" x14ac:dyDescent="0.25">
      <c r="A301" s="137" t="s">
        <v>494</v>
      </c>
      <c r="B301" s="112" t="s">
        <v>518</v>
      </c>
      <c r="C301" s="133" t="s">
        <v>181</v>
      </c>
      <c r="D301" s="133" t="s">
        <v>597</v>
      </c>
      <c r="E301" s="133" t="s">
        <v>597</v>
      </c>
      <c r="F301" s="133" t="s">
        <v>597</v>
      </c>
      <c r="G301" s="133" t="s">
        <v>597</v>
      </c>
    </row>
    <row r="302" spans="1:7" x14ac:dyDescent="0.25">
      <c r="A302" s="138" t="s">
        <v>519</v>
      </c>
      <c r="B302" s="114" t="s">
        <v>520</v>
      </c>
      <c r="C302" s="134" t="s">
        <v>181</v>
      </c>
      <c r="D302" s="134" t="s">
        <v>597</v>
      </c>
      <c r="E302" s="134" t="s">
        <v>597</v>
      </c>
      <c r="F302" s="134" t="s">
        <v>597</v>
      </c>
      <c r="G302" s="134" t="s">
        <v>597</v>
      </c>
    </row>
    <row r="303" spans="1:7" x14ac:dyDescent="0.25">
      <c r="A303" s="137" t="s">
        <v>519</v>
      </c>
      <c r="B303" s="112" t="s">
        <v>521</v>
      </c>
      <c r="C303" s="133" t="s">
        <v>181</v>
      </c>
      <c r="D303" s="133" t="s">
        <v>597</v>
      </c>
      <c r="E303" s="133" t="s">
        <v>597</v>
      </c>
      <c r="F303" s="133" t="s">
        <v>597</v>
      </c>
      <c r="G303" s="133" t="s">
        <v>597</v>
      </c>
    </row>
    <row r="304" spans="1:7" x14ac:dyDescent="0.25">
      <c r="A304" s="138" t="s">
        <v>519</v>
      </c>
      <c r="B304" s="114" t="s">
        <v>522</v>
      </c>
      <c r="C304" s="134" t="s">
        <v>181</v>
      </c>
      <c r="D304" s="134" t="s">
        <v>597</v>
      </c>
      <c r="E304" s="134" t="s">
        <v>597</v>
      </c>
      <c r="F304" s="134" t="s">
        <v>597</v>
      </c>
      <c r="G304" s="134" t="s">
        <v>597</v>
      </c>
    </row>
    <row r="305" spans="1:7" x14ac:dyDescent="0.25">
      <c r="A305" s="137" t="s">
        <v>519</v>
      </c>
      <c r="B305" s="112" t="s">
        <v>523</v>
      </c>
      <c r="C305" s="133" t="s">
        <v>181</v>
      </c>
      <c r="D305" s="133" t="s">
        <v>597</v>
      </c>
      <c r="E305" s="133" t="s">
        <v>597</v>
      </c>
      <c r="F305" s="133" t="s">
        <v>597</v>
      </c>
      <c r="G305" s="133" t="s">
        <v>597</v>
      </c>
    </row>
    <row r="306" spans="1:7" x14ac:dyDescent="0.25">
      <c r="A306" s="138" t="s">
        <v>519</v>
      </c>
      <c r="B306" s="114" t="s">
        <v>524</v>
      </c>
      <c r="C306" s="134" t="s">
        <v>181</v>
      </c>
      <c r="D306" s="134" t="s">
        <v>597</v>
      </c>
      <c r="E306" s="134" t="s">
        <v>597</v>
      </c>
      <c r="F306" s="134" t="s">
        <v>597</v>
      </c>
      <c r="G306" s="134" t="s">
        <v>597</v>
      </c>
    </row>
    <row r="307" spans="1:7" x14ac:dyDescent="0.25">
      <c r="A307" s="137" t="s">
        <v>519</v>
      </c>
      <c r="B307" s="112" t="s">
        <v>525</v>
      </c>
      <c r="C307" s="133" t="s">
        <v>181</v>
      </c>
      <c r="D307" s="133" t="s">
        <v>597</v>
      </c>
      <c r="E307" s="133" t="s">
        <v>597</v>
      </c>
      <c r="F307" s="133" t="s">
        <v>597</v>
      </c>
      <c r="G307" s="133" t="s">
        <v>597</v>
      </c>
    </row>
    <row r="308" spans="1:7" x14ac:dyDescent="0.25">
      <c r="A308" s="138" t="s">
        <v>526</v>
      </c>
      <c r="B308" s="114" t="s">
        <v>527</v>
      </c>
      <c r="C308" s="134" t="s">
        <v>180</v>
      </c>
      <c r="D308" s="134" t="s">
        <v>180</v>
      </c>
      <c r="E308" s="134" t="s">
        <v>181</v>
      </c>
      <c r="F308" s="134" t="s">
        <v>180</v>
      </c>
      <c r="G308" s="134" t="s">
        <v>181</v>
      </c>
    </row>
    <row r="309" spans="1:7" x14ac:dyDescent="0.25">
      <c r="A309" s="137" t="s">
        <v>528</v>
      </c>
      <c r="B309" s="112" t="s">
        <v>529</v>
      </c>
      <c r="C309" s="133" t="s">
        <v>181</v>
      </c>
      <c r="D309" s="133" t="s">
        <v>597</v>
      </c>
      <c r="E309" s="133" t="s">
        <v>597</v>
      </c>
      <c r="F309" s="133" t="s">
        <v>597</v>
      </c>
      <c r="G309" s="133" t="s">
        <v>597</v>
      </c>
    </row>
    <row r="310" spans="1:7" x14ac:dyDescent="0.25">
      <c r="A310" s="138" t="s">
        <v>528</v>
      </c>
      <c r="B310" s="114" t="s">
        <v>530</v>
      </c>
      <c r="C310" s="134" t="s">
        <v>180</v>
      </c>
      <c r="D310" s="134" t="s">
        <v>180</v>
      </c>
      <c r="E310" s="134" t="s">
        <v>180</v>
      </c>
      <c r="F310" s="134" t="s">
        <v>180</v>
      </c>
      <c r="G310" s="134" t="s">
        <v>181</v>
      </c>
    </row>
    <row r="311" spans="1:7" x14ac:dyDescent="0.25">
      <c r="A311" s="137" t="s">
        <v>528</v>
      </c>
      <c r="B311" s="112" t="s">
        <v>531</v>
      </c>
      <c r="C311" s="133" t="s">
        <v>181</v>
      </c>
      <c r="D311" s="133" t="s">
        <v>597</v>
      </c>
      <c r="E311" s="133" t="s">
        <v>597</v>
      </c>
      <c r="F311" s="133" t="s">
        <v>597</v>
      </c>
      <c r="G311" s="133" t="s">
        <v>597</v>
      </c>
    </row>
    <row r="312" spans="1:7" x14ac:dyDescent="0.25">
      <c r="A312" s="138" t="s">
        <v>528</v>
      </c>
      <c r="B312" s="114" t="s">
        <v>532</v>
      </c>
      <c r="C312" s="134" t="s">
        <v>180</v>
      </c>
      <c r="D312" s="134" t="s">
        <v>180</v>
      </c>
      <c r="E312" s="134" t="s">
        <v>180</v>
      </c>
      <c r="F312" s="134" t="s">
        <v>180</v>
      </c>
      <c r="G312" s="134" t="s">
        <v>181</v>
      </c>
    </row>
    <row r="313" spans="1:7" x14ac:dyDescent="0.25">
      <c r="A313" s="137" t="s">
        <v>528</v>
      </c>
      <c r="B313" s="112" t="s">
        <v>533</v>
      </c>
      <c r="C313" s="133" t="s">
        <v>181</v>
      </c>
      <c r="D313" s="133" t="s">
        <v>597</v>
      </c>
      <c r="E313" s="133" t="s">
        <v>597</v>
      </c>
      <c r="F313" s="133" t="s">
        <v>597</v>
      </c>
      <c r="G313" s="133" t="s">
        <v>597</v>
      </c>
    </row>
    <row r="314" spans="1:7" x14ac:dyDescent="0.25">
      <c r="A314" s="138" t="s">
        <v>528</v>
      </c>
      <c r="B314" s="114" t="s">
        <v>534</v>
      </c>
      <c r="C314" s="134" t="s">
        <v>181</v>
      </c>
      <c r="D314" s="134" t="s">
        <v>597</v>
      </c>
      <c r="E314" s="134" t="s">
        <v>597</v>
      </c>
      <c r="F314" s="134" t="s">
        <v>597</v>
      </c>
      <c r="G314" s="134" t="s">
        <v>597</v>
      </c>
    </row>
    <row r="315" spans="1:7" x14ac:dyDescent="0.25">
      <c r="A315" s="137" t="s">
        <v>535</v>
      </c>
      <c r="B315" s="112" t="s">
        <v>536</v>
      </c>
      <c r="C315" s="133" t="s">
        <v>181</v>
      </c>
      <c r="D315" s="133" t="s">
        <v>597</v>
      </c>
      <c r="E315" s="133" t="s">
        <v>597</v>
      </c>
      <c r="F315" s="133" t="s">
        <v>597</v>
      </c>
      <c r="G315" s="133" t="s">
        <v>597</v>
      </c>
    </row>
    <row r="316" spans="1:7" x14ac:dyDescent="0.25">
      <c r="A316" s="138" t="s">
        <v>535</v>
      </c>
      <c r="B316" s="114" t="s">
        <v>537</v>
      </c>
      <c r="C316" s="134" t="s">
        <v>181</v>
      </c>
      <c r="D316" s="134" t="s">
        <v>597</v>
      </c>
      <c r="E316" s="134" t="s">
        <v>597</v>
      </c>
      <c r="F316" s="134" t="s">
        <v>597</v>
      </c>
      <c r="G316" s="134" t="s">
        <v>597</v>
      </c>
    </row>
    <row r="317" spans="1:7" x14ac:dyDescent="0.25">
      <c r="A317" s="137" t="s">
        <v>535</v>
      </c>
      <c r="B317" s="112" t="s">
        <v>538</v>
      </c>
      <c r="C317" s="133" t="s">
        <v>180</v>
      </c>
      <c r="D317" s="133" t="s">
        <v>180</v>
      </c>
      <c r="E317" s="133" t="s">
        <v>180</v>
      </c>
      <c r="F317" s="133" t="s">
        <v>180</v>
      </c>
      <c r="G317" s="133" t="s">
        <v>180</v>
      </c>
    </row>
    <row r="318" spans="1:7" x14ac:dyDescent="0.25">
      <c r="A318" s="138" t="s">
        <v>535</v>
      </c>
      <c r="B318" s="114" t="s">
        <v>539</v>
      </c>
      <c r="C318" s="134" t="s">
        <v>181</v>
      </c>
      <c r="D318" s="134" t="s">
        <v>597</v>
      </c>
      <c r="E318" s="134" t="s">
        <v>597</v>
      </c>
      <c r="F318" s="134" t="s">
        <v>597</v>
      </c>
      <c r="G318" s="134" t="s">
        <v>597</v>
      </c>
    </row>
    <row r="319" spans="1:7" x14ac:dyDescent="0.25">
      <c r="A319" s="137" t="s">
        <v>535</v>
      </c>
      <c r="B319" s="112" t="s">
        <v>540</v>
      </c>
      <c r="C319" s="133" t="s">
        <v>181</v>
      </c>
      <c r="D319" s="133" t="s">
        <v>597</v>
      </c>
      <c r="E319" s="133" t="s">
        <v>597</v>
      </c>
      <c r="F319" s="133" t="s">
        <v>597</v>
      </c>
      <c r="G319" s="133" t="s">
        <v>597</v>
      </c>
    </row>
    <row r="320" spans="1:7" x14ac:dyDescent="0.25">
      <c r="A320" s="138" t="s">
        <v>535</v>
      </c>
      <c r="B320" s="114" t="s">
        <v>541</v>
      </c>
      <c r="C320" s="134" t="s">
        <v>181</v>
      </c>
      <c r="D320" s="134" t="s">
        <v>597</v>
      </c>
      <c r="E320" s="134" t="s">
        <v>597</v>
      </c>
      <c r="F320" s="134" t="s">
        <v>597</v>
      </c>
      <c r="G320" s="134" t="s">
        <v>597</v>
      </c>
    </row>
    <row r="321" spans="1:7" x14ac:dyDescent="0.25">
      <c r="A321" s="137" t="s">
        <v>535</v>
      </c>
      <c r="B321" s="112" t="s">
        <v>542</v>
      </c>
      <c r="C321" s="133" t="s">
        <v>181</v>
      </c>
      <c r="D321" s="133" t="s">
        <v>597</v>
      </c>
      <c r="E321" s="133" t="s">
        <v>597</v>
      </c>
      <c r="F321" s="133" t="s">
        <v>597</v>
      </c>
      <c r="G321" s="133" t="s">
        <v>597</v>
      </c>
    </row>
    <row r="322" spans="1:7" x14ac:dyDescent="0.25">
      <c r="A322" s="138" t="s">
        <v>535</v>
      </c>
      <c r="B322" s="114" t="s">
        <v>543</v>
      </c>
      <c r="C322" s="134" t="s">
        <v>180</v>
      </c>
      <c r="D322" s="134" t="s">
        <v>180</v>
      </c>
      <c r="E322" s="134" t="s">
        <v>180</v>
      </c>
      <c r="F322" s="134" t="s">
        <v>181</v>
      </c>
      <c r="G322" s="134" t="s">
        <v>180</v>
      </c>
    </row>
    <row r="323" spans="1:7" x14ac:dyDescent="0.25">
      <c r="A323" s="137" t="s">
        <v>535</v>
      </c>
      <c r="B323" s="112" t="s">
        <v>544</v>
      </c>
      <c r="C323" s="133" t="s">
        <v>181</v>
      </c>
      <c r="D323" s="133" t="s">
        <v>597</v>
      </c>
      <c r="E323" s="133" t="s">
        <v>597</v>
      </c>
      <c r="F323" s="133" t="s">
        <v>597</v>
      </c>
      <c r="G323" s="133" t="s">
        <v>597</v>
      </c>
    </row>
    <row r="324" spans="1:7" x14ac:dyDescent="0.25">
      <c r="A324" s="138" t="s">
        <v>535</v>
      </c>
      <c r="B324" s="114" t="s">
        <v>545</v>
      </c>
      <c r="C324" s="134" t="s">
        <v>181</v>
      </c>
      <c r="D324" s="134" t="s">
        <v>597</v>
      </c>
      <c r="E324" s="134" t="s">
        <v>597</v>
      </c>
      <c r="F324" s="134" t="s">
        <v>597</v>
      </c>
      <c r="G324" s="134" t="s">
        <v>597</v>
      </c>
    </row>
    <row r="325" spans="1:7" x14ac:dyDescent="0.25">
      <c r="A325" s="137" t="s">
        <v>546</v>
      </c>
      <c r="B325" s="112" t="s">
        <v>547</v>
      </c>
      <c r="C325" s="133" t="s">
        <v>180</v>
      </c>
      <c r="D325" s="133" t="s">
        <v>180</v>
      </c>
      <c r="E325" s="133" t="s">
        <v>181</v>
      </c>
      <c r="F325" s="133" t="s">
        <v>181</v>
      </c>
      <c r="G325" s="133" t="s">
        <v>180</v>
      </c>
    </row>
    <row r="326" spans="1:7" x14ac:dyDescent="0.25">
      <c r="A326" s="138" t="s">
        <v>546</v>
      </c>
      <c r="B326" s="114" t="s">
        <v>548</v>
      </c>
      <c r="C326" s="134" t="s">
        <v>180</v>
      </c>
      <c r="D326" s="134" t="s">
        <v>180</v>
      </c>
      <c r="E326" s="134" t="s">
        <v>181</v>
      </c>
      <c r="F326" s="134" t="s">
        <v>181</v>
      </c>
      <c r="G326" s="134" t="s">
        <v>181</v>
      </c>
    </row>
    <row r="327" spans="1:7" x14ac:dyDescent="0.25">
      <c r="A327" s="137" t="s">
        <v>546</v>
      </c>
      <c r="B327" s="112" t="s">
        <v>549</v>
      </c>
      <c r="C327" s="133" t="s">
        <v>181</v>
      </c>
      <c r="D327" s="133" t="s">
        <v>597</v>
      </c>
      <c r="E327" s="133" t="s">
        <v>597</v>
      </c>
      <c r="F327" s="133" t="s">
        <v>597</v>
      </c>
      <c r="G327" s="133" t="s">
        <v>597</v>
      </c>
    </row>
    <row r="328" spans="1:7" x14ac:dyDescent="0.25">
      <c r="A328" s="138" t="s">
        <v>550</v>
      </c>
      <c r="B328" s="114" t="s">
        <v>551</v>
      </c>
      <c r="C328" s="134" t="s">
        <v>181</v>
      </c>
      <c r="D328" s="134" t="s">
        <v>597</v>
      </c>
      <c r="E328" s="134" t="s">
        <v>597</v>
      </c>
      <c r="F328" s="134" t="s">
        <v>597</v>
      </c>
      <c r="G328" s="134" t="s">
        <v>597</v>
      </c>
    </row>
    <row r="329" spans="1:7" x14ac:dyDescent="0.25">
      <c r="A329" s="137" t="s">
        <v>550</v>
      </c>
      <c r="B329" s="112" t="s">
        <v>552</v>
      </c>
      <c r="C329" s="133" t="s">
        <v>180</v>
      </c>
      <c r="D329" s="133" t="s">
        <v>180</v>
      </c>
      <c r="E329" s="133" t="s">
        <v>181</v>
      </c>
      <c r="F329" s="133" t="s">
        <v>181</v>
      </c>
      <c r="G329" s="133" t="s">
        <v>181</v>
      </c>
    </row>
    <row r="330" spans="1:7" x14ac:dyDescent="0.25">
      <c r="A330" s="138" t="s">
        <v>550</v>
      </c>
      <c r="B330" s="114" t="s">
        <v>553</v>
      </c>
      <c r="C330" s="134" t="s">
        <v>180</v>
      </c>
      <c r="D330" s="134" t="s">
        <v>180</v>
      </c>
      <c r="E330" s="134" t="s">
        <v>181</v>
      </c>
      <c r="F330" s="134" t="s">
        <v>181</v>
      </c>
      <c r="G330" s="134" t="s">
        <v>181</v>
      </c>
    </row>
    <row r="331" spans="1:7" x14ac:dyDescent="0.25">
      <c r="A331" s="137" t="s">
        <v>550</v>
      </c>
      <c r="B331" s="112" t="s">
        <v>554</v>
      </c>
      <c r="C331" s="133" t="s">
        <v>180</v>
      </c>
      <c r="D331" s="133" t="s">
        <v>180</v>
      </c>
      <c r="E331" s="133" t="s">
        <v>181</v>
      </c>
      <c r="F331" s="133" t="s">
        <v>180</v>
      </c>
      <c r="G331" s="133" t="s">
        <v>181</v>
      </c>
    </row>
    <row r="332" spans="1:7" x14ac:dyDescent="0.25">
      <c r="A332" s="138" t="s">
        <v>550</v>
      </c>
      <c r="B332" s="114" t="s">
        <v>555</v>
      </c>
      <c r="C332" s="134" t="s">
        <v>181</v>
      </c>
      <c r="D332" s="134" t="s">
        <v>597</v>
      </c>
      <c r="E332" s="134" t="s">
        <v>597</v>
      </c>
      <c r="F332" s="134" t="s">
        <v>597</v>
      </c>
      <c r="G332" s="134" t="s">
        <v>597</v>
      </c>
    </row>
    <row r="333" spans="1:7" x14ac:dyDescent="0.25">
      <c r="A333" s="137" t="s">
        <v>550</v>
      </c>
      <c r="B333" s="112" t="s">
        <v>556</v>
      </c>
      <c r="C333" s="133" t="s">
        <v>181</v>
      </c>
      <c r="D333" s="133" t="s">
        <v>597</v>
      </c>
      <c r="E333" s="133" t="s">
        <v>597</v>
      </c>
      <c r="F333" s="133" t="s">
        <v>597</v>
      </c>
      <c r="G333" s="133" t="s">
        <v>597</v>
      </c>
    </row>
    <row r="334" spans="1:7" x14ac:dyDescent="0.25">
      <c r="A334" s="138" t="s">
        <v>550</v>
      </c>
      <c r="B334" s="114" t="s">
        <v>557</v>
      </c>
      <c r="C334" s="134" t="s">
        <v>181</v>
      </c>
      <c r="D334" s="134" t="s">
        <v>597</v>
      </c>
      <c r="E334" s="134" t="s">
        <v>597</v>
      </c>
      <c r="F334" s="134" t="s">
        <v>597</v>
      </c>
      <c r="G334" s="134" t="s">
        <v>597</v>
      </c>
    </row>
    <row r="335" spans="1:7" x14ac:dyDescent="0.25">
      <c r="A335" s="137" t="s">
        <v>550</v>
      </c>
      <c r="B335" s="112" t="s">
        <v>558</v>
      </c>
      <c r="C335" s="133" t="s">
        <v>181</v>
      </c>
      <c r="D335" s="133" t="s">
        <v>597</v>
      </c>
      <c r="E335" s="133" t="s">
        <v>597</v>
      </c>
      <c r="F335" s="133" t="s">
        <v>597</v>
      </c>
      <c r="G335" s="133" t="s">
        <v>597</v>
      </c>
    </row>
    <row r="336" spans="1:7" x14ac:dyDescent="0.25">
      <c r="A336" s="138" t="s">
        <v>559</v>
      </c>
      <c r="B336" s="114" t="s">
        <v>560</v>
      </c>
      <c r="C336" s="134" t="s">
        <v>181</v>
      </c>
      <c r="D336" s="134" t="s">
        <v>597</v>
      </c>
      <c r="E336" s="134" t="s">
        <v>597</v>
      </c>
      <c r="F336" s="134" t="s">
        <v>597</v>
      </c>
      <c r="G336" s="134" t="s">
        <v>597</v>
      </c>
    </row>
    <row r="337" spans="1:7" ht="13.8" thickBot="1" x14ac:dyDescent="0.3">
      <c r="A337" s="139" t="s">
        <v>559</v>
      </c>
      <c r="B337" s="116" t="s">
        <v>561</v>
      </c>
      <c r="C337" s="136" t="s">
        <v>181</v>
      </c>
      <c r="D337" s="136" t="s">
        <v>597</v>
      </c>
      <c r="E337" s="136" t="s">
        <v>597</v>
      </c>
      <c r="F337" s="136" t="s">
        <v>597</v>
      </c>
      <c r="G337" s="136" t="s">
        <v>597</v>
      </c>
    </row>
    <row r="338" spans="1:7" ht="13.8" thickBot="1" x14ac:dyDescent="0.3">
      <c r="A338" s="117"/>
      <c r="B338" s="118" t="s">
        <v>598</v>
      </c>
      <c r="C338" s="141">
        <f>COUNTIF(C5:C337,"YES")</f>
        <v>94</v>
      </c>
      <c r="D338" s="141">
        <f>COUNTIF(D5:D337,"YES")</f>
        <v>84</v>
      </c>
      <c r="E338" s="141">
        <f>COUNTIF(E5:E337,"YES")</f>
        <v>24</v>
      </c>
      <c r="F338" s="141">
        <f>COUNTIF(F5:F337,"YES")</f>
        <v>38</v>
      </c>
      <c r="G338" s="141">
        <f>COUNTIF(G5:G337,"YES")</f>
        <v>13</v>
      </c>
    </row>
    <row r="340" spans="1:7" x14ac:dyDescent="0.25">
      <c r="A340" s="35" t="s">
        <v>161</v>
      </c>
    </row>
    <row r="341" spans="1:7" x14ac:dyDescent="0.25">
      <c r="A341" s="44" t="s">
        <v>78</v>
      </c>
    </row>
  </sheetData>
  <mergeCells count="3">
    <mergeCell ref="A3:C3"/>
    <mergeCell ref="D3:G3"/>
    <mergeCell ref="A2:B2"/>
  </mergeCells>
  <hyperlinks>
    <hyperlink ref="A2:B2" location="TOC!A1" display="Return to Table of Contents"/>
  </hyperlinks>
  <pageMargins left="0.25" right="0.25" top="0.75" bottom="0.75" header="0.3" footer="0.3"/>
  <pageSetup scale="63" orientation="portrait" horizontalDpi="1200" verticalDpi="1200" r:id="rId1"/>
  <headerFooter>
    <oddHeader>&amp;L&amp;"Arial,Bold"2016-17 Survey of Allied Dental Education
Report 1 - Dental Hygiene Education Programs</oddHeader>
  </headerFooter>
  <rowBreaks count="4" manualBreakCount="4">
    <brk id="75" max="16383" man="1"/>
    <brk id="152" max="16383" man="1"/>
    <brk id="228" max="16383" man="1"/>
    <brk id="30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2"/>
  <sheetViews>
    <sheetView zoomScaleNormal="100" workbookViewId="0">
      <pane ySplit="5" topLeftCell="A6" activePane="bottomLeft" state="frozen"/>
      <selection pane="bottomLeft"/>
    </sheetView>
  </sheetViews>
  <sheetFormatPr defaultColWidth="9.109375" defaultRowHeight="13.2" x14ac:dyDescent="0.25"/>
  <cols>
    <col min="1" max="1" width="5.88671875" style="108" customWidth="1"/>
    <col min="2" max="2" width="83.88671875" style="140" customWidth="1"/>
    <col min="3" max="3" width="11.44140625" style="108" customWidth="1"/>
    <col min="4" max="5" width="9.88671875" style="108" customWidth="1"/>
    <col min="6" max="6" width="10.44140625" style="108" customWidth="1"/>
    <col min="7" max="7" width="10.109375" style="108" customWidth="1"/>
    <col min="8" max="10" width="9.88671875" style="108" customWidth="1"/>
    <col min="11" max="16384" width="9.109375" style="108"/>
  </cols>
  <sheetData>
    <row r="1" spans="1:10" x14ac:dyDescent="0.25">
      <c r="A1" s="107" t="s">
        <v>599</v>
      </c>
    </row>
    <row r="2" spans="1:10" x14ac:dyDescent="0.25">
      <c r="A2" s="405" t="s">
        <v>4</v>
      </c>
      <c r="B2" s="405"/>
    </row>
    <row r="3" spans="1:10" ht="17.25" customHeight="1" x14ac:dyDescent="0.25">
      <c r="A3" s="412"/>
      <c r="B3" s="412"/>
      <c r="C3" s="412"/>
      <c r="D3" s="408" t="s">
        <v>600</v>
      </c>
      <c r="E3" s="408"/>
      <c r="F3" s="408"/>
      <c r="G3" s="408"/>
      <c r="H3" s="408"/>
      <c r="I3" s="408"/>
      <c r="J3" s="408"/>
    </row>
    <row r="4" spans="1:10" ht="25.5" customHeight="1" x14ac:dyDescent="0.25">
      <c r="A4" s="404" t="s">
        <v>165</v>
      </c>
      <c r="B4" s="413" t="s">
        <v>166</v>
      </c>
      <c r="C4" s="410" t="s">
        <v>601</v>
      </c>
      <c r="D4" s="410" t="s">
        <v>602</v>
      </c>
      <c r="E4" s="410" t="s">
        <v>603</v>
      </c>
      <c r="F4" s="410" t="s">
        <v>604</v>
      </c>
      <c r="G4" s="411" t="s">
        <v>607</v>
      </c>
      <c r="H4" s="410" t="s">
        <v>605</v>
      </c>
      <c r="I4" s="410" t="s">
        <v>606</v>
      </c>
      <c r="J4" s="410" t="s">
        <v>160</v>
      </c>
    </row>
    <row r="5" spans="1:10" ht="49.5" customHeight="1" x14ac:dyDescent="0.25">
      <c r="A5" s="404"/>
      <c r="B5" s="413"/>
      <c r="C5" s="410"/>
      <c r="D5" s="410"/>
      <c r="E5" s="410"/>
      <c r="F5" s="410"/>
      <c r="G5" s="410"/>
      <c r="H5" s="410"/>
      <c r="I5" s="410"/>
      <c r="J5" s="410"/>
    </row>
    <row r="6" spans="1:10" x14ac:dyDescent="0.25">
      <c r="A6" s="111" t="s">
        <v>178</v>
      </c>
      <c r="B6" s="112" t="s">
        <v>179</v>
      </c>
      <c r="C6" s="145">
        <v>0</v>
      </c>
      <c r="D6" s="143">
        <v>0</v>
      </c>
      <c r="E6" s="143">
        <v>0</v>
      </c>
      <c r="F6" s="143">
        <v>0</v>
      </c>
      <c r="G6" s="143">
        <v>0</v>
      </c>
      <c r="H6" s="143">
        <v>0</v>
      </c>
      <c r="I6" s="143">
        <v>0</v>
      </c>
      <c r="J6" s="143">
        <v>0</v>
      </c>
    </row>
    <row r="7" spans="1:10" x14ac:dyDescent="0.25">
      <c r="A7" s="113" t="s">
        <v>178</v>
      </c>
      <c r="B7" s="114" t="s">
        <v>182</v>
      </c>
      <c r="C7" s="144">
        <v>6</v>
      </c>
      <c r="D7" s="144">
        <v>0</v>
      </c>
      <c r="E7" s="144">
        <v>0</v>
      </c>
      <c r="F7" s="144">
        <v>0</v>
      </c>
      <c r="G7" s="144">
        <v>0</v>
      </c>
      <c r="H7" s="144">
        <v>0</v>
      </c>
      <c r="I7" s="144">
        <v>0</v>
      </c>
      <c r="J7" s="144">
        <v>6</v>
      </c>
    </row>
    <row r="8" spans="1:10" x14ac:dyDescent="0.25">
      <c r="A8" s="111" t="s">
        <v>183</v>
      </c>
      <c r="B8" s="112" t="s">
        <v>184</v>
      </c>
      <c r="C8" s="143">
        <v>0</v>
      </c>
      <c r="D8" s="143">
        <v>0</v>
      </c>
      <c r="E8" s="143">
        <v>0</v>
      </c>
      <c r="F8" s="143">
        <v>0</v>
      </c>
      <c r="G8" s="143">
        <v>0</v>
      </c>
      <c r="H8" s="143">
        <v>0</v>
      </c>
      <c r="I8" s="143">
        <v>0</v>
      </c>
      <c r="J8" s="143">
        <v>0</v>
      </c>
    </row>
    <row r="9" spans="1:10" x14ac:dyDescent="0.25">
      <c r="A9" s="113" t="s">
        <v>183</v>
      </c>
      <c r="B9" s="114" t="s">
        <v>185</v>
      </c>
      <c r="C9" s="144">
        <v>1</v>
      </c>
      <c r="D9" s="144">
        <v>0</v>
      </c>
      <c r="E9" s="144">
        <v>0</v>
      </c>
      <c r="F9" s="144">
        <v>0</v>
      </c>
      <c r="G9" s="144">
        <v>0</v>
      </c>
      <c r="H9" s="144">
        <v>0</v>
      </c>
      <c r="I9" s="144">
        <v>0</v>
      </c>
      <c r="J9" s="144">
        <v>1</v>
      </c>
    </row>
    <row r="10" spans="1:10" x14ac:dyDescent="0.25">
      <c r="A10" s="111" t="s">
        <v>186</v>
      </c>
      <c r="B10" s="112" t="s">
        <v>187</v>
      </c>
      <c r="C10" s="143">
        <v>0</v>
      </c>
      <c r="D10" s="143">
        <v>0</v>
      </c>
      <c r="E10" s="143">
        <v>0</v>
      </c>
      <c r="F10" s="143">
        <v>0</v>
      </c>
      <c r="G10" s="143">
        <v>0</v>
      </c>
      <c r="H10" s="143">
        <v>0</v>
      </c>
      <c r="I10" s="143">
        <v>0</v>
      </c>
      <c r="J10" s="143">
        <v>0</v>
      </c>
    </row>
    <row r="11" spans="1:10" x14ac:dyDescent="0.25">
      <c r="A11" s="113" t="s">
        <v>186</v>
      </c>
      <c r="B11" s="114" t="s">
        <v>188</v>
      </c>
      <c r="C11" s="144">
        <v>28</v>
      </c>
      <c r="D11" s="144">
        <v>0</v>
      </c>
      <c r="E11" s="144">
        <v>0</v>
      </c>
      <c r="F11" s="144">
        <v>0</v>
      </c>
      <c r="G11" s="144">
        <v>0</v>
      </c>
      <c r="H11" s="144">
        <v>0</v>
      </c>
      <c r="I11" s="144">
        <v>28</v>
      </c>
      <c r="J11" s="144">
        <v>0</v>
      </c>
    </row>
    <row r="12" spans="1:10" x14ac:dyDescent="0.25">
      <c r="A12" s="111" t="s">
        <v>186</v>
      </c>
      <c r="B12" s="112" t="s">
        <v>189</v>
      </c>
      <c r="C12" s="143">
        <v>0</v>
      </c>
      <c r="D12" s="143">
        <v>0</v>
      </c>
      <c r="E12" s="143">
        <v>0</v>
      </c>
      <c r="F12" s="143">
        <v>0</v>
      </c>
      <c r="G12" s="143">
        <v>0</v>
      </c>
      <c r="H12" s="143">
        <v>0</v>
      </c>
      <c r="I12" s="143">
        <v>0</v>
      </c>
      <c r="J12" s="143">
        <v>0</v>
      </c>
    </row>
    <row r="13" spans="1:10" x14ac:dyDescent="0.25">
      <c r="A13" s="113" t="s">
        <v>186</v>
      </c>
      <c r="B13" s="114" t="s">
        <v>190</v>
      </c>
      <c r="C13" s="144">
        <v>0</v>
      </c>
      <c r="D13" s="144">
        <v>0</v>
      </c>
      <c r="E13" s="144">
        <v>0</v>
      </c>
      <c r="F13" s="144">
        <v>0</v>
      </c>
      <c r="G13" s="144">
        <v>0</v>
      </c>
      <c r="H13" s="144">
        <v>0</v>
      </c>
      <c r="I13" s="144">
        <v>0</v>
      </c>
      <c r="J13" s="144">
        <v>0</v>
      </c>
    </row>
    <row r="14" spans="1:10" x14ac:dyDescent="0.25">
      <c r="A14" s="111" t="s">
        <v>186</v>
      </c>
      <c r="B14" s="112" t="s">
        <v>191</v>
      </c>
      <c r="C14" s="143">
        <v>0</v>
      </c>
      <c r="D14" s="143">
        <v>0</v>
      </c>
      <c r="E14" s="143">
        <v>0</v>
      </c>
      <c r="F14" s="143">
        <v>0</v>
      </c>
      <c r="G14" s="143">
        <v>0</v>
      </c>
      <c r="H14" s="143">
        <v>0</v>
      </c>
      <c r="I14" s="143">
        <v>0</v>
      </c>
      <c r="J14" s="143">
        <v>0</v>
      </c>
    </row>
    <row r="15" spans="1:10" x14ac:dyDescent="0.25">
      <c r="A15" s="113" t="s">
        <v>186</v>
      </c>
      <c r="B15" s="114" t="s">
        <v>192</v>
      </c>
      <c r="C15" s="144">
        <v>0</v>
      </c>
      <c r="D15" s="144">
        <v>0</v>
      </c>
      <c r="E15" s="144">
        <v>0</v>
      </c>
      <c r="F15" s="144">
        <v>0</v>
      </c>
      <c r="G15" s="144">
        <v>0</v>
      </c>
      <c r="H15" s="144">
        <v>0</v>
      </c>
      <c r="I15" s="144">
        <v>0</v>
      </c>
      <c r="J15" s="144">
        <v>0</v>
      </c>
    </row>
    <row r="16" spans="1:10" x14ac:dyDescent="0.25">
      <c r="A16" s="111" t="s">
        <v>186</v>
      </c>
      <c r="B16" s="112" t="s">
        <v>193</v>
      </c>
      <c r="C16" s="143">
        <v>0</v>
      </c>
      <c r="D16" s="143">
        <v>0</v>
      </c>
      <c r="E16" s="143">
        <v>0</v>
      </c>
      <c r="F16" s="143">
        <v>0</v>
      </c>
      <c r="G16" s="143">
        <v>0</v>
      </c>
      <c r="H16" s="143">
        <v>0</v>
      </c>
      <c r="I16" s="143">
        <v>0</v>
      </c>
      <c r="J16" s="143">
        <v>0</v>
      </c>
    </row>
    <row r="17" spans="1:10" x14ac:dyDescent="0.25">
      <c r="A17" s="113" t="s">
        <v>186</v>
      </c>
      <c r="B17" s="114" t="s">
        <v>194</v>
      </c>
      <c r="C17" s="144">
        <v>0</v>
      </c>
      <c r="D17" s="144">
        <v>0</v>
      </c>
      <c r="E17" s="144">
        <v>0</v>
      </c>
      <c r="F17" s="144">
        <v>0</v>
      </c>
      <c r="G17" s="144">
        <v>0</v>
      </c>
      <c r="H17" s="144">
        <v>0</v>
      </c>
      <c r="I17" s="144">
        <v>0</v>
      </c>
      <c r="J17" s="144">
        <v>0</v>
      </c>
    </row>
    <row r="18" spans="1:10" x14ac:dyDescent="0.25">
      <c r="A18" s="111" t="s">
        <v>195</v>
      </c>
      <c r="B18" s="112" t="s">
        <v>196</v>
      </c>
      <c r="C18" s="143">
        <v>0</v>
      </c>
      <c r="D18" s="143">
        <v>0</v>
      </c>
      <c r="E18" s="143">
        <v>0</v>
      </c>
      <c r="F18" s="143">
        <v>0</v>
      </c>
      <c r="G18" s="143">
        <v>0</v>
      </c>
      <c r="H18" s="143">
        <v>0</v>
      </c>
      <c r="I18" s="143">
        <v>0</v>
      </c>
      <c r="J18" s="143">
        <v>0</v>
      </c>
    </row>
    <row r="19" spans="1:10" x14ac:dyDescent="0.25">
      <c r="A19" s="113" t="s">
        <v>195</v>
      </c>
      <c r="B19" s="114" t="s">
        <v>197</v>
      </c>
      <c r="C19" s="144">
        <v>0</v>
      </c>
      <c r="D19" s="144">
        <v>0</v>
      </c>
      <c r="E19" s="144">
        <v>0</v>
      </c>
      <c r="F19" s="144">
        <v>0</v>
      </c>
      <c r="G19" s="144">
        <v>0</v>
      </c>
      <c r="H19" s="144">
        <v>0</v>
      </c>
      <c r="I19" s="144">
        <v>0</v>
      </c>
      <c r="J19" s="144">
        <v>0</v>
      </c>
    </row>
    <row r="20" spans="1:10" x14ac:dyDescent="0.25">
      <c r="A20" s="111" t="s">
        <v>198</v>
      </c>
      <c r="B20" s="112" t="s">
        <v>199</v>
      </c>
      <c r="C20" s="143">
        <v>0</v>
      </c>
      <c r="D20" s="143">
        <v>0</v>
      </c>
      <c r="E20" s="143">
        <v>0</v>
      </c>
      <c r="F20" s="143">
        <v>0</v>
      </c>
      <c r="G20" s="143">
        <v>0</v>
      </c>
      <c r="H20" s="143">
        <v>0</v>
      </c>
      <c r="I20" s="143">
        <v>0</v>
      </c>
      <c r="J20" s="143">
        <v>0</v>
      </c>
    </row>
    <row r="21" spans="1:10" x14ac:dyDescent="0.25">
      <c r="A21" s="113" t="s">
        <v>198</v>
      </c>
      <c r="B21" s="114" t="s">
        <v>200</v>
      </c>
      <c r="C21" s="144">
        <v>0</v>
      </c>
      <c r="D21" s="144">
        <v>0</v>
      </c>
      <c r="E21" s="144">
        <v>0</v>
      </c>
      <c r="F21" s="144">
        <v>0</v>
      </c>
      <c r="G21" s="144">
        <v>0</v>
      </c>
      <c r="H21" s="144">
        <v>0</v>
      </c>
      <c r="I21" s="144">
        <v>0</v>
      </c>
      <c r="J21" s="144">
        <v>0</v>
      </c>
    </row>
    <row r="22" spans="1:10" x14ac:dyDescent="0.25">
      <c r="A22" s="111" t="s">
        <v>198</v>
      </c>
      <c r="B22" s="112" t="s">
        <v>201</v>
      </c>
      <c r="C22" s="143">
        <v>0</v>
      </c>
      <c r="D22" s="143">
        <v>0</v>
      </c>
      <c r="E22" s="143">
        <v>0</v>
      </c>
      <c r="F22" s="143">
        <v>0</v>
      </c>
      <c r="G22" s="143">
        <v>0</v>
      </c>
      <c r="H22" s="143">
        <v>0</v>
      </c>
      <c r="I22" s="143">
        <v>0</v>
      </c>
      <c r="J22" s="143">
        <v>0</v>
      </c>
    </row>
    <row r="23" spans="1:10" x14ac:dyDescent="0.25">
      <c r="A23" s="113" t="s">
        <v>198</v>
      </c>
      <c r="B23" s="114" t="s">
        <v>202</v>
      </c>
      <c r="C23" s="144">
        <v>0</v>
      </c>
      <c r="D23" s="144">
        <v>0</v>
      </c>
      <c r="E23" s="144">
        <v>0</v>
      </c>
      <c r="F23" s="144">
        <v>0</v>
      </c>
      <c r="G23" s="144">
        <v>0</v>
      </c>
      <c r="H23" s="144">
        <v>0</v>
      </c>
      <c r="I23" s="144">
        <v>0</v>
      </c>
      <c r="J23" s="144">
        <v>0</v>
      </c>
    </row>
    <row r="24" spans="1:10" x14ac:dyDescent="0.25">
      <c r="A24" s="111" t="s">
        <v>198</v>
      </c>
      <c r="B24" s="112" t="s">
        <v>203</v>
      </c>
      <c r="C24" s="143">
        <v>0</v>
      </c>
      <c r="D24" s="143">
        <v>0</v>
      </c>
      <c r="E24" s="143">
        <v>0</v>
      </c>
      <c r="F24" s="143">
        <v>0</v>
      </c>
      <c r="G24" s="143">
        <v>0</v>
      </c>
      <c r="H24" s="143">
        <v>0</v>
      </c>
      <c r="I24" s="143">
        <v>0</v>
      </c>
      <c r="J24" s="143">
        <v>0</v>
      </c>
    </row>
    <row r="25" spans="1:10" x14ac:dyDescent="0.25">
      <c r="A25" s="113" t="s">
        <v>198</v>
      </c>
      <c r="B25" s="114" t="s">
        <v>204</v>
      </c>
      <c r="C25" s="144">
        <v>1</v>
      </c>
      <c r="D25" s="144">
        <v>0</v>
      </c>
      <c r="E25" s="144">
        <v>1</v>
      </c>
      <c r="F25" s="144">
        <v>0</v>
      </c>
      <c r="G25" s="144">
        <v>0</v>
      </c>
      <c r="H25" s="144">
        <v>0</v>
      </c>
      <c r="I25" s="144">
        <v>0</v>
      </c>
      <c r="J25" s="144">
        <v>0</v>
      </c>
    </row>
    <row r="26" spans="1:10" x14ac:dyDescent="0.25">
      <c r="A26" s="111" t="s">
        <v>198</v>
      </c>
      <c r="B26" s="112" t="s">
        <v>205</v>
      </c>
      <c r="C26" s="143">
        <v>0</v>
      </c>
      <c r="D26" s="143">
        <v>0</v>
      </c>
      <c r="E26" s="143">
        <v>0</v>
      </c>
      <c r="F26" s="143">
        <v>0</v>
      </c>
      <c r="G26" s="143">
        <v>0</v>
      </c>
      <c r="H26" s="143">
        <v>0</v>
      </c>
      <c r="I26" s="143">
        <v>0</v>
      </c>
      <c r="J26" s="143">
        <v>0</v>
      </c>
    </row>
    <row r="27" spans="1:10" x14ac:dyDescent="0.25">
      <c r="A27" s="113" t="s">
        <v>198</v>
      </c>
      <c r="B27" s="114" t="s">
        <v>663</v>
      </c>
      <c r="C27" s="144">
        <v>0</v>
      </c>
      <c r="D27" s="144">
        <v>0</v>
      </c>
      <c r="E27" s="144">
        <v>0</v>
      </c>
      <c r="F27" s="144">
        <v>0</v>
      </c>
      <c r="G27" s="144">
        <v>0</v>
      </c>
      <c r="H27" s="144">
        <v>0</v>
      </c>
      <c r="I27" s="144">
        <v>0</v>
      </c>
      <c r="J27" s="144">
        <v>0</v>
      </c>
    </row>
    <row r="28" spans="1:10" x14ac:dyDescent="0.25">
      <c r="A28" s="111" t="s">
        <v>198</v>
      </c>
      <c r="B28" s="112" t="s">
        <v>206</v>
      </c>
      <c r="C28" s="143">
        <v>0</v>
      </c>
      <c r="D28" s="143">
        <v>0</v>
      </c>
      <c r="E28" s="143">
        <v>0</v>
      </c>
      <c r="F28" s="143">
        <v>0</v>
      </c>
      <c r="G28" s="143">
        <v>0</v>
      </c>
      <c r="H28" s="143">
        <v>0</v>
      </c>
      <c r="I28" s="143">
        <v>0</v>
      </c>
      <c r="J28" s="143">
        <v>0</v>
      </c>
    </row>
    <row r="29" spans="1:10" x14ac:dyDescent="0.25">
      <c r="A29" s="113" t="s">
        <v>198</v>
      </c>
      <c r="B29" s="114" t="s">
        <v>207</v>
      </c>
      <c r="C29" s="144">
        <v>0</v>
      </c>
      <c r="D29" s="144">
        <v>0</v>
      </c>
      <c r="E29" s="144">
        <v>0</v>
      </c>
      <c r="F29" s="144">
        <v>0</v>
      </c>
      <c r="G29" s="144">
        <v>0</v>
      </c>
      <c r="H29" s="144">
        <v>0</v>
      </c>
      <c r="I29" s="144">
        <v>0</v>
      </c>
      <c r="J29" s="144">
        <v>0</v>
      </c>
    </row>
    <row r="30" spans="1:10" x14ac:dyDescent="0.25">
      <c r="A30" s="111" t="s">
        <v>198</v>
      </c>
      <c r="B30" s="112" t="s">
        <v>208</v>
      </c>
      <c r="C30" s="143">
        <v>0</v>
      </c>
      <c r="D30" s="143">
        <v>0</v>
      </c>
      <c r="E30" s="143">
        <v>0</v>
      </c>
      <c r="F30" s="143">
        <v>0</v>
      </c>
      <c r="G30" s="143">
        <v>0</v>
      </c>
      <c r="H30" s="143">
        <v>0</v>
      </c>
      <c r="I30" s="143">
        <v>0</v>
      </c>
      <c r="J30" s="143">
        <v>0</v>
      </c>
    </row>
    <row r="31" spans="1:10" x14ac:dyDescent="0.25">
      <c r="A31" s="113" t="s">
        <v>198</v>
      </c>
      <c r="B31" s="114" t="s">
        <v>209</v>
      </c>
      <c r="C31" s="144">
        <v>0</v>
      </c>
      <c r="D31" s="144">
        <v>0</v>
      </c>
      <c r="E31" s="144">
        <v>0</v>
      </c>
      <c r="F31" s="144">
        <v>0</v>
      </c>
      <c r="G31" s="144">
        <v>0</v>
      </c>
      <c r="H31" s="144">
        <v>0</v>
      </c>
      <c r="I31" s="144">
        <v>0</v>
      </c>
      <c r="J31" s="144">
        <v>0</v>
      </c>
    </row>
    <row r="32" spans="1:10" x14ac:dyDescent="0.25">
      <c r="A32" s="111" t="s">
        <v>198</v>
      </c>
      <c r="B32" s="112" t="s">
        <v>210</v>
      </c>
      <c r="C32" s="143">
        <v>0</v>
      </c>
      <c r="D32" s="143">
        <v>0</v>
      </c>
      <c r="E32" s="143">
        <v>0</v>
      </c>
      <c r="F32" s="143">
        <v>0</v>
      </c>
      <c r="G32" s="143">
        <v>0</v>
      </c>
      <c r="H32" s="143">
        <v>0</v>
      </c>
      <c r="I32" s="143">
        <v>0</v>
      </c>
      <c r="J32" s="143">
        <v>0</v>
      </c>
    </row>
    <row r="33" spans="1:10" x14ac:dyDescent="0.25">
      <c r="A33" s="113" t="s">
        <v>198</v>
      </c>
      <c r="B33" s="114" t="s">
        <v>211</v>
      </c>
      <c r="C33" s="144">
        <v>0</v>
      </c>
      <c r="D33" s="144">
        <v>0</v>
      </c>
      <c r="E33" s="144">
        <v>0</v>
      </c>
      <c r="F33" s="144">
        <v>0</v>
      </c>
      <c r="G33" s="144">
        <v>0</v>
      </c>
      <c r="H33" s="144">
        <v>0</v>
      </c>
      <c r="I33" s="144">
        <v>0</v>
      </c>
      <c r="J33" s="144">
        <v>0</v>
      </c>
    </row>
    <row r="34" spans="1:10" x14ac:dyDescent="0.25">
      <c r="A34" s="111" t="s">
        <v>198</v>
      </c>
      <c r="B34" s="112" t="s">
        <v>212</v>
      </c>
      <c r="C34" s="143">
        <v>0</v>
      </c>
      <c r="D34" s="143">
        <v>0</v>
      </c>
      <c r="E34" s="143">
        <v>0</v>
      </c>
      <c r="F34" s="143">
        <v>0</v>
      </c>
      <c r="G34" s="143">
        <v>0</v>
      </c>
      <c r="H34" s="143">
        <v>0</v>
      </c>
      <c r="I34" s="143">
        <v>0</v>
      </c>
      <c r="J34" s="143">
        <v>0</v>
      </c>
    </row>
    <row r="35" spans="1:10" x14ac:dyDescent="0.25">
      <c r="A35" s="113" t="s">
        <v>198</v>
      </c>
      <c r="B35" s="114" t="s">
        <v>213</v>
      </c>
      <c r="C35" s="144">
        <v>0</v>
      </c>
      <c r="D35" s="144">
        <v>0</v>
      </c>
      <c r="E35" s="144">
        <v>0</v>
      </c>
      <c r="F35" s="144">
        <v>0</v>
      </c>
      <c r="G35" s="144">
        <v>0</v>
      </c>
      <c r="H35" s="144">
        <v>0</v>
      </c>
      <c r="I35" s="144">
        <v>0</v>
      </c>
      <c r="J35" s="144">
        <v>0</v>
      </c>
    </row>
    <row r="36" spans="1:10" x14ac:dyDescent="0.25">
      <c r="A36" s="111" t="s">
        <v>198</v>
      </c>
      <c r="B36" s="112" t="s">
        <v>214</v>
      </c>
      <c r="C36" s="143">
        <v>1</v>
      </c>
      <c r="D36" s="143">
        <v>0</v>
      </c>
      <c r="E36" s="143">
        <v>0</v>
      </c>
      <c r="F36" s="143">
        <v>0</v>
      </c>
      <c r="G36" s="143">
        <v>0</v>
      </c>
      <c r="H36" s="143">
        <v>0</v>
      </c>
      <c r="I36" s="143">
        <v>0</v>
      </c>
      <c r="J36" s="143">
        <v>1</v>
      </c>
    </row>
    <row r="37" spans="1:10" x14ac:dyDescent="0.25">
      <c r="A37" s="113" t="s">
        <v>198</v>
      </c>
      <c r="B37" s="114" t="s">
        <v>215</v>
      </c>
      <c r="C37" s="144">
        <v>0</v>
      </c>
      <c r="D37" s="144">
        <v>0</v>
      </c>
      <c r="E37" s="144">
        <v>0</v>
      </c>
      <c r="F37" s="144">
        <v>0</v>
      </c>
      <c r="G37" s="144">
        <v>0</v>
      </c>
      <c r="H37" s="144">
        <v>0</v>
      </c>
      <c r="I37" s="144">
        <v>0</v>
      </c>
      <c r="J37" s="144">
        <v>0</v>
      </c>
    </row>
    <row r="38" spans="1:10" x14ac:dyDescent="0.25">
      <c r="A38" s="111" t="s">
        <v>198</v>
      </c>
      <c r="B38" s="112" t="s">
        <v>216</v>
      </c>
      <c r="C38" s="143">
        <v>0</v>
      </c>
      <c r="D38" s="143">
        <v>0</v>
      </c>
      <c r="E38" s="143">
        <v>0</v>
      </c>
      <c r="F38" s="143">
        <v>0</v>
      </c>
      <c r="G38" s="143">
        <v>0</v>
      </c>
      <c r="H38" s="143">
        <v>0</v>
      </c>
      <c r="I38" s="143">
        <v>0</v>
      </c>
      <c r="J38" s="143">
        <v>0</v>
      </c>
    </row>
    <row r="39" spans="1:10" x14ac:dyDescent="0.25">
      <c r="A39" s="113" t="s">
        <v>198</v>
      </c>
      <c r="B39" s="114" t="s">
        <v>217</v>
      </c>
      <c r="C39" s="144">
        <v>0</v>
      </c>
      <c r="D39" s="144">
        <v>0</v>
      </c>
      <c r="E39" s="144">
        <v>0</v>
      </c>
      <c r="F39" s="144">
        <v>0</v>
      </c>
      <c r="G39" s="144">
        <v>0</v>
      </c>
      <c r="H39" s="144">
        <v>0</v>
      </c>
      <c r="I39" s="144">
        <v>0</v>
      </c>
      <c r="J39" s="144">
        <v>0</v>
      </c>
    </row>
    <row r="40" spans="1:10" x14ac:dyDescent="0.25">
      <c r="A40" s="111" t="s">
        <v>198</v>
      </c>
      <c r="B40" s="112" t="s">
        <v>218</v>
      </c>
      <c r="C40" s="143">
        <v>0</v>
      </c>
      <c r="D40" s="143">
        <v>0</v>
      </c>
      <c r="E40" s="143">
        <v>0</v>
      </c>
      <c r="F40" s="143">
        <v>0</v>
      </c>
      <c r="G40" s="143">
        <v>0</v>
      </c>
      <c r="H40" s="143">
        <v>0</v>
      </c>
      <c r="I40" s="143">
        <v>0</v>
      </c>
      <c r="J40" s="143">
        <v>0</v>
      </c>
    </row>
    <row r="41" spans="1:10" x14ac:dyDescent="0.25">
      <c r="A41" s="113" t="s">
        <v>198</v>
      </c>
      <c r="B41" s="114" t="s">
        <v>219</v>
      </c>
      <c r="C41" s="144">
        <v>0</v>
      </c>
      <c r="D41" s="144">
        <v>0</v>
      </c>
      <c r="E41" s="144">
        <v>0</v>
      </c>
      <c r="F41" s="144">
        <v>0</v>
      </c>
      <c r="G41" s="144">
        <v>0</v>
      </c>
      <c r="H41" s="144">
        <v>0</v>
      </c>
      <c r="I41" s="144">
        <v>0</v>
      </c>
      <c r="J41" s="144">
        <v>0</v>
      </c>
    </row>
    <row r="42" spans="1:10" x14ac:dyDescent="0.25">
      <c r="A42" s="111" t="s">
        <v>198</v>
      </c>
      <c r="B42" s="112" t="s">
        <v>220</v>
      </c>
      <c r="C42" s="143">
        <v>0</v>
      </c>
      <c r="D42" s="143">
        <v>0</v>
      </c>
      <c r="E42" s="143">
        <v>0</v>
      </c>
      <c r="F42" s="143">
        <v>0</v>
      </c>
      <c r="G42" s="143">
        <v>0</v>
      </c>
      <c r="H42" s="143">
        <v>0</v>
      </c>
      <c r="I42" s="143">
        <v>0</v>
      </c>
      <c r="J42" s="143">
        <v>0</v>
      </c>
    </row>
    <row r="43" spans="1:10" x14ac:dyDescent="0.25">
      <c r="A43" s="113" t="s">
        <v>198</v>
      </c>
      <c r="B43" s="114" t="s">
        <v>221</v>
      </c>
      <c r="C43" s="144">
        <v>0</v>
      </c>
      <c r="D43" s="144">
        <v>0</v>
      </c>
      <c r="E43" s="144">
        <v>0</v>
      </c>
      <c r="F43" s="144">
        <v>0</v>
      </c>
      <c r="G43" s="144">
        <v>0</v>
      </c>
      <c r="H43" s="144">
        <v>0</v>
      </c>
      <c r="I43" s="144">
        <v>0</v>
      </c>
      <c r="J43" s="144">
        <v>0</v>
      </c>
    </row>
    <row r="44" spans="1:10" x14ac:dyDescent="0.25">
      <c r="A44" s="111" t="s">
        <v>198</v>
      </c>
      <c r="B44" s="112" t="s">
        <v>222</v>
      </c>
      <c r="C44" s="143">
        <v>0</v>
      </c>
      <c r="D44" s="143">
        <v>0</v>
      </c>
      <c r="E44" s="143">
        <v>0</v>
      </c>
      <c r="F44" s="143">
        <v>0</v>
      </c>
      <c r="G44" s="143">
        <v>0</v>
      </c>
      <c r="H44" s="143">
        <v>0</v>
      </c>
      <c r="I44" s="143">
        <v>0</v>
      </c>
      <c r="J44" s="143">
        <v>0</v>
      </c>
    </row>
    <row r="45" spans="1:10" x14ac:dyDescent="0.25">
      <c r="A45" s="113" t="s">
        <v>198</v>
      </c>
      <c r="B45" s="114" t="s">
        <v>223</v>
      </c>
      <c r="C45" s="144">
        <v>0</v>
      </c>
      <c r="D45" s="144">
        <v>0</v>
      </c>
      <c r="E45" s="144">
        <v>0</v>
      </c>
      <c r="F45" s="144">
        <v>0</v>
      </c>
      <c r="G45" s="144">
        <v>0</v>
      </c>
      <c r="H45" s="144">
        <v>0</v>
      </c>
      <c r="I45" s="144">
        <v>0</v>
      </c>
      <c r="J45" s="144">
        <v>0</v>
      </c>
    </row>
    <row r="46" spans="1:10" x14ac:dyDescent="0.25">
      <c r="A46" s="111" t="s">
        <v>198</v>
      </c>
      <c r="B46" s="112" t="s">
        <v>224</v>
      </c>
      <c r="C46" s="143">
        <v>0</v>
      </c>
      <c r="D46" s="143">
        <v>0</v>
      </c>
      <c r="E46" s="143">
        <v>0</v>
      </c>
      <c r="F46" s="143">
        <v>0</v>
      </c>
      <c r="G46" s="143">
        <v>0</v>
      </c>
      <c r="H46" s="143">
        <v>0</v>
      </c>
      <c r="I46" s="143">
        <v>0</v>
      </c>
      <c r="J46" s="143">
        <v>0</v>
      </c>
    </row>
    <row r="47" spans="1:10" x14ac:dyDescent="0.25">
      <c r="A47" s="113" t="s">
        <v>225</v>
      </c>
      <c r="B47" s="114" t="s">
        <v>226</v>
      </c>
      <c r="C47" s="144">
        <v>0</v>
      </c>
      <c r="D47" s="144">
        <v>0</v>
      </c>
      <c r="E47" s="144">
        <v>0</v>
      </c>
      <c r="F47" s="144">
        <v>0</v>
      </c>
      <c r="G47" s="144">
        <v>0</v>
      </c>
      <c r="H47" s="144">
        <v>0</v>
      </c>
      <c r="I47" s="144">
        <v>0</v>
      </c>
      <c r="J47" s="144">
        <v>0</v>
      </c>
    </row>
    <row r="48" spans="1:10" x14ac:dyDescent="0.25">
      <c r="A48" s="111" t="s">
        <v>225</v>
      </c>
      <c r="B48" s="112" t="s">
        <v>227</v>
      </c>
      <c r="C48" s="143">
        <v>0</v>
      </c>
      <c r="D48" s="143">
        <v>0</v>
      </c>
      <c r="E48" s="143">
        <v>0</v>
      </c>
      <c r="F48" s="143">
        <v>0</v>
      </c>
      <c r="G48" s="143">
        <v>0</v>
      </c>
      <c r="H48" s="143">
        <v>0</v>
      </c>
      <c r="I48" s="143">
        <v>0</v>
      </c>
      <c r="J48" s="143">
        <v>0</v>
      </c>
    </row>
    <row r="49" spans="1:10" x14ac:dyDescent="0.25">
      <c r="A49" s="113" t="s">
        <v>225</v>
      </c>
      <c r="B49" s="114" t="s">
        <v>228</v>
      </c>
      <c r="C49" s="144">
        <v>0</v>
      </c>
      <c r="D49" s="144">
        <v>0</v>
      </c>
      <c r="E49" s="144">
        <v>0</v>
      </c>
      <c r="F49" s="144">
        <v>0</v>
      </c>
      <c r="G49" s="144">
        <v>0</v>
      </c>
      <c r="H49" s="144">
        <v>0</v>
      </c>
      <c r="I49" s="144">
        <v>0</v>
      </c>
      <c r="J49" s="144">
        <v>0</v>
      </c>
    </row>
    <row r="50" spans="1:10" x14ac:dyDescent="0.25">
      <c r="A50" s="111" t="s">
        <v>225</v>
      </c>
      <c r="B50" s="112" t="s">
        <v>229</v>
      </c>
      <c r="C50" s="143">
        <v>0</v>
      </c>
      <c r="D50" s="143">
        <v>0</v>
      </c>
      <c r="E50" s="143">
        <v>0</v>
      </c>
      <c r="F50" s="143">
        <v>0</v>
      </c>
      <c r="G50" s="143">
        <v>0</v>
      </c>
      <c r="H50" s="143">
        <v>0</v>
      </c>
      <c r="I50" s="143">
        <v>0</v>
      </c>
      <c r="J50" s="143">
        <v>0</v>
      </c>
    </row>
    <row r="51" spans="1:10" x14ac:dyDescent="0.25">
      <c r="A51" s="113" t="s">
        <v>230</v>
      </c>
      <c r="B51" s="114" t="s">
        <v>231</v>
      </c>
      <c r="C51" s="144">
        <v>0</v>
      </c>
      <c r="D51" s="144">
        <v>0</v>
      </c>
      <c r="E51" s="144">
        <v>0</v>
      </c>
      <c r="F51" s="144">
        <v>0</v>
      </c>
      <c r="G51" s="144">
        <v>0</v>
      </c>
      <c r="H51" s="144">
        <v>0</v>
      </c>
      <c r="I51" s="144">
        <v>0</v>
      </c>
      <c r="J51" s="144">
        <v>0</v>
      </c>
    </row>
    <row r="52" spans="1:10" x14ac:dyDescent="0.25">
      <c r="A52" s="111" t="s">
        <v>230</v>
      </c>
      <c r="B52" s="112" t="s">
        <v>232</v>
      </c>
      <c r="C52" s="143">
        <v>0</v>
      </c>
      <c r="D52" s="143">
        <v>0</v>
      </c>
      <c r="E52" s="143">
        <v>0</v>
      </c>
      <c r="F52" s="143">
        <v>0</v>
      </c>
      <c r="G52" s="143">
        <v>0</v>
      </c>
      <c r="H52" s="143">
        <v>0</v>
      </c>
      <c r="I52" s="143">
        <v>0</v>
      </c>
      <c r="J52" s="143">
        <v>0</v>
      </c>
    </row>
    <row r="53" spans="1:10" x14ac:dyDescent="0.25">
      <c r="A53" s="113" t="s">
        <v>230</v>
      </c>
      <c r="B53" s="114" t="s">
        <v>233</v>
      </c>
      <c r="C53" s="144">
        <v>0</v>
      </c>
      <c r="D53" s="144">
        <v>0</v>
      </c>
      <c r="E53" s="144">
        <v>0</v>
      </c>
      <c r="F53" s="144">
        <v>0</v>
      </c>
      <c r="G53" s="144">
        <v>0</v>
      </c>
      <c r="H53" s="144">
        <v>0</v>
      </c>
      <c r="I53" s="144">
        <v>0</v>
      </c>
      <c r="J53" s="144">
        <v>0</v>
      </c>
    </row>
    <row r="54" spans="1:10" x14ac:dyDescent="0.25">
      <c r="A54" s="111" t="s">
        <v>230</v>
      </c>
      <c r="B54" s="112" t="s">
        <v>234</v>
      </c>
      <c r="C54" s="143">
        <v>0</v>
      </c>
      <c r="D54" s="143">
        <v>0</v>
      </c>
      <c r="E54" s="143">
        <v>0</v>
      </c>
      <c r="F54" s="143">
        <v>0</v>
      </c>
      <c r="G54" s="143">
        <v>0</v>
      </c>
      <c r="H54" s="143">
        <v>0</v>
      </c>
      <c r="I54" s="143">
        <v>0</v>
      </c>
      <c r="J54" s="143">
        <v>0</v>
      </c>
    </row>
    <row r="55" spans="1:10" x14ac:dyDescent="0.25">
      <c r="A55" s="113" t="s">
        <v>230</v>
      </c>
      <c r="B55" s="114" t="s">
        <v>235</v>
      </c>
      <c r="C55" s="144">
        <v>0</v>
      </c>
      <c r="D55" s="144">
        <v>0</v>
      </c>
      <c r="E55" s="144">
        <v>0</v>
      </c>
      <c r="F55" s="144">
        <v>0</v>
      </c>
      <c r="G55" s="144">
        <v>0</v>
      </c>
      <c r="H55" s="144">
        <v>0</v>
      </c>
      <c r="I55" s="144">
        <v>0</v>
      </c>
      <c r="J55" s="144">
        <v>0</v>
      </c>
    </row>
    <row r="56" spans="1:10" x14ac:dyDescent="0.25">
      <c r="A56" s="111" t="s">
        <v>236</v>
      </c>
      <c r="B56" s="112" t="s">
        <v>237</v>
      </c>
      <c r="C56" s="143">
        <v>0</v>
      </c>
      <c r="D56" s="143">
        <v>0</v>
      </c>
      <c r="E56" s="143">
        <v>0</v>
      </c>
      <c r="F56" s="143">
        <v>0</v>
      </c>
      <c r="G56" s="143">
        <v>0</v>
      </c>
      <c r="H56" s="143">
        <v>0</v>
      </c>
      <c r="I56" s="143">
        <v>0</v>
      </c>
      <c r="J56" s="143">
        <v>0</v>
      </c>
    </row>
    <row r="57" spans="1:10" x14ac:dyDescent="0.25">
      <c r="A57" s="113" t="s">
        <v>238</v>
      </c>
      <c r="B57" s="114" t="s">
        <v>239</v>
      </c>
      <c r="C57" s="144">
        <v>0</v>
      </c>
      <c r="D57" s="144">
        <v>0</v>
      </c>
      <c r="E57" s="144">
        <v>0</v>
      </c>
      <c r="F57" s="144">
        <v>0</v>
      </c>
      <c r="G57" s="144">
        <v>0</v>
      </c>
      <c r="H57" s="144">
        <v>0</v>
      </c>
      <c r="I57" s="144">
        <v>0</v>
      </c>
      <c r="J57" s="144">
        <v>0</v>
      </c>
    </row>
    <row r="58" spans="1:10" x14ac:dyDescent="0.25">
      <c r="A58" s="111" t="s">
        <v>240</v>
      </c>
      <c r="B58" s="112" t="s">
        <v>241</v>
      </c>
      <c r="C58" s="143">
        <v>0</v>
      </c>
      <c r="D58" s="143">
        <v>0</v>
      </c>
      <c r="E58" s="143">
        <v>0</v>
      </c>
      <c r="F58" s="143">
        <v>0</v>
      </c>
      <c r="G58" s="143">
        <v>0</v>
      </c>
      <c r="H58" s="143">
        <v>0</v>
      </c>
      <c r="I58" s="143">
        <v>0</v>
      </c>
      <c r="J58" s="143">
        <v>0</v>
      </c>
    </row>
    <row r="59" spans="1:10" x14ac:dyDescent="0.25">
      <c r="A59" s="113" t="s">
        <v>240</v>
      </c>
      <c r="B59" s="114" t="s">
        <v>242</v>
      </c>
      <c r="C59" s="144">
        <v>3</v>
      </c>
      <c r="D59" s="144">
        <v>0</v>
      </c>
      <c r="E59" s="144">
        <v>0</v>
      </c>
      <c r="F59" s="144">
        <v>0</v>
      </c>
      <c r="G59" s="144">
        <v>0</v>
      </c>
      <c r="H59" s="144">
        <v>0</v>
      </c>
      <c r="I59" s="144">
        <v>0</v>
      </c>
      <c r="J59" s="144">
        <v>3</v>
      </c>
    </row>
    <row r="60" spans="1:10" x14ac:dyDescent="0.25">
      <c r="A60" s="111" t="s">
        <v>240</v>
      </c>
      <c r="B60" s="112" t="s">
        <v>243</v>
      </c>
      <c r="C60" s="143">
        <v>3</v>
      </c>
      <c r="D60" s="143">
        <v>0</v>
      </c>
      <c r="E60" s="143">
        <v>0</v>
      </c>
      <c r="F60" s="143">
        <v>0</v>
      </c>
      <c r="G60" s="143">
        <v>0</v>
      </c>
      <c r="H60" s="143">
        <v>0</v>
      </c>
      <c r="I60" s="143">
        <v>3</v>
      </c>
      <c r="J60" s="143">
        <v>0</v>
      </c>
    </row>
    <row r="61" spans="1:10" x14ac:dyDescent="0.25">
      <c r="A61" s="113" t="s">
        <v>240</v>
      </c>
      <c r="B61" s="114" t="s">
        <v>244</v>
      </c>
      <c r="C61" s="144">
        <v>0</v>
      </c>
      <c r="D61" s="144">
        <v>0</v>
      </c>
      <c r="E61" s="144">
        <v>0</v>
      </c>
      <c r="F61" s="144">
        <v>0</v>
      </c>
      <c r="G61" s="144">
        <v>0</v>
      </c>
      <c r="H61" s="144">
        <v>0</v>
      </c>
      <c r="I61" s="144">
        <v>0</v>
      </c>
      <c r="J61" s="144">
        <v>0</v>
      </c>
    </row>
    <row r="62" spans="1:10" x14ac:dyDescent="0.25">
      <c r="A62" s="111" t="s">
        <v>240</v>
      </c>
      <c r="B62" s="112" t="s">
        <v>245</v>
      </c>
      <c r="C62" s="143">
        <v>0</v>
      </c>
      <c r="D62" s="143">
        <v>0</v>
      </c>
      <c r="E62" s="143">
        <v>0</v>
      </c>
      <c r="F62" s="143">
        <v>0</v>
      </c>
      <c r="G62" s="143">
        <v>0</v>
      </c>
      <c r="H62" s="143">
        <v>0</v>
      </c>
      <c r="I62" s="143">
        <v>0</v>
      </c>
      <c r="J62" s="143">
        <v>0</v>
      </c>
    </row>
    <row r="63" spans="1:10" x14ac:dyDescent="0.25">
      <c r="A63" s="113" t="s">
        <v>240</v>
      </c>
      <c r="B63" s="114" t="s">
        <v>246</v>
      </c>
      <c r="C63" s="144">
        <v>1</v>
      </c>
      <c r="D63" s="144">
        <v>0</v>
      </c>
      <c r="E63" s="144">
        <v>0</v>
      </c>
      <c r="F63" s="144">
        <v>0</v>
      </c>
      <c r="G63" s="144">
        <v>0</v>
      </c>
      <c r="H63" s="144">
        <v>0</v>
      </c>
      <c r="I63" s="144">
        <v>0</v>
      </c>
      <c r="J63" s="144">
        <v>1</v>
      </c>
    </row>
    <row r="64" spans="1:10" x14ac:dyDescent="0.25">
      <c r="A64" s="111" t="s">
        <v>240</v>
      </c>
      <c r="B64" s="112" t="s">
        <v>247</v>
      </c>
      <c r="C64" s="143">
        <v>0</v>
      </c>
      <c r="D64" s="143">
        <v>0</v>
      </c>
      <c r="E64" s="143">
        <v>0</v>
      </c>
      <c r="F64" s="143">
        <v>0</v>
      </c>
      <c r="G64" s="143">
        <v>0</v>
      </c>
      <c r="H64" s="143">
        <v>0</v>
      </c>
      <c r="I64" s="143">
        <v>0</v>
      </c>
      <c r="J64" s="143">
        <v>0</v>
      </c>
    </row>
    <row r="65" spans="1:10" x14ac:dyDescent="0.25">
      <c r="A65" s="113" t="s">
        <v>240</v>
      </c>
      <c r="B65" s="114" t="s">
        <v>248</v>
      </c>
      <c r="C65" s="144">
        <v>2</v>
      </c>
      <c r="D65" s="144">
        <v>0</v>
      </c>
      <c r="E65" s="144">
        <v>0</v>
      </c>
      <c r="F65" s="144">
        <v>0</v>
      </c>
      <c r="G65" s="144">
        <v>0</v>
      </c>
      <c r="H65" s="144">
        <v>0</v>
      </c>
      <c r="I65" s="144">
        <v>0</v>
      </c>
      <c r="J65" s="144">
        <v>2</v>
      </c>
    </row>
    <row r="66" spans="1:10" x14ac:dyDescent="0.25">
      <c r="A66" s="111" t="s">
        <v>240</v>
      </c>
      <c r="B66" s="112" t="s">
        <v>249</v>
      </c>
      <c r="C66" s="143">
        <v>1</v>
      </c>
      <c r="D66" s="143">
        <v>0</v>
      </c>
      <c r="E66" s="143">
        <v>0</v>
      </c>
      <c r="F66" s="143">
        <v>0</v>
      </c>
      <c r="G66" s="143">
        <v>0</v>
      </c>
      <c r="H66" s="143">
        <v>0</v>
      </c>
      <c r="I66" s="143">
        <v>0</v>
      </c>
      <c r="J66" s="143">
        <v>1</v>
      </c>
    </row>
    <row r="67" spans="1:10" x14ac:dyDescent="0.25">
      <c r="A67" s="113" t="s">
        <v>240</v>
      </c>
      <c r="B67" s="114" t="s">
        <v>250</v>
      </c>
      <c r="C67" s="144">
        <v>0</v>
      </c>
      <c r="D67" s="144">
        <v>0</v>
      </c>
      <c r="E67" s="144">
        <v>0</v>
      </c>
      <c r="F67" s="144">
        <v>0</v>
      </c>
      <c r="G67" s="144">
        <v>0</v>
      </c>
      <c r="H67" s="144">
        <v>0</v>
      </c>
      <c r="I67" s="144">
        <v>0</v>
      </c>
      <c r="J67" s="144">
        <v>0</v>
      </c>
    </row>
    <row r="68" spans="1:10" x14ac:dyDescent="0.25">
      <c r="A68" s="111" t="s">
        <v>240</v>
      </c>
      <c r="B68" s="112" t="s">
        <v>251</v>
      </c>
      <c r="C68" s="143">
        <v>0</v>
      </c>
      <c r="D68" s="143">
        <v>0</v>
      </c>
      <c r="E68" s="143">
        <v>0</v>
      </c>
      <c r="F68" s="143">
        <v>0</v>
      </c>
      <c r="G68" s="143">
        <v>0</v>
      </c>
      <c r="H68" s="143">
        <v>0</v>
      </c>
      <c r="I68" s="143">
        <v>0</v>
      </c>
      <c r="J68" s="143">
        <v>0</v>
      </c>
    </row>
    <row r="69" spans="1:10" x14ac:dyDescent="0.25">
      <c r="A69" s="113" t="s">
        <v>240</v>
      </c>
      <c r="B69" s="114" t="s">
        <v>252</v>
      </c>
      <c r="C69" s="144">
        <v>1</v>
      </c>
      <c r="D69" s="144">
        <v>0</v>
      </c>
      <c r="E69" s="144">
        <v>0</v>
      </c>
      <c r="F69" s="144">
        <v>0</v>
      </c>
      <c r="G69" s="144">
        <v>1</v>
      </c>
      <c r="H69" s="144">
        <v>0</v>
      </c>
      <c r="I69" s="144">
        <v>0</v>
      </c>
      <c r="J69" s="144">
        <v>0</v>
      </c>
    </row>
    <row r="70" spans="1:10" x14ac:dyDescent="0.25">
      <c r="A70" s="111" t="s">
        <v>240</v>
      </c>
      <c r="B70" s="112" t="s">
        <v>253</v>
      </c>
      <c r="C70" s="143">
        <v>0</v>
      </c>
      <c r="D70" s="143">
        <v>0</v>
      </c>
      <c r="E70" s="143">
        <v>0</v>
      </c>
      <c r="F70" s="143">
        <v>0</v>
      </c>
      <c r="G70" s="143">
        <v>0</v>
      </c>
      <c r="H70" s="143">
        <v>0</v>
      </c>
      <c r="I70" s="143">
        <v>0</v>
      </c>
      <c r="J70" s="143">
        <v>0</v>
      </c>
    </row>
    <row r="71" spans="1:10" x14ac:dyDescent="0.25">
      <c r="A71" s="113" t="s">
        <v>240</v>
      </c>
      <c r="B71" s="114" t="s">
        <v>254</v>
      </c>
      <c r="C71" s="144">
        <v>10</v>
      </c>
      <c r="D71" s="144">
        <v>0</v>
      </c>
      <c r="E71" s="144">
        <v>0</v>
      </c>
      <c r="F71" s="144">
        <v>0</v>
      </c>
      <c r="G71" s="144">
        <v>0</v>
      </c>
      <c r="H71" s="144">
        <v>0</v>
      </c>
      <c r="I71" s="144">
        <v>0</v>
      </c>
      <c r="J71" s="144">
        <v>10</v>
      </c>
    </row>
    <row r="72" spans="1:10" x14ac:dyDescent="0.25">
      <c r="A72" s="111" t="s">
        <v>240</v>
      </c>
      <c r="B72" s="112" t="s">
        <v>255</v>
      </c>
      <c r="C72" s="143">
        <v>0</v>
      </c>
      <c r="D72" s="143">
        <v>0</v>
      </c>
      <c r="E72" s="143">
        <v>0</v>
      </c>
      <c r="F72" s="143">
        <v>0</v>
      </c>
      <c r="G72" s="143">
        <v>0</v>
      </c>
      <c r="H72" s="143">
        <v>0</v>
      </c>
      <c r="I72" s="143">
        <v>0</v>
      </c>
      <c r="J72" s="143">
        <v>0</v>
      </c>
    </row>
    <row r="73" spans="1:10" x14ac:dyDescent="0.25">
      <c r="A73" s="113" t="s">
        <v>240</v>
      </c>
      <c r="B73" s="114" t="s">
        <v>256</v>
      </c>
      <c r="C73" s="144">
        <v>0</v>
      </c>
      <c r="D73" s="144">
        <v>0</v>
      </c>
      <c r="E73" s="144">
        <v>0</v>
      </c>
      <c r="F73" s="144">
        <v>0</v>
      </c>
      <c r="G73" s="144">
        <v>0</v>
      </c>
      <c r="H73" s="144">
        <v>0</v>
      </c>
      <c r="I73" s="144">
        <v>0</v>
      </c>
      <c r="J73" s="144">
        <v>0</v>
      </c>
    </row>
    <row r="74" spans="1:10" x14ac:dyDescent="0.25">
      <c r="A74" s="111" t="s">
        <v>240</v>
      </c>
      <c r="B74" s="112" t="s">
        <v>257</v>
      </c>
      <c r="C74" s="143">
        <v>0</v>
      </c>
      <c r="D74" s="143">
        <v>0</v>
      </c>
      <c r="E74" s="143">
        <v>0</v>
      </c>
      <c r="F74" s="143">
        <v>0</v>
      </c>
      <c r="G74" s="143">
        <v>0</v>
      </c>
      <c r="H74" s="143">
        <v>0</v>
      </c>
      <c r="I74" s="143">
        <v>0</v>
      </c>
      <c r="J74" s="143">
        <v>0</v>
      </c>
    </row>
    <row r="75" spans="1:10" x14ac:dyDescent="0.25">
      <c r="A75" s="113" t="s">
        <v>240</v>
      </c>
      <c r="B75" s="114" t="s">
        <v>258</v>
      </c>
      <c r="C75" s="144">
        <v>0</v>
      </c>
      <c r="D75" s="144">
        <v>0</v>
      </c>
      <c r="E75" s="144">
        <v>0</v>
      </c>
      <c r="F75" s="144">
        <v>0</v>
      </c>
      <c r="G75" s="144">
        <v>0</v>
      </c>
      <c r="H75" s="144">
        <v>0</v>
      </c>
      <c r="I75" s="144">
        <v>0</v>
      </c>
      <c r="J75" s="144">
        <v>0</v>
      </c>
    </row>
    <row r="76" spans="1:10" x14ac:dyDescent="0.25">
      <c r="A76" s="111" t="s">
        <v>240</v>
      </c>
      <c r="B76" s="112" t="s">
        <v>259</v>
      </c>
      <c r="C76" s="143">
        <v>0</v>
      </c>
      <c r="D76" s="143">
        <v>0</v>
      </c>
      <c r="E76" s="143">
        <v>0</v>
      </c>
      <c r="F76" s="143">
        <v>0</v>
      </c>
      <c r="G76" s="143">
        <v>0</v>
      </c>
      <c r="H76" s="143">
        <v>0</v>
      </c>
      <c r="I76" s="143">
        <v>0</v>
      </c>
      <c r="J76" s="143">
        <v>0</v>
      </c>
    </row>
    <row r="77" spans="1:10" x14ac:dyDescent="0.25">
      <c r="A77" s="113" t="s">
        <v>260</v>
      </c>
      <c r="B77" s="114" t="s">
        <v>261</v>
      </c>
      <c r="C77" s="144">
        <v>0</v>
      </c>
      <c r="D77" s="144">
        <v>0</v>
      </c>
      <c r="E77" s="144">
        <v>0</v>
      </c>
      <c r="F77" s="144">
        <v>0</v>
      </c>
      <c r="G77" s="144">
        <v>0</v>
      </c>
      <c r="H77" s="144">
        <v>0</v>
      </c>
      <c r="I77" s="144">
        <v>0</v>
      </c>
      <c r="J77" s="144">
        <v>0</v>
      </c>
    </row>
    <row r="78" spans="1:10" x14ac:dyDescent="0.25">
      <c r="A78" s="111" t="s">
        <v>260</v>
      </c>
      <c r="B78" s="112" t="s">
        <v>262</v>
      </c>
      <c r="C78" s="143">
        <v>0</v>
      </c>
      <c r="D78" s="143">
        <v>0</v>
      </c>
      <c r="E78" s="143">
        <v>0</v>
      </c>
      <c r="F78" s="143">
        <v>0</v>
      </c>
      <c r="G78" s="143">
        <v>0</v>
      </c>
      <c r="H78" s="143">
        <v>0</v>
      </c>
      <c r="I78" s="143">
        <v>0</v>
      </c>
      <c r="J78" s="143">
        <v>0</v>
      </c>
    </row>
    <row r="79" spans="1:10" x14ac:dyDescent="0.25">
      <c r="A79" s="113" t="s">
        <v>260</v>
      </c>
      <c r="B79" s="114" t="s">
        <v>263</v>
      </c>
      <c r="C79" s="144">
        <v>0</v>
      </c>
      <c r="D79" s="144">
        <v>0</v>
      </c>
      <c r="E79" s="144">
        <v>0</v>
      </c>
      <c r="F79" s="144">
        <v>0</v>
      </c>
      <c r="G79" s="144">
        <v>0</v>
      </c>
      <c r="H79" s="144">
        <v>0</v>
      </c>
      <c r="I79" s="144">
        <v>0</v>
      </c>
      <c r="J79" s="144">
        <v>0</v>
      </c>
    </row>
    <row r="80" spans="1:10" x14ac:dyDescent="0.25">
      <c r="A80" s="111" t="s">
        <v>260</v>
      </c>
      <c r="B80" s="112" t="s">
        <v>264</v>
      </c>
      <c r="C80" s="143">
        <v>0</v>
      </c>
      <c r="D80" s="143">
        <v>0</v>
      </c>
      <c r="E80" s="143">
        <v>0</v>
      </c>
      <c r="F80" s="143">
        <v>0</v>
      </c>
      <c r="G80" s="143">
        <v>0</v>
      </c>
      <c r="H80" s="143">
        <v>0</v>
      </c>
      <c r="I80" s="143">
        <v>0</v>
      </c>
      <c r="J80" s="143">
        <v>0</v>
      </c>
    </row>
    <row r="81" spans="1:10" x14ac:dyDescent="0.25">
      <c r="A81" s="113" t="s">
        <v>260</v>
      </c>
      <c r="B81" s="114" t="s">
        <v>265</v>
      </c>
      <c r="C81" s="144">
        <v>0</v>
      </c>
      <c r="D81" s="144">
        <v>0</v>
      </c>
      <c r="E81" s="144">
        <v>0</v>
      </c>
      <c r="F81" s="144">
        <v>0</v>
      </c>
      <c r="G81" s="144">
        <v>0</v>
      </c>
      <c r="H81" s="144">
        <v>0</v>
      </c>
      <c r="I81" s="144">
        <v>0</v>
      </c>
      <c r="J81" s="144">
        <v>0</v>
      </c>
    </row>
    <row r="82" spans="1:10" x14ac:dyDescent="0.25">
      <c r="A82" s="111" t="s">
        <v>260</v>
      </c>
      <c r="B82" s="112" t="s">
        <v>266</v>
      </c>
      <c r="C82" s="143">
        <v>0</v>
      </c>
      <c r="D82" s="143">
        <v>0</v>
      </c>
      <c r="E82" s="143">
        <v>0</v>
      </c>
      <c r="F82" s="143">
        <v>0</v>
      </c>
      <c r="G82" s="143">
        <v>0</v>
      </c>
      <c r="H82" s="143">
        <v>0</v>
      </c>
      <c r="I82" s="143">
        <v>0</v>
      </c>
      <c r="J82" s="143">
        <v>0</v>
      </c>
    </row>
    <row r="83" spans="1:10" x14ac:dyDescent="0.25">
      <c r="A83" s="113" t="s">
        <v>260</v>
      </c>
      <c r="B83" s="114" t="s">
        <v>267</v>
      </c>
      <c r="C83" s="144">
        <v>0</v>
      </c>
      <c r="D83" s="144">
        <v>0</v>
      </c>
      <c r="E83" s="144">
        <v>0</v>
      </c>
      <c r="F83" s="144">
        <v>0</v>
      </c>
      <c r="G83" s="144">
        <v>0</v>
      </c>
      <c r="H83" s="144">
        <v>0</v>
      </c>
      <c r="I83" s="144">
        <v>0</v>
      </c>
      <c r="J83" s="144">
        <v>0</v>
      </c>
    </row>
    <row r="84" spans="1:10" x14ac:dyDescent="0.25">
      <c r="A84" s="111" t="s">
        <v>260</v>
      </c>
      <c r="B84" s="112" t="s">
        <v>268</v>
      </c>
      <c r="C84" s="143">
        <v>0</v>
      </c>
      <c r="D84" s="143">
        <v>0</v>
      </c>
      <c r="E84" s="143">
        <v>0</v>
      </c>
      <c r="F84" s="143">
        <v>0</v>
      </c>
      <c r="G84" s="143">
        <v>0</v>
      </c>
      <c r="H84" s="143">
        <v>0</v>
      </c>
      <c r="I84" s="143">
        <v>0</v>
      </c>
      <c r="J84" s="143">
        <v>0</v>
      </c>
    </row>
    <row r="85" spans="1:10" x14ac:dyDescent="0.25">
      <c r="A85" s="113" t="s">
        <v>260</v>
      </c>
      <c r="B85" s="114" t="s">
        <v>269</v>
      </c>
      <c r="C85" s="144">
        <v>24</v>
      </c>
      <c r="D85" s="144">
        <v>0</v>
      </c>
      <c r="E85" s="144">
        <v>0</v>
      </c>
      <c r="F85" s="144">
        <v>0</v>
      </c>
      <c r="G85" s="144">
        <v>0</v>
      </c>
      <c r="H85" s="144">
        <v>0</v>
      </c>
      <c r="I85" s="144">
        <v>24</v>
      </c>
      <c r="J85" s="144">
        <v>0</v>
      </c>
    </row>
    <row r="86" spans="1:10" x14ac:dyDescent="0.25">
      <c r="A86" s="111" t="s">
        <v>260</v>
      </c>
      <c r="B86" s="112" t="s">
        <v>270</v>
      </c>
      <c r="C86" s="143">
        <v>0</v>
      </c>
      <c r="D86" s="143">
        <v>0</v>
      </c>
      <c r="E86" s="143">
        <v>0</v>
      </c>
      <c r="F86" s="143">
        <v>0</v>
      </c>
      <c r="G86" s="143">
        <v>0</v>
      </c>
      <c r="H86" s="143">
        <v>0</v>
      </c>
      <c r="I86" s="143">
        <v>0</v>
      </c>
      <c r="J86" s="143">
        <v>0</v>
      </c>
    </row>
    <row r="87" spans="1:10" x14ac:dyDescent="0.25">
      <c r="A87" s="113" t="s">
        <v>260</v>
      </c>
      <c r="B87" s="114" t="s">
        <v>271</v>
      </c>
      <c r="C87" s="144">
        <v>0</v>
      </c>
      <c r="D87" s="144">
        <v>0</v>
      </c>
      <c r="E87" s="144">
        <v>0</v>
      </c>
      <c r="F87" s="144">
        <v>0</v>
      </c>
      <c r="G87" s="144">
        <v>0</v>
      </c>
      <c r="H87" s="144">
        <v>0</v>
      </c>
      <c r="I87" s="144">
        <v>0</v>
      </c>
      <c r="J87" s="144">
        <v>0</v>
      </c>
    </row>
    <row r="88" spans="1:10" x14ac:dyDescent="0.25">
      <c r="A88" s="111" t="s">
        <v>260</v>
      </c>
      <c r="B88" s="112" t="s">
        <v>272</v>
      </c>
      <c r="C88" s="143">
        <v>0</v>
      </c>
      <c r="D88" s="143">
        <v>0</v>
      </c>
      <c r="E88" s="143">
        <v>0</v>
      </c>
      <c r="F88" s="143">
        <v>0</v>
      </c>
      <c r="G88" s="143">
        <v>0</v>
      </c>
      <c r="H88" s="143">
        <v>0</v>
      </c>
      <c r="I88" s="143">
        <v>0</v>
      </c>
      <c r="J88" s="143">
        <v>0</v>
      </c>
    </row>
    <row r="89" spans="1:10" x14ac:dyDescent="0.25">
      <c r="A89" s="113" t="s">
        <v>260</v>
      </c>
      <c r="B89" s="114" t="s">
        <v>273</v>
      </c>
      <c r="C89" s="144">
        <v>26</v>
      </c>
      <c r="D89" s="144">
        <v>0</v>
      </c>
      <c r="E89" s="144">
        <v>0</v>
      </c>
      <c r="F89" s="144">
        <v>0</v>
      </c>
      <c r="G89" s="144">
        <v>0</v>
      </c>
      <c r="H89" s="144">
        <v>0</v>
      </c>
      <c r="I89" s="144">
        <v>26</v>
      </c>
      <c r="J89" s="144">
        <v>0</v>
      </c>
    </row>
    <row r="90" spans="1:10" x14ac:dyDescent="0.25">
      <c r="A90" s="111" t="s">
        <v>260</v>
      </c>
      <c r="B90" s="112" t="s">
        <v>274</v>
      </c>
      <c r="C90" s="143">
        <v>0</v>
      </c>
      <c r="D90" s="143">
        <v>0</v>
      </c>
      <c r="E90" s="143">
        <v>0</v>
      </c>
      <c r="F90" s="143">
        <v>0</v>
      </c>
      <c r="G90" s="143">
        <v>0</v>
      </c>
      <c r="H90" s="143">
        <v>0</v>
      </c>
      <c r="I90" s="143">
        <v>0</v>
      </c>
      <c r="J90" s="143">
        <v>0</v>
      </c>
    </row>
    <row r="91" spans="1:10" x14ac:dyDescent="0.25">
      <c r="A91" s="113" t="s">
        <v>260</v>
      </c>
      <c r="B91" s="114" t="s">
        <v>275</v>
      </c>
      <c r="C91" s="144">
        <v>0</v>
      </c>
      <c r="D91" s="144">
        <v>0</v>
      </c>
      <c r="E91" s="144">
        <v>0</v>
      </c>
      <c r="F91" s="144">
        <v>0</v>
      </c>
      <c r="G91" s="144">
        <v>0</v>
      </c>
      <c r="H91" s="144">
        <v>0</v>
      </c>
      <c r="I91" s="144">
        <v>0</v>
      </c>
      <c r="J91" s="144">
        <v>0</v>
      </c>
    </row>
    <row r="92" spans="1:10" x14ac:dyDescent="0.25">
      <c r="A92" s="111" t="s">
        <v>260</v>
      </c>
      <c r="B92" s="112" t="s">
        <v>276</v>
      </c>
      <c r="C92" s="143">
        <v>0</v>
      </c>
      <c r="D92" s="143">
        <v>0</v>
      </c>
      <c r="E92" s="143">
        <v>0</v>
      </c>
      <c r="F92" s="143">
        <v>0</v>
      </c>
      <c r="G92" s="143">
        <v>0</v>
      </c>
      <c r="H92" s="143">
        <v>0</v>
      </c>
      <c r="I92" s="143">
        <v>0</v>
      </c>
      <c r="J92" s="143">
        <v>0</v>
      </c>
    </row>
    <row r="93" spans="1:10" x14ac:dyDescent="0.25">
      <c r="A93" s="113" t="s">
        <v>277</v>
      </c>
      <c r="B93" s="114" t="s">
        <v>278</v>
      </c>
      <c r="C93" s="144">
        <v>0</v>
      </c>
      <c r="D93" s="144">
        <v>0</v>
      </c>
      <c r="E93" s="144">
        <v>0</v>
      </c>
      <c r="F93" s="144">
        <v>0</v>
      </c>
      <c r="G93" s="144">
        <v>0</v>
      </c>
      <c r="H93" s="144">
        <v>0</v>
      </c>
      <c r="I93" s="144">
        <v>0</v>
      </c>
      <c r="J93" s="144">
        <v>0</v>
      </c>
    </row>
    <row r="94" spans="1:10" x14ac:dyDescent="0.25">
      <c r="A94" s="111" t="s">
        <v>277</v>
      </c>
      <c r="B94" s="112" t="s">
        <v>279</v>
      </c>
      <c r="C94" s="143">
        <v>0</v>
      </c>
      <c r="D94" s="143">
        <v>0</v>
      </c>
      <c r="E94" s="143">
        <v>0</v>
      </c>
      <c r="F94" s="143">
        <v>0</v>
      </c>
      <c r="G94" s="143">
        <v>0</v>
      </c>
      <c r="H94" s="143">
        <v>0</v>
      </c>
      <c r="I94" s="143">
        <v>0</v>
      </c>
      <c r="J94" s="143">
        <v>0</v>
      </c>
    </row>
    <row r="95" spans="1:10" x14ac:dyDescent="0.25">
      <c r="A95" s="113" t="s">
        <v>280</v>
      </c>
      <c r="B95" s="114" t="s">
        <v>281</v>
      </c>
      <c r="C95" s="144">
        <v>0</v>
      </c>
      <c r="D95" s="144">
        <v>0</v>
      </c>
      <c r="E95" s="144">
        <v>0</v>
      </c>
      <c r="F95" s="144">
        <v>0</v>
      </c>
      <c r="G95" s="144">
        <v>0</v>
      </c>
      <c r="H95" s="144">
        <v>0</v>
      </c>
      <c r="I95" s="144">
        <v>0</v>
      </c>
      <c r="J95" s="144">
        <v>0</v>
      </c>
    </row>
    <row r="96" spans="1:10" x14ac:dyDescent="0.25">
      <c r="A96" s="111" t="s">
        <v>280</v>
      </c>
      <c r="B96" s="112" t="s">
        <v>282</v>
      </c>
      <c r="C96" s="143">
        <v>0</v>
      </c>
      <c r="D96" s="143">
        <v>0</v>
      </c>
      <c r="E96" s="143">
        <v>0</v>
      </c>
      <c r="F96" s="143">
        <v>0</v>
      </c>
      <c r="G96" s="143">
        <v>0</v>
      </c>
      <c r="H96" s="143">
        <v>0</v>
      </c>
      <c r="I96" s="143">
        <v>0</v>
      </c>
      <c r="J96" s="143">
        <v>0</v>
      </c>
    </row>
    <row r="97" spans="1:10" x14ac:dyDescent="0.25">
      <c r="A97" s="113" t="s">
        <v>280</v>
      </c>
      <c r="B97" s="114" t="s">
        <v>283</v>
      </c>
      <c r="C97" s="144">
        <v>0</v>
      </c>
      <c r="D97" s="144">
        <v>0</v>
      </c>
      <c r="E97" s="144">
        <v>0</v>
      </c>
      <c r="F97" s="144">
        <v>0</v>
      </c>
      <c r="G97" s="144">
        <v>0</v>
      </c>
      <c r="H97" s="144">
        <v>0</v>
      </c>
      <c r="I97" s="144">
        <v>0</v>
      </c>
      <c r="J97" s="144">
        <v>0</v>
      </c>
    </row>
    <row r="98" spans="1:10" x14ac:dyDescent="0.25">
      <c r="A98" s="111" t="s">
        <v>284</v>
      </c>
      <c r="B98" s="112" t="s">
        <v>285</v>
      </c>
      <c r="C98" s="143">
        <v>0</v>
      </c>
      <c r="D98" s="143">
        <v>0</v>
      </c>
      <c r="E98" s="143">
        <v>0</v>
      </c>
      <c r="F98" s="143">
        <v>0</v>
      </c>
      <c r="G98" s="143">
        <v>0</v>
      </c>
      <c r="H98" s="143">
        <v>0</v>
      </c>
      <c r="I98" s="143">
        <v>0</v>
      </c>
      <c r="J98" s="143">
        <v>0</v>
      </c>
    </row>
    <row r="99" spans="1:10" x14ac:dyDescent="0.25">
      <c r="A99" s="113" t="s">
        <v>284</v>
      </c>
      <c r="B99" s="114" t="s">
        <v>286</v>
      </c>
      <c r="C99" s="144">
        <v>0</v>
      </c>
      <c r="D99" s="144">
        <v>0</v>
      </c>
      <c r="E99" s="144">
        <v>0</v>
      </c>
      <c r="F99" s="144">
        <v>0</v>
      </c>
      <c r="G99" s="144">
        <v>0</v>
      </c>
      <c r="H99" s="144">
        <v>0</v>
      </c>
      <c r="I99" s="144">
        <v>0</v>
      </c>
      <c r="J99" s="144">
        <v>0</v>
      </c>
    </row>
    <row r="100" spans="1:10" x14ac:dyDescent="0.25">
      <c r="A100" s="111" t="s">
        <v>284</v>
      </c>
      <c r="B100" s="112" t="s">
        <v>287</v>
      </c>
      <c r="C100" s="143">
        <v>0</v>
      </c>
      <c r="D100" s="143">
        <v>0</v>
      </c>
      <c r="E100" s="143">
        <v>0</v>
      </c>
      <c r="F100" s="143">
        <v>0</v>
      </c>
      <c r="G100" s="143">
        <v>0</v>
      </c>
      <c r="H100" s="143">
        <v>0</v>
      </c>
      <c r="I100" s="143">
        <v>0</v>
      </c>
      <c r="J100" s="143">
        <v>0</v>
      </c>
    </row>
    <row r="101" spans="1:10" x14ac:dyDescent="0.25">
      <c r="A101" s="113" t="s">
        <v>284</v>
      </c>
      <c r="B101" s="114" t="s">
        <v>288</v>
      </c>
      <c r="C101" s="144">
        <v>0</v>
      </c>
      <c r="D101" s="144">
        <v>0</v>
      </c>
      <c r="E101" s="144">
        <v>0</v>
      </c>
      <c r="F101" s="144">
        <v>0</v>
      </c>
      <c r="G101" s="144">
        <v>0</v>
      </c>
      <c r="H101" s="144">
        <v>0</v>
      </c>
      <c r="I101" s="144">
        <v>0</v>
      </c>
      <c r="J101" s="144">
        <v>0</v>
      </c>
    </row>
    <row r="102" spans="1:10" x14ac:dyDescent="0.25">
      <c r="A102" s="111" t="s">
        <v>284</v>
      </c>
      <c r="B102" s="112" t="s">
        <v>289</v>
      </c>
      <c r="C102" s="143">
        <v>0</v>
      </c>
      <c r="D102" s="143">
        <v>0</v>
      </c>
      <c r="E102" s="143">
        <v>0</v>
      </c>
      <c r="F102" s="143">
        <v>0</v>
      </c>
      <c r="G102" s="143">
        <v>0</v>
      </c>
      <c r="H102" s="143">
        <v>0</v>
      </c>
      <c r="I102" s="143">
        <v>0</v>
      </c>
      <c r="J102" s="143">
        <v>0</v>
      </c>
    </row>
    <row r="103" spans="1:10" x14ac:dyDescent="0.25">
      <c r="A103" s="113" t="s">
        <v>284</v>
      </c>
      <c r="B103" s="114" t="s">
        <v>290</v>
      </c>
      <c r="C103" s="144">
        <v>0</v>
      </c>
      <c r="D103" s="144">
        <v>0</v>
      </c>
      <c r="E103" s="144">
        <v>0</v>
      </c>
      <c r="F103" s="144">
        <v>0</v>
      </c>
      <c r="G103" s="144">
        <v>0</v>
      </c>
      <c r="H103" s="144">
        <v>0</v>
      </c>
      <c r="I103" s="144">
        <v>0</v>
      </c>
      <c r="J103" s="144">
        <v>0</v>
      </c>
    </row>
    <row r="104" spans="1:10" x14ac:dyDescent="0.25">
      <c r="A104" s="111" t="s">
        <v>284</v>
      </c>
      <c r="B104" s="112" t="s">
        <v>291</v>
      </c>
      <c r="C104" s="143">
        <v>27</v>
      </c>
      <c r="D104" s="143">
        <v>0</v>
      </c>
      <c r="E104" s="143">
        <v>0</v>
      </c>
      <c r="F104" s="143">
        <v>0</v>
      </c>
      <c r="G104" s="143">
        <v>0</v>
      </c>
      <c r="H104" s="143">
        <v>0</v>
      </c>
      <c r="I104" s="143">
        <v>21</v>
      </c>
      <c r="J104" s="143">
        <v>6</v>
      </c>
    </row>
    <row r="105" spans="1:10" x14ac:dyDescent="0.25">
      <c r="A105" s="113" t="s">
        <v>284</v>
      </c>
      <c r="B105" s="114" t="s">
        <v>292</v>
      </c>
      <c r="C105" s="144">
        <v>22</v>
      </c>
      <c r="D105" s="144">
        <v>0</v>
      </c>
      <c r="E105" s="144">
        <v>0</v>
      </c>
      <c r="F105" s="144">
        <v>0</v>
      </c>
      <c r="G105" s="144">
        <v>0</v>
      </c>
      <c r="H105" s="144">
        <v>0</v>
      </c>
      <c r="I105" s="144">
        <v>0</v>
      </c>
      <c r="J105" s="144">
        <v>22</v>
      </c>
    </row>
    <row r="106" spans="1:10" x14ac:dyDescent="0.25">
      <c r="A106" s="111" t="s">
        <v>284</v>
      </c>
      <c r="B106" s="112" t="s">
        <v>293</v>
      </c>
      <c r="C106" s="143">
        <v>0</v>
      </c>
      <c r="D106" s="143">
        <v>0</v>
      </c>
      <c r="E106" s="143">
        <v>0</v>
      </c>
      <c r="F106" s="143">
        <v>0</v>
      </c>
      <c r="G106" s="143">
        <v>0</v>
      </c>
      <c r="H106" s="143">
        <v>0</v>
      </c>
      <c r="I106" s="143">
        <v>0</v>
      </c>
      <c r="J106" s="143">
        <v>0</v>
      </c>
    </row>
    <row r="107" spans="1:10" x14ac:dyDescent="0.25">
      <c r="A107" s="113" t="s">
        <v>284</v>
      </c>
      <c r="B107" s="114" t="s">
        <v>294</v>
      </c>
      <c r="C107" s="144">
        <v>0</v>
      </c>
      <c r="D107" s="144">
        <v>0</v>
      </c>
      <c r="E107" s="144">
        <v>0</v>
      </c>
      <c r="F107" s="144">
        <v>0</v>
      </c>
      <c r="G107" s="144">
        <v>0</v>
      </c>
      <c r="H107" s="144">
        <v>0</v>
      </c>
      <c r="I107" s="144">
        <v>0</v>
      </c>
      <c r="J107" s="144">
        <v>0</v>
      </c>
    </row>
    <row r="108" spans="1:10" x14ac:dyDescent="0.25">
      <c r="A108" s="111" t="s">
        <v>284</v>
      </c>
      <c r="B108" s="112" t="s">
        <v>295</v>
      </c>
      <c r="C108" s="143">
        <v>0</v>
      </c>
      <c r="D108" s="143">
        <v>0</v>
      </c>
      <c r="E108" s="143">
        <v>0</v>
      </c>
      <c r="F108" s="143">
        <v>0</v>
      </c>
      <c r="G108" s="143">
        <v>0</v>
      </c>
      <c r="H108" s="143">
        <v>0</v>
      </c>
      <c r="I108" s="143">
        <v>0</v>
      </c>
      <c r="J108" s="143">
        <v>0</v>
      </c>
    </row>
    <row r="109" spans="1:10" x14ac:dyDescent="0.25">
      <c r="A109" s="113" t="s">
        <v>284</v>
      </c>
      <c r="B109" s="114" t="s">
        <v>296</v>
      </c>
      <c r="C109" s="144">
        <v>0</v>
      </c>
      <c r="D109" s="144">
        <v>0</v>
      </c>
      <c r="E109" s="144">
        <v>0</v>
      </c>
      <c r="F109" s="144">
        <v>0</v>
      </c>
      <c r="G109" s="144">
        <v>0</v>
      </c>
      <c r="H109" s="144">
        <v>0</v>
      </c>
      <c r="I109" s="144">
        <v>0</v>
      </c>
      <c r="J109" s="144">
        <v>0</v>
      </c>
    </row>
    <row r="110" spans="1:10" x14ac:dyDescent="0.25">
      <c r="A110" s="111" t="s">
        <v>284</v>
      </c>
      <c r="B110" s="112" t="s">
        <v>297</v>
      </c>
      <c r="C110" s="143">
        <v>0</v>
      </c>
      <c r="D110" s="143">
        <v>0</v>
      </c>
      <c r="E110" s="143">
        <v>0</v>
      </c>
      <c r="F110" s="143">
        <v>0</v>
      </c>
      <c r="G110" s="143">
        <v>0</v>
      </c>
      <c r="H110" s="143">
        <v>0</v>
      </c>
      <c r="I110" s="143">
        <v>0</v>
      </c>
      <c r="J110" s="143">
        <v>0</v>
      </c>
    </row>
    <row r="111" spans="1:10" x14ac:dyDescent="0.25">
      <c r="A111" s="113" t="s">
        <v>284</v>
      </c>
      <c r="B111" s="114" t="s">
        <v>298</v>
      </c>
      <c r="C111" s="144">
        <v>0</v>
      </c>
      <c r="D111" s="144">
        <v>0</v>
      </c>
      <c r="E111" s="144">
        <v>0</v>
      </c>
      <c r="F111" s="144">
        <v>0</v>
      </c>
      <c r="G111" s="144">
        <v>0</v>
      </c>
      <c r="H111" s="144">
        <v>0</v>
      </c>
      <c r="I111" s="144">
        <v>0</v>
      </c>
      <c r="J111" s="144">
        <v>0</v>
      </c>
    </row>
    <row r="112" spans="1:10" x14ac:dyDescent="0.25">
      <c r="A112" s="111" t="s">
        <v>299</v>
      </c>
      <c r="B112" s="112" t="s">
        <v>300</v>
      </c>
      <c r="C112" s="143">
        <v>1</v>
      </c>
      <c r="D112" s="143">
        <v>0</v>
      </c>
      <c r="E112" s="143">
        <v>0</v>
      </c>
      <c r="F112" s="143">
        <v>0</v>
      </c>
      <c r="G112" s="143">
        <v>0</v>
      </c>
      <c r="H112" s="143">
        <v>0</v>
      </c>
      <c r="I112" s="143">
        <v>0</v>
      </c>
      <c r="J112" s="143">
        <v>1</v>
      </c>
    </row>
    <row r="113" spans="1:10" x14ac:dyDescent="0.25">
      <c r="A113" s="113" t="s">
        <v>299</v>
      </c>
      <c r="B113" s="114" t="s">
        <v>301</v>
      </c>
      <c r="C113" s="144">
        <v>0</v>
      </c>
      <c r="D113" s="144">
        <v>0</v>
      </c>
      <c r="E113" s="144">
        <v>0</v>
      </c>
      <c r="F113" s="144">
        <v>0</v>
      </c>
      <c r="G113" s="144">
        <v>0</v>
      </c>
      <c r="H113" s="144">
        <v>0</v>
      </c>
      <c r="I113" s="144">
        <v>0</v>
      </c>
      <c r="J113" s="144">
        <v>0</v>
      </c>
    </row>
    <row r="114" spans="1:10" x14ac:dyDescent="0.25">
      <c r="A114" s="111" t="s">
        <v>299</v>
      </c>
      <c r="B114" s="112" t="s">
        <v>302</v>
      </c>
      <c r="C114" s="143">
        <v>0</v>
      </c>
      <c r="D114" s="143">
        <v>0</v>
      </c>
      <c r="E114" s="143">
        <v>0</v>
      </c>
      <c r="F114" s="143">
        <v>0</v>
      </c>
      <c r="G114" s="143">
        <v>0</v>
      </c>
      <c r="H114" s="143">
        <v>0</v>
      </c>
      <c r="I114" s="143">
        <v>0</v>
      </c>
      <c r="J114" s="143">
        <v>0</v>
      </c>
    </row>
    <row r="115" spans="1:10" x14ac:dyDescent="0.25">
      <c r="A115" s="113" t="s">
        <v>299</v>
      </c>
      <c r="B115" s="114" t="s">
        <v>303</v>
      </c>
      <c r="C115" s="144">
        <v>0</v>
      </c>
      <c r="D115" s="144">
        <v>0</v>
      </c>
      <c r="E115" s="144">
        <v>0</v>
      </c>
      <c r="F115" s="144">
        <v>0</v>
      </c>
      <c r="G115" s="144">
        <v>0</v>
      </c>
      <c r="H115" s="144">
        <v>0</v>
      </c>
      <c r="I115" s="144">
        <v>0</v>
      </c>
      <c r="J115" s="144">
        <v>0</v>
      </c>
    </row>
    <row r="116" spans="1:10" x14ac:dyDescent="0.25">
      <c r="A116" s="111" t="s">
        <v>299</v>
      </c>
      <c r="B116" s="112" t="s">
        <v>304</v>
      </c>
      <c r="C116" s="143">
        <v>0</v>
      </c>
      <c r="D116" s="143">
        <v>0</v>
      </c>
      <c r="E116" s="143">
        <v>0</v>
      </c>
      <c r="F116" s="143">
        <v>0</v>
      </c>
      <c r="G116" s="143">
        <v>0</v>
      </c>
      <c r="H116" s="143">
        <v>0</v>
      </c>
      <c r="I116" s="143">
        <v>0</v>
      </c>
      <c r="J116" s="143">
        <v>0</v>
      </c>
    </row>
    <row r="117" spans="1:10" x14ac:dyDescent="0.25">
      <c r="A117" s="113" t="s">
        <v>299</v>
      </c>
      <c r="B117" s="114" t="s">
        <v>305</v>
      </c>
      <c r="C117" s="144">
        <v>0</v>
      </c>
      <c r="D117" s="144">
        <v>0</v>
      </c>
      <c r="E117" s="144">
        <v>0</v>
      </c>
      <c r="F117" s="144">
        <v>0</v>
      </c>
      <c r="G117" s="144">
        <v>0</v>
      </c>
      <c r="H117" s="144">
        <v>0</v>
      </c>
      <c r="I117" s="144">
        <v>0</v>
      </c>
      <c r="J117" s="144">
        <v>0</v>
      </c>
    </row>
    <row r="118" spans="1:10" x14ac:dyDescent="0.25">
      <c r="A118" s="111" t="s">
        <v>299</v>
      </c>
      <c r="B118" s="112" t="s">
        <v>306</v>
      </c>
      <c r="C118" s="143">
        <v>0</v>
      </c>
      <c r="D118" s="143">
        <v>0</v>
      </c>
      <c r="E118" s="143">
        <v>0</v>
      </c>
      <c r="F118" s="143">
        <v>0</v>
      </c>
      <c r="G118" s="143">
        <v>0</v>
      </c>
      <c r="H118" s="143">
        <v>0</v>
      </c>
      <c r="I118" s="143">
        <v>0</v>
      </c>
      <c r="J118" s="143">
        <v>0</v>
      </c>
    </row>
    <row r="119" spans="1:10" x14ac:dyDescent="0.25">
      <c r="A119" s="113" t="s">
        <v>307</v>
      </c>
      <c r="B119" s="114" t="s">
        <v>308</v>
      </c>
      <c r="C119" s="144">
        <v>0</v>
      </c>
      <c r="D119" s="144">
        <v>0</v>
      </c>
      <c r="E119" s="144">
        <v>0</v>
      </c>
      <c r="F119" s="144">
        <v>0</v>
      </c>
      <c r="G119" s="144">
        <v>0</v>
      </c>
      <c r="H119" s="144">
        <v>0</v>
      </c>
      <c r="I119" s="144">
        <v>0</v>
      </c>
      <c r="J119" s="144">
        <v>0</v>
      </c>
    </row>
    <row r="120" spans="1:10" x14ac:dyDescent="0.25">
      <c r="A120" s="111" t="s">
        <v>307</v>
      </c>
      <c r="B120" s="112" t="s">
        <v>309</v>
      </c>
      <c r="C120" s="143">
        <v>0</v>
      </c>
      <c r="D120" s="143">
        <v>0</v>
      </c>
      <c r="E120" s="143">
        <v>0</v>
      </c>
      <c r="F120" s="143">
        <v>0</v>
      </c>
      <c r="G120" s="143">
        <v>0</v>
      </c>
      <c r="H120" s="143">
        <v>0</v>
      </c>
      <c r="I120" s="143">
        <v>0</v>
      </c>
      <c r="J120" s="143">
        <v>0</v>
      </c>
    </row>
    <row r="121" spans="1:10" x14ac:dyDescent="0.25">
      <c r="A121" s="113" t="s">
        <v>307</v>
      </c>
      <c r="B121" s="114" t="s">
        <v>310</v>
      </c>
      <c r="C121" s="144">
        <v>0</v>
      </c>
      <c r="D121" s="144">
        <v>0</v>
      </c>
      <c r="E121" s="144">
        <v>0</v>
      </c>
      <c r="F121" s="144">
        <v>0</v>
      </c>
      <c r="G121" s="144">
        <v>0</v>
      </c>
      <c r="H121" s="144">
        <v>0</v>
      </c>
      <c r="I121" s="144">
        <v>0</v>
      </c>
      <c r="J121" s="144">
        <v>0</v>
      </c>
    </row>
    <row r="122" spans="1:10" x14ac:dyDescent="0.25">
      <c r="A122" s="111" t="s">
        <v>307</v>
      </c>
      <c r="B122" s="112" t="s">
        <v>311</v>
      </c>
      <c r="C122" s="143">
        <v>0</v>
      </c>
      <c r="D122" s="143">
        <v>0</v>
      </c>
      <c r="E122" s="143">
        <v>0</v>
      </c>
      <c r="F122" s="143">
        <v>0</v>
      </c>
      <c r="G122" s="143">
        <v>0</v>
      </c>
      <c r="H122" s="143">
        <v>0</v>
      </c>
      <c r="I122" s="143">
        <v>0</v>
      </c>
      <c r="J122" s="143">
        <v>0</v>
      </c>
    </row>
    <row r="123" spans="1:10" x14ac:dyDescent="0.25">
      <c r="A123" s="113" t="s">
        <v>307</v>
      </c>
      <c r="B123" s="114" t="s">
        <v>312</v>
      </c>
      <c r="C123" s="144">
        <v>0</v>
      </c>
      <c r="D123" s="144">
        <v>0</v>
      </c>
      <c r="E123" s="144">
        <v>0</v>
      </c>
      <c r="F123" s="144">
        <v>0</v>
      </c>
      <c r="G123" s="144">
        <v>0</v>
      </c>
      <c r="H123" s="144">
        <v>0</v>
      </c>
      <c r="I123" s="144">
        <v>0</v>
      </c>
      <c r="J123" s="144">
        <v>0</v>
      </c>
    </row>
    <row r="124" spans="1:10" x14ac:dyDescent="0.25">
      <c r="A124" s="111" t="s">
        <v>307</v>
      </c>
      <c r="B124" s="112" t="s">
        <v>313</v>
      </c>
      <c r="C124" s="143">
        <v>2</v>
      </c>
      <c r="D124" s="143">
        <v>0</v>
      </c>
      <c r="E124" s="143">
        <v>0</v>
      </c>
      <c r="F124" s="143">
        <v>0</v>
      </c>
      <c r="G124" s="143">
        <v>0</v>
      </c>
      <c r="H124" s="143">
        <v>0</v>
      </c>
      <c r="I124" s="143">
        <v>2</v>
      </c>
      <c r="J124" s="143">
        <v>0</v>
      </c>
    </row>
    <row r="125" spans="1:10" x14ac:dyDescent="0.25">
      <c r="A125" s="113" t="s">
        <v>314</v>
      </c>
      <c r="B125" s="114" t="s">
        <v>315</v>
      </c>
      <c r="C125" s="144">
        <v>0</v>
      </c>
      <c r="D125" s="144">
        <v>0</v>
      </c>
      <c r="E125" s="144">
        <v>0</v>
      </c>
      <c r="F125" s="144">
        <v>0</v>
      </c>
      <c r="G125" s="144">
        <v>0</v>
      </c>
      <c r="H125" s="144">
        <v>0</v>
      </c>
      <c r="I125" s="144">
        <v>0</v>
      </c>
      <c r="J125" s="144">
        <v>0</v>
      </c>
    </row>
    <row r="126" spans="1:10" x14ac:dyDescent="0.25">
      <c r="A126" s="111" t="s">
        <v>314</v>
      </c>
      <c r="B126" s="112" t="s">
        <v>316</v>
      </c>
      <c r="C126" s="143">
        <v>0</v>
      </c>
      <c r="D126" s="143">
        <v>0</v>
      </c>
      <c r="E126" s="143">
        <v>0</v>
      </c>
      <c r="F126" s="143">
        <v>0</v>
      </c>
      <c r="G126" s="143">
        <v>0</v>
      </c>
      <c r="H126" s="143">
        <v>0</v>
      </c>
      <c r="I126" s="143">
        <v>0</v>
      </c>
      <c r="J126" s="143">
        <v>0</v>
      </c>
    </row>
    <row r="127" spans="1:10" x14ac:dyDescent="0.25">
      <c r="A127" s="113" t="s">
        <v>314</v>
      </c>
      <c r="B127" s="114" t="s">
        <v>317</v>
      </c>
      <c r="C127" s="144">
        <v>0</v>
      </c>
      <c r="D127" s="144">
        <v>0</v>
      </c>
      <c r="E127" s="144">
        <v>0</v>
      </c>
      <c r="F127" s="144">
        <v>0</v>
      </c>
      <c r="G127" s="144">
        <v>0</v>
      </c>
      <c r="H127" s="144">
        <v>0</v>
      </c>
      <c r="I127" s="144">
        <v>0</v>
      </c>
      <c r="J127" s="144">
        <v>0</v>
      </c>
    </row>
    <row r="128" spans="1:10" x14ac:dyDescent="0.25">
      <c r="A128" s="111" t="s">
        <v>314</v>
      </c>
      <c r="B128" s="112" t="s">
        <v>318</v>
      </c>
      <c r="C128" s="143">
        <v>0</v>
      </c>
      <c r="D128" s="143">
        <v>0</v>
      </c>
      <c r="E128" s="143">
        <v>0</v>
      </c>
      <c r="F128" s="143">
        <v>0</v>
      </c>
      <c r="G128" s="143">
        <v>0</v>
      </c>
      <c r="H128" s="143">
        <v>0</v>
      </c>
      <c r="I128" s="143">
        <v>0</v>
      </c>
      <c r="J128" s="143">
        <v>0</v>
      </c>
    </row>
    <row r="129" spans="1:10" x14ac:dyDescent="0.25">
      <c r="A129" s="113" t="s">
        <v>319</v>
      </c>
      <c r="B129" s="114" t="s">
        <v>320</v>
      </c>
      <c r="C129" s="144">
        <v>2</v>
      </c>
      <c r="D129" s="144">
        <v>0</v>
      </c>
      <c r="E129" s="144">
        <v>0</v>
      </c>
      <c r="F129" s="144">
        <v>0</v>
      </c>
      <c r="G129" s="144">
        <v>0</v>
      </c>
      <c r="H129" s="144">
        <v>0</v>
      </c>
      <c r="I129" s="144">
        <v>0</v>
      </c>
      <c r="J129" s="144">
        <v>2</v>
      </c>
    </row>
    <row r="130" spans="1:10" x14ac:dyDescent="0.25">
      <c r="A130" s="111" t="s">
        <v>319</v>
      </c>
      <c r="B130" s="112" t="s">
        <v>321</v>
      </c>
      <c r="C130" s="143">
        <v>0</v>
      </c>
      <c r="D130" s="143">
        <v>0</v>
      </c>
      <c r="E130" s="143">
        <v>0</v>
      </c>
      <c r="F130" s="143">
        <v>0</v>
      </c>
      <c r="G130" s="143">
        <v>0</v>
      </c>
      <c r="H130" s="143">
        <v>0</v>
      </c>
      <c r="I130" s="143">
        <v>0</v>
      </c>
      <c r="J130" s="143">
        <v>0</v>
      </c>
    </row>
    <row r="131" spans="1:10" x14ac:dyDescent="0.25">
      <c r="A131" s="113" t="s">
        <v>319</v>
      </c>
      <c r="B131" s="114" t="s">
        <v>322</v>
      </c>
      <c r="C131" s="144">
        <v>0</v>
      </c>
      <c r="D131" s="144">
        <v>0</v>
      </c>
      <c r="E131" s="144">
        <v>0</v>
      </c>
      <c r="F131" s="144">
        <v>0</v>
      </c>
      <c r="G131" s="144">
        <v>0</v>
      </c>
      <c r="H131" s="144">
        <v>0</v>
      </c>
      <c r="I131" s="144">
        <v>0</v>
      </c>
      <c r="J131" s="144">
        <v>0</v>
      </c>
    </row>
    <row r="132" spans="1:10" x14ac:dyDescent="0.25">
      <c r="A132" s="111" t="s">
        <v>319</v>
      </c>
      <c r="B132" s="112" t="s">
        <v>323</v>
      </c>
      <c r="C132" s="143">
        <v>0</v>
      </c>
      <c r="D132" s="143">
        <v>0</v>
      </c>
      <c r="E132" s="143">
        <v>0</v>
      </c>
      <c r="F132" s="143">
        <v>0</v>
      </c>
      <c r="G132" s="143">
        <v>0</v>
      </c>
      <c r="H132" s="143">
        <v>0</v>
      </c>
      <c r="I132" s="143">
        <v>0</v>
      </c>
      <c r="J132" s="143">
        <v>0</v>
      </c>
    </row>
    <row r="133" spans="1:10" x14ac:dyDescent="0.25">
      <c r="A133" s="113" t="s">
        <v>319</v>
      </c>
      <c r="B133" s="114" t="s">
        <v>324</v>
      </c>
      <c r="C133" s="144">
        <v>0</v>
      </c>
      <c r="D133" s="144">
        <v>0</v>
      </c>
      <c r="E133" s="144">
        <v>0</v>
      </c>
      <c r="F133" s="144">
        <v>0</v>
      </c>
      <c r="G133" s="144">
        <v>0</v>
      </c>
      <c r="H133" s="144">
        <v>0</v>
      </c>
      <c r="I133" s="144">
        <v>0</v>
      </c>
      <c r="J133" s="144">
        <v>0</v>
      </c>
    </row>
    <row r="134" spans="1:10" x14ac:dyDescent="0.25">
      <c r="A134" s="111" t="s">
        <v>325</v>
      </c>
      <c r="B134" s="112" t="s">
        <v>326</v>
      </c>
      <c r="C134" s="143">
        <v>0</v>
      </c>
      <c r="D134" s="143">
        <v>0</v>
      </c>
      <c r="E134" s="143">
        <v>0</v>
      </c>
      <c r="F134" s="143">
        <v>0</v>
      </c>
      <c r="G134" s="143">
        <v>0</v>
      </c>
      <c r="H134" s="143">
        <v>0</v>
      </c>
      <c r="I134" s="143">
        <v>0</v>
      </c>
      <c r="J134" s="143">
        <v>0</v>
      </c>
    </row>
    <row r="135" spans="1:10" x14ac:dyDescent="0.25">
      <c r="A135" s="113" t="s">
        <v>325</v>
      </c>
      <c r="B135" s="114" t="s">
        <v>327</v>
      </c>
      <c r="C135" s="144">
        <v>0</v>
      </c>
      <c r="D135" s="144">
        <v>0</v>
      </c>
      <c r="E135" s="144">
        <v>0</v>
      </c>
      <c r="F135" s="144">
        <v>0</v>
      </c>
      <c r="G135" s="144">
        <v>0</v>
      </c>
      <c r="H135" s="144">
        <v>0</v>
      </c>
      <c r="I135" s="144">
        <v>0</v>
      </c>
      <c r="J135" s="144">
        <v>0</v>
      </c>
    </row>
    <row r="136" spans="1:10" x14ac:dyDescent="0.25">
      <c r="A136" s="111" t="s">
        <v>325</v>
      </c>
      <c r="B136" s="112" t="s">
        <v>328</v>
      </c>
      <c r="C136" s="143">
        <v>0</v>
      </c>
      <c r="D136" s="143">
        <v>0</v>
      </c>
      <c r="E136" s="143">
        <v>0</v>
      </c>
      <c r="F136" s="143">
        <v>0</v>
      </c>
      <c r="G136" s="143">
        <v>0</v>
      </c>
      <c r="H136" s="143">
        <v>0</v>
      </c>
      <c r="I136" s="143">
        <v>0</v>
      </c>
      <c r="J136" s="143">
        <v>0</v>
      </c>
    </row>
    <row r="137" spans="1:10" x14ac:dyDescent="0.25">
      <c r="A137" s="113" t="s">
        <v>329</v>
      </c>
      <c r="B137" s="114" t="s">
        <v>330</v>
      </c>
      <c r="C137" s="144">
        <v>0</v>
      </c>
      <c r="D137" s="144">
        <v>0</v>
      </c>
      <c r="E137" s="144">
        <v>0</v>
      </c>
      <c r="F137" s="144">
        <v>0</v>
      </c>
      <c r="G137" s="144">
        <v>0</v>
      </c>
      <c r="H137" s="144">
        <v>0</v>
      </c>
      <c r="I137" s="144">
        <v>0</v>
      </c>
      <c r="J137" s="144">
        <v>0</v>
      </c>
    </row>
    <row r="138" spans="1:10" x14ac:dyDescent="0.25">
      <c r="A138" s="111" t="s">
        <v>329</v>
      </c>
      <c r="B138" s="112" t="s">
        <v>331</v>
      </c>
      <c r="C138" s="143">
        <v>4</v>
      </c>
      <c r="D138" s="143">
        <v>0</v>
      </c>
      <c r="E138" s="143">
        <v>0</v>
      </c>
      <c r="F138" s="143">
        <v>0</v>
      </c>
      <c r="G138" s="143">
        <v>0</v>
      </c>
      <c r="H138" s="143">
        <v>0</v>
      </c>
      <c r="I138" s="143">
        <v>1</v>
      </c>
      <c r="J138" s="143">
        <v>3</v>
      </c>
    </row>
    <row r="139" spans="1:10" x14ac:dyDescent="0.25">
      <c r="A139" s="113" t="s">
        <v>332</v>
      </c>
      <c r="B139" s="114" t="s">
        <v>333</v>
      </c>
      <c r="C139" s="144">
        <v>0</v>
      </c>
      <c r="D139" s="144">
        <v>0</v>
      </c>
      <c r="E139" s="144">
        <v>0</v>
      </c>
      <c r="F139" s="144">
        <v>0</v>
      </c>
      <c r="G139" s="144">
        <v>0</v>
      </c>
      <c r="H139" s="144">
        <v>0</v>
      </c>
      <c r="I139" s="144">
        <v>0</v>
      </c>
      <c r="J139" s="144">
        <v>0</v>
      </c>
    </row>
    <row r="140" spans="1:10" x14ac:dyDescent="0.25">
      <c r="A140" s="111" t="s">
        <v>332</v>
      </c>
      <c r="B140" s="112" t="s">
        <v>334</v>
      </c>
      <c r="C140" s="143">
        <v>0</v>
      </c>
      <c r="D140" s="143">
        <v>0</v>
      </c>
      <c r="E140" s="143">
        <v>0</v>
      </c>
      <c r="F140" s="143">
        <v>0</v>
      </c>
      <c r="G140" s="143">
        <v>0</v>
      </c>
      <c r="H140" s="143">
        <v>0</v>
      </c>
      <c r="I140" s="143">
        <v>0</v>
      </c>
      <c r="J140" s="143">
        <v>0</v>
      </c>
    </row>
    <row r="141" spans="1:10" x14ac:dyDescent="0.25">
      <c r="A141" s="113" t="s">
        <v>332</v>
      </c>
      <c r="B141" s="114" t="s">
        <v>335</v>
      </c>
      <c r="C141" s="144">
        <v>0</v>
      </c>
      <c r="D141" s="144">
        <v>0</v>
      </c>
      <c r="E141" s="144">
        <v>0</v>
      </c>
      <c r="F141" s="144">
        <v>0</v>
      </c>
      <c r="G141" s="144">
        <v>0</v>
      </c>
      <c r="H141" s="144">
        <v>0</v>
      </c>
      <c r="I141" s="144">
        <v>0</v>
      </c>
      <c r="J141" s="144">
        <v>0</v>
      </c>
    </row>
    <row r="142" spans="1:10" x14ac:dyDescent="0.25">
      <c r="A142" s="111" t="s">
        <v>332</v>
      </c>
      <c r="B142" s="112" t="s">
        <v>336</v>
      </c>
      <c r="C142" s="143">
        <v>2</v>
      </c>
      <c r="D142" s="143">
        <v>0</v>
      </c>
      <c r="E142" s="143">
        <v>2</v>
      </c>
      <c r="F142" s="143">
        <v>0</v>
      </c>
      <c r="G142" s="143">
        <v>0</v>
      </c>
      <c r="H142" s="143">
        <v>0</v>
      </c>
      <c r="I142" s="143">
        <v>0</v>
      </c>
      <c r="J142" s="143">
        <v>0</v>
      </c>
    </row>
    <row r="143" spans="1:10" x14ac:dyDescent="0.25">
      <c r="A143" s="113" t="s">
        <v>332</v>
      </c>
      <c r="B143" s="114" t="s">
        <v>337</v>
      </c>
      <c r="C143" s="144">
        <v>0</v>
      </c>
      <c r="D143" s="144">
        <v>0</v>
      </c>
      <c r="E143" s="144">
        <v>0</v>
      </c>
      <c r="F143" s="144">
        <v>0</v>
      </c>
      <c r="G143" s="144">
        <v>0</v>
      </c>
      <c r="H143" s="144">
        <v>0</v>
      </c>
      <c r="I143" s="144">
        <v>0</v>
      </c>
      <c r="J143" s="144">
        <v>0</v>
      </c>
    </row>
    <row r="144" spans="1:10" x14ac:dyDescent="0.25">
      <c r="A144" s="111" t="s">
        <v>332</v>
      </c>
      <c r="B144" s="112" t="s">
        <v>338</v>
      </c>
      <c r="C144" s="143">
        <v>0</v>
      </c>
      <c r="D144" s="143">
        <v>0</v>
      </c>
      <c r="E144" s="143">
        <v>0</v>
      </c>
      <c r="F144" s="143">
        <v>0</v>
      </c>
      <c r="G144" s="143">
        <v>0</v>
      </c>
      <c r="H144" s="143">
        <v>0</v>
      </c>
      <c r="I144" s="143">
        <v>0</v>
      </c>
      <c r="J144" s="143">
        <v>0</v>
      </c>
    </row>
    <row r="145" spans="1:10" x14ac:dyDescent="0.25">
      <c r="A145" s="113" t="s">
        <v>332</v>
      </c>
      <c r="B145" s="114" t="s">
        <v>339</v>
      </c>
      <c r="C145" s="144">
        <v>0</v>
      </c>
      <c r="D145" s="144">
        <v>0</v>
      </c>
      <c r="E145" s="144">
        <v>0</v>
      </c>
      <c r="F145" s="144">
        <v>0</v>
      </c>
      <c r="G145" s="144">
        <v>0</v>
      </c>
      <c r="H145" s="144">
        <v>0</v>
      </c>
      <c r="I145" s="144">
        <v>0</v>
      </c>
      <c r="J145" s="144">
        <v>0</v>
      </c>
    </row>
    <row r="146" spans="1:10" x14ac:dyDescent="0.25">
      <c r="A146" s="111" t="s">
        <v>340</v>
      </c>
      <c r="B146" s="112" t="s">
        <v>341</v>
      </c>
      <c r="C146" s="143">
        <v>0</v>
      </c>
      <c r="D146" s="143">
        <v>0</v>
      </c>
      <c r="E146" s="143">
        <v>0</v>
      </c>
      <c r="F146" s="143">
        <v>0</v>
      </c>
      <c r="G146" s="143">
        <v>0</v>
      </c>
      <c r="H146" s="143">
        <v>0</v>
      </c>
      <c r="I146" s="143">
        <v>0</v>
      </c>
      <c r="J146" s="143">
        <v>0</v>
      </c>
    </row>
    <row r="147" spans="1:10" x14ac:dyDescent="0.25">
      <c r="A147" s="113" t="s">
        <v>340</v>
      </c>
      <c r="B147" s="114" t="s">
        <v>342</v>
      </c>
      <c r="C147" s="144">
        <v>0</v>
      </c>
      <c r="D147" s="144">
        <v>0</v>
      </c>
      <c r="E147" s="144">
        <v>0</v>
      </c>
      <c r="F147" s="144">
        <v>0</v>
      </c>
      <c r="G147" s="144">
        <v>0</v>
      </c>
      <c r="H147" s="144">
        <v>0</v>
      </c>
      <c r="I147" s="144">
        <v>0</v>
      </c>
      <c r="J147" s="144">
        <v>0</v>
      </c>
    </row>
    <row r="148" spans="1:10" x14ac:dyDescent="0.25">
      <c r="A148" s="111" t="s">
        <v>340</v>
      </c>
      <c r="B148" s="112" t="s">
        <v>343</v>
      </c>
      <c r="C148" s="143">
        <v>0</v>
      </c>
      <c r="D148" s="143">
        <v>0</v>
      </c>
      <c r="E148" s="143">
        <v>0</v>
      </c>
      <c r="F148" s="143">
        <v>0</v>
      </c>
      <c r="G148" s="143">
        <v>0</v>
      </c>
      <c r="H148" s="143">
        <v>0</v>
      </c>
      <c r="I148" s="143">
        <v>0</v>
      </c>
      <c r="J148" s="143">
        <v>0</v>
      </c>
    </row>
    <row r="149" spans="1:10" x14ac:dyDescent="0.25">
      <c r="A149" s="113" t="s">
        <v>340</v>
      </c>
      <c r="B149" s="114" t="s">
        <v>344</v>
      </c>
      <c r="C149" s="144">
        <v>0</v>
      </c>
      <c r="D149" s="144">
        <v>0</v>
      </c>
      <c r="E149" s="144">
        <v>0</v>
      </c>
      <c r="F149" s="144">
        <v>0</v>
      </c>
      <c r="G149" s="144">
        <v>0</v>
      </c>
      <c r="H149" s="144">
        <v>0</v>
      </c>
      <c r="I149" s="144">
        <v>0</v>
      </c>
      <c r="J149" s="144">
        <v>0</v>
      </c>
    </row>
    <row r="150" spans="1:10" x14ac:dyDescent="0.25">
      <c r="A150" s="111" t="s">
        <v>340</v>
      </c>
      <c r="B150" s="112" t="s">
        <v>345</v>
      </c>
      <c r="C150" s="143">
        <v>0</v>
      </c>
      <c r="D150" s="143">
        <v>0</v>
      </c>
      <c r="E150" s="143">
        <v>0</v>
      </c>
      <c r="F150" s="143">
        <v>0</v>
      </c>
      <c r="G150" s="143">
        <v>0</v>
      </c>
      <c r="H150" s="143">
        <v>0</v>
      </c>
      <c r="I150" s="143">
        <v>0</v>
      </c>
      <c r="J150" s="143">
        <v>0</v>
      </c>
    </row>
    <row r="151" spans="1:10" x14ac:dyDescent="0.25">
      <c r="A151" s="113" t="s">
        <v>340</v>
      </c>
      <c r="B151" s="114" t="s">
        <v>346</v>
      </c>
      <c r="C151" s="144">
        <v>0</v>
      </c>
      <c r="D151" s="144">
        <v>0</v>
      </c>
      <c r="E151" s="144">
        <v>0</v>
      </c>
      <c r="F151" s="144">
        <v>0</v>
      </c>
      <c r="G151" s="144">
        <v>0</v>
      </c>
      <c r="H151" s="144">
        <v>0</v>
      </c>
      <c r="I151" s="144">
        <v>0</v>
      </c>
      <c r="J151" s="144">
        <v>0</v>
      </c>
    </row>
    <row r="152" spans="1:10" x14ac:dyDescent="0.25">
      <c r="A152" s="111" t="s">
        <v>340</v>
      </c>
      <c r="B152" s="112" t="s">
        <v>347</v>
      </c>
      <c r="C152" s="143">
        <v>0</v>
      </c>
      <c r="D152" s="143">
        <v>0</v>
      </c>
      <c r="E152" s="143">
        <v>0</v>
      </c>
      <c r="F152" s="143">
        <v>0</v>
      </c>
      <c r="G152" s="143">
        <v>0</v>
      </c>
      <c r="H152" s="143">
        <v>0</v>
      </c>
      <c r="I152" s="143">
        <v>0</v>
      </c>
      <c r="J152" s="143">
        <v>0</v>
      </c>
    </row>
    <row r="153" spans="1:10" x14ac:dyDescent="0.25">
      <c r="A153" s="113" t="s">
        <v>340</v>
      </c>
      <c r="B153" s="114" t="s">
        <v>348</v>
      </c>
      <c r="C153" s="144">
        <v>0</v>
      </c>
      <c r="D153" s="144">
        <v>0</v>
      </c>
      <c r="E153" s="144">
        <v>0</v>
      </c>
      <c r="F153" s="144">
        <v>0</v>
      </c>
      <c r="G153" s="144">
        <v>0</v>
      </c>
      <c r="H153" s="144">
        <v>0</v>
      </c>
      <c r="I153" s="144">
        <v>0</v>
      </c>
      <c r="J153" s="144">
        <v>0</v>
      </c>
    </row>
    <row r="154" spans="1:10" x14ac:dyDescent="0.25">
      <c r="A154" s="111" t="s">
        <v>349</v>
      </c>
      <c r="B154" s="112" t="s">
        <v>350</v>
      </c>
      <c r="C154" s="143">
        <v>0</v>
      </c>
      <c r="D154" s="143">
        <v>0</v>
      </c>
      <c r="E154" s="143">
        <v>0</v>
      </c>
      <c r="F154" s="143">
        <v>0</v>
      </c>
      <c r="G154" s="143">
        <v>0</v>
      </c>
      <c r="H154" s="143">
        <v>0</v>
      </c>
      <c r="I154" s="143">
        <v>0</v>
      </c>
      <c r="J154" s="143">
        <v>0</v>
      </c>
    </row>
    <row r="155" spans="1:10" x14ac:dyDescent="0.25">
      <c r="A155" s="113" t="s">
        <v>349</v>
      </c>
      <c r="B155" s="114" t="s">
        <v>351</v>
      </c>
      <c r="C155" s="144">
        <v>0</v>
      </c>
      <c r="D155" s="144">
        <v>0</v>
      </c>
      <c r="E155" s="144">
        <v>0</v>
      </c>
      <c r="F155" s="144">
        <v>0</v>
      </c>
      <c r="G155" s="144">
        <v>0</v>
      </c>
      <c r="H155" s="144">
        <v>0</v>
      </c>
      <c r="I155" s="144">
        <v>0</v>
      </c>
      <c r="J155" s="144">
        <v>0</v>
      </c>
    </row>
    <row r="156" spans="1:10" x14ac:dyDescent="0.25">
      <c r="A156" s="111" t="s">
        <v>349</v>
      </c>
      <c r="B156" s="112" t="s">
        <v>352</v>
      </c>
      <c r="C156" s="143">
        <v>0</v>
      </c>
      <c r="D156" s="143">
        <v>0</v>
      </c>
      <c r="E156" s="143">
        <v>0</v>
      </c>
      <c r="F156" s="143">
        <v>0</v>
      </c>
      <c r="G156" s="143">
        <v>0</v>
      </c>
      <c r="H156" s="143">
        <v>0</v>
      </c>
      <c r="I156" s="143">
        <v>0</v>
      </c>
      <c r="J156" s="143">
        <v>0</v>
      </c>
    </row>
    <row r="157" spans="1:10" x14ac:dyDescent="0.25">
      <c r="A157" s="113" t="s">
        <v>349</v>
      </c>
      <c r="B157" s="114" t="s">
        <v>353</v>
      </c>
      <c r="C157" s="144">
        <v>0</v>
      </c>
      <c r="D157" s="144">
        <v>0</v>
      </c>
      <c r="E157" s="144">
        <v>0</v>
      </c>
      <c r="F157" s="144">
        <v>0</v>
      </c>
      <c r="G157" s="144">
        <v>0</v>
      </c>
      <c r="H157" s="144">
        <v>0</v>
      </c>
      <c r="I157" s="144">
        <v>0</v>
      </c>
      <c r="J157" s="144">
        <v>0</v>
      </c>
    </row>
    <row r="158" spans="1:10" x14ac:dyDescent="0.25">
      <c r="A158" s="111" t="s">
        <v>349</v>
      </c>
      <c r="B158" s="112" t="s">
        <v>354</v>
      </c>
      <c r="C158" s="143">
        <v>0</v>
      </c>
      <c r="D158" s="143">
        <v>0</v>
      </c>
      <c r="E158" s="143">
        <v>0</v>
      </c>
      <c r="F158" s="143">
        <v>0</v>
      </c>
      <c r="G158" s="143">
        <v>0</v>
      </c>
      <c r="H158" s="143">
        <v>0</v>
      </c>
      <c r="I158" s="143">
        <v>0</v>
      </c>
      <c r="J158" s="143">
        <v>0</v>
      </c>
    </row>
    <row r="159" spans="1:10" x14ac:dyDescent="0.25">
      <c r="A159" s="113" t="s">
        <v>349</v>
      </c>
      <c r="B159" s="114" t="s">
        <v>355</v>
      </c>
      <c r="C159" s="144">
        <v>0</v>
      </c>
      <c r="D159" s="144">
        <v>0</v>
      </c>
      <c r="E159" s="144">
        <v>0</v>
      </c>
      <c r="F159" s="144">
        <v>0</v>
      </c>
      <c r="G159" s="144">
        <v>0</v>
      </c>
      <c r="H159" s="144">
        <v>0</v>
      </c>
      <c r="I159" s="144">
        <v>0</v>
      </c>
      <c r="J159" s="144">
        <v>0</v>
      </c>
    </row>
    <row r="160" spans="1:10" x14ac:dyDescent="0.25">
      <c r="A160" s="111" t="s">
        <v>349</v>
      </c>
      <c r="B160" s="112" t="s">
        <v>356</v>
      </c>
      <c r="C160" s="143">
        <v>0</v>
      </c>
      <c r="D160" s="143">
        <v>0</v>
      </c>
      <c r="E160" s="143">
        <v>0</v>
      </c>
      <c r="F160" s="143">
        <v>0</v>
      </c>
      <c r="G160" s="143">
        <v>0</v>
      </c>
      <c r="H160" s="143">
        <v>0</v>
      </c>
      <c r="I160" s="143">
        <v>0</v>
      </c>
      <c r="J160" s="143">
        <v>0</v>
      </c>
    </row>
    <row r="161" spans="1:10" x14ac:dyDescent="0.25">
      <c r="A161" s="113" t="s">
        <v>349</v>
      </c>
      <c r="B161" s="114" t="s">
        <v>357</v>
      </c>
      <c r="C161" s="144">
        <v>0</v>
      </c>
      <c r="D161" s="144">
        <v>0</v>
      </c>
      <c r="E161" s="144">
        <v>0</v>
      </c>
      <c r="F161" s="144">
        <v>0</v>
      </c>
      <c r="G161" s="144">
        <v>0</v>
      </c>
      <c r="H161" s="144">
        <v>0</v>
      </c>
      <c r="I161" s="144">
        <v>0</v>
      </c>
      <c r="J161" s="144">
        <v>0</v>
      </c>
    </row>
    <row r="162" spans="1:10" x14ac:dyDescent="0.25">
      <c r="A162" s="111" t="s">
        <v>349</v>
      </c>
      <c r="B162" s="112" t="s">
        <v>358</v>
      </c>
      <c r="C162" s="143">
        <v>0</v>
      </c>
      <c r="D162" s="143">
        <v>0</v>
      </c>
      <c r="E162" s="143">
        <v>0</v>
      </c>
      <c r="F162" s="143">
        <v>0</v>
      </c>
      <c r="G162" s="143">
        <v>0</v>
      </c>
      <c r="H162" s="143">
        <v>0</v>
      </c>
      <c r="I162" s="143">
        <v>0</v>
      </c>
      <c r="J162" s="143">
        <v>0</v>
      </c>
    </row>
    <row r="163" spans="1:10" x14ac:dyDescent="0.25">
      <c r="A163" s="113" t="s">
        <v>349</v>
      </c>
      <c r="B163" s="114" t="s">
        <v>359</v>
      </c>
      <c r="C163" s="144">
        <v>0</v>
      </c>
      <c r="D163" s="144">
        <v>0</v>
      </c>
      <c r="E163" s="144">
        <v>0</v>
      </c>
      <c r="F163" s="144">
        <v>0</v>
      </c>
      <c r="G163" s="144">
        <v>0</v>
      </c>
      <c r="H163" s="144">
        <v>0</v>
      </c>
      <c r="I163" s="144">
        <v>0</v>
      </c>
      <c r="J163" s="144">
        <v>0</v>
      </c>
    </row>
    <row r="164" spans="1:10" x14ac:dyDescent="0.25">
      <c r="A164" s="111" t="s">
        <v>349</v>
      </c>
      <c r="B164" s="112" t="s">
        <v>360</v>
      </c>
      <c r="C164" s="143">
        <v>0</v>
      </c>
      <c r="D164" s="143">
        <v>0</v>
      </c>
      <c r="E164" s="143">
        <v>0</v>
      </c>
      <c r="F164" s="143">
        <v>0</v>
      </c>
      <c r="G164" s="143">
        <v>0</v>
      </c>
      <c r="H164" s="143">
        <v>0</v>
      </c>
      <c r="I164" s="143">
        <v>0</v>
      </c>
      <c r="J164" s="143">
        <v>0</v>
      </c>
    </row>
    <row r="165" spans="1:10" x14ac:dyDescent="0.25">
      <c r="A165" s="113" t="s">
        <v>349</v>
      </c>
      <c r="B165" s="114" t="s">
        <v>361</v>
      </c>
      <c r="C165" s="144">
        <v>0</v>
      </c>
      <c r="D165" s="144">
        <v>0</v>
      </c>
      <c r="E165" s="144">
        <v>0</v>
      </c>
      <c r="F165" s="144">
        <v>0</v>
      </c>
      <c r="G165" s="144">
        <v>0</v>
      </c>
      <c r="H165" s="144">
        <v>0</v>
      </c>
      <c r="I165" s="144">
        <v>0</v>
      </c>
      <c r="J165" s="144">
        <v>0</v>
      </c>
    </row>
    <row r="166" spans="1:10" x14ac:dyDescent="0.25">
      <c r="A166" s="111" t="s">
        <v>362</v>
      </c>
      <c r="B166" s="112" t="s">
        <v>363</v>
      </c>
      <c r="C166" s="143">
        <v>0</v>
      </c>
      <c r="D166" s="143">
        <v>0</v>
      </c>
      <c r="E166" s="143">
        <v>0</v>
      </c>
      <c r="F166" s="143">
        <v>0</v>
      </c>
      <c r="G166" s="143">
        <v>0</v>
      </c>
      <c r="H166" s="143">
        <v>0</v>
      </c>
      <c r="I166" s="143">
        <v>0</v>
      </c>
      <c r="J166" s="143">
        <v>0</v>
      </c>
    </row>
    <row r="167" spans="1:10" x14ac:dyDescent="0.25">
      <c r="A167" s="113" t="s">
        <v>362</v>
      </c>
      <c r="B167" s="114" t="s">
        <v>364</v>
      </c>
      <c r="C167" s="144">
        <v>0</v>
      </c>
      <c r="D167" s="144">
        <v>0</v>
      </c>
      <c r="E167" s="144">
        <v>0</v>
      </c>
      <c r="F167" s="144">
        <v>0</v>
      </c>
      <c r="G167" s="144">
        <v>0</v>
      </c>
      <c r="H167" s="144">
        <v>0</v>
      </c>
      <c r="I167" s="144">
        <v>0</v>
      </c>
      <c r="J167" s="144">
        <v>0</v>
      </c>
    </row>
    <row r="168" spans="1:10" x14ac:dyDescent="0.25">
      <c r="A168" s="111" t="s">
        <v>362</v>
      </c>
      <c r="B168" s="112" t="s">
        <v>365</v>
      </c>
      <c r="C168" s="143">
        <v>0</v>
      </c>
      <c r="D168" s="143">
        <v>0</v>
      </c>
      <c r="E168" s="143">
        <v>0</v>
      </c>
      <c r="F168" s="143">
        <v>0</v>
      </c>
      <c r="G168" s="143">
        <v>0</v>
      </c>
      <c r="H168" s="143">
        <v>0</v>
      </c>
      <c r="I168" s="143">
        <v>0</v>
      </c>
      <c r="J168" s="143">
        <v>0</v>
      </c>
    </row>
    <row r="169" spans="1:10" x14ac:dyDescent="0.25">
      <c r="A169" s="113" t="s">
        <v>362</v>
      </c>
      <c r="B169" s="114" t="s">
        <v>366</v>
      </c>
      <c r="C169" s="144">
        <v>6</v>
      </c>
      <c r="D169" s="144">
        <v>0</v>
      </c>
      <c r="E169" s="144">
        <v>0</v>
      </c>
      <c r="F169" s="144">
        <v>0</v>
      </c>
      <c r="G169" s="144">
        <v>0</v>
      </c>
      <c r="H169" s="144">
        <v>0</v>
      </c>
      <c r="I169" s="144">
        <v>0</v>
      </c>
      <c r="J169" s="144">
        <v>6</v>
      </c>
    </row>
    <row r="170" spans="1:10" x14ac:dyDescent="0.25">
      <c r="A170" s="111" t="s">
        <v>362</v>
      </c>
      <c r="B170" s="112" t="s">
        <v>367</v>
      </c>
      <c r="C170" s="143">
        <v>3</v>
      </c>
      <c r="D170" s="143">
        <v>0</v>
      </c>
      <c r="E170" s="143">
        <v>0</v>
      </c>
      <c r="F170" s="143">
        <v>0</v>
      </c>
      <c r="G170" s="143">
        <v>0</v>
      </c>
      <c r="H170" s="143">
        <v>0</v>
      </c>
      <c r="I170" s="143">
        <v>3</v>
      </c>
      <c r="J170" s="143">
        <v>0</v>
      </c>
    </row>
    <row r="171" spans="1:10" x14ac:dyDescent="0.25">
      <c r="A171" s="113" t="s">
        <v>362</v>
      </c>
      <c r="B171" s="114" t="s">
        <v>368</v>
      </c>
      <c r="C171" s="144">
        <v>0</v>
      </c>
      <c r="D171" s="144">
        <v>0</v>
      </c>
      <c r="E171" s="144">
        <v>0</v>
      </c>
      <c r="F171" s="144">
        <v>0</v>
      </c>
      <c r="G171" s="144">
        <v>0</v>
      </c>
      <c r="H171" s="144">
        <v>0</v>
      </c>
      <c r="I171" s="144">
        <v>0</v>
      </c>
      <c r="J171" s="144">
        <v>0</v>
      </c>
    </row>
    <row r="172" spans="1:10" x14ac:dyDescent="0.25">
      <c r="A172" s="111" t="s">
        <v>362</v>
      </c>
      <c r="B172" s="112" t="s">
        <v>369</v>
      </c>
      <c r="C172" s="143">
        <v>0</v>
      </c>
      <c r="D172" s="143">
        <v>0</v>
      </c>
      <c r="E172" s="143">
        <v>0</v>
      </c>
      <c r="F172" s="143">
        <v>0</v>
      </c>
      <c r="G172" s="143">
        <v>0</v>
      </c>
      <c r="H172" s="143">
        <v>0</v>
      </c>
      <c r="I172" s="143">
        <v>0</v>
      </c>
      <c r="J172" s="143">
        <v>0</v>
      </c>
    </row>
    <row r="173" spans="1:10" x14ac:dyDescent="0.25">
      <c r="A173" s="113" t="s">
        <v>362</v>
      </c>
      <c r="B173" s="114" t="s">
        <v>370</v>
      </c>
      <c r="C173" s="144">
        <v>0</v>
      </c>
      <c r="D173" s="144">
        <v>0</v>
      </c>
      <c r="E173" s="144">
        <v>0</v>
      </c>
      <c r="F173" s="144">
        <v>0</v>
      </c>
      <c r="G173" s="144">
        <v>0</v>
      </c>
      <c r="H173" s="144">
        <v>0</v>
      </c>
      <c r="I173" s="144">
        <v>0</v>
      </c>
      <c r="J173" s="144">
        <v>0</v>
      </c>
    </row>
    <row r="174" spans="1:10" x14ac:dyDescent="0.25">
      <c r="A174" s="111" t="s">
        <v>362</v>
      </c>
      <c r="B174" s="112" t="s">
        <v>371</v>
      </c>
      <c r="C174" s="143">
        <v>0</v>
      </c>
      <c r="D174" s="143">
        <v>0</v>
      </c>
      <c r="E174" s="143">
        <v>0</v>
      </c>
      <c r="F174" s="143">
        <v>0</v>
      </c>
      <c r="G174" s="143">
        <v>0</v>
      </c>
      <c r="H174" s="143">
        <v>0</v>
      </c>
      <c r="I174" s="143">
        <v>0</v>
      </c>
      <c r="J174" s="143">
        <v>0</v>
      </c>
    </row>
    <row r="175" spans="1:10" x14ac:dyDescent="0.25">
      <c r="A175" s="113" t="s">
        <v>362</v>
      </c>
      <c r="B175" s="114" t="s">
        <v>372</v>
      </c>
      <c r="C175" s="144">
        <v>0</v>
      </c>
      <c r="D175" s="144">
        <v>0</v>
      </c>
      <c r="E175" s="144">
        <v>0</v>
      </c>
      <c r="F175" s="144">
        <v>0</v>
      </c>
      <c r="G175" s="144">
        <v>0</v>
      </c>
      <c r="H175" s="144">
        <v>0</v>
      </c>
      <c r="I175" s="144">
        <v>0</v>
      </c>
      <c r="J175" s="144">
        <v>0</v>
      </c>
    </row>
    <row r="176" spans="1:10" x14ac:dyDescent="0.25">
      <c r="A176" s="111" t="s">
        <v>373</v>
      </c>
      <c r="B176" s="112" t="s">
        <v>374</v>
      </c>
      <c r="C176" s="143">
        <v>0</v>
      </c>
      <c r="D176" s="143">
        <v>0</v>
      </c>
      <c r="E176" s="143">
        <v>0</v>
      </c>
      <c r="F176" s="143">
        <v>0</v>
      </c>
      <c r="G176" s="143">
        <v>0</v>
      </c>
      <c r="H176" s="143">
        <v>0</v>
      </c>
      <c r="I176" s="143">
        <v>0</v>
      </c>
      <c r="J176" s="143">
        <v>0</v>
      </c>
    </row>
    <row r="177" spans="1:10" x14ac:dyDescent="0.25">
      <c r="A177" s="113" t="s">
        <v>373</v>
      </c>
      <c r="B177" s="114" t="s">
        <v>375</v>
      </c>
      <c r="C177" s="144">
        <v>0</v>
      </c>
      <c r="D177" s="144">
        <v>0</v>
      </c>
      <c r="E177" s="144">
        <v>0</v>
      </c>
      <c r="F177" s="144">
        <v>0</v>
      </c>
      <c r="G177" s="144">
        <v>0</v>
      </c>
      <c r="H177" s="144">
        <v>0</v>
      </c>
      <c r="I177" s="144">
        <v>0</v>
      </c>
      <c r="J177" s="144">
        <v>0</v>
      </c>
    </row>
    <row r="178" spans="1:10" x14ac:dyDescent="0.25">
      <c r="A178" s="111" t="s">
        <v>373</v>
      </c>
      <c r="B178" s="112" t="s">
        <v>376</v>
      </c>
      <c r="C178" s="143">
        <v>0</v>
      </c>
      <c r="D178" s="143">
        <v>0</v>
      </c>
      <c r="E178" s="143">
        <v>0</v>
      </c>
      <c r="F178" s="143">
        <v>0</v>
      </c>
      <c r="G178" s="143">
        <v>0</v>
      </c>
      <c r="H178" s="143">
        <v>0</v>
      </c>
      <c r="I178" s="143">
        <v>0</v>
      </c>
      <c r="J178" s="143">
        <v>0</v>
      </c>
    </row>
    <row r="179" spans="1:10" x14ac:dyDescent="0.25">
      <c r="A179" s="113" t="s">
        <v>373</v>
      </c>
      <c r="B179" s="114" t="s">
        <v>377</v>
      </c>
      <c r="C179" s="144">
        <v>0</v>
      </c>
      <c r="D179" s="144">
        <v>0</v>
      </c>
      <c r="E179" s="144">
        <v>0</v>
      </c>
      <c r="F179" s="144">
        <v>0</v>
      </c>
      <c r="G179" s="144">
        <v>0</v>
      </c>
      <c r="H179" s="144">
        <v>0</v>
      </c>
      <c r="I179" s="144">
        <v>0</v>
      </c>
      <c r="J179" s="144">
        <v>0</v>
      </c>
    </row>
    <row r="180" spans="1:10" x14ac:dyDescent="0.25">
      <c r="A180" s="111" t="s">
        <v>373</v>
      </c>
      <c r="B180" s="112" t="s">
        <v>378</v>
      </c>
      <c r="C180" s="143">
        <v>0</v>
      </c>
      <c r="D180" s="143">
        <v>0</v>
      </c>
      <c r="E180" s="143">
        <v>0</v>
      </c>
      <c r="F180" s="143">
        <v>0</v>
      </c>
      <c r="G180" s="143">
        <v>0</v>
      </c>
      <c r="H180" s="143">
        <v>0</v>
      </c>
      <c r="I180" s="143">
        <v>0</v>
      </c>
      <c r="J180" s="143">
        <v>0</v>
      </c>
    </row>
    <row r="181" spans="1:10" x14ac:dyDescent="0.25">
      <c r="A181" s="113" t="s">
        <v>379</v>
      </c>
      <c r="B181" s="114" t="s">
        <v>380</v>
      </c>
      <c r="C181" s="144">
        <v>1</v>
      </c>
      <c r="D181" s="144">
        <v>0</v>
      </c>
      <c r="E181" s="144">
        <v>1</v>
      </c>
      <c r="F181" s="144">
        <v>0</v>
      </c>
      <c r="G181" s="144">
        <v>0</v>
      </c>
      <c r="H181" s="144">
        <v>0</v>
      </c>
      <c r="I181" s="144">
        <v>0</v>
      </c>
      <c r="J181" s="144">
        <v>0</v>
      </c>
    </row>
    <row r="182" spans="1:10" x14ac:dyDescent="0.25">
      <c r="A182" s="111" t="s">
        <v>379</v>
      </c>
      <c r="B182" s="112" t="s">
        <v>381</v>
      </c>
      <c r="C182" s="143">
        <v>0</v>
      </c>
      <c r="D182" s="143">
        <v>0</v>
      </c>
      <c r="E182" s="143">
        <v>0</v>
      </c>
      <c r="F182" s="143">
        <v>0</v>
      </c>
      <c r="G182" s="143">
        <v>0</v>
      </c>
      <c r="H182" s="143">
        <v>0</v>
      </c>
      <c r="I182" s="143">
        <v>0</v>
      </c>
      <c r="J182" s="143">
        <v>0</v>
      </c>
    </row>
    <row r="183" spans="1:10" x14ac:dyDescent="0.25">
      <c r="A183" s="113" t="s">
        <v>379</v>
      </c>
      <c r="B183" s="114" t="s">
        <v>382</v>
      </c>
      <c r="C183" s="144">
        <v>0</v>
      </c>
      <c r="D183" s="144">
        <v>0</v>
      </c>
      <c r="E183" s="144">
        <v>0</v>
      </c>
      <c r="F183" s="144">
        <v>0</v>
      </c>
      <c r="G183" s="144">
        <v>0</v>
      </c>
      <c r="H183" s="144">
        <v>0</v>
      </c>
      <c r="I183" s="144">
        <v>0</v>
      </c>
      <c r="J183" s="144">
        <v>0</v>
      </c>
    </row>
    <row r="184" spans="1:10" x14ac:dyDescent="0.25">
      <c r="A184" s="111" t="s">
        <v>379</v>
      </c>
      <c r="B184" s="112" t="s">
        <v>383</v>
      </c>
      <c r="C184" s="143">
        <v>0</v>
      </c>
      <c r="D184" s="143">
        <v>0</v>
      </c>
      <c r="E184" s="143">
        <v>0</v>
      </c>
      <c r="F184" s="143">
        <v>0</v>
      </c>
      <c r="G184" s="143">
        <v>0</v>
      </c>
      <c r="H184" s="143">
        <v>0</v>
      </c>
      <c r="I184" s="143">
        <v>0</v>
      </c>
      <c r="J184" s="143">
        <v>0</v>
      </c>
    </row>
    <row r="185" spans="1:10" x14ac:dyDescent="0.25">
      <c r="A185" s="113" t="s">
        <v>379</v>
      </c>
      <c r="B185" s="114" t="s">
        <v>384</v>
      </c>
      <c r="C185" s="144">
        <v>0</v>
      </c>
      <c r="D185" s="144">
        <v>0</v>
      </c>
      <c r="E185" s="144">
        <v>0</v>
      </c>
      <c r="F185" s="144">
        <v>0</v>
      </c>
      <c r="G185" s="144">
        <v>0</v>
      </c>
      <c r="H185" s="144">
        <v>0</v>
      </c>
      <c r="I185" s="144">
        <v>0</v>
      </c>
      <c r="J185" s="144">
        <v>0</v>
      </c>
    </row>
    <row r="186" spans="1:10" x14ac:dyDescent="0.25">
      <c r="A186" s="111" t="s">
        <v>379</v>
      </c>
      <c r="B186" s="112" t="s">
        <v>385</v>
      </c>
      <c r="C186" s="143">
        <v>0</v>
      </c>
      <c r="D186" s="143">
        <v>0</v>
      </c>
      <c r="E186" s="143">
        <v>0</v>
      </c>
      <c r="F186" s="143">
        <v>0</v>
      </c>
      <c r="G186" s="143">
        <v>0</v>
      </c>
      <c r="H186" s="143">
        <v>0</v>
      </c>
      <c r="I186" s="143">
        <v>0</v>
      </c>
      <c r="J186" s="143">
        <v>0</v>
      </c>
    </row>
    <row r="187" spans="1:10" x14ac:dyDescent="0.25">
      <c r="A187" s="113" t="s">
        <v>379</v>
      </c>
      <c r="B187" s="114" t="s">
        <v>386</v>
      </c>
      <c r="C187" s="144">
        <v>0</v>
      </c>
      <c r="D187" s="144">
        <v>0</v>
      </c>
      <c r="E187" s="144">
        <v>0</v>
      </c>
      <c r="F187" s="144">
        <v>0</v>
      </c>
      <c r="G187" s="144">
        <v>0</v>
      </c>
      <c r="H187" s="144">
        <v>0</v>
      </c>
      <c r="I187" s="144">
        <v>0</v>
      </c>
      <c r="J187" s="144">
        <v>0</v>
      </c>
    </row>
    <row r="188" spans="1:10" x14ac:dyDescent="0.25">
      <c r="A188" s="111" t="s">
        <v>379</v>
      </c>
      <c r="B188" s="112" t="s">
        <v>387</v>
      </c>
      <c r="C188" s="143">
        <v>0</v>
      </c>
      <c r="D188" s="143">
        <v>0</v>
      </c>
      <c r="E188" s="143">
        <v>0</v>
      </c>
      <c r="F188" s="143">
        <v>0</v>
      </c>
      <c r="G188" s="143">
        <v>0</v>
      </c>
      <c r="H188" s="143">
        <v>0</v>
      </c>
      <c r="I188" s="143">
        <v>0</v>
      </c>
      <c r="J188" s="143">
        <v>0</v>
      </c>
    </row>
    <row r="189" spans="1:10" x14ac:dyDescent="0.25">
      <c r="A189" s="113" t="s">
        <v>388</v>
      </c>
      <c r="B189" s="114" t="s">
        <v>389</v>
      </c>
      <c r="C189" s="144">
        <v>0</v>
      </c>
      <c r="D189" s="144">
        <v>0</v>
      </c>
      <c r="E189" s="144">
        <v>0</v>
      </c>
      <c r="F189" s="144">
        <v>0</v>
      </c>
      <c r="G189" s="144">
        <v>0</v>
      </c>
      <c r="H189" s="144">
        <v>0</v>
      </c>
      <c r="I189" s="144">
        <v>0</v>
      </c>
      <c r="J189" s="144">
        <v>0</v>
      </c>
    </row>
    <row r="190" spans="1:10" x14ac:dyDescent="0.25">
      <c r="A190" s="111" t="s">
        <v>390</v>
      </c>
      <c r="B190" s="112" t="s">
        <v>391</v>
      </c>
      <c r="C190" s="143">
        <v>15</v>
      </c>
      <c r="D190" s="143">
        <v>0</v>
      </c>
      <c r="E190" s="143">
        <v>0</v>
      </c>
      <c r="F190" s="143">
        <v>0</v>
      </c>
      <c r="G190" s="143">
        <v>0</v>
      </c>
      <c r="H190" s="143">
        <v>0</v>
      </c>
      <c r="I190" s="143">
        <v>15</v>
      </c>
      <c r="J190" s="143">
        <v>0</v>
      </c>
    </row>
    <row r="191" spans="1:10" x14ac:dyDescent="0.25">
      <c r="A191" s="113" t="s">
        <v>390</v>
      </c>
      <c r="B191" s="114" t="s">
        <v>392</v>
      </c>
      <c r="C191" s="144">
        <v>0</v>
      </c>
      <c r="D191" s="144">
        <v>0</v>
      </c>
      <c r="E191" s="144">
        <v>0</v>
      </c>
      <c r="F191" s="144">
        <v>0</v>
      </c>
      <c r="G191" s="144">
        <v>0</v>
      </c>
      <c r="H191" s="144">
        <v>0</v>
      </c>
      <c r="I191" s="144">
        <v>0</v>
      </c>
      <c r="J191" s="144">
        <v>0</v>
      </c>
    </row>
    <row r="192" spans="1:10" x14ac:dyDescent="0.25">
      <c r="A192" s="111" t="s">
        <v>393</v>
      </c>
      <c r="B192" s="112" t="s">
        <v>394</v>
      </c>
      <c r="C192" s="143">
        <v>0</v>
      </c>
      <c r="D192" s="143">
        <v>0</v>
      </c>
      <c r="E192" s="143">
        <v>0</v>
      </c>
      <c r="F192" s="143">
        <v>0</v>
      </c>
      <c r="G192" s="143">
        <v>0</v>
      </c>
      <c r="H192" s="143">
        <v>0</v>
      </c>
      <c r="I192" s="143">
        <v>0</v>
      </c>
      <c r="J192" s="143">
        <v>0</v>
      </c>
    </row>
    <row r="193" spans="1:10" x14ac:dyDescent="0.25">
      <c r="A193" s="113" t="s">
        <v>393</v>
      </c>
      <c r="B193" s="114" t="s">
        <v>395</v>
      </c>
      <c r="C193" s="144">
        <v>0</v>
      </c>
      <c r="D193" s="144">
        <v>0</v>
      </c>
      <c r="E193" s="144">
        <v>0</v>
      </c>
      <c r="F193" s="144">
        <v>0</v>
      </c>
      <c r="G193" s="144">
        <v>0</v>
      </c>
      <c r="H193" s="144">
        <v>0</v>
      </c>
      <c r="I193" s="144">
        <v>0</v>
      </c>
      <c r="J193" s="144">
        <v>0</v>
      </c>
    </row>
    <row r="194" spans="1:10" x14ac:dyDescent="0.25">
      <c r="A194" s="111" t="s">
        <v>396</v>
      </c>
      <c r="B194" s="112" t="s">
        <v>397</v>
      </c>
      <c r="C194" s="143">
        <v>0</v>
      </c>
      <c r="D194" s="143">
        <v>0</v>
      </c>
      <c r="E194" s="143">
        <v>0</v>
      </c>
      <c r="F194" s="143">
        <v>0</v>
      </c>
      <c r="G194" s="143">
        <v>0</v>
      </c>
      <c r="H194" s="143">
        <v>0</v>
      </c>
      <c r="I194" s="143">
        <v>0</v>
      </c>
      <c r="J194" s="143">
        <v>0</v>
      </c>
    </row>
    <row r="195" spans="1:10" x14ac:dyDescent="0.25">
      <c r="A195" s="113" t="s">
        <v>398</v>
      </c>
      <c r="B195" s="114" t="s">
        <v>399</v>
      </c>
      <c r="C195" s="144">
        <v>0</v>
      </c>
      <c r="D195" s="144">
        <v>0</v>
      </c>
      <c r="E195" s="144">
        <v>0</v>
      </c>
      <c r="F195" s="144">
        <v>0</v>
      </c>
      <c r="G195" s="144">
        <v>0</v>
      </c>
      <c r="H195" s="144">
        <v>0</v>
      </c>
      <c r="I195" s="144">
        <v>0</v>
      </c>
      <c r="J195" s="144">
        <v>0</v>
      </c>
    </row>
    <row r="196" spans="1:10" x14ac:dyDescent="0.25">
      <c r="A196" s="111" t="s">
        <v>398</v>
      </c>
      <c r="B196" s="112" t="s">
        <v>400</v>
      </c>
      <c r="C196" s="143">
        <v>0</v>
      </c>
      <c r="D196" s="143">
        <v>0</v>
      </c>
      <c r="E196" s="143">
        <v>0</v>
      </c>
      <c r="F196" s="143">
        <v>0</v>
      </c>
      <c r="G196" s="143">
        <v>0</v>
      </c>
      <c r="H196" s="143">
        <v>0</v>
      </c>
      <c r="I196" s="143">
        <v>0</v>
      </c>
      <c r="J196" s="143">
        <v>0</v>
      </c>
    </row>
    <row r="197" spans="1:10" x14ac:dyDescent="0.25">
      <c r="A197" s="113" t="s">
        <v>398</v>
      </c>
      <c r="B197" s="114" t="s">
        <v>401</v>
      </c>
      <c r="C197" s="144">
        <v>0</v>
      </c>
      <c r="D197" s="144">
        <v>0</v>
      </c>
      <c r="E197" s="144">
        <v>0</v>
      </c>
      <c r="F197" s="144">
        <v>0</v>
      </c>
      <c r="G197" s="144">
        <v>0</v>
      </c>
      <c r="H197" s="144">
        <v>0</v>
      </c>
      <c r="I197" s="144">
        <v>0</v>
      </c>
      <c r="J197" s="144">
        <v>0</v>
      </c>
    </row>
    <row r="198" spans="1:10" x14ac:dyDescent="0.25">
      <c r="A198" s="111" t="s">
        <v>398</v>
      </c>
      <c r="B198" s="112" t="s">
        <v>402</v>
      </c>
      <c r="C198" s="143">
        <v>6</v>
      </c>
      <c r="D198" s="143">
        <v>0</v>
      </c>
      <c r="E198" s="143">
        <v>0</v>
      </c>
      <c r="F198" s="143">
        <v>0</v>
      </c>
      <c r="G198" s="143">
        <v>1</v>
      </c>
      <c r="H198" s="143">
        <v>0</v>
      </c>
      <c r="I198" s="143">
        <v>0</v>
      </c>
      <c r="J198" s="143">
        <v>5</v>
      </c>
    </row>
    <row r="199" spans="1:10" x14ac:dyDescent="0.25">
      <c r="A199" s="113" t="s">
        <v>398</v>
      </c>
      <c r="B199" s="114" t="s">
        <v>403</v>
      </c>
      <c r="C199" s="144">
        <v>0</v>
      </c>
      <c r="D199" s="144">
        <v>0</v>
      </c>
      <c r="E199" s="144">
        <v>0</v>
      </c>
      <c r="F199" s="144">
        <v>0</v>
      </c>
      <c r="G199" s="144">
        <v>0</v>
      </c>
      <c r="H199" s="144">
        <v>0</v>
      </c>
      <c r="I199" s="144">
        <v>0</v>
      </c>
      <c r="J199" s="144">
        <v>0</v>
      </c>
    </row>
    <row r="200" spans="1:10" x14ac:dyDescent="0.25">
      <c r="A200" s="111" t="s">
        <v>398</v>
      </c>
      <c r="B200" s="112" t="s">
        <v>404</v>
      </c>
      <c r="C200" s="143">
        <v>0</v>
      </c>
      <c r="D200" s="143">
        <v>0</v>
      </c>
      <c r="E200" s="143">
        <v>0</v>
      </c>
      <c r="F200" s="143">
        <v>0</v>
      </c>
      <c r="G200" s="143">
        <v>0</v>
      </c>
      <c r="H200" s="143">
        <v>0</v>
      </c>
      <c r="I200" s="143">
        <v>0</v>
      </c>
      <c r="J200" s="143">
        <v>0</v>
      </c>
    </row>
    <row r="201" spans="1:10" x14ac:dyDescent="0.25">
      <c r="A201" s="113" t="s">
        <v>405</v>
      </c>
      <c r="B201" s="114" t="s">
        <v>406</v>
      </c>
      <c r="C201" s="144">
        <v>0</v>
      </c>
      <c r="D201" s="144">
        <v>0</v>
      </c>
      <c r="E201" s="144">
        <v>0</v>
      </c>
      <c r="F201" s="144">
        <v>0</v>
      </c>
      <c r="G201" s="144">
        <v>0</v>
      </c>
      <c r="H201" s="144">
        <v>0</v>
      </c>
      <c r="I201" s="144">
        <v>0</v>
      </c>
      <c r="J201" s="144">
        <v>0</v>
      </c>
    </row>
    <row r="202" spans="1:10" x14ac:dyDescent="0.25">
      <c r="A202" s="111" t="s">
        <v>405</v>
      </c>
      <c r="B202" s="112" t="s">
        <v>407</v>
      </c>
      <c r="C202" s="143">
        <v>6</v>
      </c>
      <c r="D202" s="143">
        <v>0</v>
      </c>
      <c r="E202" s="143">
        <v>0</v>
      </c>
      <c r="F202" s="143">
        <v>0</v>
      </c>
      <c r="G202" s="143">
        <v>0</v>
      </c>
      <c r="H202" s="143">
        <v>0</v>
      </c>
      <c r="I202" s="143">
        <v>6</v>
      </c>
      <c r="J202" s="143">
        <v>0</v>
      </c>
    </row>
    <row r="203" spans="1:10" x14ac:dyDescent="0.25">
      <c r="A203" s="113" t="s">
        <v>405</v>
      </c>
      <c r="B203" s="114" t="s">
        <v>408</v>
      </c>
      <c r="C203" s="144">
        <v>0</v>
      </c>
      <c r="D203" s="144">
        <v>0</v>
      </c>
      <c r="E203" s="144">
        <v>0</v>
      </c>
      <c r="F203" s="144">
        <v>0</v>
      </c>
      <c r="G203" s="144">
        <v>0</v>
      </c>
      <c r="H203" s="144">
        <v>0</v>
      </c>
      <c r="I203" s="144">
        <v>0</v>
      </c>
      <c r="J203" s="144">
        <v>0</v>
      </c>
    </row>
    <row r="204" spans="1:10" x14ac:dyDescent="0.25">
      <c r="A204" s="111" t="s">
        <v>405</v>
      </c>
      <c r="B204" s="112" t="s">
        <v>409</v>
      </c>
      <c r="C204" s="143">
        <v>0</v>
      </c>
      <c r="D204" s="143">
        <v>0</v>
      </c>
      <c r="E204" s="143">
        <v>0</v>
      </c>
      <c r="F204" s="143">
        <v>0</v>
      </c>
      <c r="G204" s="143">
        <v>0</v>
      </c>
      <c r="H204" s="143">
        <v>0</v>
      </c>
      <c r="I204" s="143">
        <v>0</v>
      </c>
      <c r="J204" s="143">
        <v>0</v>
      </c>
    </row>
    <row r="205" spans="1:10" x14ac:dyDescent="0.25">
      <c r="A205" s="113" t="s">
        <v>410</v>
      </c>
      <c r="B205" s="114" t="s">
        <v>411</v>
      </c>
      <c r="C205" s="144">
        <v>0</v>
      </c>
      <c r="D205" s="144">
        <v>0</v>
      </c>
      <c r="E205" s="144">
        <v>0</v>
      </c>
      <c r="F205" s="144">
        <v>0</v>
      </c>
      <c r="G205" s="144">
        <v>0</v>
      </c>
      <c r="H205" s="144">
        <v>0</v>
      </c>
      <c r="I205" s="144">
        <v>0</v>
      </c>
      <c r="J205" s="144">
        <v>0</v>
      </c>
    </row>
    <row r="206" spans="1:10" x14ac:dyDescent="0.25">
      <c r="A206" s="111" t="s">
        <v>410</v>
      </c>
      <c r="B206" s="112" t="s">
        <v>412</v>
      </c>
      <c r="C206" s="143">
        <v>0</v>
      </c>
      <c r="D206" s="143">
        <v>0</v>
      </c>
      <c r="E206" s="143">
        <v>0</v>
      </c>
      <c r="F206" s="143">
        <v>0</v>
      </c>
      <c r="G206" s="143">
        <v>0</v>
      </c>
      <c r="H206" s="143">
        <v>0</v>
      </c>
      <c r="I206" s="143">
        <v>0</v>
      </c>
      <c r="J206" s="143">
        <v>0</v>
      </c>
    </row>
    <row r="207" spans="1:10" x14ac:dyDescent="0.25">
      <c r="A207" s="113" t="s">
        <v>410</v>
      </c>
      <c r="B207" s="114" t="s">
        <v>413</v>
      </c>
      <c r="C207" s="144">
        <v>0</v>
      </c>
      <c r="D207" s="144">
        <v>0</v>
      </c>
      <c r="E207" s="144">
        <v>0</v>
      </c>
      <c r="F207" s="144">
        <v>0</v>
      </c>
      <c r="G207" s="144">
        <v>0</v>
      </c>
      <c r="H207" s="144">
        <v>0</v>
      </c>
      <c r="I207" s="144">
        <v>0</v>
      </c>
      <c r="J207" s="144">
        <v>0</v>
      </c>
    </row>
    <row r="208" spans="1:10" x14ac:dyDescent="0.25">
      <c r="A208" s="111" t="s">
        <v>410</v>
      </c>
      <c r="B208" s="112" t="s">
        <v>414</v>
      </c>
      <c r="C208" s="143">
        <v>0</v>
      </c>
      <c r="D208" s="143">
        <v>0</v>
      </c>
      <c r="E208" s="143">
        <v>0</v>
      </c>
      <c r="F208" s="143">
        <v>0</v>
      </c>
      <c r="G208" s="143">
        <v>0</v>
      </c>
      <c r="H208" s="143">
        <v>0</v>
      </c>
      <c r="I208" s="143">
        <v>0</v>
      </c>
      <c r="J208" s="143">
        <v>0</v>
      </c>
    </row>
    <row r="209" spans="1:10" x14ac:dyDescent="0.25">
      <c r="A209" s="113" t="s">
        <v>410</v>
      </c>
      <c r="B209" s="114" t="s">
        <v>415</v>
      </c>
      <c r="C209" s="144">
        <v>0</v>
      </c>
      <c r="D209" s="144">
        <v>0</v>
      </c>
      <c r="E209" s="144">
        <v>0</v>
      </c>
      <c r="F209" s="144">
        <v>0</v>
      </c>
      <c r="G209" s="144">
        <v>0</v>
      </c>
      <c r="H209" s="144">
        <v>0</v>
      </c>
      <c r="I209" s="144">
        <v>0</v>
      </c>
      <c r="J209" s="144">
        <v>0</v>
      </c>
    </row>
    <row r="210" spans="1:10" x14ac:dyDescent="0.25">
      <c r="A210" s="111" t="s">
        <v>410</v>
      </c>
      <c r="B210" s="112" t="s">
        <v>416</v>
      </c>
      <c r="C210" s="143">
        <v>0</v>
      </c>
      <c r="D210" s="143">
        <v>0</v>
      </c>
      <c r="E210" s="143">
        <v>0</v>
      </c>
      <c r="F210" s="143">
        <v>0</v>
      </c>
      <c r="G210" s="143">
        <v>0</v>
      </c>
      <c r="H210" s="143">
        <v>0</v>
      </c>
      <c r="I210" s="143">
        <v>0</v>
      </c>
      <c r="J210" s="143">
        <v>0</v>
      </c>
    </row>
    <row r="211" spans="1:10" x14ac:dyDescent="0.25">
      <c r="A211" s="113" t="s">
        <v>410</v>
      </c>
      <c r="B211" s="114" t="s">
        <v>417</v>
      </c>
      <c r="C211" s="144">
        <v>3</v>
      </c>
      <c r="D211" s="144">
        <v>0</v>
      </c>
      <c r="E211" s="144">
        <v>0</v>
      </c>
      <c r="F211" s="144">
        <v>0</v>
      </c>
      <c r="G211" s="144">
        <v>0</v>
      </c>
      <c r="H211" s="144">
        <v>0</v>
      </c>
      <c r="I211" s="144">
        <v>0</v>
      </c>
      <c r="J211" s="144">
        <v>3</v>
      </c>
    </row>
    <row r="212" spans="1:10" x14ac:dyDescent="0.25">
      <c r="A212" s="111" t="s">
        <v>410</v>
      </c>
      <c r="B212" s="112" t="s">
        <v>418</v>
      </c>
      <c r="C212" s="143">
        <v>0</v>
      </c>
      <c r="D212" s="143">
        <v>0</v>
      </c>
      <c r="E212" s="143">
        <v>0</v>
      </c>
      <c r="F212" s="143">
        <v>0</v>
      </c>
      <c r="G212" s="143">
        <v>0</v>
      </c>
      <c r="H212" s="143">
        <v>0</v>
      </c>
      <c r="I212" s="143">
        <v>0</v>
      </c>
      <c r="J212" s="143">
        <v>0</v>
      </c>
    </row>
    <row r="213" spans="1:10" x14ac:dyDescent="0.25">
      <c r="A213" s="113" t="s">
        <v>410</v>
      </c>
      <c r="B213" s="114" t="s">
        <v>419</v>
      </c>
      <c r="C213" s="144">
        <v>31</v>
      </c>
      <c r="D213" s="144">
        <v>0</v>
      </c>
      <c r="E213" s="144">
        <v>0</v>
      </c>
      <c r="F213" s="144">
        <v>0</v>
      </c>
      <c r="G213" s="144">
        <v>0</v>
      </c>
      <c r="H213" s="144">
        <v>0</v>
      </c>
      <c r="I213" s="144">
        <v>31</v>
      </c>
      <c r="J213" s="144">
        <v>0</v>
      </c>
    </row>
    <row r="214" spans="1:10" x14ac:dyDescent="0.25">
      <c r="A214" s="111" t="s">
        <v>410</v>
      </c>
      <c r="B214" s="112" t="s">
        <v>420</v>
      </c>
      <c r="C214" s="143">
        <v>0</v>
      </c>
      <c r="D214" s="143">
        <v>0</v>
      </c>
      <c r="E214" s="143">
        <v>0</v>
      </c>
      <c r="F214" s="143">
        <v>0</v>
      </c>
      <c r="G214" s="143">
        <v>0</v>
      </c>
      <c r="H214" s="143">
        <v>0</v>
      </c>
      <c r="I214" s="143">
        <v>0</v>
      </c>
      <c r="J214" s="143">
        <v>0</v>
      </c>
    </row>
    <row r="215" spans="1:10" x14ac:dyDescent="0.25">
      <c r="A215" s="113" t="s">
        <v>410</v>
      </c>
      <c r="B215" s="114" t="s">
        <v>421</v>
      </c>
      <c r="C215" s="144">
        <v>25</v>
      </c>
      <c r="D215" s="144">
        <v>0</v>
      </c>
      <c r="E215" s="144">
        <v>0</v>
      </c>
      <c r="F215" s="144">
        <v>0</v>
      </c>
      <c r="G215" s="144">
        <v>0</v>
      </c>
      <c r="H215" s="144">
        <v>0</v>
      </c>
      <c r="I215" s="144">
        <v>25</v>
      </c>
      <c r="J215" s="144">
        <v>0</v>
      </c>
    </row>
    <row r="216" spans="1:10" x14ac:dyDescent="0.25">
      <c r="A216" s="111" t="s">
        <v>422</v>
      </c>
      <c r="B216" s="112" t="s">
        <v>423</v>
      </c>
      <c r="C216" s="143">
        <v>0</v>
      </c>
      <c r="D216" s="143">
        <v>0</v>
      </c>
      <c r="E216" s="143">
        <v>0</v>
      </c>
      <c r="F216" s="143">
        <v>0</v>
      </c>
      <c r="G216" s="143">
        <v>0</v>
      </c>
      <c r="H216" s="143">
        <v>0</v>
      </c>
      <c r="I216" s="143">
        <v>0</v>
      </c>
      <c r="J216" s="143">
        <v>0</v>
      </c>
    </row>
    <row r="217" spans="1:10" x14ac:dyDescent="0.25">
      <c r="A217" s="113" t="s">
        <v>422</v>
      </c>
      <c r="B217" s="114" t="s">
        <v>424</v>
      </c>
      <c r="C217" s="144">
        <v>0</v>
      </c>
      <c r="D217" s="144">
        <v>0</v>
      </c>
      <c r="E217" s="144">
        <v>0</v>
      </c>
      <c r="F217" s="144">
        <v>0</v>
      </c>
      <c r="G217" s="144">
        <v>0</v>
      </c>
      <c r="H217" s="144">
        <v>0</v>
      </c>
      <c r="I217" s="144">
        <v>0</v>
      </c>
      <c r="J217" s="144">
        <v>0</v>
      </c>
    </row>
    <row r="218" spans="1:10" x14ac:dyDescent="0.25">
      <c r="A218" s="111" t="s">
        <v>422</v>
      </c>
      <c r="B218" s="112" t="s">
        <v>425</v>
      </c>
      <c r="C218" s="143">
        <v>0</v>
      </c>
      <c r="D218" s="143">
        <v>0</v>
      </c>
      <c r="E218" s="143">
        <v>0</v>
      </c>
      <c r="F218" s="143">
        <v>0</v>
      </c>
      <c r="G218" s="143">
        <v>0</v>
      </c>
      <c r="H218" s="143">
        <v>0</v>
      </c>
      <c r="I218" s="143">
        <v>0</v>
      </c>
      <c r="J218" s="143">
        <v>0</v>
      </c>
    </row>
    <row r="219" spans="1:10" x14ac:dyDescent="0.25">
      <c r="A219" s="113" t="s">
        <v>422</v>
      </c>
      <c r="B219" s="114" t="s">
        <v>426</v>
      </c>
      <c r="C219" s="144">
        <v>2</v>
      </c>
      <c r="D219" s="144">
        <v>0</v>
      </c>
      <c r="E219" s="144">
        <v>0</v>
      </c>
      <c r="F219" s="144">
        <v>0</v>
      </c>
      <c r="G219" s="144">
        <v>0</v>
      </c>
      <c r="H219" s="144">
        <v>0</v>
      </c>
      <c r="I219" s="144">
        <v>2</v>
      </c>
      <c r="J219" s="144">
        <v>0</v>
      </c>
    </row>
    <row r="220" spans="1:10" x14ac:dyDescent="0.25">
      <c r="A220" s="111" t="s">
        <v>422</v>
      </c>
      <c r="B220" s="112" t="s">
        <v>427</v>
      </c>
      <c r="C220" s="143">
        <v>3</v>
      </c>
      <c r="D220" s="143">
        <v>0</v>
      </c>
      <c r="E220" s="143">
        <v>0</v>
      </c>
      <c r="F220" s="143">
        <v>0</v>
      </c>
      <c r="G220" s="143">
        <v>0</v>
      </c>
      <c r="H220" s="143">
        <v>0</v>
      </c>
      <c r="I220" s="143">
        <v>0</v>
      </c>
      <c r="J220" s="143">
        <v>3</v>
      </c>
    </row>
    <row r="221" spans="1:10" x14ac:dyDescent="0.25">
      <c r="A221" s="113" t="s">
        <v>422</v>
      </c>
      <c r="B221" s="114" t="s">
        <v>428</v>
      </c>
      <c r="C221" s="144">
        <v>0</v>
      </c>
      <c r="D221" s="144">
        <v>0</v>
      </c>
      <c r="E221" s="144">
        <v>0</v>
      </c>
      <c r="F221" s="144">
        <v>0</v>
      </c>
      <c r="G221" s="144">
        <v>0</v>
      </c>
      <c r="H221" s="144">
        <v>0</v>
      </c>
      <c r="I221" s="144">
        <v>0</v>
      </c>
      <c r="J221" s="144">
        <v>0</v>
      </c>
    </row>
    <row r="222" spans="1:10" x14ac:dyDescent="0.25">
      <c r="A222" s="111" t="s">
        <v>422</v>
      </c>
      <c r="B222" s="112" t="s">
        <v>429</v>
      </c>
      <c r="C222" s="143">
        <v>0</v>
      </c>
      <c r="D222" s="143">
        <v>0</v>
      </c>
      <c r="E222" s="143">
        <v>0</v>
      </c>
      <c r="F222" s="143">
        <v>0</v>
      </c>
      <c r="G222" s="143">
        <v>0</v>
      </c>
      <c r="H222" s="143">
        <v>0</v>
      </c>
      <c r="I222" s="143">
        <v>0</v>
      </c>
      <c r="J222" s="143">
        <v>0</v>
      </c>
    </row>
    <row r="223" spans="1:10" x14ac:dyDescent="0.25">
      <c r="A223" s="113" t="s">
        <v>422</v>
      </c>
      <c r="B223" s="114" t="s">
        <v>430</v>
      </c>
      <c r="C223" s="144">
        <v>0</v>
      </c>
      <c r="D223" s="144">
        <v>0</v>
      </c>
      <c r="E223" s="144">
        <v>0</v>
      </c>
      <c r="F223" s="144">
        <v>0</v>
      </c>
      <c r="G223" s="144">
        <v>0</v>
      </c>
      <c r="H223" s="144">
        <v>0</v>
      </c>
      <c r="I223" s="144">
        <v>0</v>
      </c>
      <c r="J223" s="144">
        <v>0</v>
      </c>
    </row>
    <row r="224" spans="1:10" x14ac:dyDescent="0.25">
      <c r="A224" s="111" t="s">
        <v>422</v>
      </c>
      <c r="B224" s="112" t="s">
        <v>431</v>
      </c>
      <c r="C224" s="143">
        <v>7</v>
      </c>
      <c r="D224" s="143">
        <v>0</v>
      </c>
      <c r="E224" s="143">
        <v>7</v>
      </c>
      <c r="F224" s="143">
        <v>0</v>
      </c>
      <c r="G224" s="143">
        <v>0</v>
      </c>
      <c r="H224" s="143">
        <v>0</v>
      </c>
      <c r="I224" s="143">
        <v>0</v>
      </c>
      <c r="J224" s="143">
        <v>0</v>
      </c>
    </row>
    <row r="225" spans="1:10" x14ac:dyDescent="0.25">
      <c r="A225" s="113" t="s">
        <v>422</v>
      </c>
      <c r="B225" s="114" t="s">
        <v>432</v>
      </c>
      <c r="C225" s="144">
        <v>0</v>
      </c>
      <c r="D225" s="144">
        <v>0</v>
      </c>
      <c r="E225" s="144">
        <v>0</v>
      </c>
      <c r="F225" s="144">
        <v>0</v>
      </c>
      <c r="G225" s="144">
        <v>0</v>
      </c>
      <c r="H225" s="144">
        <v>0</v>
      </c>
      <c r="I225" s="144">
        <v>0</v>
      </c>
      <c r="J225" s="144">
        <v>0</v>
      </c>
    </row>
    <row r="226" spans="1:10" x14ac:dyDescent="0.25">
      <c r="A226" s="111" t="s">
        <v>422</v>
      </c>
      <c r="B226" s="112" t="s">
        <v>433</v>
      </c>
      <c r="C226" s="143">
        <v>0</v>
      </c>
      <c r="D226" s="143">
        <v>0</v>
      </c>
      <c r="E226" s="143">
        <v>0</v>
      </c>
      <c r="F226" s="143">
        <v>0</v>
      </c>
      <c r="G226" s="143">
        <v>0</v>
      </c>
      <c r="H226" s="143">
        <v>0</v>
      </c>
      <c r="I226" s="143">
        <v>0</v>
      </c>
      <c r="J226" s="143">
        <v>0</v>
      </c>
    </row>
    <row r="227" spans="1:10" x14ac:dyDescent="0.25">
      <c r="A227" s="113" t="s">
        <v>422</v>
      </c>
      <c r="B227" s="114" t="s">
        <v>434</v>
      </c>
      <c r="C227" s="144">
        <v>2</v>
      </c>
      <c r="D227" s="144">
        <v>0</v>
      </c>
      <c r="E227" s="144">
        <v>0</v>
      </c>
      <c r="F227" s="144">
        <v>0</v>
      </c>
      <c r="G227" s="144">
        <v>0</v>
      </c>
      <c r="H227" s="144">
        <v>0</v>
      </c>
      <c r="I227" s="144">
        <v>0</v>
      </c>
      <c r="J227" s="144">
        <v>2</v>
      </c>
    </row>
    <row r="228" spans="1:10" x14ac:dyDescent="0.25">
      <c r="A228" s="111" t="s">
        <v>422</v>
      </c>
      <c r="B228" s="112" t="s">
        <v>435</v>
      </c>
      <c r="C228" s="143">
        <v>28</v>
      </c>
      <c r="D228" s="143">
        <v>0</v>
      </c>
      <c r="E228" s="143">
        <v>0</v>
      </c>
      <c r="F228" s="143">
        <v>0</v>
      </c>
      <c r="G228" s="143">
        <v>0</v>
      </c>
      <c r="H228" s="143">
        <v>0</v>
      </c>
      <c r="I228" s="143">
        <v>28</v>
      </c>
      <c r="J228" s="143">
        <v>0</v>
      </c>
    </row>
    <row r="229" spans="1:10" x14ac:dyDescent="0.25">
      <c r="A229" s="113" t="s">
        <v>436</v>
      </c>
      <c r="B229" s="114" t="s">
        <v>437</v>
      </c>
      <c r="C229" s="144">
        <v>3</v>
      </c>
      <c r="D229" s="144">
        <v>0</v>
      </c>
      <c r="E229" s="144">
        <v>0</v>
      </c>
      <c r="F229" s="144">
        <v>0</v>
      </c>
      <c r="G229" s="144">
        <v>0</v>
      </c>
      <c r="H229" s="144">
        <v>0</v>
      </c>
      <c r="I229" s="144">
        <v>0</v>
      </c>
      <c r="J229" s="144">
        <v>3</v>
      </c>
    </row>
    <row r="230" spans="1:10" x14ac:dyDescent="0.25">
      <c r="A230" s="111" t="s">
        <v>438</v>
      </c>
      <c r="B230" s="112" t="s">
        <v>439</v>
      </c>
      <c r="C230" s="143">
        <v>0</v>
      </c>
      <c r="D230" s="143">
        <v>0</v>
      </c>
      <c r="E230" s="143">
        <v>0</v>
      </c>
      <c r="F230" s="143">
        <v>0</v>
      </c>
      <c r="G230" s="143">
        <v>0</v>
      </c>
      <c r="H230" s="143">
        <v>0</v>
      </c>
      <c r="I230" s="143">
        <v>0</v>
      </c>
      <c r="J230" s="143">
        <v>0</v>
      </c>
    </row>
    <row r="231" spans="1:10" x14ac:dyDescent="0.25">
      <c r="A231" s="113" t="s">
        <v>438</v>
      </c>
      <c r="B231" s="114" t="s">
        <v>440</v>
      </c>
      <c r="C231" s="144">
        <v>0</v>
      </c>
      <c r="D231" s="144">
        <v>0</v>
      </c>
      <c r="E231" s="144">
        <v>0</v>
      </c>
      <c r="F231" s="144">
        <v>0</v>
      </c>
      <c r="G231" s="144">
        <v>0</v>
      </c>
      <c r="H231" s="144">
        <v>0</v>
      </c>
      <c r="I231" s="144">
        <v>0</v>
      </c>
      <c r="J231" s="144">
        <v>0</v>
      </c>
    </row>
    <row r="232" spans="1:10" x14ac:dyDescent="0.25">
      <c r="A232" s="111" t="s">
        <v>438</v>
      </c>
      <c r="B232" s="112" t="s">
        <v>441</v>
      </c>
      <c r="C232" s="143">
        <v>0</v>
      </c>
      <c r="D232" s="143">
        <v>0</v>
      </c>
      <c r="E232" s="143">
        <v>0</v>
      </c>
      <c r="F232" s="143">
        <v>0</v>
      </c>
      <c r="G232" s="143">
        <v>0</v>
      </c>
      <c r="H232" s="143">
        <v>0</v>
      </c>
      <c r="I232" s="143">
        <v>0</v>
      </c>
      <c r="J232" s="143">
        <v>0</v>
      </c>
    </row>
    <row r="233" spans="1:10" x14ac:dyDescent="0.25">
      <c r="A233" s="113" t="s">
        <v>438</v>
      </c>
      <c r="B233" s="114" t="s">
        <v>442</v>
      </c>
      <c r="C233" s="144">
        <v>0</v>
      </c>
      <c r="D233" s="144">
        <v>0</v>
      </c>
      <c r="E233" s="144">
        <v>0</v>
      </c>
      <c r="F233" s="144">
        <v>0</v>
      </c>
      <c r="G233" s="144">
        <v>0</v>
      </c>
      <c r="H233" s="144">
        <v>0</v>
      </c>
      <c r="I233" s="144">
        <v>0</v>
      </c>
      <c r="J233" s="144">
        <v>0</v>
      </c>
    </row>
    <row r="234" spans="1:10" x14ac:dyDescent="0.25">
      <c r="A234" s="111" t="s">
        <v>438</v>
      </c>
      <c r="B234" s="112" t="s">
        <v>443</v>
      </c>
      <c r="C234" s="143">
        <v>0</v>
      </c>
      <c r="D234" s="143">
        <v>0</v>
      </c>
      <c r="E234" s="143">
        <v>0</v>
      </c>
      <c r="F234" s="143">
        <v>0</v>
      </c>
      <c r="G234" s="143">
        <v>0</v>
      </c>
      <c r="H234" s="143">
        <v>0</v>
      </c>
      <c r="I234" s="143">
        <v>0</v>
      </c>
      <c r="J234" s="143">
        <v>0</v>
      </c>
    </row>
    <row r="235" spans="1:10" x14ac:dyDescent="0.25">
      <c r="A235" s="113" t="s">
        <v>438</v>
      </c>
      <c r="B235" s="114" t="s">
        <v>444</v>
      </c>
      <c r="C235" s="144">
        <v>0</v>
      </c>
      <c r="D235" s="144">
        <v>0</v>
      </c>
      <c r="E235" s="144">
        <v>0</v>
      </c>
      <c r="F235" s="144">
        <v>0</v>
      </c>
      <c r="G235" s="144">
        <v>0</v>
      </c>
      <c r="H235" s="144">
        <v>0</v>
      </c>
      <c r="I235" s="144">
        <v>0</v>
      </c>
      <c r="J235" s="144">
        <v>0</v>
      </c>
    </row>
    <row r="236" spans="1:10" x14ac:dyDescent="0.25">
      <c r="A236" s="111" t="s">
        <v>438</v>
      </c>
      <c r="B236" s="112" t="s">
        <v>445</v>
      </c>
      <c r="C236" s="143">
        <v>0</v>
      </c>
      <c r="D236" s="143">
        <v>0</v>
      </c>
      <c r="E236" s="143">
        <v>0</v>
      </c>
      <c r="F236" s="143">
        <v>0</v>
      </c>
      <c r="G236" s="143">
        <v>0</v>
      </c>
      <c r="H236" s="143">
        <v>0</v>
      </c>
      <c r="I236" s="143">
        <v>0</v>
      </c>
      <c r="J236" s="143">
        <v>0</v>
      </c>
    </row>
    <row r="237" spans="1:10" x14ac:dyDescent="0.25">
      <c r="A237" s="113" t="s">
        <v>438</v>
      </c>
      <c r="B237" s="114" t="s">
        <v>446</v>
      </c>
      <c r="C237" s="144">
        <v>0</v>
      </c>
      <c r="D237" s="144">
        <v>0</v>
      </c>
      <c r="E237" s="144">
        <v>0</v>
      </c>
      <c r="F237" s="144">
        <v>0</v>
      </c>
      <c r="G237" s="144">
        <v>0</v>
      </c>
      <c r="H237" s="144">
        <v>0</v>
      </c>
      <c r="I237" s="144">
        <v>0</v>
      </c>
      <c r="J237" s="144">
        <v>0</v>
      </c>
    </row>
    <row r="238" spans="1:10" x14ac:dyDescent="0.25">
      <c r="A238" s="111" t="s">
        <v>438</v>
      </c>
      <c r="B238" s="112" t="s">
        <v>447</v>
      </c>
      <c r="C238" s="143">
        <v>0</v>
      </c>
      <c r="D238" s="143">
        <v>0</v>
      </c>
      <c r="E238" s="143">
        <v>0</v>
      </c>
      <c r="F238" s="143">
        <v>0</v>
      </c>
      <c r="G238" s="143">
        <v>0</v>
      </c>
      <c r="H238" s="143">
        <v>0</v>
      </c>
      <c r="I238" s="143">
        <v>0</v>
      </c>
      <c r="J238" s="143">
        <v>0</v>
      </c>
    </row>
    <row r="239" spans="1:10" x14ac:dyDescent="0.25">
      <c r="A239" s="113" t="s">
        <v>438</v>
      </c>
      <c r="B239" s="114" t="s">
        <v>448</v>
      </c>
      <c r="C239" s="144">
        <v>0</v>
      </c>
      <c r="D239" s="144">
        <v>0</v>
      </c>
      <c r="E239" s="144">
        <v>0</v>
      </c>
      <c r="F239" s="144">
        <v>0</v>
      </c>
      <c r="G239" s="144">
        <v>0</v>
      </c>
      <c r="H239" s="144">
        <v>0</v>
      </c>
      <c r="I239" s="144">
        <v>0</v>
      </c>
      <c r="J239" s="144">
        <v>0</v>
      </c>
    </row>
    <row r="240" spans="1:10" x14ac:dyDescent="0.25">
      <c r="A240" s="111" t="s">
        <v>438</v>
      </c>
      <c r="B240" s="112" t="s">
        <v>449</v>
      </c>
      <c r="C240" s="143">
        <v>0</v>
      </c>
      <c r="D240" s="143">
        <v>0</v>
      </c>
      <c r="E240" s="143">
        <v>0</v>
      </c>
      <c r="F240" s="143">
        <v>0</v>
      </c>
      <c r="G240" s="143">
        <v>0</v>
      </c>
      <c r="H240" s="143">
        <v>0</v>
      </c>
      <c r="I240" s="143">
        <v>0</v>
      </c>
      <c r="J240" s="143">
        <v>0</v>
      </c>
    </row>
    <row r="241" spans="1:10" x14ac:dyDescent="0.25">
      <c r="A241" s="113" t="s">
        <v>438</v>
      </c>
      <c r="B241" s="114" t="s">
        <v>450</v>
      </c>
      <c r="C241" s="144">
        <v>0</v>
      </c>
      <c r="D241" s="144">
        <v>0</v>
      </c>
      <c r="E241" s="144">
        <v>0</v>
      </c>
      <c r="F241" s="144">
        <v>0</v>
      </c>
      <c r="G241" s="144">
        <v>0</v>
      </c>
      <c r="H241" s="144">
        <v>0</v>
      </c>
      <c r="I241" s="144">
        <v>0</v>
      </c>
      <c r="J241" s="144">
        <v>0</v>
      </c>
    </row>
    <row r="242" spans="1:10" x14ac:dyDescent="0.25">
      <c r="A242" s="111" t="s">
        <v>451</v>
      </c>
      <c r="B242" s="112" t="s">
        <v>452</v>
      </c>
      <c r="C242" s="143">
        <v>0</v>
      </c>
      <c r="D242" s="143">
        <v>0</v>
      </c>
      <c r="E242" s="143">
        <v>0</v>
      </c>
      <c r="F242" s="143">
        <v>0</v>
      </c>
      <c r="G242" s="143">
        <v>0</v>
      </c>
      <c r="H242" s="143">
        <v>0</v>
      </c>
      <c r="I242" s="143">
        <v>0</v>
      </c>
      <c r="J242" s="143">
        <v>0</v>
      </c>
    </row>
    <row r="243" spans="1:10" x14ac:dyDescent="0.25">
      <c r="A243" s="113" t="s">
        <v>451</v>
      </c>
      <c r="B243" s="114" t="s">
        <v>453</v>
      </c>
      <c r="C243" s="144">
        <v>0</v>
      </c>
      <c r="D243" s="144">
        <v>0</v>
      </c>
      <c r="E243" s="144">
        <v>0</v>
      </c>
      <c r="F243" s="144">
        <v>0</v>
      </c>
      <c r="G243" s="144">
        <v>0</v>
      </c>
      <c r="H243" s="144">
        <v>0</v>
      </c>
      <c r="I243" s="144">
        <v>0</v>
      </c>
      <c r="J243" s="144">
        <v>0</v>
      </c>
    </row>
    <row r="244" spans="1:10" x14ac:dyDescent="0.25">
      <c r="A244" s="111" t="s">
        <v>451</v>
      </c>
      <c r="B244" s="112" t="s">
        <v>454</v>
      </c>
      <c r="C244" s="143">
        <v>0</v>
      </c>
      <c r="D244" s="143">
        <v>0</v>
      </c>
      <c r="E244" s="143">
        <v>0</v>
      </c>
      <c r="F244" s="143">
        <v>0</v>
      </c>
      <c r="G244" s="143">
        <v>0</v>
      </c>
      <c r="H244" s="143">
        <v>0</v>
      </c>
      <c r="I244" s="143">
        <v>0</v>
      </c>
      <c r="J244" s="143">
        <v>0</v>
      </c>
    </row>
    <row r="245" spans="1:10" x14ac:dyDescent="0.25">
      <c r="A245" s="113" t="s">
        <v>455</v>
      </c>
      <c r="B245" s="114" t="s">
        <v>456</v>
      </c>
      <c r="C245" s="144">
        <v>0</v>
      </c>
      <c r="D245" s="144">
        <v>0</v>
      </c>
      <c r="E245" s="144">
        <v>0</v>
      </c>
      <c r="F245" s="144">
        <v>0</v>
      </c>
      <c r="G245" s="144">
        <v>0</v>
      </c>
      <c r="H245" s="144">
        <v>0</v>
      </c>
      <c r="I245" s="144">
        <v>0</v>
      </c>
      <c r="J245" s="144">
        <v>0</v>
      </c>
    </row>
    <row r="246" spans="1:10" x14ac:dyDescent="0.25">
      <c r="A246" s="111" t="s">
        <v>455</v>
      </c>
      <c r="B246" s="112" t="s">
        <v>457</v>
      </c>
      <c r="C246" s="143">
        <v>0</v>
      </c>
      <c r="D246" s="143">
        <v>0</v>
      </c>
      <c r="E246" s="143">
        <v>0</v>
      </c>
      <c r="F246" s="143">
        <v>0</v>
      </c>
      <c r="G246" s="143">
        <v>0</v>
      </c>
      <c r="H246" s="143">
        <v>0</v>
      </c>
      <c r="I246" s="143">
        <v>0</v>
      </c>
      <c r="J246" s="143">
        <v>0</v>
      </c>
    </row>
    <row r="247" spans="1:10" x14ac:dyDescent="0.25">
      <c r="A247" s="113" t="s">
        <v>455</v>
      </c>
      <c r="B247" s="114" t="s">
        <v>458</v>
      </c>
      <c r="C247" s="144">
        <v>0</v>
      </c>
      <c r="D247" s="144">
        <v>0</v>
      </c>
      <c r="E247" s="144">
        <v>0</v>
      </c>
      <c r="F247" s="144">
        <v>0</v>
      </c>
      <c r="G247" s="144">
        <v>0</v>
      </c>
      <c r="H247" s="144">
        <v>0</v>
      </c>
      <c r="I247" s="144">
        <v>0</v>
      </c>
      <c r="J247" s="144">
        <v>0</v>
      </c>
    </row>
    <row r="248" spans="1:10" x14ac:dyDescent="0.25">
      <c r="A248" s="111" t="s">
        <v>455</v>
      </c>
      <c r="B248" s="112" t="s">
        <v>459</v>
      </c>
      <c r="C248" s="143">
        <v>0</v>
      </c>
      <c r="D248" s="143">
        <v>0</v>
      </c>
      <c r="E248" s="143">
        <v>0</v>
      </c>
      <c r="F248" s="143">
        <v>0</v>
      </c>
      <c r="G248" s="143">
        <v>0</v>
      </c>
      <c r="H248" s="143">
        <v>0</v>
      </c>
      <c r="I248" s="143">
        <v>0</v>
      </c>
      <c r="J248" s="143">
        <v>0</v>
      </c>
    </row>
    <row r="249" spans="1:10" x14ac:dyDescent="0.25">
      <c r="A249" s="113" t="s">
        <v>455</v>
      </c>
      <c r="B249" s="114" t="s">
        <v>460</v>
      </c>
      <c r="C249" s="144">
        <v>0</v>
      </c>
      <c r="D249" s="144">
        <v>0</v>
      </c>
      <c r="E249" s="144">
        <v>0</v>
      </c>
      <c r="F249" s="144">
        <v>0</v>
      </c>
      <c r="G249" s="144">
        <v>0</v>
      </c>
      <c r="H249" s="144">
        <v>0</v>
      </c>
      <c r="I249" s="144">
        <v>0</v>
      </c>
      <c r="J249" s="144">
        <v>0</v>
      </c>
    </row>
    <row r="250" spans="1:10" x14ac:dyDescent="0.25">
      <c r="A250" s="111" t="s">
        <v>461</v>
      </c>
      <c r="B250" s="112" t="s">
        <v>462</v>
      </c>
      <c r="C250" s="143">
        <v>0</v>
      </c>
      <c r="D250" s="143">
        <v>0</v>
      </c>
      <c r="E250" s="143">
        <v>0</v>
      </c>
      <c r="F250" s="143">
        <v>0</v>
      </c>
      <c r="G250" s="143">
        <v>0</v>
      </c>
      <c r="H250" s="143">
        <v>0</v>
      </c>
      <c r="I250" s="143">
        <v>0</v>
      </c>
      <c r="J250" s="143">
        <v>0</v>
      </c>
    </row>
    <row r="251" spans="1:10" x14ac:dyDescent="0.25">
      <c r="A251" s="113" t="s">
        <v>461</v>
      </c>
      <c r="B251" s="114" t="s">
        <v>463</v>
      </c>
      <c r="C251" s="144">
        <v>0</v>
      </c>
      <c r="D251" s="144">
        <v>0</v>
      </c>
      <c r="E251" s="144">
        <v>0</v>
      </c>
      <c r="F251" s="144">
        <v>0</v>
      </c>
      <c r="G251" s="144">
        <v>0</v>
      </c>
      <c r="H251" s="144">
        <v>0</v>
      </c>
      <c r="I251" s="144">
        <v>0</v>
      </c>
      <c r="J251" s="144">
        <v>0</v>
      </c>
    </row>
    <row r="252" spans="1:10" x14ac:dyDescent="0.25">
      <c r="A252" s="111" t="s">
        <v>461</v>
      </c>
      <c r="B252" s="112" t="s">
        <v>464</v>
      </c>
      <c r="C252" s="143">
        <v>9</v>
      </c>
      <c r="D252" s="143">
        <v>0</v>
      </c>
      <c r="E252" s="143">
        <v>1</v>
      </c>
      <c r="F252" s="143">
        <v>0</v>
      </c>
      <c r="G252" s="143">
        <v>0</v>
      </c>
      <c r="H252" s="143">
        <v>0</v>
      </c>
      <c r="I252" s="143">
        <v>8</v>
      </c>
      <c r="J252" s="143">
        <v>0</v>
      </c>
    </row>
    <row r="253" spans="1:10" x14ac:dyDescent="0.25">
      <c r="A253" s="113" t="s">
        <v>461</v>
      </c>
      <c r="B253" s="114" t="s">
        <v>465</v>
      </c>
      <c r="C253" s="144">
        <v>0</v>
      </c>
      <c r="D253" s="144">
        <v>0</v>
      </c>
      <c r="E253" s="144">
        <v>0</v>
      </c>
      <c r="F253" s="144">
        <v>0</v>
      </c>
      <c r="G253" s="144">
        <v>0</v>
      </c>
      <c r="H253" s="144">
        <v>0</v>
      </c>
      <c r="I253" s="144">
        <v>0</v>
      </c>
      <c r="J253" s="144">
        <v>0</v>
      </c>
    </row>
    <row r="254" spans="1:10" x14ac:dyDescent="0.25">
      <c r="A254" s="111" t="s">
        <v>461</v>
      </c>
      <c r="B254" s="112" t="s">
        <v>466</v>
      </c>
      <c r="C254" s="143">
        <v>0</v>
      </c>
      <c r="D254" s="143">
        <v>0</v>
      </c>
      <c r="E254" s="143">
        <v>0</v>
      </c>
      <c r="F254" s="143">
        <v>0</v>
      </c>
      <c r="G254" s="143">
        <v>0</v>
      </c>
      <c r="H254" s="143">
        <v>0</v>
      </c>
      <c r="I254" s="143">
        <v>0</v>
      </c>
      <c r="J254" s="143">
        <v>0</v>
      </c>
    </row>
    <row r="255" spans="1:10" x14ac:dyDescent="0.25">
      <c r="A255" s="113" t="s">
        <v>461</v>
      </c>
      <c r="B255" s="114" t="s">
        <v>467</v>
      </c>
      <c r="C255" s="144">
        <v>3</v>
      </c>
      <c r="D255" s="144">
        <v>0</v>
      </c>
      <c r="E255" s="144">
        <v>0</v>
      </c>
      <c r="F255" s="144">
        <v>0</v>
      </c>
      <c r="G255" s="144">
        <v>0</v>
      </c>
      <c r="H255" s="144">
        <v>0</v>
      </c>
      <c r="I255" s="144">
        <v>3</v>
      </c>
      <c r="J255" s="144">
        <v>0</v>
      </c>
    </row>
    <row r="256" spans="1:10" x14ac:dyDescent="0.25">
      <c r="A256" s="111" t="s">
        <v>461</v>
      </c>
      <c r="B256" s="112" t="s">
        <v>468</v>
      </c>
      <c r="C256" s="143">
        <v>14</v>
      </c>
      <c r="D256" s="143">
        <v>0</v>
      </c>
      <c r="E256" s="143">
        <v>0</v>
      </c>
      <c r="F256" s="143">
        <v>0</v>
      </c>
      <c r="G256" s="143">
        <v>0</v>
      </c>
      <c r="H256" s="143">
        <v>0</v>
      </c>
      <c r="I256" s="143">
        <v>14</v>
      </c>
      <c r="J256" s="143">
        <v>0</v>
      </c>
    </row>
    <row r="257" spans="1:10" x14ac:dyDescent="0.25">
      <c r="A257" s="113" t="s">
        <v>461</v>
      </c>
      <c r="B257" s="114" t="s">
        <v>469</v>
      </c>
      <c r="C257" s="144">
        <v>0</v>
      </c>
      <c r="D257" s="144">
        <v>0</v>
      </c>
      <c r="E257" s="144">
        <v>0</v>
      </c>
      <c r="F257" s="144">
        <v>0</v>
      </c>
      <c r="G257" s="144">
        <v>0</v>
      </c>
      <c r="H257" s="144">
        <v>0</v>
      </c>
      <c r="I257" s="144">
        <v>0</v>
      </c>
      <c r="J257" s="144">
        <v>0</v>
      </c>
    </row>
    <row r="258" spans="1:10" x14ac:dyDescent="0.25">
      <c r="A258" s="111" t="s">
        <v>461</v>
      </c>
      <c r="B258" s="112" t="s">
        <v>470</v>
      </c>
      <c r="C258" s="143">
        <v>0</v>
      </c>
      <c r="D258" s="143">
        <v>0</v>
      </c>
      <c r="E258" s="143">
        <v>0</v>
      </c>
      <c r="F258" s="143">
        <v>0</v>
      </c>
      <c r="G258" s="143">
        <v>0</v>
      </c>
      <c r="H258" s="143">
        <v>0</v>
      </c>
      <c r="I258" s="143">
        <v>0</v>
      </c>
      <c r="J258" s="143">
        <v>0</v>
      </c>
    </row>
    <row r="259" spans="1:10" x14ac:dyDescent="0.25">
      <c r="A259" s="113" t="s">
        <v>461</v>
      </c>
      <c r="B259" s="114" t="s">
        <v>471</v>
      </c>
      <c r="C259" s="144">
        <v>0</v>
      </c>
      <c r="D259" s="144">
        <v>0</v>
      </c>
      <c r="E259" s="144">
        <v>0</v>
      </c>
      <c r="F259" s="144">
        <v>0</v>
      </c>
      <c r="G259" s="144">
        <v>0</v>
      </c>
      <c r="H259" s="144">
        <v>0</v>
      </c>
      <c r="I259" s="144">
        <v>0</v>
      </c>
      <c r="J259" s="144">
        <v>0</v>
      </c>
    </row>
    <row r="260" spans="1:10" x14ac:dyDescent="0.25">
      <c r="A260" s="111" t="s">
        <v>461</v>
      </c>
      <c r="B260" s="112" t="s">
        <v>472</v>
      </c>
      <c r="C260" s="143">
        <v>0</v>
      </c>
      <c r="D260" s="143">
        <v>0</v>
      </c>
      <c r="E260" s="143">
        <v>0</v>
      </c>
      <c r="F260" s="143">
        <v>0</v>
      </c>
      <c r="G260" s="143">
        <v>0</v>
      </c>
      <c r="H260" s="143">
        <v>0</v>
      </c>
      <c r="I260" s="143">
        <v>0</v>
      </c>
      <c r="J260" s="143">
        <v>0</v>
      </c>
    </row>
    <row r="261" spans="1:10" x14ac:dyDescent="0.25">
      <c r="A261" s="113" t="s">
        <v>461</v>
      </c>
      <c r="B261" s="114" t="s">
        <v>473</v>
      </c>
      <c r="C261" s="144">
        <v>21</v>
      </c>
      <c r="D261" s="144">
        <v>0</v>
      </c>
      <c r="E261" s="144">
        <v>0</v>
      </c>
      <c r="F261" s="144">
        <v>0</v>
      </c>
      <c r="G261" s="144">
        <v>0</v>
      </c>
      <c r="H261" s="144">
        <v>0</v>
      </c>
      <c r="I261" s="144">
        <v>21</v>
      </c>
      <c r="J261" s="144">
        <v>0</v>
      </c>
    </row>
    <row r="262" spans="1:10" x14ac:dyDescent="0.25">
      <c r="A262" s="111" t="s">
        <v>474</v>
      </c>
      <c r="B262" s="112" t="s">
        <v>475</v>
      </c>
      <c r="C262" s="143">
        <v>8</v>
      </c>
      <c r="D262" s="143">
        <v>0</v>
      </c>
      <c r="E262" s="143">
        <v>0</v>
      </c>
      <c r="F262" s="143">
        <v>0</v>
      </c>
      <c r="G262" s="143">
        <v>0</v>
      </c>
      <c r="H262" s="143">
        <v>0</v>
      </c>
      <c r="I262" s="143">
        <v>8</v>
      </c>
      <c r="J262" s="143">
        <v>0</v>
      </c>
    </row>
    <row r="263" spans="1:10" x14ac:dyDescent="0.25">
      <c r="A263" s="113" t="s">
        <v>476</v>
      </c>
      <c r="B263" s="114" t="s">
        <v>477</v>
      </c>
      <c r="C263" s="144">
        <v>0</v>
      </c>
      <c r="D263" s="144">
        <v>0</v>
      </c>
      <c r="E263" s="144">
        <v>0</v>
      </c>
      <c r="F263" s="144">
        <v>0</v>
      </c>
      <c r="G263" s="144">
        <v>0</v>
      </c>
      <c r="H263" s="144">
        <v>0</v>
      </c>
      <c r="I263" s="144">
        <v>0</v>
      </c>
      <c r="J263" s="144">
        <v>0</v>
      </c>
    </row>
    <row r="264" spans="1:10" x14ac:dyDescent="0.25">
      <c r="A264" s="111" t="s">
        <v>476</v>
      </c>
      <c r="B264" s="112" t="s">
        <v>478</v>
      </c>
      <c r="C264" s="143">
        <v>0</v>
      </c>
      <c r="D264" s="143">
        <v>0</v>
      </c>
      <c r="E264" s="143">
        <v>0</v>
      </c>
      <c r="F264" s="143">
        <v>0</v>
      </c>
      <c r="G264" s="143">
        <v>0</v>
      </c>
      <c r="H264" s="143">
        <v>0</v>
      </c>
      <c r="I264" s="143">
        <v>0</v>
      </c>
      <c r="J264" s="143">
        <v>0</v>
      </c>
    </row>
    <row r="265" spans="1:10" x14ac:dyDescent="0.25">
      <c r="A265" s="113" t="s">
        <v>476</v>
      </c>
      <c r="B265" s="114" t="s">
        <v>479</v>
      </c>
      <c r="C265" s="144">
        <v>0</v>
      </c>
      <c r="D265" s="144">
        <v>0</v>
      </c>
      <c r="E265" s="144">
        <v>0</v>
      </c>
      <c r="F265" s="144">
        <v>0</v>
      </c>
      <c r="G265" s="144">
        <v>0</v>
      </c>
      <c r="H265" s="144">
        <v>0</v>
      </c>
      <c r="I265" s="144">
        <v>0</v>
      </c>
      <c r="J265" s="144">
        <v>0</v>
      </c>
    </row>
    <row r="266" spans="1:10" x14ac:dyDescent="0.25">
      <c r="A266" s="111" t="s">
        <v>476</v>
      </c>
      <c r="B266" s="112" t="s">
        <v>480</v>
      </c>
      <c r="C266" s="143">
        <v>3</v>
      </c>
      <c r="D266" s="143">
        <v>0</v>
      </c>
      <c r="E266" s="143">
        <v>0</v>
      </c>
      <c r="F266" s="143">
        <v>0</v>
      </c>
      <c r="G266" s="143">
        <v>0</v>
      </c>
      <c r="H266" s="143">
        <v>0</v>
      </c>
      <c r="I266" s="143">
        <v>0</v>
      </c>
      <c r="J266" s="143">
        <v>3</v>
      </c>
    </row>
    <row r="267" spans="1:10" x14ac:dyDescent="0.25">
      <c r="A267" s="113" t="s">
        <v>476</v>
      </c>
      <c r="B267" s="114" t="s">
        <v>481</v>
      </c>
      <c r="C267" s="144">
        <v>0</v>
      </c>
      <c r="D267" s="144">
        <v>0</v>
      </c>
      <c r="E267" s="144">
        <v>0</v>
      </c>
      <c r="F267" s="144">
        <v>0</v>
      </c>
      <c r="G267" s="144">
        <v>0</v>
      </c>
      <c r="H267" s="144">
        <v>0</v>
      </c>
      <c r="I267" s="144">
        <v>0</v>
      </c>
      <c r="J267" s="144">
        <v>0</v>
      </c>
    </row>
    <row r="268" spans="1:10" x14ac:dyDescent="0.25">
      <c r="A268" s="111" t="s">
        <v>476</v>
      </c>
      <c r="B268" s="112" t="s">
        <v>482</v>
      </c>
      <c r="C268" s="143">
        <v>0</v>
      </c>
      <c r="D268" s="143">
        <v>0</v>
      </c>
      <c r="E268" s="143">
        <v>0</v>
      </c>
      <c r="F268" s="143">
        <v>0</v>
      </c>
      <c r="G268" s="143">
        <v>0</v>
      </c>
      <c r="H268" s="143">
        <v>0</v>
      </c>
      <c r="I268" s="143">
        <v>0</v>
      </c>
      <c r="J268" s="143">
        <v>0</v>
      </c>
    </row>
    <row r="269" spans="1:10" x14ac:dyDescent="0.25">
      <c r="A269" s="113" t="s">
        <v>483</v>
      </c>
      <c r="B269" s="114" t="s">
        <v>484</v>
      </c>
      <c r="C269" s="144">
        <v>0</v>
      </c>
      <c r="D269" s="144">
        <v>0</v>
      </c>
      <c r="E269" s="144">
        <v>0</v>
      </c>
      <c r="F269" s="144">
        <v>0</v>
      </c>
      <c r="G269" s="144">
        <v>0</v>
      </c>
      <c r="H269" s="144">
        <v>0</v>
      </c>
      <c r="I269" s="144">
        <v>0</v>
      </c>
      <c r="J269" s="144">
        <v>0</v>
      </c>
    </row>
    <row r="270" spans="1:10" x14ac:dyDescent="0.25">
      <c r="A270" s="111" t="s">
        <v>485</v>
      </c>
      <c r="B270" s="112" t="s">
        <v>486</v>
      </c>
      <c r="C270" s="143">
        <v>2</v>
      </c>
      <c r="D270" s="143">
        <v>0</v>
      </c>
      <c r="E270" s="143">
        <v>0</v>
      </c>
      <c r="F270" s="143">
        <v>0</v>
      </c>
      <c r="G270" s="143">
        <v>0</v>
      </c>
      <c r="H270" s="143">
        <v>0</v>
      </c>
      <c r="I270" s="143">
        <v>2</v>
      </c>
      <c r="J270" s="143">
        <v>0</v>
      </c>
    </row>
    <row r="271" spans="1:10" x14ac:dyDescent="0.25">
      <c r="A271" s="113" t="s">
        <v>485</v>
      </c>
      <c r="B271" s="114" t="s">
        <v>487</v>
      </c>
      <c r="C271" s="144">
        <v>0</v>
      </c>
      <c r="D271" s="144">
        <v>0</v>
      </c>
      <c r="E271" s="144">
        <v>0</v>
      </c>
      <c r="F271" s="144">
        <v>0</v>
      </c>
      <c r="G271" s="144">
        <v>0</v>
      </c>
      <c r="H271" s="144">
        <v>0</v>
      </c>
      <c r="I271" s="144">
        <v>0</v>
      </c>
      <c r="J271" s="144">
        <v>0</v>
      </c>
    </row>
    <row r="272" spans="1:10" x14ac:dyDescent="0.25">
      <c r="A272" s="111" t="s">
        <v>485</v>
      </c>
      <c r="B272" s="112" t="s">
        <v>488</v>
      </c>
      <c r="C272" s="143">
        <v>0</v>
      </c>
      <c r="D272" s="143">
        <v>0</v>
      </c>
      <c r="E272" s="143">
        <v>0</v>
      </c>
      <c r="F272" s="143">
        <v>0</v>
      </c>
      <c r="G272" s="143">
        <v>0</v>
      </c>
      <c r="H272" s="143">
        <v>0</v>
      </c>
      <c r="I272" s="143">
        <v>0</v>
      </c>
      <c r="J272" s="143">
        <v>0</v>
      </c>
    </row>
    <row r="273" spans="1:10" x14ac:dyDescent="0.25">
      <c r="A273" s="113" t="s">
        <v>485</v>
      </c>
      <c r="B273" s="114" t="s">
        <v>489</v>
      </c>
      <c r="C273" s="144">
        <v>0</v>
      </c>
      <c r="D273" s="144">
        <v>0</v>
      </c>
      <c r="E273" s="144">
        <v>0</v>
      </c>
      <c r="F273" s="144">
        <v>0</v>
      </c>
      <c r="G273" s="144">
        <v>0</v>
      </c>
      <c r="H273" s="144">
        <v>0</v>
      </c>
      <c r="I273" s="144">
        <v>0</v>
      </c>
      <c r="J273" s="144">
        <v>0</v>
      </c>
    </row>
    <row r="274" spans="1:10" x14ac:dyDescent="0.25">
      <c r="A274" s="111" t="s">
        <v>485</v>
      </c>
      <c r="B274" s="112" t="s">
        <v>490</v>
      </c>
      <c r="C274" s="143">
        <v>0</v>
      </c>
      <c r="D274" s="143">
        <v>0</v>
      </c>
      <c r="E274" s="143">
        <v>0</v>
      </c>
      <c r="F274" s="143">
        <v>0</v>
      </c>
      <c r="G274" s="143">
        <v>0</v>
      </c>
      <c r="H274" s="143">
        <v>0</v>
      </c>
      <c r="I274" s="143">
        <v>0</v>
      </c>
      <c r="J274" s="143">
        <v>0</v>
      </c>
    </row>
    <row r="275" spans="1:10" x14ac:dyDescent="0.25">
      <c r="A275" s="113" t="s">
        <v>485</v>
      </c>
      <c r="B275" s="114" t="s">
        <v>491</v>
      </c>
      <c r="C275" s="144">
        <v>0</v>
      </c>
      <c r="D275" s="144">
        <v>0</v>
      </c>
      <c r="E275" s="144">
        <v>0</v>
      </c>
      <c r="F275" s="144">
        <v>0</v>
      </c>
      <c r="G275" s="144">
        <v>0</v>
      </c>
      <c r="H275" s="144">
        <v>0</v>
      </c>
      <c r="I275" s="144">
        <v>0</v>
      </c>
      <c r="J275" s="144">
        <v>0</v>
      </c>
    </row>
    <row r="276" spans="1:10" x14ac:dyDescent="0.25">
      <c r="A276" s="111" t="s">
        <v>485</v>
      </c>
      <c r="B276" s="112" t="s">
        <v>492</v>
      </c>
      <c r="C276" s="143">
        <v>0</v>
      </c>
      <c r="D276" s="143">
        <v>0</v>
      </c>
      <c r="E276" s="143">
        <v>0</v>
      </c>
      <c r="F276" s="143">
        <v>0</v>
      </c>
      <c r="G276" s="143">
        <v>0</v>
      </c>
      <c r="H276" s="143">
        <v>0</v>
      </c>
      <c r="I276" s="143">
        <v>0</v>
      </c>
      <c r="J276" s="143">
        <v>0</v>
      </c>
    </row>
    <row r="277" spans="1:10" x14ac:dyDescent="0.25">
      <c r="A277" s="113" t="s">
        <v>485</v>
      </c>
      <c r="B277" s="114" t="s">
        <v>493</v>
      </c>
      <c r="C277" s="144">
        <v>0</v>
      </c>
      <c r="D277" s="144">
        <v>0</v>
      </c>
      <c r="E277" s="144">
        <v>0</v>
      </c>
      <c r="F277" s="144">
        <v>0</v>
      </c>
      <c r="G277" s="144">
        <v>0</v>
      </c>
      <c r="H277" s="144">
        <v>0</v>
      </c>
      <c r="I277" s="144">
        <v>0</v>
      </c>
      <c r="J277" s="144">
        <v>0</v>
      </c>
    </row>
    <row r="278" spans="1:10" x14ac:dyDescent="0.25">
      <c r="A278" s="111" t="s">
        <v>494</v>
      </c>
      <c r="B278" s="112" t="s">
        <v>495</v>
      </c>
      <c r="C278" s="143">
        <v>0</v>
      </c>
      <c r="D278" s="143">
        <v>0</v>
      </c>
      <c r="E278" s="143">
        <v>0</v>
      </c>
      <c r="F278" s="143">
        <v>0</v>
      </c>
      <c r="G278" s="143">
        <v>0</v>
      </c>
      <c r="H278" s="143">
        <v>0</v>
      </c>
      <c r="I278" s="143">
        <v>0</v>
      </c>
      <c r="J278" s="143">
        <v>0</v>
      </c>
    </row>
    <row r="279" spans="1:10" x14ac:dyDescent="0.25">
      <c r="A279" s="113" t="s">
        <v>494</v>
      </c>
      <c r="B279" s="114" t="s">
        <v>496</v>
      </c>
      <c r="C279" s="144">
        <v>0</v>
      </c>
      <c r="D279" s="144">
        <v>0</v>
      </c>
      <c r="E279" s="144">
        <v>0</v>
      </c>
      <c r="F279" s="144">
        <v>0</v>
      </c>
      <c r="G279" s="144">
        <v>0</v>
      </c>
      <c r="H279" s="144">
        <v>0</v>
      </c>
      <c r="I279" s="144">
        <v>0</v>
      </c>
      <c r="J279" s="144">
        <v>0</v>
      </c>
    </row>
    <row r="280" spans="1:10" x14ac:dyDescent="0.25">
      <c r="A280" s="111" t="s">
        <v>494</v>
      </c>
      <c r="B280" s="112" t="s">
        <v>497</v>
      </c>
      <c r="C280" s="143">
        <v>0</v>
      </c>
      <c r="D280" s="143">
        <v>0</v>
      </c>
      <c r="E280" s="143">
        <v>0</v>
      </c>
      <c r="F280" s="143">
        <v>0</v>
      </c>
      <c r="G280" s="143">
        <v>0</v>
      </c>
      <c r="H280" s="143">
        <v>0</v>
      </c>
      <c r="I280" s="143">
        <v>0</v>
      </c>
      <c r="J280" s="143">
        <v>0</v>
      </c>
    </row>
    <row r="281" spans="1:10" x14ac:dyDescent="0.25">
      <c r="A281" s="113" t="s">
        <v>494</v>
      </c>
      <c r="B281" s="114" t="s">
        <v>498</v>
      </c>
      <c r="C281" s="144">
        <v>0</v>
      </c>
      <c r="D281" s="144">
        <v>0</v>
      </c>
      <c r="E281" s="144">
        <v>0</v>
      </c>
      <c r="F281" s="144">
        <v>0</v>
      </c>
      <c r="G281" s="144">
        <v>0</v>
      </c>
      <c r="H281" s="144">
        <v>0</v>
      </c>
      <c r="I281" s="144">
        <v>0</v>
      </c>
      <c r="J281" s="144">
        <v>0</v>
      </c>
    </row>
    <row r="282" spans="1:10" x14ac:dyDescent="0.25">
      <c r="A282" s="111" t="s">
        <v>494</v>
      </c>
      <c r="B282" s="112" t="s">
        <v>499</v>
      </c>
      <c r="C282" s="143">
        <v>0</v>
      </c>
      <c r="D282" s="143">
        <v>0</v>
      </c>
      <c r="E282" s="143">
        <v>0</v>
      </c>
      <c r="F282" s="143">
        <v>0</v>
      </c>
      <c r="G282" s="143">
        <v>0</v>
      </c>
      <c r="H282" s="143">
        <v>0</v>
      </c>
      <c r="I282" s="143">
        <v>0</v>
      </c>
      <c r="J282" s="143">
        <v>0</v>
      </c>
    </row>
    <row r="283" spans="1:10" x14ac:dyDescent="0.25">
      <c r="A283" s="113" t="s">
        <v>494</v>
      </c>
      <c r="B283" s="114" t="s">
        <v>500</v>
      </c>
      <c r="C283" s="144">
        <v>0</v>
      </c>
      <c r="D283" s="144">
        <v>0</v>
      </c>
      <c r="E283" s="144">
        <v>0</v>
      </c>
      <c r="F283" s="144">
        <v>0</v>
      </c>
      <c r="G283" s="144">
        <v>0</v>
      </c>
      <c r="H283" s="144">
        <v>0</v>
      </c>
      <c r="I283" s="144">
        <v>0</v>
      </c>
      <c r="J283" s="144">
        <v>0</v>
      </c>
    </row>
    <row r="284" spans="1:10" x14ac:dyDescent="0.25">
      <c r="A284" s="111" t="s">
        <v>494</v>
      </c>
      <c r="B284" s="112" t="s">
        <v>501</v>
      </c>
      <c r="C284" s="143">
        <v>0</v>
      </c>
      <c r="D284" s="143">
        <v>0</v>
      </c>
      <c r="E284" s="143">
        <v>0</v>
      </c>
      <c r="F284" s="143">
        <v>0</v>
      </c>
      <c r="G284" s="143">
        <v>0</v>
      </c>
      <c r="H284" s="143">
        <v>0</v>
      </c>
      <c r="I284" s="143">
        <v>0</v>
      </c>
      <c r="J284" s="143">
        <v>0</v>
      </c>
    </row>
    <row r="285" spans="1:10" x14ac:dyDescent="0.25">
      <c r="A285" s="113" t="s">
        <v>494</v>
      </c>
      <c r="B285" s="114" t="s">
        <v>502</v>
      </c>
      <c r="C285" s="144">
        <v>0</v>
      </c>
      <c r="D285" s="144">
        <v>0</v>
      </c>
      <c r="E285" s="144">
        <v>0</v>
      </c>
      <c r="F285" s="144">
        <v>0</v>
      </c>
      <c r="G285" s="144">
        <v>0</v>
      </c>
      <c r="H285" s="144">
        <v>0</v>
      </c>
      <c r="I285" s="144">
        <v>0</v>
      </c>
      <c r="J285" s="144">
        <v>0</v>
      </c>
    </row>
    <row r="286" spans="1:10" x14ac:dyDescent="0.25">
      <c r="A286" s="111" t="s">
        <v>494</v>
      </c>
      <c r="B286" s="112" t="s">
        <v>503</v>
      </c>
      <c r="C286" s="143">
        <v>0</v>
      </c>
      <c r="D286" s="143">
        <v>0</v>
      </c>
      <c r="E286" s="143">
        <v>0</v>
      </c>
      <c r="F286" s="143">
        <v>0</v>
      </c>
      <c r="G286" s="143">
        <v>0</v>
      </c>
      <c r="H286" s="143">
        <v>0</v>
      </c>
      <c r="I286" s="143">
        <v>0</v>
      </c>
      <c r="J286" s="143">
        <v>0</v>
      </c>
    </row>
    <row r="287" spans="1:10" x14ac:dyDescent="0.25">
      <c r="A287" s="113" t="s">
        <v>494</v>
      </c>
      <c r="B287" s="114" t="s">
        <v>504</v>
      </c>
      <c r="C287" s="144">
        <v>0</v>
      </c>
      <c r="D287" s="144">
        <v>0</v>
      </c>
      <c r="E287" s="144">
        <v>0</v>
      </c>
      <c r="F287" s="144">
        <v>0</v>
      </c>
      <c r="G287" s="144">
        <v>0</v>
      </c>
      <c r="H287" s="144">
        <v>0</v>
      </c>
      <c r="I287" s="144">
        <v>0</v>
      </c>
      <c r="J287" s="144">
        <v>0</v>
      </c>
    </row>
    <row r="288" spans="1:10" x14ac:dyDescent="0.25">
      <c r="A288" s="111" t="s">
        <v>494</v>
      </c>
      <c r="B288" s="112" t="s">
        <v>505</v>
      </c>
      <c r="C288" s="143">
        <v>0</v>
      </c>
      <c r="D288" s="143">
        <v>0</v>
      </c>
      <c r="E288" s="143">
        <v>0</v>
      </c>
      <c r="F288" s="143">
        <v>0</v>
      </c>
      <c r="G288" s="143">
        <v>0</v>
      </c>
      <c r="H288" s="143">
        <v>0</v>
      </c>
      <c r="I288" s="143">
        <v>0</v>
      </c>
      <c r="J288" s="143">
        <v>0</v>
      </c>
    </row>
    <row r="289" spans="1:10" x14ac:dyDescent="0.25">
      <c r="A289" s="113" t="s">
        <v>494</v>
      </c>
      <c r="B289" s="114" t="s">
        <v>506</v>
      </c>
      <c r="C289" s="144">
        <v>0</v>
      </c>
      <c r="D289" s="144">
        <v>0</v>
      </c>
      <c r="E289" s="144">
        <v>0</v>
      </c>
      <c r="F289" s="144">
        <v>0</v>
      </c>
      <c r="G289" s="144">
        <v>0</v>
      </c>
      <c r="H289" s="144">
        <v>0</v>
      </c>
      <c r="I289" s="144">
        <v>0</v>
      </c>
      <c r="J289" s="144">
        <v>0</v>
      </c>
    </row>
    <row r="290" spans="1:10" x14ac:dyDescent="0.25">
      <c r="A290" s="111" t="s">
        <v>494</v>
      </c>
      <c r="B290" s="112" t="s">
        <v>507</v>
      </c>
      <c r="C290" s="143">
        <v>0</v>
      </c>
      <c r="D290" s="143">
        <v>0</v>
      </c>
      <c r="E290" s="143">
        <v>0</v>
      </c>
      <c r="F290" s="143">
        <v>0</v>
      </c>
      <c r="G290" s="143">
        <v>0</v>
      </c>
      <c r="H290" s="143">
        <v>0</v>
      </c>
      <c r="I290" s="143">
        <v>0</v>
      </c>
      <c r="J290" s="143">
        <v>0</v>
      </c>
    </row>
    <row r="291" spans="1:10" x14ac:dyDescent="0.25">
      <c r="A291" s="113" t="s">
        <v>494</v>
      </c>
      <c r="B291" s="114" t="s">
        <v>508</v>
      </c>
      <c r="C291" s="144">
        <v>0</v>
      </c>
      <c r="D291" s="144">
        <v>0</v>
      </c>
      <c r="E291" s="144">
        <v>0</v>
      </c>
      <c r="F291" s="144">
        <v>0</v>
      </c>
      <c r="G291" s="144">
        <v>0</v>
      </c>
      <c r="H291" s="144">
        <v>0</v>
      </c>
      <c r="I291" s="144">
        <v>0</v>
      </c>
      <c r="J291" s="144">
        <v>0</v>
      </c>
    </row>
    <row r="292" spans="1:10" x14ac:dyDescent="0.25">
      <c r="A292" s="111" t="s">
        <v>494</v>
      </c>
      <c r="B292" s="112" t="s">
        <v>509</v>
      </c>
      <c r="C292" s="143">
        <v>0</v>
      </c>
      <c r="D292" s="143">
        <v>0</v>
      </c>
      <c r="E292" s="143">
        <v>0</v>
      </c>
      <c r="F292" s="143">
        <v>0</v>
      </c>
      <c r="G292" s="143">
        <v>0</v>
      </c>
      <c r="H292" s="143">
        <v>0</v>
      </c>
      <c r="I292" s="143">
        <v>0</v>
      </c>
      <c r="J292" s="143">
        <v>0</v>
      </c>
    </row>
    <row r="293" spans="1:10" x14ac:dyDescent="0.25">
      <c r="A293" s="113" t="s">
        <v>494</v>
      </c>
      <c r="B293" s="114" t="s">
        <v>510</v>
      </c>
      <c r="C293" s="144">
        <v>0</v>
      </c>
      <c r="D293" s="144">
        <v>0</v>
      </c>
      <c r="E293" s="144">
        <v>0</v>
      </c>
      <c r="F293" s="144">
        <v>0</v>
      </c>
      <c r="G293" s="144">
        <v>0</v>
      </c>
      <c r="H293" s="144">
        <v>0</v>
      </c>
      <c r="I293" s="144">
        <v>0</v>
      </c>
      <c r="J293" s="144">
        <v>0</v>
      </c>
    </row>
    <row r="294" spans="1:10" x14ac:dyDescent="0.25">
      <c r="A294" s="111" t="s">
        <v>494</v>
      </c>
      <c r="B294" s="112" t="s">
        <v>511</v>
      </c>
      <c r="C294" s="143">
        <v>1</v>
      </c>
      <c r="D294" s="143">
        <v>0</v>
      </c>
      <c r="E294" s="143">
        <v>1</v>
      </c>
      <c r="F294" s="143">
        <v>0</v>
      </c>
      <c r="G294" s="143">
        <v>0</v>
      </c>
      <c r="H294" s="143">
        <v>0</v>
      </c>
      <c r="I294" s="143">
        <v>0</v>
      </c>
      <c r="J294" s="143">
        <v>0</v>
      </c>
    </row>
    <row r="295" spans="1:10" x14ac:dyDescent="0.25">
      <c r="A295" s="113" t="s">
        <v>494</v>
      </c>
      <c r="B295" s="114" t="s">
        <v>512</v>
      </c>
      <c r="C295" s="144">
        <v>0</v>
      </c>
      <c r="D295" s="144">
        <v>0</v>
      </c>
      <c r="E295" s="144">
        <v>0</v>
      </c>
      <c r="F295" s="144">
        <v>0</v>
      </c>
      <c r="G295" s="144">
        <v>0</v>
      </c>
      <c r="H295" s="144">
        <v>0</v>
      </c>
      <c r="I295" s="144">
        <v>0</v>
      </c>
      <c r="J295" s="144">
        <v>0</v>
      </c>
    </row>
    <row r="296" spans="1:10" x14ac:dyDescent="0.25">
      <c r="A296" s="111" t="s">
        <v>494</v>
      </c>
      <c r="B296" s="112" t="s">
        <v>680</v>
      </c>
      <c r="C296" s="143">
        <v>0</v>
      </c>
      <c r="D296" s="143">
        <v>0</v>
      </c>
      <c r="E296" s="143">
        <v>0</v>
      </c>
      <c r="F296" s="143">
        <v>0</v>
      </c>
      <c r="G296" s="143">
        <v>0</v>
      </c>
      <c r="H296" s="143">
        <v>0</v>
      </c>
      <c r="I296" s="143">
        <v>0</v>
      </c>
      <c r="J296" s="143">
        <v>0</v>
      </c>
    </row>
    <row r="297" spans="1:10" x14ac:dyDescent="0.25">
      <c r="A297" s="113" t="s">
        <v>494</v>
      </c>
      <c r="B297" s="114" t="s">
        <v>513</v>
      </c>
      <c r="C297" s="144">
        <v>0</v>
      </c>
      <c r="D297" s="144">
        <v>0</v>
      </c>
      <c r="E297" s="144">
        <v>0</v>
      </c>
      <c r="F297" s="144">
        <v>0</v>
      </c>
      <c r="G297" s="144">
        <v>0</v>
      </c>
      <c r="H297" s="144">
        <v>0</v>
      </c>
      <c r="I297" s="144">
        <v>0</v>
      </c>
      <c r="J297" s="144">
        <v>0</v>
      </c>
    </row>
    <row r="298" spans="1:10" x14ac:dyDescent="0.25">
      <c r="A298" s="111" t="s">
        <v>494</v>
      </c>
      <c r="B298" s="112" t="s">
        <v>514</v>
      </c>
      <c r="C298" s="143">
        <v>0</v>
      </c>
      <c r="D298" s="143">
        <v>0</v>
      </c>
      <c r="E298" s="143">
        <v>0</v>
      </c>
      <c r="F298" s="143">
        <v>0</v>
      </c>
      <c r="G298" s="143">
        <v>0</v>
      </c>
      <c r="H298" s="143">
        <v>0</v>
      </c>
      <c r="I298" s="143">
        <v>0</v>
      </c>
      <c r="J298" s="143">
        <v>0</v>
      </c>
    </row>
    <row r="299" spans="1:10" x14ac:dyDescent="0.25">
      <c r="A299" s="113" t="s">
        <v>494</v>
      </c>
      <c r="B299" s="114" t="s">
        <v>515</v>
      </c>
      <c r="C299" s="144">
        <v>0</v>
      </c>
      <c r="D299" s="144">
        <v>0</v>
      </c>
      <c r="E299" s="144">
        <v>0</v>
      </c>
      <c r="F299" s="144">
        <v>0</v>
      </c>
      <c r="G299" s="144">
        <v>0</v>
      </c>
      <c r="H299" s="144">
        <v>0</v>
      </c>
      <c r="I299" s="144">
        <v>0</v>
      </c>
      <c r="J299" s="144">
        <v>0</v>
      </c>
    </row>
    <row r="300" spans="1:10" x14ac:dyDescent="0.25">
      <c r="A300" s="111" t="s">
        <v>494</v>
      </c>
      <c r="B300" s="112" t="s">
        <v>516</v>
      </c>
      <c r="C300" s="143">
        <v>1</v>
      </c>
      <c r="D300" s="143">
        <v>0</v>
      </c>
      <c r="E300" s="143">
        <v>0</v>
      </c>
      <c r="F300" s="143">
        <v>0</v>
      </c>
      <c r="G300" s="143">
        <v>0</v>
      </c>
      <c r="H300" s="143">
        <v>0</v>
      </c>
      <c r="I300" s="143">
        <v>0</v>
      </c>
      <c r="J300" s="143">
        <v>1</v>
      </c>
    </row>
    <row r="301" spans="1:10" x14ac:dyDescent="0.25">
      <c r="A301" s="113" t="s">
        <v>494</v>
      </c>
      <c r="B301" s="114" t="s">
        <v>517</v>
      </c>
      <c r="C301" s="144">
        <v>0</v>
      </c>
      <c r="D301" s="144">
        <v>0</v>
      </c>
      <c r="E301" s="144">
        <v>0</v>
      </c>
      <c r="F301" s="144">
        <v>0</v>
      </c>
      <c r="G301" s="144">
        <v>0</v>
      </c>
      <c r="H301" s="144">
        <v>0</v>
      </c>
      <c r="I301" s="144">
        <v>0</v>
      </c>
      <c r="J301" s="144">
        <v>0</v>
      </c>
    </row>
    <row r="302" spans="1:10" x14ac:dyDescent="0.25">
      <c r="A302" s="111" t="s">
        <v>494</v>
      </c>
      <c r="B302" s="112" t="s">
        <v>518</v>
      </c>
      <c r="C302" s="143">
        <v>0</v>
      </c>
      <c r="D302" s="143">
        <v>0</v>
      </c>
      <c r="E302" s="143">
        <v>0</v>
      </c>
      <c r="F302" s="143">
        <v>0</v>
      </c>
      <c r="G302" s="143">
        <v>0</v>
      </c>
      <c r="H302" s="143">
        <v>0</v>
      </c>
      <c r="I302" s="143">
        <v>0</v>
      </c>
      <c r="J302" s="143">
        <v>0</v>
      </c>
    </row>
    <row r="303" spans="1:10" x14ac:dyDescent="0.25">
      <c r="A303" s="113" t="s">
        <v>519</v>
      </c>
      <c r="B303" s="114" t="s">
        <v>520</v>
      </c>
      <c r="C303" s="144">
        <v>0</v>
      </c>
      <c r="D303" s="144">
        <v>0</v>
      </c>
      <c r="E303" s="144">
        <v>0</v>
      </c>
      <c r="F303" s="144">
        <v>0</v>
      </c>
      <c r="G303" s="144">
        <v>0</v>
      </c>
      <c r="H303" s="144">
        <v>0</v>
      </c>
      <c r="I303" s="144">
        <v>0</v>
      </c>
      <c r="J303" s="144">
        <v>0</v>
      </c>
    </row>
    <row r="304" spans="1:10" x14ac:dyDescent="0.25">
      <c r="A304" s="111" t="s">
        <v>519</v>
      </c>
      <c r="B304" s="112" t="s">
        <v>521</v>
      </c>
      <c r="C304" s="143">
        <v>0</v>
      </c>
      <c r="D304" s="143">
        <v>0</v>
      </c>
      <c r="E304" s="143">
        <v>0</v>
      </c>
      <c r="F304" s="143">
        <v>0</v>
      </c>
      <c r="G304" s="143">
        <v>0</v>
      </c>
      <c r="H304" s="143">
        <v>0</v>
      </c>
      <c r="I304" s="143">
        <v>0</v>
      </c>
      <c r="J304" s="143">
        <v>0</v>
      </c>
    </row>
    <row r="305" spans="1:10" x14ac:dyDescent="0.25">
      <c r="A305" s="113" t="s">
        <v>519</v>
      </c>
      <c r="B305" s="114" t="s">
        <v>522</v>
      </c>
      <c r="C305" s="144">
        <v>0</v>
      </c>
      <c r="D305" s="144">
        <v>0</v>
      </c>
      <c r="E305" s="144">
        <v>0</v>
      </c>
      <c r="F305" s="144">
        <v>0</v>
      </c>
      <c r="G305" s="144">
        <v>0</v>
      </c>
      <c r="H305" s="144">
        <v>0</v>
      </c>
      <c r="I305" s="144">
        <v>0</v>
      </c>
      <c r="J305" s="144">
        <v>0</v>
      </c>
    </row>
    <row r="306" spans="1:10" x14ac:dyDescent="0.25">
      <c r="A306" s="111" t="s">
        <v>519</v>
      </c>
      <c r="B306" s="112" t="s">
        <v>523</v>
      </c>
      <c r="C306" s="143">
        <v>0</v>
      </c>
      <c r="D306" s="143">
        <v>0</v>
      </c>
      <c r="E306" s="143">
        <v>0</v>
      </c>
      <c r="F306" s="143">
        <v>0</v>
      </c>
      <c r="G306" s="143">
        <v>0</v>
      </c>
      <c r="H306" s="143">
        <v>0</v>
      </c>
      <c r="I306" s="143">
        <v>0</v>
      </c>
      <c r="J306" s="143">
        <v>0</v>
      </c>
    </row>
    <row r="307" spans="1:10" x14ac:dyDescent="0.25">
      <c r="A307" s="113" t="s">
        <v>519</v>
      </c>
      <c r="B307" s="114" t="s">
        <v>524</v>
      </c>
      <c r="C307" s="144">
        <v>0</v>
      </c>
      <c r="D307" s="144">
        <v>0</v>
      </c>
      <c r="E307" s="144">
        <v>0</v>
      </c>
      <c r="F307" s="144">
        <v>0</v>
      </c>
      <c r="G307" s="144">
        <v>0</v>
      </c>
      <c r="H307" s="144">
        <v>0</v>
      </c>
      <c r="I307" s="144">
        <v>0</v>
      </c>
      <c r="J307" s="144">
        <v>0</v>
      </c>
    </row>
    <row r="308" spans="1:10" x14ac:dyDescent="0.25">
      <c r="A308" s="111" t="s">
        <v>519</v>
      </c>
      <c r="B308" s="112" t="s">
        <v>525</v>
      </c>
      <c r="C308" s="143">
        <v>0</v>
      </c>
      <c r="D308" s="143">
        <v>0</v>
      </c>
      <c r="E308" s="143">
        <v>0</v>
      </c>
      <c r="F308" s="143">
        <v>0</v>
      </c>
      <c r="G308" s="143">
        <v>0</v>
      </c>
      <c r="H308" s="143">
        <v>0</v>
      </c>
      <c r="I308" s="143">
        <v>0</v>
      </c>
      <c r="J308" s="143">
        <v>0</v>
      </c>
    </row>
    <row r="309" spans="1:10" x14ac:dyDescent="0.25">
      <c r="A309" s="113" t="s">
        <v>526</v>
      </c>
      <c r="B309" s="114" t="s">
        <v>527</v>
      </c>
      <c r="C309" s="144">
        <v>20</v>
      </c>
      <c r="D309" s="144">
        <v>0</v>
      </c>
      <c r="E309" s="144">
        <v>0</v>
      </c>
      <c r="F309" s="144">
        <v>0</v>
      </c>
      <c r="G309" s="144">
        <v>0</v>
      </c>
      <c r="H309" s="144">
        <v>0</v>
      </c>
      <c r="I309" s="144">
        <v>20</v>
      </c>
      <c r="J309" s="144">
        <v>0</v>
      </c>
    </row>
    <row r="310" spans="1:10" x14ac:dyDescent="0.25">
      <c r="A310" s="111" t="s">
        <v>528</v>
      </c>
      <c r="B310" s="112" t="s">
        <v>529</v>
      </c>
      <c r="C310" s="143">
        <v>0</v>
      </c>
      <c r="D310" s="143">
        <v>0</v>
      </c>
      <c r="E310" s="143">
        <v>0</v>
      </c>
      <c r="F310" s="143">
        <v>0</v>
      </c>
      <c r="G310" s="143">
        <v>0</v>
      </c>
      <c r="H310" s="143">
        <v>0</v>
      </c>
      <c r="I310" s="143">
        <v>0</v>
      </c>
      <c r="J310" s="143">
        <v>0</v>
      </c>
    </row>
    <row r="311" spans="1:10" x14ac:dyDescent="0.25">
      <c r="A311" s="113" t="s">
        <v>528</v>
      </c>
      <c r="B311" s="114" t="s">
        <v>530</v>
      </c>
      <c r="C311" s="144">
        <v>0</v>
      </c>
      <c r="D311" s="144">
        <v>0</v>
      </c>
      <c r="E311" s="144">
        <v>0</v>
      </c>
      <c r="F311" s="144">
        <v>0</v>
      </c>
      <c r="G311" s="144">
        <v>0</v>
      </c>
      <c r="H311" s="144">
        <v>0</v>
      </c>
      <c r="I311" s="144">
        <v>0</v>
      </c>
      <c r="J311" s="144">
        <v>0</v>
      </c>
    </row>
    <row r="312" spans="1:10" x14ac:dyDescent="0.25">
      <c r="A312" s="111" t="s">
        <v>528</v>
      </c>
      <c r="B312" s="112" t="s">
        <v>531</v>
      </c>
      <c r="C312" s="143">
        <v>0</v>
      </c>
      <c r="D312" s="143">
        <v>0</v>
      </c>
      <c r="E312" s="143">
        <v>0</v>
      </c>
      <c r="F312" s="143">
        <v>0</v>
      </c>
      <c r="G312" s="143">
        <v>0</v>
      </c>
      <c r="H312" s="143">
        <v>0</v>
      </c>
      <c r="I312" s="143">
        <v>0</v>
      </c>
      <c r="J312" s="143">
        <v>0</v>
      </c>
    </row>
    <row r="313" spans="1:10" x14ac:dyDescent="0.25">
      <c r="A313" s="113" t="s">
        <v>528</v>
      </c>
      <c r="B313" s="114" t="s">
        <v>532</v>
      </c>
      <c r="C313" s="144">
        <v>0</v>
      </c>
      <c r="D313" s="144">
        <v>0</v>
      </c>
      <c r="E313" s="144">
        <v>0</v>
      </c>
      <c r="F313" s="144">
        <v>0</v>
      </c>
      <c r="G313" s="144">
        <v>0</v>
      </c>
      <c r="H313" s="144">
        <v>0</v>
      </c>
      <c r="I313" s="144">
        <v>0</v>
      </c>
      <c r="J313" s="144">
        <v>0</v>
      </c>
    </row>
    <row r="314" spans="1:10" x14ac:dyDescent="0.25">
      <c r="A314" s="111" t="s">
        <v>528</v>
      </c>
      <c r="B314" s="112" t="s">
        <v>533</v>
      </c>
      <c r="C314" s="143">
        <v>0</v>
      </c>
      <c r="D314" s="143">
        <v>0</v>
      </c>
      <c r="E314" s="143">
        <v>0</v>
      </c>
      <c r="F314" s="143">
        <v>0</v>
      </c>
      <c r="G314" s="143">
        <v>0</v>
      </c>
      <c r="H314" s="143">
        <v>0</v>
      </c>
      <c r="I314" s="143">
        <v>0</v>
      </c>
      <c r="J314" s="143">
        <v>0</v>
      </c>
    </row>
    <row r="315" spans="1:10" x14ac:dyDescent="0.25">
      <c r="A315" s="113" t="s">
        <v>528</v>
      </c>
      <c r="B315" s="114" t="s">
        <v>534</v>
      </c>
      <c r="C315" s="144">
        <v>0</v>
      </c>
      <c r="D315" s="144">
        <v>0</v>
      </c>
      <c r="E315" s="144">
        <v>0</v>
      </c>
      <c r="F315" s="144">
        <v>0</v>
      </c>
      <c r="G315" s="144">
        <v>0</v>
      </c>
      <c r="H315" s="144">
        <v>0</v>
      </c>
      <c r="I315" s="144">
        <v>0</v>
      </c>
      <c r="J315" s="144">
        <v>0</v>
      </c>
    </row>
    <row r="316" spans="1:10" x14ac:dyDescent="0.25">
      <c r="A316" s="111" t="s">
        <v>535</v>
      </c>
      <c r="B316" s="112" t="s">
        <v>536</v>
      </c>
      <c r="C316" s="143">
        <v>0</v>
      </c>
      <c r="D316" s="143">
        <v>0</v>
      </c>
      <c r="E316" s="143">
        <v>0</v>
      </c>
      <c r="F316" s="143">
        <v>0</v>
      </c>
      <c r="G316" s="143">
        <v>0</v>
      </c>
      <c r="H316" s="143">
        <v>0</v>
      </c>
      <c r="I316" s="143">
        <v>0</v>
      </c>
      <c r="J316" s="143">
        <v>0</v>
      </c>
    </row>
    <row r="317" spans="1:10" x14ac:dyDescent="0.25">
      <c r="A317" s="113" t="s">
        <v>535</v>
      </c>
      <c r="B317" s="114" t="s">
        <v>537</v>
      </c>
      <c r="C317" s="144">
        <v>0</v>
      </c>
      <c r="D317" s="144">
        <v>0</v>
      </c>
      <c r="E317" s="144">
        <v>0</v>
      </c>
      <c r="F317" s="144">
        <v>0</v>
      </c>
      <c r="G317" s="144">
        <v>0</v>
      </c>
      <c r="H317" s="144">
        <v>0</v>
      </c>
      <c r="I317" s="144">
        <v>0</v>
      </c>
      <c r="J317" s="144">
        <v>0</v>
      </c>
    </row>
    <row r="318" spans="1:10" x14ac:dyDescent="0.25">
      <c r="A318" s="111" t="s">
        <v>535</v>
      </c>
      <c r="B318" s="112" t="s">
        <v>538</v>
      </c>
      <c r="C318" s="143">
        <v>0</v>
      </c>
      <c r="D318" s="143">
        <v>0</v>
      </c>
      <c r="E318" s="143">
        <v>0</v>
      </c>
      <c r="F318" s="143">
        <v>0</v>
      </c>
      <c r="G318" s="143">
        <v>0</v>
      </c>
      <c r="H318" s="143">
        <v>0</v>
      </c>
      <c r="I318" s="143">
        <v>0</v>
      </c>
      <c r="J318" s="143">
        <v>0</v>
      </c>
    </row>
    <row r="319" spans="1:10" x14ac:dyDescent="0.25">
      <c r="A319" s="113" t="s">
        <v>535</v>
      </c>
      <c r="B319" s="114" t="s">
        <v>539</v>
      </c>
      <c r="C319" s="144">
        <v>0</v>
      </c>
      <c r="D319" s="144">
        <v>0</v>
      </c>
      <c r="E319" s="144">
        <v>0</v>
      </c>
      <c r="F319" s="144">
        <v>0</v>
      </c>
      <c r="G319" s="144">
        <v>0</v>
      </c>
      <c r="H319" s="144">
        <v>0</v>
      </c>
      <c r="I319" s="144">
        <v>0</v>
      </c>
      <c r="J319" s="144">
        <v>0</v>
      </c>
    </row>
    <row r="320" spans="1:10" x14ac:dyDescent="0.25">
      <c r="A320" s="111" t="s">
        <v>535</v>
      </c>
      <c r="B320" s="112" t="s">
        <v>540</v>
      </c>
      <c r="C320" s="143">
        <v>0</v>
      </c>
      <c r="D320" s="143">
        <v>0</v>
      </c>
      <c r="E320" s="143">
        <v>0</v>
      </c>
      <c r="F320" s="143">
        <v>0</v>
      </c>
      <c r="G320" s="143">
        <v>0</v>
      </c>
      <c r="H320" s="143">
        <v>0</v>
      </c>
      <c r="I320" s="143">
        <v>0</v>
      </c>
      <c r="J320" s="143">
        <v>0</v>
      </c>
    </row>
    <row r="321" spans="1:10" x14ac:dyDescent="0.25">
      <c r="A321" s="113" t="s">
        <v>535</v>
      </c>
      <c r="B321" s="114" t="s">
        <v>541</v>
      </c>
      <c r="C321" s="144">
        <v>0</v>
      </c>
      <c r="D321" s="144">
        <v>0</v>
      </c>
      <c r="E321" s="144">
        <v>0</v>
      </c>
      <c r="F321" s="144">
        <v>0</v>
      </c>
      <c r="G321" s="144">
        <v>0</v>
      </c>
      <c r="H321" s="144">
        <v>0</v>
      </c>
      <c r="I321" s="144">
        <v>0</v>
      </c>
      <c r="J321" s="144">
        <v>0</v>
      </c>
    </row>
    <row r="322" spans="1:10" x14ac:dyDescent="0.25">
      <c r="A322" s="111" t="s">
        <v>535</v>
      </c>
      <c r="B322" s="112" t="s">
        <v>542</v>
      </c>
      <c r="C322" s="143">
        <v>0</v>
      </c>
      <c r="D322" s="143">
        <v>0</v>
      </c>
      <c r="E322" s="143">
        <v>0</v>
      </c>
      <c r="F322" s="143">
        <v>0</v>
      </c>
      <c r="G322" s="143">
        <v>0</v>
      </c>
      <c r="H322" s="143">
        <v>0</v>
      </c>
      <c r="I322" s="143">
        <v>0</v>
      </c>
      <c r="J322" s="143">
        <v>0</v>
      </c>
    </row>
    <row r="323" spans="1:10" x14ac:dyDescent="0.25">
      <c r="A323" s="113" t="s">
        <v>535</v>
      </c>
      <c r="B323" s="114" t="s">
        <v>543</v>
      </c>
      <c r="C323" s="144">
        <v>0</v>
      </c>
      <c r="D323" s="144">
        <v>0</v>
      </c>
      <c r="E323" s="144">
        <v>0</v>
      </c>
      <c r="F323" s="144">
        <v>0</v>
      </c>
      <c r="G323" s="144">
        <v>0</v>
      </c>
      <c r="H323" s="144">
        <v>0</v>
      </c>
      <c r="I323" s="144">
        <v>0</v>
      </c>
      <c r="J323" s="144">
        <v>0</v>
      </c>
    </row>
    <row r="324" spans="1:10" x14ac:dyDescent="0.25">
      <c r="A324" s="111" t="s">
        <v>535</v>
      </c>
      <c r="B324" s="112" t="s">
        <v>544</v>
      </c>
      <c r="C324" s="143">
        <v>0</v>
      </c>
      <c r="D324" s="143">
        <v>0</v>
      </c>
      <c r="E324" s="143">
        <v>0</v>
      </c>
      <c r="F324" s="143">
        <v>0</v>
      </c>
      <c r="G324" s="143">
        <v>0</v>
      </c>
      <c r="H324" s="143">
        <v>0</v>
      </c>
      <c r="I324" s="143">
        <v>0</v>
      </c>
      <c r="J324" s="143">
        <v>0</v>
      </c>
    </row>
    <row r="325" spans="1:10" x14ac:dyDescent="0.25">
      <c r="A325" s="113" t="s">
        <v>535</v>
      </c>
      <c r="B325" s="114" t="s">
        <v>545</v>
      </c>
      <c r="C325" s="144">
        <v>0</v>
      </c>
      <c r="D325" s="144">
        <v>0</v>
      </c>
      <c r="E325" s="144">
        <v>0</v>
      </c>
      <c r="F325" s="144">
        <v>0</v>
      </c>
      <c r="G325" s="144">
        <v>0</v>
      </c>
      <c r="H325" s="144">
        <v>0</v>
      </c>
      <c r="I325" s="144">
        <v>0</v>
      </c>
      <c r="J325" s="144">
        <v>0</v>
      </c>
    </row>
    <row r="326" spans="1:10" x14ac:dyDescent="0.25">
      <c r="A326" s="111" t="s">
        <v>546</v>
      </c>
      <c r="B326" s="112" t="s">
        <v>547</v>
      </c>
      <c r="C326" s="143">
        <v>2</v>
      </c>
      <c r="D326" s="143">
        <v>0</v>
      </c>
      <c r="E326" s="143">
        <v>2</v>
      </c>
      <c r="F326" s="143">
        <v>0</v>
      </c>
      <c r="G326" s="143">
        <v>0</v>
      </c>
      <c r="H326" s="143">
        <v>0</v>
      </c>
      <c r="I326" s="143">
        <v>0</v>
      </c>
      <c r="J326" s="143">
        <v>0</v>
      </c>
    </row>
    <row r="327" spans="1:10" x14ac:dyDescent="0.25">
      <c r="A327" s="113" t="s">
        <v>546</v>
      </c>
      <c r="B327" s="114" t="s">
        <v>548</v>
      </c>
      <c r="C327" s="144">
        <v>0</v>
      </c>
      <c r="D327" s="144">
        <v>0</v>
      </c>
      <c r="E327" s="144">
        <v>0</v>
      </c>
      <c r="F327" s="144">
        <v>0</v>
      </c>
      <c r="G327" s="144">
        <v>0</v>
      </c>
      <c r="H327" s="144">
        <v>0</v>
      </c>
      <c r="I327" s="144">
        <v>0</v>
      </c>
      <c r="J327" s="144">
        <v>0</v>
      </c>
    </row>
    <row r="328" spans="1:10" x14ac:dyDescent="0.25">
      <c r="A328" s="111" t="s">
        <v>546</v>
      </c>
      <c r="B328" s="112" t="s">
        <v>549</v>
      </c>
      <c r="C328" s="143">
        <v>0</v>
      </c>
      <c r="D328" s="143">
        <v>0</v>
      </c>
      <c r="E328" s="143">
        <v>0</v>
      </c>
      <c r="F328" s="143">
        <v>0</v>
      </c>
      <c r="G328" s="143">
        <v>0</v>
      </c>
      <c r="H328" s="143">
        <v>0</v>
      </c>
      <c r="I328" s="143">
        <v>0</v>
      </c>
      <c r="J328" s="143">
        <v>0</v>
      </c>
    </row>
    <row r="329" spans="1:10" x14ac:dyDescent="0.25">
      <c r="A329" s="113" t="s">
        <v>550</v>
      </c>
      <c r="B329" s="114" t="s">
        <v>551</v>
      </c>
      <c r="C329" s="144">
        <v>0</v>
      </c>
      <c r="D329" s="144">
        <v>0</v>
      </c>
      <c r="E329" s="144">
        <v>0</v>
      </c>
      <c r="F329" s="144">
        <v>0</v>
      </c>
      <c r="G329" s="144">
        <v>0</v>
      </c>
      <c r="H329" s="144">
        <v>0</v>
      </c>
      <c r="I329" s="144">
        <v>0</v>
      </c>
      <c r="J329" s="144">
        <v>0</v>
      </c>
    </row>
    <row r="330" spans="1:10" x14ac:dyDescent="0.25">
      <c r="A330" s="111" t="s">
        <v>550</v>
      </c>
      <c r="B330" s="112" t="s">
        <v>552</v>
      </c>
      <c r="C330" s="143">
        <v>0</v>
      </c>
      <c r="D330" s="143">
        <v>0</v>
      </c>
      <c r="E330" s="143">
        <v>0</v>
      </c>
      <c r="F330" s="143">
        <v>0</v>
      </c>
      <c r="G330" s="143">
        <v>0</v>
      </c>
      <c r="H330" s="143">
        <v>0</v>
      </c>
      <c r="I330" s="143">
        <v>0</v>
      </c>
      <c r="J330" s="143">
        <v>0</v>
      </c>
    </row>
    <row r="331" spans="1:10" x14ac:dyDescent="0.25">
      <c r="A331" s="113" t="s">
        <v>550</v>
      </c>
      <c r="B331" s="114" t="s">
        <v>553</v>
      </c>
      <c r="C331" s="144">
        <v>0</v>
      </c>
      <c r="D331" s="144">
        <v>0</v>
      </c>
      <c r="E331" s="144">
        <v>0</v>
      </c>
      <c r="F331" s="144">
        <v>0</v>
      </c>
      <c r="G331" s="144">
        <v>0</v>
      </c>
      <c r="H331" s="144">
        <v>0</v>
      </c>
      <c r="I331" s="144">
        <v>0</v>
      </c>
      <c r="J331" s="144">
        <v>0</v>
      </c>
    </row>
    <row r="332" spans="1:10" x14ac:dyDescent="0.25">
      <c r="A332" s="111" t="s">
        <v>550</v>
      </c>
      <c r="B332" s="112" t="s">
        <v>554</v>
      </c>
      <c r="C332" s="143">
        <v>19</v>
      </c>
      <c r="D332" s="143">
        <v>0</v>
      </c>
      <c r="E332" s="143">
        <v>0</v>
      </c>
      <c r="F332" s="143">
        <v>0</v>
      </c>
      <c r="G332" s="143">
        <v>0</v>
      </c>
      <c r="H332" s="143">
        <v>0</v>
      </c>
      <c r="I332" s="143">
        <v>19</v>
      </c>
      <c r="J332" s="143">
        <v>0</v>
      </c>
    </row>
    <row r="333" spans="1:10" x14ac:dyDescent="0.25">
      <c r="A333" s="113" t="s">
        <v>550</v>
      </c>
      <c r="B333" s="114" t="s">
        <v>555</v>
      </c>
      <c r="C333" s="144">
        <v>0</v>
      </c>
      <c r="D333" s="144">
        <v>0</v>
      </c>
      <c r="E333" s="144">
        <v>0</v>
      </c>
      <c r="F333" s="144">
        <v>0</v>
      </c>
      <c r="G333" s="144">
        <v>0</v>
      </c>
      <c r="H333" s="144">
        <v>0</v>
      </c>
      <c r="I333" s="144">
        <v>0</v>
      </c>
      <c r="J333" s="144">
        <v>0</v>
      </c>
    </row>
    <row r="334" spans="1:10" x14ac:dyDescent="0.25">
      <c r="A334" s="111" t="s">
        <v>550</v>
      </c>
      <c r="B334" s="112" t="s">
        <v>556</v>
      </c>
      <c r="C334" s="143">
        <v>0</v>
      </c>
      <c r="D334" s="143">
        <v>0</v>
      </c>
      <c r="E334" s="143">
        <v>0</v>
      </c>
      <c r="F334" s="143">
        <v>0</v>
      </c>
      <c r="G334" s="143">
        <v>0</v>
      </c>
      <c r="H334" s="143">
        <v>0</v>
      </c>
      <c r="I334" s="143">
        <v>0</v>
      </c>
      <c r="J334" s="143">
        <v>0</v>
      </c>
    </row>
    <row r="335" spans="1:10" x14ac:dyDescent="0.25">
      <c r="A335" s="113" t="s">
        <v>550</v>
      </c>
      <c r="B335" s="114" t="s">
        <v>557</v>
      </c>
      <c r="C335" s="144">
        <v>0</v>
      </c>
      <c r="D335" s="144">
        <v>0</v>
      </c>
      <c r="E335" s="144">
        <v>0</v>
      </c>
      <c r="F335" s="144">
        <v>0</v>
      </c>
      <c r="G335" s="144">
        <v>0</v>
      </c>
      <c r="H335" s="144">
        <v>0</v>
      </c>
      <c r="I335" s="144">
        <v>0</v>
      </c>
      <c r="J335" s="144">
        <v>0</v>
      </c>
    </row>
    <row r="336" spans="1:10" x14ac:dyDescent="0.25">
      <c r="A336" s="111" t="s">
        <v>550</v>
      </c>
      <c r="B336" s="112" t="s">
        <v>558</v>
      </c>
      <c r="C336" s="143">
        <v>0</v>
      </c>
      <c r="D336" s="143">
        <v>0</v>
      </c>
      <c r="E336" s="143">
        <v>0</v>
      </c>
      <c r="F336" s="143">
        <v>0</v>
      </c>
      <c r="G336" s="143">
        <v>0</v>
      </c>
      <c r="H336" s="143">
        <v>0</v>
      </c>
      <c r="I336" s="143">
        <v>0</v>
      </c>
      <c r="J336" s="143">
        <v>0</v>
      </c>
    </row>
    <row r="337" spans="1:10" x14ac:dyDescent="0.25">
      <c r="A337" s="113" t="s">
        <v>559</v>
      </c>
      <c r="B337" s="114" t="s">
        <v>560</v>
      </c>
      <c r="C337" s="144">
        <v>0</v>
      </c>
      <c r="D337" s="144">
        <v>0</v>
      </c>
      <c r="E337" s="144">
        <v>0</v>
      </c>
      <c r="F337" s="144">
        <v>0</v>
      </c>
      <c r="G337" s="144">
        <v>0</v>
      </c>
      <c r="H337" s="144">
        <v>0</v>
      </c>
      <c r="I337" s="144">
        <v>0</v>
      </c>
      <c r="J337" s="144">
        <v>0</v>
      </c>
    </row>
    <row r="338" spans="1:10" ht="13.8" thickBot="1" x14ac:dyDescent="0.3">
      <c r="A338" s="111" t="s">
        <v>559</v>
      </c>
      <c r="B338" s="112" t="s">
        <v>561</v>
      </c>
      <c r="C338" s="143">
        <v>0</v>
      </c>
      <c r="D338" s="143">
        <v>0</v>
      </c>
      <c r="E338" s="143">
        <v>0</v>
      </c>
      <c r="F338" s="143">
        <v>0</v>
      </c>
      <c r="G338" s="143">
        <v>0</v>
      </c>
      <c r="H338" s="143">
        <v>0</v>
      </c>
      <c r="I338" s="143">
        <v>0</v>
      </c>
      <c r="J338" s="143">
        <v>0</v>
      </c>
    </row>
    <row r="339" spans="1:10" s="146" customFormat="1" ht="13.8" thickBot="1" x14ac:dyDescent="0.3">
      <c r="A339" s="147"/>
      <c r="B339" s="135" t="s">
        <v>608</v>
      </c>
      <c r="C339" s="148">
        <f>SUM(C6:C338)</f>
        <v>412</v>
      </c>
      <c r="D339" s="148">
        <f t="shared" ref="D339:J339" si="0">SUM(D6:D338)</f>
        <v>0</v>
      </c>
      <c r="E339" s="148">
        <f t="shared" si="0"/>
        <v>15</v>
      </c>
      <c r="F339" s="148">
        <f t="shared" si="0"/>
        <v>0</v>
      </c>
      <c r="G339" s="148">
        <f t="shared" si="0"/>
        <v>2</v>
      </c>
      <c r="H339" s="148">
        <f t="shared" si="0"/>
        <v>0</v>
      </c>
      <c r="I339" s="148">
        <f t="shared" si="0"/>
        <v>310</v>
      </c>
      <c r="J339" s="148">
        <f t="shared" si="0"/>
        <v>85</v>
      </c>
    </row>
    <row r="340" spans="1:10" x14ac:dyDescent="0.25">
      <c r="C340" s="149"/>
      <c r="D340" s="149"/>
      <c r="E340" s="149"/>
      <c r="F340" s="149"/>
      <c r="G340" s="149"/>
      <c r="H340" s="149"/>
      <c r="I340" s="149"/>
      <c r="J340" s="149"/>
    </row>
    <row r="341" spans="1:10" x14ac:dyDescent="0.25">
      <c r="A341" s="35" t="s">
        <v>161</v>
      </c>
    </row>
    <row r="342" spans="1:10" x14ac:dyDescent="0.25">
      <c r="A342" s="44" t="s">
        <v>78</v>
      </c>
    </row>
  </sheetData>
  <mergeCells count="13">
    <mergeCell ref="J4:J5"/>
    <mergeCell ref="G4:G5"/>
    <mergeCell ref="A2:B2"/>
    <mergeCell ref="A3:C3"/>
    <mergeCell ref="D3:J3"/>
    <mergeCell ref="A4:A5"/>
    <mergeCell ref="B4:B5"/>
    <mergeCell ref="C4:C5"/>
    <mergeCell ref="D4:D5"/>
    <mergeCell ref="E4:E5"/>
    <mergeCell ref="F4:F5"/>
    <mergeCell ref="H4:H5"/>
    <mergeCell ref="I4:I5"/>
  </mergeCells>
  <hyperlinks>
    <hyperlink ref="A2:B2" location="TOC!A1" display="Return to Table of Contents"/>
  </hyperlinks>
  <pageMargins left="0.25" right="0.25" top="0.75" bottom="0.75" header="0.3" footer="0.3"/>
  <pageSetup scale="60" orientation="portrait" horizontalDpi="1200" verticalDpi="1200" r:id="rId1"/>
  <headerFooter>
    <oddHeader>&amp;L&amp;"Arial,Bold"2016-17 Survey of Allied Dental Education
Report 1 - Dental Hygiene Education Programs</oddHeader>
  </headerFooter>
  <rowBreaks count="4" manualBreakCount="4">
    <brk id="76" max="16383" man="1"/>
    <brk id="153" max="16383" man="1"/>
    <brk id="229" max="16383" man="1"/>
    <brk id="30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09375" defaultRowHeight="13.2" x14ac:dyDescent="0.25"/>
  <cols>
    <col min="1" max="1" width="5.88671875" style="108" customWidth="1"/>
    <col min="2" max="2" width="83.88671875" style="108" customWidth="1"/>
    <col min="3" max="3" width="12.5546875" style="108" customWidth="1"/>
    <col min="4" max="4" width="15.5546875" style="132" customWidth="1"/>
    <col min="5" max="12" width="9.5546875" style="149" customWidth="1"/>
    <col min="13" max="13" width="13" style="149" customWidth="1"/>
    <col min="14" max="16384" width="9.109375" style="108"/>
  </cols>
  <sheetData>
    <row r="1" spans="1:13" ht="15.6" x14ac:dyDescent="0.25">
      <c r="A1" s="107" t="s">
        <v>876</v>
      </c>
    </row>
    <row r="2" spans="1:13" x14ac:dyDescent="0.25">
      <c r="A2" s="405" t="s">
        <v>4</v>
      </c>
      <c r="B2" s="405"/>
    </row>
    <row r="3" spans="1:13" s="120" customFormat="1" ht="45" customHeight="1" x14ac:dyDescent="0.25">
      <c r="A3" s="323" t="s">
        <v>165</v>
      </c>
      <c r="B3" s="325" t="s">
        <v>166</v>
      </c>
      <c r="C3" s="324" t="s">
        <v>609</v>
      </c>
      <c r="D3" s="324" t="s">
        <v>610</v>
      </c>
      <c r="E3" s="329" t="s">
        <v>611</v>
      </c>
      <c r="F3" s="329" t="s">
        <v>612</v>
      </c>
      <c r="G3" s="329" t="s">
        <v>620</v>
      </c>
      <c r="H3" s="329" t="s">
        <v>621</v>
      </c>
      <c r="I3" s="329" t="s">
        <v>613</v>
      </c>
      <c r="J3" s="329" t="s">
        <v>614</v>
      </c>
      <c r="K3" s="329" t="s">
        <v>622</v>
      </c>
      <c r="L3" s="329" t="s">
        <v>615</v>
      </c>
      <c r="M3" s="329" t="s">
        <v>623</v>
      </c>
    </row>
    <row r="4" spans="1:13" x14ac:dyDescent="0.25">
      <c r="A4" s="111" t="s">
        <v>178</v>
      </c>
      <c r="B4" s="112" t="s">
        <v>179</v>
      </c>
      <c r="C4" s="111" t="s">
        <v>181</v>
      </c>
      <c r="D4" s="133" t="s">
        <v>616</v>
      </c>
      <c r="E4" s="143">
        <v>0</v>
      </c>
      <c r="F4" s="143">
        <v>0</v>
      </c>
      <c r="G4" s="143">
        <v>0</v>
      </c>
      <c r="H4" s="143">
        <v>0</v>
      </c>
      <c r="I4" s="143">
        <v>0</v>
      </c>
      <c r="J4" s="143">
        <v>0</v>
      </c>
      <c r="K4" s="143">
        <v>0</v>
      </c>
      <c r="L4" s="143">
        <v>0</v>
      </c>
      <c r="M4" s="143">
        <v>0</v>
      </c>
    </row>
    <row r="5" spans="1:13" x14ac:dyDescent="0.25">
      <c r="A5" s="113" t="s">
        <v>178</v>
      </c>
      <c r="B5" s="114" t="s">
        <v>182</v>
      </c>
      <c r="C5" s="113" t="s">
        <v>180</v>
      </c>
      <c r="D5" s="134" t="s">
        <v>617</v>
      </c>
      <c r="E5" s="144">
        <v>3</v>
      </c>
      <c r="F5" s="144">
        <v>3</v>
      </c>
      <c r="G5" s="144">
        <v>3</v>
      </c>
      <c r="H5" s="144">
        <v>3</v>
      </c>
      <c r="I5" s="144">
        <v>3</v>
      </c>
      <c r="J5" s="144">
        <v>0</v>
      </c>
      <c r="K5" s="144">
        <v>0</v>
      </c>
      <c r="L5" s="144">
        <v>3</v>
      </c>
      <c r="M5" s="144">
        <v>0</v>
      </c>
    </row>
    <row r="6" spans="1:13" x14ac:dyDescent="0.25">
      <c r="A6" s="111" t="s">
        <v>183</v>
      </c>
      <c r="B6" s="112" t="s">
        <v>184</v>
      </c>
      <c r="C6" s="111" t="s">
        <v>180</v>
      </c>
      <c r="D6" s="133" t="s">
        <v>617</v>
      </c>
      <c r="E6" s="143">
        <v>6</v>
      </c>
      <c r="F6" s="143">
        <v>0</v>
      </c>
      <c r="G6" s="143">
        <v>3</v>
      </c>
      <c r="H6" s="143">
        <v>3</v>
      </c>
      <c r="I6" s="143">
        <v>0</v>
      </c>
      <c r="J6" s="143">
        <v>3</v>
      </c>
      <c r="K6" s="143">
        <v>3</v>
      </c>
      <c r="L6" s="143">
        <v>0</v>
      </c>
      <c r="M6" s="143">
        <v>0</v>
      </c>
    </row>
    <row r="7" spans="1:13" x14ac:dyDescent="0.25">
      <c r="A7" s="113" t="s">
        <v>183</v>
      </c>
      <c r="B7" s="114" t="s">
        <v>185</v>
      </c>
      <c r="C7" s="113" t="s">
        <v>180</v>
      </c>
      <c r="D7" s="134" t="s">
        <v>617</v>
      </c>
      <c r="E7" s="144">
        <v>3</v>
      </c>
      <c r="F7" s="144">
        <v>3</v>
      </c>
      <c r="G7" s="144">
        <v>3</v>
      </c>
      <c r="H7" s="144">
        <v>3</v>
      </c>
      <c r="I7" s="144">
        <v>0</v>
      </c>
      <c r="J7" s="144">
        <v>0</v>
      </c>
      <c r="K7" s="144">
        <v>3</v>
      </c>
      <c r="L7" s="144">
        <v>0</v>
      </c>
      <c r="M7" s="144">
        <v>0</v>
      </c>
    </row>
    <row r="8" spans="1:13" x14ac:dyDescent="0.25">
      <c r="A8" s="111" t="s">
        <v>186</v>
      </c>
      <c r="B8" s="112" t="s">
        <v>187</v>
      </c>
      <c r="C8" s="111" t="s">
        <v>181</v>
      </c>
      <c r="D8" s="133" t="s">
        <v>617</v>
      </c>
      <c r="E8" s="143">
        <v>0</v>
      </c>
      <c r="F8" s="143">
        <v>0</v>
      </c>
      <c r="G8" s="143">
        <v>0</v>
      </c>
      <c r="H8" s="143">
        <v>0</v>
      </c>
      <c r="I8" s="143">
        <v>0</v>
      </c>
      <c r="J8" s="143">
        <v>0</v>
      </c>
      <c r="K8" s="143">
        <v>0</v>
      </c>
      <c r="L8" s="143">
        <v>0</v>
      </c>
      <c r="M8" s="143">
        <v>0</v>
      </c>
    </row>
    <row r="9" spans="1:13" x14ac:dyDescent="0.25">
      <c r="A9" s="113" t="s">
        <v>186</v>
      </c>
      <c r="B9" s="114" t="s">
        <v>188</v>
      </c>
      <c r="C9" s="113" t="s">
        <v>181</v>
      </c>
      <c r="D9" s="134" t="s">
        <v>616</v>
      </c>
      <c r="E9" s="144">
        <v>0</v>
      </c>
      <c r="F9" s="144">
        <v>0</v>
      </c>
      <c r="G9" s="144">
        <v>0</v>
      </c>
      <c r="H9" s="144">
        <v>0</v>
      </c>
      <c r="I9" s="144">
        <v>0</v>
      </c>
      <c r="J9" s="144">
        <v>0</v>
      </c>
      <c r="K9" s="144">
        <v>0</v>
      </c>
      <c r="L9" s="144">
        <v>0</v>
      </c>
      <c r="M9" s="144">
        <v>0</v>
      </c>
    </row>
    <row r="10" spans="1:13" x14ac:dyDescent="0.25">
      <c r="A10" s="111" t="s">
        <v>186</v>
      </c>
      <c r="B10" s="112" t="s">
        <v>189</v>
      </c>
      <c r="C10" s="111" t="s">
        <v>180</v>
      </c>
      <c r="D10" s="133" t="s">
        <v>617</v>
      </c>
      <c r="E10" s="143">
        <v>6</v>
      </c>
      <c r="F10" s="143">
        <v>0</v>
      </c>
      <c r="G10" s="143">
        <v>3</v>
      </c>
      <c r="H10" s="143">
        <v>3</v>
      </c>
      <c r="I10" s="143">
        <v>3</v>
      </c>
      <c r="J10" s="143">
        <v>0</v>
      </c>
      <c r="K10" s="143">
        <v>3</v>
      </c>
      <c r="L10" s="143">
        <v>3</v>
      </c>
      <c r="M10" s="143">
        <v>0</v>
      </c>
    </row>
    <row r="11" spans="1:13" x14ac:dyDescent="0.25">
      <c r="A11" s="113" t="s">
        <v>186</v>
      </c>
      <c r="B11" s="114" t="s">
        <v>190</v>
      </c>
      <c r="C11" s="113" t="s">
        <v>180</v>
      </c>
      <c r="D11" s="134" t="s">
        <v>617</v>
      </c>
      <c r="E11" s="144">
        <v>8</v>
      </c>
      <c r="F11" s="144">
        <v>0</v>
      </c>
      <c r="G11" s="144">
        <v>3</v>
      </c>
      <c r="H11" s="144">
        <v>3</v>
      </c>
      <c r="I11" s="144">
        <v>0</v>
      </c>
      <c r="J11" s="144">
        <v>0</v>
      </c>
      <c r="K11" s="144">
        <v>3</v>
      </c>
      <c r="L11" s="144">
        <v>0</v>
      </c>
      <c r="M11" s="144">
        <v>0</v>
      </c>
    </row>
    <row r="12" spans="1:13" x14ac:dyDescent="0.25">
      <c r="A12" s="111" t="s">
        <v>186</v>
      </c>
      <c r="B12" s="112" t="s">
        <v>191</v>
      </c>
      <c r="C12" s="111" t="s">
        <v>180</v>
      </c>
      <c r="D12" s="133" t="s">
        <v>617</v>
      </c>
      <c r="E12" s="143">
        <v>6</v>
      </c>
      <c r="F12" s="143">
        <v>0</v>
      </c>
      <c r="G12" s="143">
        <v>3</v>
      </c>
      <c r="H12" s="143">
        <v>3</v>
      </c>
      <c r="I12" s="143">
        <v>3</v>
      </c>
      <c r="J12" s="143">
        <v>3</v>
      </c>
      <c r="K12" s="143">
        <v>0</v>
      </c>
      <c r="L12" s="143">
        <v>0</v>
      </c>
      <c r="M12" s="143">
        <v>12</v>
      </c>
    </row>
    <row r="13" spans="1:13" x14ac:dyDescent="0.25">
      <c r="A13" s="113" t="s">
        <v>186</v>
      </c>
      <c r="B13" s="114" t="s">
        <v>192</v>
      </c>
      <c r="C13" s="113" t="s">
        <v>180</v>
      </c>
      <c r="D13" s="134" t="s">
        <v>617</v>
      </c>
      <c r="E13" s="144">
        <v>6</v>
      </c>
      <c r="F13" s="144">
        <v>0</v>
      </c>
      <c r="G13" s="144">
        <v>3</v>
      </c>
      <c r="H13" s="144">
        <v>3</v>
      </c>
      <c r="I13" s="144">
        <v>3</v>
      </c>
      <c r="J13" s="144">
        <v>3</v>
      </c>
      <c r="K13" s="144">
        <v>3</v>
      </c>
      <c r="L13" s="144">
        <v>0</v>
      </c>
      <c r="M13" s="144">
        <v>6</v>
      </c>
    </row>
    <row r="14" spans="1:13" x14ac:dyDescent="0.25">
      <c r="A14" s="111" t="s">
        <v>186</v>
      </c>
      <c r="B14" s="112" t="s">
        <v>193</v>
      </c>
      <c r="C14" s="111" t="s">
        <v>180</v>
      </c>
      <c r="D14" s="133" t="s">
        <v>617</v>
      </c>
      <c r="E14" s="143">
        <v>4</v>
      </c>
      <c r="F14" s="143">
        <v>3</v>
      </c>
      <c r="G14" s="143">
        <v>4</v>
      </c>
      <c r="H14" s="143">
        <v>3</v>
      </c>
      <c r="I14" s="143">
        <v>3</v>
      </c>
      <c r="J14" s="143">
        <v>3</v>
      </c>
      <c r="K14" s="143">
        <v>3</v>
      </c>
      <c r="L14" s="143">
        <v>0</v>
      </c>
      <c r="M14" s="143">
        <v>0</v>
      </c>
    </row>
    <row r="15" spans="1:13" x14ac:dyDescent="0.25">
      <c r="A15" s="113" t="s">
        <v>186</v>
      </c>
      <c r="B15" s="114" t="s">
        <v>194</v>
      </c>
      <c r="C15" s="113" t="s">
        <v>180</v>
      </c>
      <c r="D15" s="134" t="s">
        <v>617</v>
      </c>
      <c r="E15" s="144">
        <v>6</v>
      </c>
      <c r="F15" s="144">
        <v>0</v>
      </c>
      <c r="G15" s="144">
        <v>3</v>
      </c>
      <c r="H15" s="144">
        <v>3</v>
      </c>
      <c r="I15" s="144">
        <v>3</v>
      </c>
      <c r="J15" s="144">
        <v>0</v>
      </c>
      <c r="K15" s="144">
        <v>3</v>
      </c>
      <c r="L15" s="144">
        <v>3</v>
      </c>
      <c r="M15" s="144">
        <v>3</v>
      </c>
    </row>
    <row r="16" spans="1:13" x14ac:dyDescent="0.25">
      <c r="A16" s="111" t="s">
        <v>195</v>
      </c>
      <c r="B16" s="112" t="s">
        <v>196</v>
      </c>
      <c r="C16" s="111" t="s">
        <v>180</v>
      </c>
      <c r="D16" s="133" t="s">
        <v>617</v>
      </c>
      <c r="E16" s="143">
        <v>6</v>
      </c>
      <c r="F16" s="143">
        <v>6</v>
      </c>
      <c r="G16" s="143">
        <v>6</v>
      </c>
      <c r="H16" s="143">
        <v>3</v>
      </c>
      <c r="I16" s="143">
        <v>0</v>
      </c>
      <c r="J16" s="143">
        <v>3</v>
      </c>
      <c r="K16" s="143">
        <v>0</v>
      </c>
      <c r="L16" s="143">
        <v>0</v>
      </c>
      <c r="M16" s="143">
        <v>21</v>
      </c>
    </row>
    <row r="17" spans="1:13" x14ac:dyDescent="0.25">
      <c r="A17" s="113" t="s">
        <v>195</v>
      </c>
      <c r="B17" s="114" t="s">
        <v>197</v>
      </c>
      <c r="C17" s="113" t="s">
        <v>180</v>
      </c>
      <c r="D17" s="134" t="s">
        <v>617</v>
      </c>
      <c r="E17" s="144">
        <v>6</v>
      </c>
      <c r="F17" s="144">
        <v>3</v>
      </c>
      <c r="G17" s="144">
        <v>3</v>
      </c>
      <c r="H17" s="144">
        <v>3</v>
      </c>
      <c r="I17" s="144">
        <v>0</v>
      </c>
      <c r="J17" s="144">
        <v>3</v>
      </c>
      <c r="K17" s="144">
        <v>0</v>
      </c>
      <c r="L17" s="144">
        <v>0</v>
      </c>
      <c r="M17" s="144">
        <v>9</v>
      </c>
    </row>
    <row r="18" spans="1:13" x14ac:dyDescent="0.25">
      <c r="A18" s="111" t="s">
        <v>198</v>
      </c>
      <c r="B18" s="112" t="s">
        <v>199</v>
      </c>
      <c r="C18" s="111" t="s">
        <v>180</v>
      </c>
      <c r="D18" s="133" t="s">
        <v>617</v>
      </c>
      <c r="E18" s="143">
        <v>3</v>
      </c>
      <c r="F18" s="143">
        <v>0</v>
      </c>
      <c r="G18" s="143">
        <v>0</v>
      </c>
      <c r="H18" s="143">
        <v>0</v>
      </c>
      <c r="I18" s="143">
        <v>0</v>
      </c>
      <c r="J18" s="143">
        <v>0</v>
      </c>
      <c r="K18" s="143">
        <v>0</v>
      </c>
      <c r="L18" s="143">
        <v>0</v>
      </c>
      <c r="M18" s="143">
        <v>0</v>
      </c>
    </row>
    <row r="19" spans="1:13" x14ac:dyDescent="0.25">
      <c r="A19" s="113" t="s">
        <v>198</v>
      </c>
      <c r="B19" s="114" t="s">
        <v>200</v>
      </c>
      <c r="C19" s="113" t="s">
        <v>180</v>
      </c>
      <c r="D19" s="134" t="s">
        <v>617</v>
      </c>
      <c r="E19" s="144">
        <v>3</v>
      </c>
      <c r="F19" s="144">
        <v>3</v>
      </c>
      <c r="G19" s="144">
        <v>3</v>
      </c>
      <c r="H19" s="144">
        <v>3</v>
      </c>
      <c r="I19" s="144">
        <v>3</v>
      </c>
      <c r="J19" s="144">
        <v>0</v>
      </c>
      <c r="K19" s="144">
        <v>0</v>
      </c>
      <c r="L19" s="144">
        <v>0</v>
      </c>
      <c r="M19" s="144">
        <v>0</v>
      </c>
    </row>
    <row r="20" spans="1:13" x14ac:dyDescent="0.25">
      <c r="A20" s="111" t="s">
        <v>198</v>
      </c>
      <c r="B20" s="112" t="s">
        <v>201</v>
      </c>
      <c r="C20" s="111" t="s">
        <v>180</v>
      </c>
      <c r="D20" s="133" t="s">
        <v>617</v>
      </c>
      <c r="E20" s="143">
        <v>3</v>
      </c>
      <c r="F20" s="143">
        <v>3</v>
      </c>
      <c r="G20" s="143">
        <v>3</v>
      </c>
      <c r="H20" s="143">
        <v>3</v>
      </c>
      <c r="I20" s="143">
        <v>3</v>
      </c>
      <c r="J20" s="143">
        <v>0</v>
      </c>
      <c r="K20" s="143">
        <v>3</v>
      </c>
      <c r="L20" s="143">
        <v>0</v>
      </c>
      <c r="M20" s="143">
        <v>0</v>
      </c>
    </row>
    <row r="21" spans="1:13" x14ac:dyDescent="0.25">
      <c r="A21" s="113" t="s">
        <v>198</v>
      </c>
      <c r="B21" s="114" t="s">
        <v>202</v>
      </c>
      <c r="C21" s="113" t="s">
        <v>180</v>
      </c>
      <c r="D21" s="134" t="s">
        <v>617</v>
      </c>
      <c r="E21" s="144">
        <v>3</v>
      </c>
      <c r="F21" s="144">
        <v>3</v>
      </c>
      <c r="G21" s="144">
        <v>3</v>
      </c>
      <c r="H21" s="144">
        <v>3</v>
      </c>
      <c r="I21" s="144">
        <v>0</v>
      </c>
      <c r="J21" s="144">
        <v>3</v>
      </c>
      <c r="K21" s="144">
        <v>0</v>
      </c>
      <c r="L21" s="144">
        <v>0</v>
      </c>
      <c r="M21" s="144">
        <v>0</v>
      </c>
    </row>
    <row r="22" spans="1:13" x14ac:dyDescent="0.25">
      <c r="A22" s="111" t="s">
        <v>198</v>
      </c>
      <c r="B22" s="112" t="s">
        <v>203</v>
      </c>
      <c r="C22" s="111" t="s">
        <v>180</v>
      </c>
      <c r="D22" s="133" t="s">
        <v>617</v>
      </c>
      <c r="E22" s="143">
        <v>3</v>
      </c>
      <c r="F22" s="143">
        <v>3</v>
      </c>
      <c r="G22" s="143">
        <v>3</v>
      </c>
      <c r="H22" s="143">
        <v>3</v>
      </c>
      <c r="I22" s="143">
        <v>0</v>
      </c>
      <c r="J22" s="143">
        <v>0</v>
      </c>
      <c r="K22" s="143">
        <v>3</v>
      </c>
      <c r="L22" s="143">
        <v>0</v>
      </c>
      <c r="M22" s="143">
        <v>0</v>
      </c>
    </row>
    <row r="23" spans="1:13" x14ac:dyDescent="0.25">
      <c r="A23" s="113" t="s">
        <v>198</v>
      </c>
      <c r="B23" s="114" t="s">
        <v>204</v>
      </c>
      <c r="C23" s="113" t="s">
        <v>181</v>
      </c>
      <c r="D23" s="134" t="s">
        <v>618</v>
      </c>
      <c r="E23" s="144">
        <v>0</v>
      </c>
      <c r="F23" s="144">
        <v>0</v>
      </c>
      <c r="G23" s="144">
        <v>0</v>
      </c>
      <c r="H23" s="144">
        <v>0</v>
      </c>
      <c r="I23" s="144">
        <v>0</v>
      </c>
      <c r="J23" s="144">
        <v>0</v>
      </c>
      <c r="K23" s="144">
        <v>0</v>
      </c>
      <c r="L23" s="144">
        <v>0</v>
      </c>
      <c r="M23" s="144">
        <v>0</v>
      </c>
    </row>
    <row r="24" spans="1:13" x14ac:dyDescent="0.25">
      <c r="A24" s="111" t="s">
        <v>198</v>
      </c>
      <c r="B24" s="112" t="s">
        <v>205</v>
      </c>
      <c r="C24" s="111" t="s">
        <v>181</v>
      </c>
      <c r="D24" s="133" t="s">
        <v>618</v>
      </c>
      <c r="E24" s="143">
        <v>0</v>
      </c>
      <c r="F24" s="143">
        <v>0</v>
      </c>
      <c r="G24" s="143">
        <v>0</v>
      </c>
      <c r="H24" s="143">
        <v>0</v>
      </c>
      <c r="I24" s="143">
        <v>0</v>
      </c>
      <c r="J24" s="143">
        <v>0</v>
      </c>
      <c r="K24" s="143">
        <v>0</v>
      </c>
      <c r="L24" s="143">
        <v>0</v>
      </c>
      <c r="M24" s="143">
        <v>0</v>
      </c>
    </row>
    <row r="25" spans="1:13" x14ac:dyDescent="0.25">
      <c r="A25" s="113" t="s">
        <v>198</v>
      </c>
      <c r="B25" s="114" t="s">
        <v>663</v>
      </c>
      <c r="C25" s="113" t="s">
        <v>181</v>
      </c>
      <c r="D25" s="134" t="s">
        <v>618</v>
      </c>
      <c r="E25" s="144">
        <v>0</v>
      </c>
      <c r="F25" s="144">
        <v>0</v>
      </c>
      <c r="G25" s="144">
        <v>0</v>
      </c>
      <c r="H25" s="144">
        <v>0</v>
      </c>
      <c r="I25" s="144">
        <v>0</v>
      </c>
      <c r="J25" s="144">
        <v>0</v>
      </c>
      <c r="K25" s="144">
        <v>0</v>
      </c>
      <c r="L25" s="144">
        <v>0</v>
      </c>
      <c r="M25" s="144">
        <v>0</v>
      </c>
    </row>
    <row r="26" spans="1:13" x14ac:dyDescent="0.25">
      <c r="A26" s="111" t="s">
        <v>198</v>
      </c>
      <c r="B26" s="112" t="s">
        <v>875</v>
      </c>
      <c r="C26" s="111" t="s">
        <v>180</v>
      </c>
      <c r="D26" s="133" t="s">
        <v>617</v>
      </c>
      <c r="E26" s="339" t="s">
        <v>664</v>
      </c>
      <c r="F26" s="339" t="s">
        <v>664</v>
      </c>
      <c r="G26" s="339" t="s">
        <v>664</v>
      </c>
      <c r="H26" s="339" t="s">
        <v>664</v>
      </c>
      <c r="I26" s="143">
        <v>0</v>
      </c>
      <c r="J26" s="143">
        <v>0</v>
      </c>
      <c r="K26" s="143">
        <v>0</v>
      </c>
      <c r="L26" s="143">
        <v>0</v>
      </c>
      <c r="M26" s="339" t="s">
        <v>664</v>
      </c>
    </row>
    <row r="27" spans="1:13" x14ac:dyDescent="0.25">
      <c r="A27" s="113" t="s">
        <v>198</v>
      </c>
      <c r="B27" s="114" t="s">
        <v>207</v>
      </c>
      <c r="C27" s="113" t="s">
        <v>180</v>
      </c>
      <c r="D27" s="134" t="s">
        <v>617</v>
      </c>
      <c r="E27" s="144">
        <v>3</v>
      </c>
      <c r="F27" s="144">
        <v>0</v>
      </c>
      <c r="G27" s="144">
        <v>3</v>
      </c>
      <c r="H27" s="144">
        <v>3</v>
      </c>
      <c r="I27" s="144">
        <v>5</v>
      </c>
      <c r="J27" s="144">
        <v>0</v>
      </c>
      <c r="K27" s="144">
        <v>3</v>
      </c>
      <c r="L27" s="144">
        <v>0</v>
      </c>
      <c r="M27" s="144">
        <v>0</v>
      </c>
    </row>
    <row r="28" spans="1:13" x14ac:dyDescent="0.25">
      <c r="A28" s="111" t="s">
        <v>198</v>
      </c>
      <c r="B28" s="112" t="s">
        <v>208</v>
      </c>
      <c r="C28" s="111" t="s">
        <v>180</v>
      </c>
      <c r="D28" s="133" t="s">
        <v>616</v>
      </c>
      <c r="E28" s="143">
        <v>0</v>
      </c>
      <c r="F28" s="143">
        <v>0</v>
      </c>
      <c r="G28" s="143">
        <v>0</v>
      </c>
      <c r="H28" s="143">
        <v>0</v>
      </c>
      <c r="I28" s="143">
        <v>0</v>
      </c>
      <c r="J28" s="143">
        <v>0</v>
      </c>
      <c r="K28" s="143">
        <v>0</v>
      </c>
      <c r="L28" s="143">
        <v>0</v>
      </c>
      <c r="M28" s="143">
        <v>0</v>
      </c>
    </row>
    <row r="29" spans="1:13" x14ac:dyDescent="0.25">
      <c r="A29" s="113" t="s">
        <v>198</v>
      </c>
      <c r="B29" s="114" t="s">
        <v>209</v>
      </c>
      <c r="C29" s="113" t="s">
        <v>180</v>
      </c>
      <c r="D29" s="134" t="s">
        <v>617</v>
      </c>
      <c r="E29" s="144">
        <v>4</v>
      </c>
      <c r="F29" s="144">
        <v>3</v>
      </c>
      <c r="G29" s="144">
        <v>3</v>
      </c>
      <c r="H29" s="144">
        <v>3</v>
      </c>
      <c r="I29" s="144">
        <v>0</v>
      </c>
      <c r="J29" s="144">
        <v>5</v>
      </c>
      <c r="K29" s="144">
        <v>3</v>
      </c>
      <c r="L29" s="144">
        <v>0</v>
      </c>
      <c r="M29" s="144">
        <v>0</v>
      </c>
    </row>
    <row r="30" spans="1:13" x14ac:dyDescent="0.25">
      <c r="A30" s="111" t="s">
        <v>198</v>
      </c>
      <c r="B30" s="112" t="s">
        <v>210</v>
      </c>
      <c r="C30" s="111" t="s">
        <v>180</v>
      </c>
      <c r="D30" s="133" t="s">
        <v>619</v>
      </c>
      <c r="E30" s="143">
        <v>8</v>
      </c>
      <c r="F30" s="143">
        <v>4</v>
      </c>
      <c r="G30" s="143">
        <v>4</v>
      </c>
      <c r="H30" s="143">
        <v>4</v>
      </c>
      <c r="I30" s="143">
        <v>0</v>
      </c>
      <c r="J30" s="143">
        <v>0</v>
      </c>
      <c r="K30" s="143">
        <v>0</v>
      </c>
      <c r="L30" s="143">
        <v>0</v>
      </c>
      <c r="M30" s="143">
        <v>0</v>
      </c>
    </row>
    <row r="31" spans="1:13" x14ac:dyDescent="0.25">
      <c r="A31" s="113" t="s">
        <v>198</v>
      </c>
      <c r="B31" s="114" t="s">
        <v>211</v>
      </c>
      <c r="C31" s="113" t="s">
        <v>180</v>
      </c>
      <c r="D31" s="134" t="s">
        <v>616</v>
      </c>
      <c r="E31" s="144">
        <v>0</v>
      </c>
      <c r="F31" s="144">
        <v>0</v>
      </c>
      <c r="G31" s="144">
        <v>0</v>
      </c>
      <c r="H31" s="144">
        <v>0</v>
      </c>
      <c r="I31" s="144">
        <v>0</v>
      </c>
      <c r="J31" s="144">
        <v>0</v>
      </c>
      <c r="K31" s="144">
        <v>0</v>
      </c>
      <c r="L31" s="144">
        <v>0</v>
      </c>
      <c r="M31" s="144">
        <v>0</v>
      </c>
    </row>
    <row r="32" spans="1:13" x14ac:dyDescent="0.25">
      <c r="A32" s="111" t="s">
        <v>198</v>
      </c>
      <c r="B32" s="112" t="s">
        <v>212</v>
      </c>
      <c r="C32" s="111" t="s">
        <v>180</v>
      </c>
      <c r="D32" s="133" t="s">
        <v>617</v>
      </c>
      <c r="E32" s="143">
        <v>4</v>
      </c>
      <c r="F32" s="143">
        <v>3</v>
      </c>
      <c r="G32" s="143">
        <v>3</v>
      </c>
      <c r="H32" s="143">
        <v>3</v>
      </c>
      <c r="I32" s="143">
        <v>0</v>
      </c>
      <c r="J32" s="143">
        <v>4</v>
      </c>
      <c r="K32" s="143">
        <v>4</v>
      </c>
      <c r="L32" s="143">
        <v>0</v>
      </c>
      <c r="M32" s="143">
        <v>0</v>
      </c>
    </row>
    <row r="33" spans="1:13" x14ac:dyDescent="0.25">
      <c r="A33" s="113" t="s">
        <v>198</v>
      </c>
      <c r="B33" s="114" t="s">
        <v>213</v>
      </c>
      <c r="C33" s="113" t="s">
        <v>180</v>
      </c>
      <c r="D33" s="134" t="s">
        <v>617</v>
      </c>
      <c r="E33" s="144">
        <v>3</v>
      </c>
      <c r="F33" s="144">
        <v>3</v>
      </c>
      <c r="G33" s="144">
        <v>3</v>
      </c>
      <c r="H33" s="144">
        <v>3</v>
      </c>
      <c r="I33" s="144">
        <v>0</v>
      </c>
      <c r="J33" s="144">
        <v>0</v>
      </c>
      <c r="K33" s="144">
        <v>3</v>
      </c>
      <c r="L33" s="144">
        <v>0</v>
      </c>
      <c r="M33" s="144">
        <v>3</v>
      </c>
    </row>
    <row r="34" spans="1:13" x14ac:dyDescent="0.25">
      <c r="A34" s="111" t="s">
        <v>198</v>
      </c>
      <c r="B34" s="112" t="s">
        <v>214</v>
      </c>
      <c r="C34" s="111" t="s">
        <v>180</v>
      </c>
      <c r="D34" s="133" t="s">
        <v>617</v>
      </c>
      <c r="E34" s="143">
        <v>4</v>
      </c>
      <c r="F34" s="143">
        <v>3</v>
      </c>
      <c r="G34" s="143">
        <v>3</v>
      </c>
      <c r="H34" s="143">
        <v>3</v>
      </c>
      <c r="I34" s="143">
        <v>0</v>
      </c>
      <c r="J34" s="143">
        <v>4</v>
      </c>
      <c r="K34" s="143">
        <v>3</v>
      </c>
      <c r="L34" s="143">
        <v>0</v>
      </c>
      <c r="M34" s="143">
        <v>11</v>
      </c>
    </row>
    <row r="35" spans="1:13" x14ac:dyDescent="0.25">
      <c r="A35" s="113" t="s">
        <v>198</v>
      </c>
      <c r="B35" s="114" t="s">
        <v>215</v>
      </c>
      <c r="C35" s="113" t="s">
        <v>180</v>
      </c>
      <c r="D35" s="134" t="s">
        <v>617</v>
      </c>
      <c r="E35" s="144">
        <v>3</v>
      </c>
      <c r="F35" s="144">
        <v>3</v>
      </c>
      <c r="G35" s="144">
        <v>3</v>
      </c>
      <c r="H35" s="144">
        <v>3</v>
      </c>
      <c r="I35" s="144">
        <v>5</v>
      </c>
      <c r="J35" s="144">
        <v>0</v>
      </c>
      <c r="K35" s="144">
        <v>3</v>
      </c>
      <c r="L35" s="144">
        <v>0</v>
      </c>
      <c r="M35" s="144">
        <v>0</v>
      </c>
    </row>
    <row r="36" spans="1:13" x14ac:dyDescent="0.25">
      <c r="A36" s="111" t="s">
        <v>198</v>
      </c>
      <c r="B36" s="112" t="s">
        <v>216</v>
      </c>
      <c r="C36" s="111" t="s">
        <v>180</v>
      </c>
      <c r="D36" s="133" t="s">
        <v>617</v>
      </c>
      <c r="E36" s="143">
        <v>3</v>
      </c>
      <c r="F36" s="143">
        <v>3</v>
      </c>
      <c r="G36" s="143">
        <v>3</v>
      </c>
      <c r="H36" s="143">
        <v>3</v>
      </c>
      <c r="I36" s="143">
        <v>0</v>
      </c>
      <c r="J36" s="143">
        <v>3</v>
      </c>
      <c r="K36" s="143">
        <v>3</v>
      </c>
      <c r="L36" s="143">
        <v>0</v>
      </c>
      <c r="M36" s="143">
        <v>0</v>
      </c>
    </row>
    <row r="37" spans="1:13" x14ac:dyDescent="0.25">
      <c r="A37" s="113" t="s">
        <v>198</v>
      </c>
      <c r="B37" s="114" t="s">
        <v>217</v>
      </c>
      <c r="C37" s="113" t="s">
        <v>180</v>
      </c>
      <c r="D37" s="134" t="s">
        <v>618</v>
      </c>
      <c r="E37" s="144">
        <v>3</v>
      </c>
      <c r="F37" s="144">
        <v>3</v>
      </c>
      <c r="G37" s="144">
        <v>3</v>
      </c>
      <c r="H37" s="144">
        <v>3</v>
      </c>
      <c r="I37" s="144">
        <v>0</v>
      </c>
      <c r="J37" s="144">
        <v>3</v>
      </c>
      <c r="K37" s="144">
        <v>3</v>
      </c>
      <c r="L37" s="144">
        <v>0</v>
      </c>
      <c r="M37" s="144">
        <v>0</v>
      </c>
    </row>
    <row r="38" spans="1:13" x14ac:dyDescent="0.25">
      <c r="A38" s="111" t="s">
        <v>198</v>
      </c>
      <c r="B38" s="112" t="s">
        <v>218</v>
      </c>
      <c r="C38" s="111" t="s">
        <v>180</v>
      </c>
      <c r="D38" s="133" t="s">
        <v>617</v>
      </c>
      <c r="E38" s="143">
        <v>4</v>
      </c>
      <c r="F38" s="143">
        <v>3</v>
      </c>
      <c r="G38" s="143">
        <v>3</v>
      </c>
      <c r="H38" s="143">
        <v>3</v>
      </c>
      <c r="I38" s="143">
        <v>3</v>
      </c>
      <c r="J38" s="143">
        <v>0</v>
      </c>
      <c r="K38" s="143">
        <v>0</v>
      </c>
      <c r="L38" s="143">
        <v>0</v>
      </c>
      <c r="M38" s="143">
        <v>0</v>
      </c>
    </row>
    <row r="39" spans="1:13" x14ac:dyDescent="0.25">
      <c r="A39" s="113" t="s">
        <v>198</v>
      </c>
      <c r="B39" s="114" t="s">
        <v>219</v>
      </c>
      <c r="C39" s="113" t="s">
        <v>180</v>
      </c>
      <c r="D39" s="134" t="s">
        <v>617</v>
      </c>
      <c r="E39" s="144">
        <v>4</v>
      </c>
      <c r="F39" s="144">
        <v>3</v>
      </c>
      <c r="G39" s="144">
        <v>3</v>
      </c>
      <c r="H39" s="144">
        <v>3</v>
      </c>
      <c r="I39" s="144">
        <v>0</v>
      </c>
      <c r="J39" s="144">
        <v>0</v>
      </c>
      <c r="K39" s="144">
        <v>3</v>
      </c>
      <c r="L39" s="144">
        <v>0</v>
      </c>
      <c r="M39" s="144">
        <v>0</v>
      </c>
    </row>
    <row r="40" spans="1:13" x14ac:dyDescent="0.25">
      <c r="A40" s="111" t="s">
        <v>198</v>
      </c>
      <c r="B40" s="112" t="s">
        <v>220</v>
      </c>
      <c r="C40" s="111" t="s">
        <v>180</v>
      </c>
      <c r="D40" s="133" t="s">
        <v>617</v>
      </c>
      <c r="E40" s="143">
        <v>3</v>
      </c>
      <c r="F40" s="143">
        <v>3</v>
      </c>
      <c r="G40" s="143">
        <v>3</v>
      </c>
      <c r="H40" s="143">
        <v>3</v>
      </c>
      <c r="I40" s="143">
        <v>0</v>
      </c>
      <c r="J40" s="143">
        <v>3</v>
      </c>
      <c r="K40" s="143">
        <v>3</v>
      </c>
      <c r="L40" s="143">
        <v>0</v>
      </c>
      <c r="M40" s="143">
        <v>0</v>
      </c>
    </row>
    <row r="41" spans="1:13" x14ac:dyDescent="0.25">
      <c r="A41" s="113" t="s">
        <v>198</v>
      </c>
      <c r="B41" s="114" t="s">
        <v>221</v>
      </c>
      <c r="C41" s="113" t="s">
        <v>180</v>
      </c>
      <c r="D41" s="134" t="s">
        <v>617</v>
      </c>
      <c r="E41" s="144">
        <v>3</v>
      </c>
      <c r="F41" s="144">
        <v>3</v>
      </c>
      <c r="G41" s="144">
        <v>3</v>
      </c>
      <c r="H41" s="144">
        <v>3</v>
      </c>
      <c r="I41" s="144">
        <v>3</v>
      </c>
      <c r="J41" s="144">
        <v>0</v>
      </c>
      <c r="K41" s="144">
        <v>0</v>
      </c>
      <c r="L41" s="144">
        <v>0</v>
      </c>
      <c r="M41" s="144">
        <v>3</v>
      </c>
    </row>
    <row r="42" spans="1:13" x14ac:dyDescent="0.25">
      <c r="A42" s="111" t="s">
        <v>198</v>
      </c>
      <c r="B42" s="112" t="s">
        <v>222</v>
      </c>
      <c r="C42" s="111" t="s">
        <v>180</v>
      </c>
      <c r="D42" s="133" t="s">
        <v>617</v>
      </c>
      <c r="E42" s="143">
        <v>4</v>
      </c>
      <c r="F42" s="143">
        <v>3</v>
      </c>
      <c r="G42" s="143">
        <v>4</v>
      </c>
      <c r="H42" s="143">
        <v>4</v>
      </c>
      <c r="I42" s="143">
        <v>4</v>
      </c>
      <c r="J42" s="143">
        <v>0</v>
      </c>
      <c r="K42" s="143">
        <v>0</v>
      </c>
      <c r="L42" s="143">
        <v>3</v>
      </c>
      <c r="M42" s="143">
        <v>20</v>
      </c>
    </row>
    <row r="43" spans="1:13" x14ac:dyDescent="0.25">
      <c r="A43" s="113" t="s">
        <v>198</v>
      </c>
      <c r="B43" s="114" t="s">
        <v>223</v>
      </c>
      <c r="C43" s="113" t="s">
        <v>181</v>
      </c>
      <c r="D43" s="134" t="s">
        <v>617</v>
      </c>
      <c r="E43" s="144">
        <v>0</v>
      </c>
      <c r="F43" s="144">
        <v>0</v>
      </c>
      <c r="G43" s="144">
        <v>0</v>
      </c>
      <c r="H43" s="144">
        <v>0</v>
      </c>
      <c r="I43" s="144">
        <v>0</v>
      </c>
      <c r="J43" s="144">
        <v>0</v>
      </c>
      <c r="K43" s="144">
        <v>0</v>
      </c>
      <c r="L43" s="144">
        <v>0</v>
      </c>
      <c r="M43" s="144">
        <v>0</v>
      </c>
    </row>
    <row r="44" spans="1:13" x14ac:dyDescent="0.25">
      <c r="A44" s="111" t="s">
        <v>198</v>
      </c>
      <c r="B44" s="112" t="s">
        <v>224</v>
      </c>
      <c r="C44" s="111" t="s">
        <v>180</v>
      </c>
      <c r="D44" s="133" t="s">
        <v>617</v>
      </c>
      <c r="E44" s="143">
        <v>3</v>
      </c>
      <c r="F44" s="143">
        <v>0</v>
      </c>
      <c r="G44" s="143">
        <v>3</v>
      </c>
      <c r="H44" s="143">
        <v>3</v>
      </c>
      <c r="I44" s="143">
        <v>4</v>
      </c>
      <c r="J44" s="143">
        <v>0</v>
      </c>
      <c r="K44" s="143">
        <v>3</v>
      </c>
      <c r="L44" s="143">
        <v>0</v>
      </c>
      <c r="M44" s="143">
        <v>3</v>
      </c>
    </row>
    <row r="45" spans="1:13" x14ac:dyDescent="0.25">
      <c r="A45" s="113" t="s">
        <v>225</v>
      </c>
      <c r="B45" s="114" t="s">
        <v>226</v>
      </c>
      <c r="C45" s="113" t="s">
        <v>180</v>
      </c>
      <c r="D45" s="134" t="s">
        <v>617</v>
      </c>
      <c r="E45" s="144">
        <v>3</v>
      </c>
      <c r="F45" s="144">
        <v>3</v>
      </c>
      <c r="G45" s="144">
        <v>3</v>
      </c>
      <c r="H45" s="144">
        <v>3</v>
      </c>
      <c r="I45" s="144">
        <v>0</v>
      </c>
      <c r="J45" s="144">
        <v>0</v>
      </c>
      <c r="K45" s="144">
        <v>0</v>
      </c>
      <c r="L45" s="144">
        <v>0</v>
      </c>
      <c r="M45" s="144">
        <v>0</v>
      </c>
    </row>
    <row r="46" spans="1:13" x14ac:dyDescent="0.25">
      <c r="A46" s="111" t="s">
        <v>225</v>
      </c>
      <c r="B46" s="112" t="s">
        <v>227</v>
      </c>
      <c r="C46" s="111" t="s">
        <v>180</v>
      </c>
      <c r="D46" s="133" t="s">
        <v>617</v>
      </c>
      <c r="E46" s="143">
        <v>3</v>
      </c>
      <c r="F46" s="143">
        <v>3</v>
      </c>
      <c r="G46" s="143">
        <v>3</v>
      </c>
      <c r="H46" s="143">
        <v>3</v>
      </c>
      <c r="I46" s="143">
        <v>0</v>
      </c>
      <c r="J46" s="143">
        <v>0</v>
      </c>
      <c r="K46" s="143">
        <v>0</v>
      </c>
      <c r="L46" s="143">
        <v>0</v>
      </c>
      <c r="M46" s="143">
        <v>0</v>
      </c>
    </row>
    <row r="47" spans="1:13" x14ac:dyDescent="0.25">
      <c r="A47" s="113" t="s">
        <v>225</v>
      </c>
      <c r="B47" s="114" t="s">
        <v>228</v>
      </c>
      <c r="C47" s="113" t="s">
        <v>181</v>
      </c>
      <c r="D47" s="134" t="s">
        <v>618</v>
      </c>
      <c r="E47" s="144">
        <v>0</v>
      </c>
      <c r="F47" s="144">
        <v>0</v>
      </c>
      <c r="G47" s="144">
        <v>0</v>
      </c>
      <c r="H47" s="144">
        <v>0</v>
      </c>
      <c r="I47" s="144">
        <v>0</v>
      </c>
      <c r="J47" s="144">
        <v>0</v>
      </c>
      <c r="K47" s="144">
        <v>0</v>
      </c>
      <c r="L47" s="144">
        <v>0</v>
      </c>
      <c r="M47" s="144">
        <v>0</v>
      </c>
    </row>
    <row r="48" spans="1:13" x14ac:dyDescent="0.25">
      <c r="A48" s="111" t="s">
        <v>225</v>
      </c>
      <c r="B48" s="112" t="s">
        <v>229</v>
      </c>
      <c r="C48" s="111" t="s">
        <v>180</v>
      </c>
      <c r="D48" s="133" t="s">
        <v>617</v>
      </c>
      <c r="E48" s="143">
        <v>3</v>
      </c>
      <c r="F48" s="143">
        <v>3</v>
      </c>
      <c r="G48" s="143">
        <v>3</v>
      </c>
      <c r="H48" s="143">
        <v>3</v>
      </c>
      <c r="I48" s="143">
        <v>0</v>
      </c>
      <c r="J48" s="143">
        <v>0</v>
      </c>
      <c r="K48" s="143">
        <v>0</v>
      </c>
      <c r="L48" s="143">
        <v>0</v>
      </c>
      <c r="M48" s="143">
        <v>0</v>
      </c>
    </row>
    <row r="49" spans="1:13" x14ac:dyDescent="0.25">
      <c r="A49" s="113" t="s">
        <v>230</v>
      </c>
      <c r="B49" s="114" t="s">
        <v>231</v>
      </c>
      <c r="C49" s="113" t="s">
        <v>180</v>
      </c>
      <c r="D49" s="134" t="s">
        <v>619</v>
      </c>
      <c r="E49" s="144">
        <v>3</v>
      </c>
      <c r="F49" s="144">
        <v>0</v>
      </c>
      <c r="G49" s="144">
        <v>3</v>
      </c>
      <c r="H49" s="144">
        <v>3</v>
      </c>
      <c r="I49" s="144">
        <v>3</v>
      </c>
      <c r="J49" s="144">
        <v>0</v>
      </c>
      <c r="K49" s="144">
        <v>3</v>
      </c>
      <c r="L49" s="144">
        <v>0</v>
      </c>
      <c r="M49" s="144">
        <v>0</v>
      </c>
    </row>
    <row r="50" spans="1:13" x14ac:dyDescent="0.25">
      <c r="A50" s="111" t="s">
        <v>230</v>
      </c>
      <c r="B50" s="112" t="s">
        <v>232</v>
      </c>
      <c r="C50" s="111" t="s">
        <v>180</v>
      </c>
      <c r="D50" s="133" t="s">
        <v>617</v>
      </c>
      <c r="E50" s="143">
        <v>6</v>
      </c>
      <c r="F50" s="143">
        <v>3</v>
      </c>
      <c r="G50" s="143">
        <v>3</v>
      </c>
      <c r="H50" s="143">
        <v>3</v>
      </c>
      <c r="I50" s="143">
        <v>3</v>
      </c>
      <c r="J50" s="143">
        <v>3</v>
      </c>
      <c r="K50" s="143">
        <v>3</v>
      </c>
      <c r="L50" s="143">
        <v>6</v>
      </c>
      <c r="M50" s="143">
        <v>0</v>
      </c>
    </row>
    <row r="51" spans="1:13" x14ac:dyDescent="0.25">
      <c r="A51" s="113" t="s">
        <v>230</v>
      </c>
      <c r="B51" s="114" t="s">
        <v>233</v>
      </c>
      <c r="C51" s="113" t="s">
        <v>180</v>
      </c>
      <c r="D51" s="134" t="s">
        <v>617</v>
      </c>
      <c r="E51" s="144">
        <v>3</v>
      </c>
      <c r="F51" s="144">
        <v>3</v>
      </c>
      <c r="G51" s="144">
        <v>3</v>
      </c>
      <c r="H51" s="144">
        <v>3</v>
      </c>
      <c r="I51" s="144">
        <v>0</v>
      </c>
      <c r="J51" s="144">
        <v>3</v>
      </c>
      <c r="K51" s="144">
        <v>0</v>
      </c>
      <c r="L51" s="144">
        <v>0</v>
      </c>
      <c r="M51" s="144">
        <v>0</v>
      </c>
    </row>
    <row r="52" spans="1:13" x14ac:dyDescent="0.25">
      <c r="A52" s="111" t="s">
        <v>230</v>
      </c>
      <c r="B52" s="112" t="s">
        <v>234</v>
      </c>
      <c r="C52" s="111" t="s">
        <v>180</v>
      </c>
      <c r="D52" s="133" t="s">
        <v>617</v>
      </c>
      <c r="E52" s="143">
        <v>3</v>
      </c>
      <c r="F52" s="143">
        <v>0</v>
      </c>
      <c r="G52" s="143">
        <v>0</v>
      </c>
      <c r="H52" s="143">
        <v>0</v>
      </c>
      <c r="I52" s="143">
        <v>0</v>
      </c>
      <c r="J52" s="143">
        <v>3</v>
      </c>
      <c r="K52" s="143">
        <v>0</v>
      </c>
      <c r="L52" s="143">
        <v>0</v>
      </c>
      <c r="M52" s="143">
        <v>0</v>
      </c>
    </row>
    <row r="53" spans="1:13" x14ac:dyDescent="0.25">
      <c r="A53" s="113" t="s">
        <v>230</v>
      </c>
      <c r="B53" s="114" t="s">
        <v>235</v>
      </c>
      <c r="C53" s="113" t="s">
        <v>181</v>
      </c>
      <c r="D53" s="134" t="s">
        <v>617</v>
      </c>
      <c r="E53" s="144">
        <v>0</v>
      </c>
      <c r="F53" s="144">
        <v>0</v>
      </c>
      <c r="G53" s="144">
        <v>0</v>
      </c>
      <c r="H53" s="144">
        <v>0</v>
      </c>
      <c r="I53" s="144">
        <v>0</v>
      </c>
      <c r="J53" s="144">
        <v>0</v>
      </c>
      <c r="K53" s="144">
        <v>0</v>
      </c>
      <c r="L53" s="144">
        <v>0</v>
      </c>
      <c r="M53" s="144">
        <v>0</v>
      </c>
    </row>
    <row r="54" spans="1:13" x14ac:dyDescent="0.25">
      <c r="A54" s="111" t="s">
        <v>236</v>
      </c>
      <c r="B54" s="112" t="s">
        <v>237</v>
      </c>
      <c r="C54" s="111" t="s">
        <v>180</v>
      </c>
      <c r="D54" s="133" t="s">
        <v>617</v>
      </c>
      <c r="E54" s="143">
        <v>0</v>
      </c>
      <c r="F54" s="143">
        <v>0</v>
      </c>
      <c r="G54" s="143">
        <v>0</v>
      </c>
      <c r="H54" s="143">
        <v>0</v>
      </c>
      <c r="I54" s="143">
        <v>0</v>
      </c>
      <c r="J54" s="143">
        <v>0</v>
      </c>
      <c r="K54" s="143">
        <v>0</v>
      </c>
      <c r="L54" s="143">
        <v>0</v>
      </c>
      <c r="M54" s="143">
        <v>0</v>
      </c>
    </row>
    <row r="55" spans="1:13" x14ac:dyDescent="0.25">
      <c r="A55" s="113" t="s">
        <v>238</v>
      </c>
      <c r="B55" s="114" t="s">
        <v>239</v>
      </c>
      <c r="C55" s="113" t="s">
        <v>180</v>
      </c>
      <c r="D55" s="134" t="s">
        <v>617</v>
      </c>
      <c r="E55" s="144">
        <v>6</v>
      </c>
      <c r="F55" s="144">
        <v>3</v>
      </c>
      <c r="G55" s="144">
        <v>3</v>
      </c>
      <c r="H55" s="144">
        <v>3</v>
      </c>
      <c r="I55" s="144">
        <v>0</v>
      </c>
      <c r="J55" s="144">
        <v>0</v>
      </c>
      <c r="K55" s="144">
        <v>3</v>
      </c>
      <c r="L55" s="144">
        <v>0</v>
      </c>
      <c r="M55" s="144">
        <v>0</v>
      </c>
    </row>
    <row r="56" spans="1:13" x14ac:dyDescent="0.25">
      <c r="A56" s="111" t="s">
        <v>240</v>
      </c>
      <c r="B56" s="112" t="s">
        <v>241</v>
      </c>
      <c r="C56" s="111" t="s">
        <v>180</v>
      </c>
      <c r="D56" s="133" t="s">
        <v>617</v>
      </c>
      <c r="E56" s="143">
        <v>3</v>
      </c>
      <c r="F56" s="143">
        <v>3</v>
      </c>
      <c r="G56" s="143">
        <v>3</v>
      </c>
      <c r="H56" s="143">
        <v>3</v>
      </c>
      <c r="I56" s="143">
        <v>3</v>
      </c>
      <c r="J56" s="143">
        <v>0</v>
      </c>
      <c r="K56" s="143">
        <v>3</v>
      </c>
      <c r="L56" s="143">
        <v>0</v>
      </c>
      <c r="M56" s="143">
        <v>0</v>
      </c>
    </row>
    <row r="57" spans="1:13" x14ac:dyDescent="0.25">
      <c r="A57" s="113" t="s">
        <v>240</v>
      </c>
      <c r="B57" s="114" t="s">
        <v>242</v>
      </c>
      <c r="C57" s="113" t="s">
        <v>180</v>
      </c>
      <c r="D57" s="134" t="s">
        <v>617</v>
      </c>
      <c r="E57" s="144">
        <v>3</v>
      </c>
      <c r="F57" s="144">
        <v>0</v>
      </c>
      <c r="G57" s="144">
        <v>0</v>
      </c>
      <c r="H57" s="144">
        <v>0</v>
      </c>
      <c r="I57" s="144">
        <v>3</v>
      </c>
      <c r="J57" s="144">
        <v>0</v>
      </c>
      <c r="K57" s="144">
        <v>0</v>
      </c>
      <c r="L57" s="144">
        <v>0</v>
      </c>
      <c r="M57" s="144">
        <v>0</v>
      </c>
    </row>
    <row r="58" spans="1:13" x14ac:dyDescent="0.25">
      <c r="A58" s="111" t="s">
        <v>240</v>
      </c>
      <c r="B58" s="112" t="s">
        <v>243</v>
      </c>
      <c r="C58" s="111" t="s">
        <v>180</v>
      </c>
      <c r="D58" s="133" t="s">
        <v>617</v>
      </c>
      <c r="E58" s="143">
        <v>3</v>
      </c>
      <c r="F58" s="143">
        <v>3</v>
      </c>
      <c r="G58" s="143">
        <v>3</v>
      </c>
      <c r="H58" s="143">
        <v>3</v>
      </c>
      <c r="I58" s="143">
        <v>0</v>
      </c>
      <c r="J58" s="143">
        <v>0</v>
      </c>
      <c r="K58" s="143">
        <v>0</v>
      </c>
      <c r="L58" s="143">
        <v>0</v>
      </c>
      <c r="M58" s="143">
        <v>3</v>
      </c>
    </row>
    <row r="59" spans="1:13" x14ac:dyDescent="0.25">
      <c r="A59" s="113" t="s">
        <v>240</v>
      </c>
      <c r="B59" s="114" t="s">
        <v>244</v>
      </c>
      <c r="C59" s="113" t="s">
        <v>180</v>
      </c>
      <c r="D59" s="134" t="s">
        <v>617</v>
      </c>
      <c r="E59" s="144">
        <v>0</v>
      </c>
      <c r="F59" s="144">
        <v>0</v>
      </c>
      <c r="G59" s="144">
        <v>0</v>
      </c>
      <c r="H59" s="144">
        <v>0</v>
      </c>
      <c r="I59" s="144">
        <v>0</v>
      </c>
      <c r="J59" s="144">
        <v>0</v>
      </c>
      <c r="K59" s="144">
        <v>0</v>
      </c>
      <c r="L59" s="144">
        <v>0</v>
      </c>
      <c r="M59" s="144">
        <v>0</v>
      </c>
    </row>
    <row r="60" spans="1:13" x14ac:dyDescent="0.25">
      <c r="A60" s="111" t="s">
        <v>240</v>
      </c>
      <c r="B60" s="112" t="s">
        <v>245</v>
      </c>
      <c r="C60" s="111" t="s">
        <v>180</v>
      </c>
      <c r="D60" s="133" t="s">
        <v>617</v>
      </c>
      <c r="E60" s="143">
        <v>0</v>
      </c>
      <c r="F60" s="143">
        <v>0</v>
      </c>
      <c r="G60" s="143">
        <v>0</v>
      </c>
      <c r="H60" s="143">
        <v>0</v>
      </c>
      <c r="I60" s="143">
        <v>0</v>
      </c>
      <c r="J60" s="143">
        <v>3</v>
      </c>
      <c r="K60" s="143">
        <v>0</v>
      </c>
      <c r="L60" s="143">
        <v>0</v>
      </c>
      <c r="M60" s="143">
        <v>0</v>
      </c>
    </row>
    <row r="61" spans="1:13" x14ac:dyDescent="0.25">
      <c r="A61" s="113" t="s">
        <v>240</v>
      </c>
      <c r="B61" s="114" t="s">
        <v>246</v>
      </c>
      <c r="C61" s="113" t="s">
        <v>180</v>
      </c>
      <c r="D61" s="134" t="s">
        <v>617</v>
      </c>
      <c r="E61" s="144">
        <v>3</v>
      </c>
      <c r="F61" s="144">
        <v>0</v>
      </c>
      <c r="G61" s="144">
        <v>0</v>
      </c>
      <c r="H61" s="144">
        <v>0</v>
      </c>
      <c r="I61" s="144">
        <v>0</v>
      </c>
      <c r="J61" s="144">
        <v>0</v>
      </c>
      <c r="K61" s="144">
        <v>0</v>
      </c>
      <c r="L61" s="144">
        <v>0</v>
      </c>
      <c r="M61" s="144">
        <v>0</v>
      </c>
    </row>
    <row r="62" spans="1:13" x14ac:dyDescent="0.25">
      <c r="A62" s="111" t="s">
        <v>240</v>
      </c>
      <c r="B62" s="112" t="s">
        <v>247</v>
      </c>
      <c r="C62" s="111" t="s">
        <v>180</v>
      </c>
      <c r="D62" s="133" t="s">
        <v>617</v>
      </c>
      <c r="E62" s="143">
        <v>3</v>
      </c>
      <c r="F62" s="143">
        <v>0</v>
      </c>
      <c r="G62" s="143">
        <v>0</v>
      </c>
      <c r="H62" s="143">
        <v>0</v>
      </c>
      <c r="I62" s="143">
        <v>3</v>
      </c>
      <c r="J62" s="143">
        <v>0</v>
      </c>
      <c r="K62" s="143">
        <v>0</v>
      </c>
      <c r="L62" s="143">
        <v>0</v>
      </c>
      <c r="M62" s="143">
        <v>0</v>
      </c>
    </row>
    <row r="63" spans="1:13" x14ac:dyDescent="0.25">
      <c r="A63" s="113" t="s">
        <v>240</v>
      </c>
      <c r="B63" s="114" t="s">
        <v>248</v>
      </c>
      <c r="C63" s="113" t="s">
        <v>180</v>
      </c>
      <c r="D63" s="134" t="s">
        <v>617</v>
      </c>
      <c r="E63" s="144">
        <v>0</v>
      </c>
      <c r="F63" s="144">
        <v>0</v>
      </c>
      <c r="G63" s="144">
        <v>0</v>
      </c>
      <c r="H63" s="144">
        <v>0</v>
      </c>
      <c r="I63" s="144">
        <v>0</v>
      </c>
      <c r="J63" s="144">
        <v>0</v>
      </c>
      <c r="K63" s="144">
        <v>0</v>
      </c>
      <c r="L63" s="144">
        <v>0</v>
      </c>
      <c r="M63" s="144">
        <v>3</v>
      </c>
    </row>
    <row r="64" spans="1:13" x14ac:dyDescent="0.25">
      <c r="A64" s="111" t="s">
        <v>240</v>
      </c>
      <c r="B64" s="112" t="s">
        <v>249</v>
      </c>
      <c r="C64" s="111" t="s">
        <v>180</v>
      </c>
      <c r="D64" s="133" t="s">
        <v>617</v>
      </c>
      <c r="E64" s="143">
        <v>3</v>
      </c>
      <c r="F64" s="143">
        <v>3</v>
      </c>
      <c r="G64" s="143">
        <v>3</v>
      </c>
      <c r="H64" s="143">
        <v>3</v>
      </c>
      <c r="I64" s="143">
        <v>0</v>
      </c>
      <c r="J64" s="143">
        <v>0</v>
      </c>
      <c r="K64" s="143">
        <v>3</v>
      </c>
      <c r="L64" s="143">
        <v>6</v>
      </c>
      <c r="M64" s="143">
        <v>0</v>
      </c>
    </row>
    <row r="65" spans="1:13" x14ac:dyDescent="0.25">
      <c r="A65" s="113" t="s">
        <v>240</v>
      </c>
      <c r="B65" s="114" t="s">
        <v>250</v>
      </c>
      <c r="C65" s="113" t="s">
        <v>180</v>
      </c>
      <c r="D65" s="134" t="s">
        <v>617</v>
      </c>
      <c r="E65" s="144">
        <v>3</v>
      </c>
      <c r="F65" s="144">
        <v>3</v>
      </c>
      <c r="G65" s="144">
        <v>3</v>
      </c>
      <c r="H65" s="144">
        <v>3</v>
      </c>
      <c r="I65" s="144">
        <v>3</v>
      </c>
      <c r="J65" s="144">
        <v>0</v>
      </c>
      <c r="K65" s="144">
        <v>3</v>
      </c>
      <c r="L65" s="144">
        <v>0</v>
      </c>
      <c r="M65" s="144">
        <v>3</v>
      </c>
    </row>
    <row r="66" spans="1:13" x14ac:dyDescent="0.25">
      <c r="A66" s="111" t="s">
        <v>240</v>
      </c>
      <c r="B66" s="112" t="s">
        <v>251</v>
      </c>
      <c r="C66" s="111" t="s">
        <v>180</v>
      </c>
      <c r="D66" s="133" t="s">
        <v>617</v>
      </c>
      <c r="E66" s="143">
        <v>0</v>
      </c>
      <c r="F66" s="143">
        <v>3</v>
      </c>
      <c r="G66" s="143">
        <v>3</v>
      </c>
      <c r="H66" s="143">
        <v>0</v>
      </c>
      <c r="I66" s="143">
        <v>0</v>
      </c>
      <c r="J66" s="143">
        <v>0</v>
      </c>
      <c r="K66" s="143">
        <v>0</v>
      </c>
      <c r="L66" s="143">
        <v>0</v>
      </c>
      <c r="M66" s="143">
        <v>3</v>
      </c>
    </row>
    <row r="67" spans="1:13" x14ac:dyDescent="0.25">
      <c r="A67" s="113" t="s">
        <v>240</v>
      </c>
      <c r="B67" s="114" t="s">
        <v>252</v>
      </c>
      <c r="C67" s="113" t="s">
        <v>180</v>
      </c>
      <c r="D67" s="134" t="s">
        <v>617</v>
      </c>
      <c r="E67" s="144">
        <v>3</v>
      </c>
      <c r="F67" s="144">
        <v>0</v>
      </c>
      <c r="G67" s="144">
        <v>0</v>
      </c>
      <c r="H67" s="144">
        <v>0</v>
      </c>
      <c r="I67" s="144">
        <v>0</v>
      </c>
      <c r="J67" s="144">
        <v>3</v>
      </c>
      <c r="K67" s="144">
        <v>0</v>
      </c>
      <c r="L67" s="144">
        <v>0</v>
      </c>
      <c r="M67" s="144">
        <v>0</v>
      </c>
    </row>
    <row r="68" spans="1:13" x14ac:dyDescent="0.25">
      <c r="A68" s="111" t="s">
        <v>240</v>
      </c>
      <c r="B68" s="112" t="s">
        <v>253</v>
      </c>
      <c r="C68" s="111" t="s">
        <v>181</v>
      </c>
      <c r="D68" s="133" t="s">
        <v>618</v>
      </c>
      <c r="E68" s="143">
        <v>0</v>
      </c>
      <c r="F68" s="143">
        <v>0</v>
      </c>
      <c r="G68" s="143">
        <v>0</v>
      </c>
      <c r="H68" s="143">
        <v>0</v>
      </c>
      <c r="I68" s="143">
        <v>0</v>
      </c>
      <c r="J68" s="143">
        <v>0</v>
      </c>
      <c r="K68" s="143">
        <v>0</v>
      </c>
      <c r="L68" s="143">
        <v>0</v>
      </c>
      <c r="M68" s="143">
        <v>0</v>
      </c>
    </row>
    <row r="69" spans="1:13" x14ac:dyDescent="0.25">
      <c r="A69" s="113" t="s">
        <v>240</v>
      </c>
      <c r="B69" s="114" t="s">
        <v>254</v>
      </c>
      <c r="C69" s="113" t="s">
        <v>180</v>
      </c>
      <c r="D69" s="134" t="s">
        <v>617</v>
      </c>
      <c r="E69" s="144">
        <v>3</v>
      </c>
      <c r="F69" s="144">
        <v>3</v>
      </c>
      <c r="G69" s="144">
        <v>3</v>
      </c>
      <c r="H69" s="144">
        <v>3</v>
      </c>
      <c r="I69" s="144">
        <v>3</v>
      </c>
      <c r="J69" s="144">
        <v>0</v>
      </c>
      <c r="K69" s="144">
        <v>0</v>
      </c>
      <c r="L69" s="144">
        <v>0</v>
      </c>
      <c r="M69" s="144">
        <v>3</v>
      </c>
    </row>
    <row r="70" spans="1:13" x14ac:dyDescent="0.25">
      <c r="A70" s="111" t="s">
        <v>240</v>
      </c>
      <c r="B70" s="112" t="s">
        <v>255</v>
      </c>
      <c r="C70" s="111" t="s">
        <v>180</v>
      </c>
      <c r="D70" s="133" t="s">
        <v>618</v>
      </c>
      <c r="E70" s="143">
        <v>3</v>
      </c>
      <c r="F70" s="143">
        <v>3</v>
      </c>
      <c r="G70" s="143">
        <v>3</v>
      </c>
      <c r="H70" s="143">
        <v>0</v>
      </c>
      <c r="I70" s="143">
        <v>0</v>
      </c>
      <c r="J70" s="143">
        <v>3</v>
      </c>
      <c r="K70" s="143">
        <v>0</v>
      </c>
      <c r="L70" s="143">
        <v>0</v>
      </c>
      <c r="M70" s="143">
        <v>3</v>
      </c>
    </row>
    <row r="71" spans="1:13" x14ac:dyDescent="0.25">
      <c r="A71" s="113" t="s">
        <v>240</v>
      </c>
      <c r="B71" s="114" t="s">
        <v>256</v>
      </c>
      <c r="C71" s="113" t="s">
        <v>180</v>
      </c>
      <c r="D71" s="134" t="s">
        <v>617</v>
      </c>
      <c r="E71" s="144">
        <v>0</v>
      </c>
      <c r="F71" s="144">
        <v>0</v>
      </c>
      <c r="G71" s="144">
        <v>0</v>
      </c>
      <c r="H71" s="144">
        <v>0</v>
      </c>
      <c r="I71" s="144">
        <v>0</v>
      </c>
      <c r="J71" s="144">
        <v>0</v>
      </c>
      <c r="K71" s="144">
        <v>0</v>
      </c>
      <c r="L71" s="144">
        <v>8</v>
      </c>
      <c r="M71" s="144">
        <v>0</v>
      </c>
    </row>
    <row r="72" spans="1:13" x14ac:dyDescent="0.25">
      <c r="A72" s="111" t="s">
        <v>240</v>
      </c>
      <c r="B72" s="112" t="s">
        <v>257</v>
      </c>
      <c r="C72" s="111" t="s">
        <v>180</v>
      </c>
      <c r="D72" s="133" t="s">
        <v>617</v>
      </c>
      <c r="E72" s="143">
        <v>0</v>
      </c>
      <c r="F72" s="143">
        <v>0</v>
      </c>
      <c r="G72" s="143">
        <v>0</v>
      </c>
      <c r="H72" s="143">
        <v>0</v>
      </c>
      <c r="I72" s="143">
        <v>3</v>
      </c>
      <c r="J72" s="143">
        <v>0</v>
      </c>
      <c r="K72" s="143">
        <v>0</v>
      </c>
      <c r="L72" s="143">
        <v>0</v>
      </c>
      <c r="M72" s="143">
        <v>0</v>
      </c>
    </row>
    <row r="73" spans="1:13" x14ac:dyDescent="0.25">
      <c r="A73" s="113" t="s">
        <v>240</v>
      </c>
      <c r="B73" s="114" t="s">
        <v>258</v>
      </c>
      <c r="C73" s="113" t="s">
        <v>180</v>
      </c>
      <c r="D73" s="134" t="s">
        <v>617</v>
      </c>
      <c r="E73" s="144">
        <v>0</v>
      </c>
      <c r="F73" s="144">
        <v>0</v>
      </c>
      <c r="G73" s="144">
        <v>0</v>
      </c>
      <c r="H73" s="144">
        <v>0</v>
      </c>
      <c r="I73" s="144">
        <v>0</v>
      </c>
      <c r="J73" s="144">
        <v>0</v>
      </c>
      <c r="K73" s="144">
        <v>0</v>
      </c>
      <c r="L73" s="144">
        <v>0</v>
      </c>
      <c r="M73" s="144">
        <v>0</v>
      </c>
    </row>
    <row r="74" spans="1:13" x14ac:dyDescent="0.25">
      <c r="A74" s="111" t="s">
        <v>240</v>
      </c>
      <c r="B74" s="112" t="s">
        <v>259</v>
      </c>
      <c r="C74" s="111" t="s">
        <v>180</v>
      </c>
      <c r="D74" s="133" t="s">
        <v>618</v>
      </c>
      <c r="E74" s="143">
        <v>3</v>
      </c>
      <c r="F74" s="143">
        <v>3</v>
      </c>
      <c r="G74" s="143">
        <v>3</v>
      </c>
      <c r="H74" s="143">
        <v>3</v>
      </c>
      <c r="I74" s="143">
        <v>0</v>
      </c>
      <c r="J74" s="143">
        <v>0</v>
      </c>
      <c r="K74" s="143">
        <v>0</v>
      </c>
      <c r="L74" s="143">
        <v>0</v>
      </c>
      <c r="M74" s="143">
        <v>3</v>
      </c>
    </row>
    <row r="75" spans="1:13" x14ac:dyDescent="0.25">
      <c r="A75" s="113" t="s">
        <v>260</v>
      </c>
      <c r="B75" s="114" t="s">
        <v>261</v>
      </c>
      <c r="C75" s="113" t="s">
        <v>180</v>
      </c>
      <c r="D75" s="134" t="s">
        <v>617</v>
      </c>
      <c r="E75" s="144">
        <v>3</v>
      </c>
      <c r="F75" s="144">
        <v>3</v>
      </c>
      <c r="G75" s="144">
        <v>3</v>
      </c>
      <c r="H75" s="144">
        <v>3</v>
      </c>
      <c r="I75" s="144">
        <v>3</v>
      </c>
      <c r="J75" s="144">
        <v>3</v>
      </c>
      <c r="K75" s="144">
        <v>0</v>
      </c>
      <c r="L75" s="144">
        <v>0</v>
      </c>
      <c r="M75" s="144">
        <v>3</v>
      </c>
    </row>
    <row r="76" spans="1:13" x14ac:dyDescent="0.25">
      <c r="A76" s="111" t="s">
        <v>260</v>
      </c>
      <c r="B76" s="112" t="s">
        <v>262</v>
      </c>
      <c r="C76" s="111" t="s">
        <v>180</v>
      </c>
      <c r="D76" s="133" t="s">
        <v>617</v>
      </c>
      <c r="E76" s="143">
        <v>3</v>
      </c>
      <c r="F76" s="143">
        <v>3</v>
      </c>
      <c r="G76" s="143">
        <v>3</v>
      </c>
      <c r="H76" s="143">
        <v>3</v>
      </c>
      <c r="I76" s="143">
        <v>3</v>
      </c>
      <c r="J76" s="143">
        <v>3</v>
      </c>
      <c r="K76" s="143">
        <v>3</v>
      </c>
      <c r="L76" s="143">
        <v>3</v>
      </c>
      <c r="M76" s="143">
        <v>16</v>
      </c>
    </row>
    <row r="77" spans="1:13" x14ac:dyDescent="0.25">
      <c r="A77" s="113" t="s">
        <v>260</v>
      </c>
      <c r="B77" s="114" t="s">
        <v>263</v>
      </c>
      <c r="C77" s="113" t="s">
        <v>180</v>
      </c>
      <c r="D77" s="134" t="s">
        <v>617</v>
      </c>
      <c r="E77" s="144">
        <v>6</v>
      </c>
      <c r="F77" s="144">
        <v>3</v>
      </c>
      <c r="G77" s="144">
        <v>3</v>
      </c>
      <c r="H77" s="144">
        <v>3</v>
      </c>
      <c r="I77" s="144">
        <v>3</v>
      </c>
      <c r="J77" s="144">
        <v>3</v>
      </c>
      <c r="K77" s="144">
        <v>3</v>
      </c>
      <c r="L77" s="144">
        <v>8</v>
      </c>
      <c r="M77" s="144">
        <v>8</v>
      </c>
    </row>
    <row r="78" spans="1:13" x14ac:dyDescent="0.25">
      <c r="A78" s="111" t="s">
        <v>260</v>
      </c>
      <c r="B78" s="112" t="s">
        <v>264</v>
      </c>
      <c r="C78" s="111" t="s">
        <v>180</v>
      </c>
      <c r="D78" s="133" t="s">
        <v>617</v>
      </c>
      <c r="E78" s="143">
        <v>3</v>
      </c>
      <c r="F78" s="143">
        <v>3</v>
      </c>
      <c r="G78" s="143">
        <v>3</v>
      </c>
      <c r="H78" s="143">
        <v>3</v>
      </c>
      <c r="I78" s="143">
        <v>0</v>
      </c>
      <c r="J78" s="143">
        <v>3</v>
      </c>
      <c r="K78" s="143">
        <v>0</v>
      </c>
      <c r="L78" s="143">
        <v>0</v>
      </c>
      <c r="M78" s="143">
        <v>3</v>
      </c>
    </row>
    <row r="79" spans="1:13" x14ac:dyDescent="0.25">
      <c r="A79" s="113" t="s">
        <v>260</v>
      </c>
      <c r="B79" s="114" t="s">
        <v>917</v>
      </c>
      <c r="C79" s="113" t="s">
        <v>180</v>
      </c>
      <c r="D79" s="134" t="s">
        <v>617</v>
      </c>
      <c r="E79" s="144">
        <v>3</v>
      </c>
      <c r="F79" s="144">
        <v>0</v>
      </c>
      <c r="G79" s="144">
        <v>0</v>
      </c>
      <c r="H79" s="144">
        <v>0</v>
      </c>
      <c r="I79" s="144">
        <v>0</v>
      </c>
      <c r="J79" s="144">
        <v>3</v>
      </c>
      <c r="K79" s="144">
        <v>0</v>
      </c>
      <c r="L79" s="144">
        <v>0</v>
      </c>
      <c r="M79" s="144">
        <v>0</v>
      </c>
    </row>
    <row r="80" spans="1:13" x14ac:dyDescent="0.25">
      <c r="A80" s="111" t="s">
        <v>260</v>
      </c>
      <c r="B80" s="112" t="s">
        <v>266</v>
      </c>
      <c r="C80" s="111" t="s">
        <v>180</v>
      </c>
      <c r="D80" s="133" t="s">
        <v>617</v>
      </c>
      <c r="E80" s="143">
        <v>6</v>
      </c>
      <c r="F80" s="143">
        <v>2</v>
      </c>
      <c r="G80" s="143">
        <v>3</v>
      </c>
      <c r="H80" s="143">
        <v>3</v>
      </c>
      <c r="I80" s="143">
        <v>4</v>
      </c>
      <c r="J80" s="143">
        <v>4</v>
      </c>
      <c r="K80" s="143">
        <v>3</v>
      </c>
      <c r="L80" s="143">
        <v>12</v>
      </c>
      <c r="M80" s="143">
        <v>0</v>
      </c>
    </row>
    <row r="81" spans="1:13" x14ac:dyDescent="0.25">
      <c r="A81" s="113" t="s">
        <v>260</v>
      </c>
      <c r="B81" s="114" t="s">
        <v>267</v>
      </c>
      <c r="C81" s="113" t="s">
        <v>180</v>
      </c>
      <c r="D81" s="134" t="s">
        <v>617</v>
      </c>
      <c r="E81" s="144">
        <v>3</v>
      </c>
      <c r="F81" s="144">
        <v>3</v>
      </c>
      <c r="G81" s="144">
        <v>3</v>
      </c>
      <c r="H81" s="144">
        <v>3</v>
      </c>
      <c r="I81" s="144">
        <v>3</v>
      </c>
      <c r="J81" s="144">
        <v>0</v>
      </c>
      <c r="K81" s="144">
        <v>3</v>
      </c>
      <c r="L81" s="144">
        <v>0</v>
      </c>
      <c r="M81" s="144">
        <v>0</v>
      </c>
    </row>
    <row r="82" spans="1:13" x14ac:dyDescent="0.25">
      <c r="A82" s="111" t="s">
        <v>260</v>
      </c>
      <c r="B82" s="112" t="s">
        <v>268</v>
      </c>
      <c r="C82" s="111" t="s">
        <v>180</v>
      </c>
      <c r="D82" s="133" t="s">
        <v>617</v>
      </c>
      <c r="E82" s="143">
        <v>3</v>
      </c>
      <c r="F82" s="143">
        <v>0</v>
      </c>
      <c r="G82" s="143">
        <v>3</v>
      </c>
      <c r="H82" s="143">
        <v>3</v>
      </c>
      <c r="I82" s="143">
        <v>0</v>
      </c>
      <c r="J82" s="143">
        <v>3</v>
      </c>
      <c r="K82" s="143">
        <v>2</v>
      </c>
      <c r="L82" s="143">
        <v>3</v>
      </c>
      <c r="M82" s="143">
        <v>0</v>
      </c>
    </row>
    <row r="83" spans="1:13" x14ac:dyDescent="0.25">
      <c r="A83" s="113" t="s">
        <v>260</v>
      </c>
      <c r="B83" s="114" t="s">
        <v>269</v>
      </c>
      <c r="C83" s="113" t="s">
        <v>181</v>
      </c>
      <c r="D83" s="134" t="s">
        <v>616</v>
      </c>
      <c r="E83" s="144">
        <v>0</v>
      </c>
      <c r="F83" s="144">
        <v>0</v>
      </c>
      <c r="G83" s="144">
        <v>0</v>
      </c>
      <c r="H83" s="144">
        <v>0</v>
      </c>
      <c r="I83" s="144">
        <v>0</v>
      </c>
      <c r="J83" s="144">
        <v>0</v>
      </c>
      <c r="K83" s="144">
        <v>0</v>
      </c>
      <c r="L83" s="144">
        <v>0</v>
      </c>
      <c r="M83" s="144">
        <v>0</v>
      </c>
    </row>
    <row r="84" spans="1:13" x14ac:dyDescent="0.25">
      <c r="A84" s="111" t="s">
        <v>260</v>
      </c>
      <c r="B84" s="112" t="s">
        <v>270</v>
      </c>
      <c r="C84" s="111" t="s">
        <v>180</v>
      </c>
      <c r="D84" s="133" t="s">
        <v>617</v>
      </c>
      <c r="E84" s="143">
        <v>3</v>
      </c>
      <c r="F84" s="143">
        <v>0</v>
      </c>
      <c r="G84" s="143">
        <v>3</v>
      </c>
      <c r="H84" s="143">
        <v>3</v>
      </c>
      <c r="I84" s="143">
        <v>3</v>
      </c>
      <c r="J84" s="143">
        <v>0</v>
      </c>
      <c r="K84" s="143">
        <v>3</v>
      </c>
      <c r="L84" s="143">
        <v>0</v>
      </c>
      <c r="M84" s="143">
        <v>0</v>
      </c>
    </row>
    <row r="85" spans="1:13" x14ac:dyDescent="0.25">
      <c r="A85" s="113" t="s">
        <v>260</v>
      </c>
      <c r="B85" s="114" t="s">
        <v>271</v>
      </c>
      <c r="C85" s="113" t="s">
        <v>180</v>
      </c>
      <c r="D85" s="134" t="s">
        <v>617</v>
      </c>
      <c r="E85" s="144">
        <v>2</v>
      </c>
      <c r="F85" s="144">
        <v>2</v>
      </c>
      <c r="G85" s="144">
        <v>2</v>
      </c>
      <c r="H85" s="144">
        <v>2</v>
      </c>
      <c r="I85" s="144">
        <v>0</v>
      </c>
      <c r="J85" s="144">
        <v>0</v>
      </c>
      <c r="K85" s="144">
        <v>0</v>
      </c>
      <c r="L85" s="144">
        <v>2</v>
      </c>
      <c r="M85" s="144">
        <v>0</v>
      </c>
    </row>
    <row r="86" spans="1:13" x14ac:dyDescent="0.25">
      <c r="A86" s="111" t="s">
        <v>260</v>
      </c>
      <c r="B86" s="112" t="s">
        <v>272</v>
      </c>
      <c r="C86" s="111" t="s">
        <v>180</v>
      </c>
      <c r="D86" s="133" t="s">
        <v>617</v>
      </c>
      <c r="E86" s="143">
        <v>3</v>
      </c>
      <c r="F86" s="143">
        <v>3</v>
      </c>
      <c r="G86" s="143">
        <v>3</v>
      </c>
      <c r="H86" s="143">
        <v>3</v>
      </c>
      <c r="I86" s="143">
        <v>3</v>
      </c>
      <c r="J86" s="143">
        <v>0</v>
      </c>
      <c r="K86" s="143">
        <v>0</v>
      </c>
      <c r="L86" s="143">
        <v>0</v>
      </c>
      <c r="M86" s="143">
        <v>3</v>
      </c>
    </row>
    <row r="87" spans="1:13" x14ac:dyDescent="0.25">
      <c r="A87" s="113" t="s">
        <v>260</v>
      </c>
      <c r="B87" s="114" t="s">
        <v>273</v>
      </c>
      <c r="C87" s="113" t="s">
        <v>180</v>
      </c>
      <c r="D87" s="134" t="s">
        <v>617</v>
      </c>
      <c r="E87" s="144">
        <v>3</v>
      </c>
      <c r="F87" s="144">
        <v>3</v>
      </c>
      <c r="G87" s="144">
        <v>3</v>
      </c>
      <c r="H87" s="144">
        <v>3</v>
      </c>
      <c r="I87" s="144">
        <v>3</v>
      </c>
      <c r="J87" s="144">
        <v>3</v>
      </c>
      <c r="K87" s="144">
        <v>3</v>
      </c>
      <c r="L87" s="144">
        <v>0</v>
      </c>
      <c r="M87" s="144">
        <v>3</v>
      </c>
    </row>
    <row r="88" spans="1:13" x14ac:dyDescent="0.25">
      <c r="A88" s="111" t="s">
        <v>260</v>
      </c>
      <c r="B88" s="112" t="s">
        <v>274</v>
      </c>
      <c r="C88" s="111" t="s">
        <v>180</v>
      </c>
      <c r="D88" s="133" t="s">
        <v>617</v>
      </c>
      <c r="E88" s="143">
        <v>3</v>
      </c>
      <c r="F88" s="143">
        <v>0</v>
      </c>
      <c r="G88" s="143">
        <v>3</v>
      </c>
      <c r="H88" s="143">
        <v>0</v>
      </c>
      <c r="I88" s="143">
        <v>0</v>
      </c>
      <c r="J88" s="143">
        <v>3</v>
      </c>
      <c r="K88" s="143">
        <v>0</v>
      </c>
      <c r="L88" s="143">
        <v>0</v>
      </c>
      <c r="M88" s="143">
        <v>0</v>
      </c>
    </row>
    <row r="89" spans="1:13" x14ac:dyDescent="0.25">
      <c r="A89" s="113" t="s">
        <v>260</v>
      </c>
      <c r="B89" s="114" t="s">
        <v>275</v>
      </c>
      <c r="C89" s="113" t="s">
        <v>180</v>
      </c>
      <c r="D89" s="134" t="s">
        <v>617</v>
      </c>
      <c r="E89" s="144">
        <v>3</v>
      </c>
      <c r="F89" s="144">
        <v>3</v>
      </c>
      <c r="G89" s="144">
        <v>3</v>
      </c>
      <c r="H89" s="144">
        <v>3</v>
      </c>
      <c r="I89" s="144">
        <v>3</v>
      </c>
      <c r="J89" s="144">
        <v>0</v>
      </c>
      <c r="K89" s="144">
        <v>3</v>
      </c>
      <c r="L89" s="144">
        <v>0</v>
      </c>
      <c r="M89" s="144">
        <v>0</v>
      </c>
    </row>
    <row r="90" spans="1:13" x14ac:dyDescent="0.25">
      <c r="A90" s="111" t="s">
        <v>260</v>
      </c>
      <c r="B90" s="112" t="s">
        <v>276</v>
      </c>
      <c r="C90" s="111" t="s">
        <v>180</v>
      </c>
      <c r="D90" s="133" t="s">
        <v>617</v>
      </c>
      <c r="E90" s="143">
        <v>3</v>
      </c>
      <c r="F90" s="143">
        <v>3</v>
      </c>
      <c r="G90" s="143">
        <v>3</v>
      </c>
      <c r="H90" s="143">
        <v>3</v>
      </c>
      <c r="I90" s="143">
        <v>0</v>
      </c>
      <c r="J90" s="143">
        <v>3</v>
      </c>
      <c r="K90" s="143">
        <v>3</v>
      </c>
      <c r="L90" s="143">
        <v>0</v>
      </c>
      <c r="M90" s="143">
        <v>0</v>
      </c>
    </row>
    <row r="91" spans="1:13" x14ac:dyDescent="0.25">
      <c r="A91" s="113" t="s">
        <v>277</v>
      </c>
      <c r="B91" s="114" t="s">
        <v>278</v>
      </c>
      <c r="C91" s="113" t="s">
        <v>180</v>
      </c>
      <c r="D91" s="134" t="s">
        <v>617</v>
      </c>
      <c r="E91" s="144">
        <v>3</v>
      </c>
      <c r="F91" s="144">
        <v>3</v>
      </c>
      <c r="G91" s="144">
        <v>3</v>
      </c>
      <c r="H91" s="144">
        <v>3</v>
      </c>
      <c r="I91" s="144">
        <v>0</v>
      </c>
      <c r="J91" s="144">
        <v>0</v>
      </c>
      <c r="K91" s="144">
        <v>3</v>
      </c>
      <c r="L91" s="144">
        <v>0</v>
      </c>
      <c r="M91" s="144">
        <v>0</v>
      </c>
    </row>
    <row r="92" spans="1:13" x14ac:dyDescent="0.25">
      <c r="A92" s="111" t="s">
        <v>277</v>
      </c>
      <c r="B92" s="112" t="s">
        <v>279</v>
      </c>
      <c r="C92" s="111" t="s">
        <v>180</v>
      </c>
      <c r="D92" s="133" t="s">
        <v>617</v>
      </c>
      <c r="E92" s="143">
        <v>3</v>
      </c>
      <c r="F92" s="143">
        <v>3</v>
      </c>
      <c r="G92" s="143">
        <v>3</v>
      </c>
      <c r="H92" s="143">
        <v>0</v>
      </c>
      <c r="I92" s="143">
        <v>3</v>
      </c>
      <c r="J92" s="143">
        <v>0</v>
      </c>
      <c r="K92" s="143">
        <v>3</v>
      </c>
      <c r="L92" s="143">
        <v>0</v>
      </c>
      <c r="M92" s="143">
        <v>0</v>
      </c>
    </row>
    <row r="93" spans="1:13" x14ac:dyDescent="0.25">
      <c r="A93" s="113" t="s">
        <v>280</v>
      </c>
      <c r="B93" s="114" t="s">
        <v>281</v>
      </c>
      <c r="C93" s="113" t="s">
        <v>181</v>
      </c>
      <c r="D93" s="134" t="s">
        <v>617</v>
      </c>
      <c r="E93" s="144">
        <v>0</v>
      </c>
      <c r="F93" s="144">
        <v>0</v>
      </c>
      <c r="G93" s="144">
        <v>0</v>
      </c>
      <c r="H93" s="144">
        <v>0</v>
      </c>
      <c r="I93" s="144">
        <v>0</v>
      </c>
      <c r="J93" s="144">
        <v>0</v>
      </c>
      <c r="K93" s="144">
        <v>0</v>
      </c>
      <c r="L93" s="144">
        <v>0</v>
      </c>
      <c r="M93" s="144">
        <v>0</v>
      </c>
    </row>
    <row r="94" spans="1:13" x14ac:dyDescent="0.25">
      <c r="A94" s="111" t="s">
        <v>280</v>
      </c>
      <c r="B94" s="112" t="s">
        <v>282</v>
      </c>
      <c r="C94" s="111" t="s">
        <v>180</v>
      </c>
      <c r="D94" s="133" t="s">
        <v>617</v>
      </c>
      <c r="E94" s="143">
        <v>3</v>
      </c>
      <c r="F94" s="143">
        <v>0</v>
      </c>
      <c r="G94" s="143">
        <v>3</v>
      </c>
      <c r="H94" s="143">
        <v>3</v>
      </c>
      <c r="I94" s="143">
        <v>0</v>
      </c>
      <c r="J94" s="143">
        <v>3</v>
      </c>
      <c r="K94" s="143">
        <v>3</v>
      </c>
      <c r="L94" s="143">
        <v>0</v>
      </c>
      <c r="M94" s="143">
        <v>0</v>
      </c>
    </row>
    <row r="95" spans="1:13" x14ac:dyDescent="0.25">
      <c r="A95" s="113" t="s">
        <v>280</v>
      </c>
      <c r="B95" s="114" t="s">
        <v>283</v>
      </c>
      <c r="C95" s="113" t="s">
        <v>180</v>
      </c>
      <c r="D95" s="134" t="s">
        <v>617</v>
      </c>
      <c r="E95" s="144">
        <v>6</v>
      </c>
      <c r="F95" s="144">
        <v>3</v>
      </c>
      <c r="G95" s="144">
        <v>3</v>
      </c>
      <c r="H95" s="144">
        <v>3</v>
      </c>
      <c r="I95" s="144">
        <v>3</v>
      </c>
      <c r="J95" s="144">
        <v>0</v>
      </c>
      <c r="K95" s="144">
        <v>0</v>
      </c>
      <c r="L95" s="144">
        <v>0</v>
      </c>
      <c r="M95" s="144">
        <v>14</v>
      </c>
    </row>
    <row r="96" spans="1:13" x14ac:dyDescent="0.25">
      <c r="A96" s="111" t="s">
        <v>284</v>
      </c>
      <c r="B96" s="112" t="s">
        <v>285</v>
      </c>
      <c r="C96" s="111" t="s">
        <v>180</v>
      </c>
      <c r="D96" s="133" t="s">
        <v>617</v>
      </c>
      <c r="E96" s="143">
        <v>3</v>
      </c>
      <c r="F96" s="143">
        <v>3</v>
      </c>
      <c r="G96" s="143">
        <v>3</v>
      </c>
      <c r="H96" s="143">
        <v>3</v>
      </c>
      <c r="I96" s="143">
        <v>0</v>
      </c>
      <c r="J96" s="143">
        <v>0</v>
      </c>
      <c r="K96" s="143">
        <v>0</v>
      </c>
      <c r="L96" s="143">
        <v>0</v>
      </c>
      <c r="M96" s="143">
        <v>0</v>
      </c>
    </row>
    <row r="97" spans="1:13" x14ac:dyDescent="0.25">
      <c r="A97" s="113" t="s">
        <v>284</v>
      </c>
      <c r="B97" s="114" t="s">
        <v>286</v>
      </c>
      <c r="C97" s="113" t="s">
        <v>180</v>
      </c>
      <c r="D97" s="134" t="s">
        <v>617</v>
      </c>
      <c r="E97" s="144">
        <v>3</v>
      </c>
      <c r="F97" s="144">
        <v>3</v>
      </c>
      <c r="G97" s="144">
        <v>3</v>
      </c>
      <c r="H97" s="144">
        <v>3</v>
      </c>
      <c r="I97" s="144">
        <v>3</v>
      </c>
      <c r="J97" s="144">
        <v>0</v>
      </c>
      <c r="K97" s="144">
        <v>0</v>
      </c>
      <c r="L97" s="144">
        <v>5</v>
      </c>
      <c r="M97" s="144">
        <v>0</v>
      </c>
    </row>
    <row r="98" spans="1:13" x14ac:dyDescent="0.25">
      <c r="A98" s="111" t="s">
        <v>284</v>
      </c>
      <c r="B98" s="112" t="s">
        <v>287</v>
      </c>
      <c r="C98" s="111" t="s">
        <v>180</v>
      </c>
      <c r="D98" s="133" t="s">
        <v>617</v>
      </c>
      <c r="E98" s="143">
        <v>0</v>
      </c>
      <c r="F98" s="143">
        <v>0</v>
      </c>
      <c r="G98" s="143">
        <v>0</v>
      </c>
      <c r="H98" s="143">
        <v>0</v>
      </c>
      <c r="I98" s="143">
        <v>0</v>
      </c>
      <c r="J98" s="143">
        <v>0</v>
      </c>
      <c r="K98" s="143">
        <v>0</v>
      </c>
      <c r="L98" s="143">
        <v>0</v>
      </c>
      <c r="M98" s="143">
        <v>0</v>
      </c>
    </row>
    <row r="99" spans="1:13" x14ac:dyDescent="0.25">
      <c r="A99" s="113" t="s">
        <v>284</v>
      </c>
      <c r="B99" s="114" t="s">
        <v>288</v>
      </c>
      <c r="C99" s="113" t="s">
        <v>180</v>
      </c>
      <c r="D99" s="134" t="s">
        <v>618</v>
      </c>
      <c r="E99" s="144">
        <v>6</v>
      </c>
      <c r="F99" s="144">
        <v>3</v>
      </c>
      <c r="G99" s="144">
        <v>3</v>
      </c>
      <c r="H99" s="144">
        <v>0</v>
      </c>
      <c r="I99" s="144">
        <v>3</v>
      </c>
      <c r="J99" s="144">
        <v>0</v>
      </c>
      <c r="K99" s="144">
        <v>0</v>
      </c>
      <c r="L99" s="144">
        <v>0</v>
      </c>
      <c r="M99" s="144">
        <v>3</v>
      </c>
    </row>
    <row r="100" spans="1:13" x14ac:dyDescent="0.25">
      <c r="A100" s="111" t="s">
        <v>284</v>
      </c>
      <c r="B100" s="112" t="s">
        <v>289</v>
      </c>
      <c r="C100" s="111" t="s">
        <v>180</v>
      </c>
      <c r="D100" s="133" t="s">
        <v>617</v>
      </c>
      <c r="E100" s="143">
        <v>3</v>
      </c>
      <c r="F100" s="143">
        <v>3</v>
      </c>
      <c r="G100" s="143">
        <v>3</v>
      </c>
      <c r="H100" s="143">
        <v>3</v>
      </c>
      <c r="I100" s="143">
        <v>0</v>
      </c>
      <c r="J100" s="143">
        <v>0</v>
      </c>
      <c r="K100" s="143">
        <v>0</v>
      </c>
      <c r="L100" s="143">
        <v>0</v>
      </c>
      <c r="M100" s="143">
        <v>0</v>
      </c>
    </row>
    <row r="101" spans="1:13" x14ac:dyDescent="0.25">
      <c r="A101" s="113" t="s">
        <v>284</v>
      </c>
      <c r="B101" s="114" t="s">
        <v>290</v>
      </c>
      <c r="C101" s="113" t="s">
        <v>180</v>
      </c>
      <c r="D101" s="134" t="s">
        <v>617</v>
      </c>
      <c r="E101" s="144">
        <v>0</v>
      </c>
      <c r="F101" s="144">
        <v>0</v>
      </c>
      <c r="G101" s="144">
        <v>3</v>
      </c>
      <c r="H101" s="144">
        <v>3</v>
      </c>
      <c r="I101" s="144">
        <v>3</v>
      </c>
      <c r="J101" s="144">
        <v>0</v>
      </c>
      <c r="K101" s="144">
        <v>3</v>
      </c>
      <c r="L101" s="144">
        <v>0</v>
      </c>
      <c r="M101" s="144">
        <v>0</v>
      </c>
    </row>
    <row r="102" spans="1:13" x14ac:dyDescent="0.25">
      <c r="A102" s="111" t="s">
        <v>284</v>
      </c>
      <c r="B102" s="112" t="s">
        <v>291</v>
      </c>
      <c r="C102" s="111" t="s">
        <v>180</v>
      </c>
      <c r="D102" s="133" t="s">
        <v>617</v>
      </c>
      <c r="E102" s="143">
        <v>0</v>
      </c>
      <c r="F102" s="143">
        <v>0</v>
      </c>
      <c r="G102" s="143">
        <v>0</v>
      </c>
      <c r="H102" s="143">
        <v>0</v>
      </c>
      <c r="I102" s="143">
        <v>0</v>
      </c>
      <c r="J102" s="143">
        <v>0</v>
      </c>
      <c r="K102" s="143">
        <v>0</v>
      </c>
      <c r="L102" s="143">
        <v>0</v>
      </c>
      <c r="M102" s="143">
        <v>0</v>
      </c>
    </row>
    <row r="103" spans="1:13" x14ac:dyDescent="0.25">
      <c r="A103" s="113" t="s">
        <v>284</v>
      </c>
      <c r="B103" s="114" t="s">
        <v>292</v>
      </c>
      <c r="C103" s="113" t="s">
        <v>180</v>
      </c>
      <c r="D103" s="134" t="s">
        <v>617</v>
      </c>
      <c r="E103" s="144">
        <v>3</v>
      </c>
      <c r="F103" s="144">
        <v>3</v>
      </c>
      <c r="G103" s="144">
        <v>3</v>
      </c>
      <c r="H103" s="144">
        <v>0</v>
      </c>
      <c r="I103" s="144">
        <v>1</v>
      </c>
      <c r="J103" s="144">
        <v>3</v>
      </c>
      <c r="K103" s="144">
        <v>0</v>
      </c>
      <c r="L103" s="144">
        <v>0</v>
      </c>
      <c r="M103" s="144">
        <v>32</v>
      </c>
    </row>
    <row r="104" spans="1:13" x14ac:dyDescent="0.25">
      <c r="A104" s="111" t="s">
        <v>284</v>
      </c>
      <c r="B104" s="112" t="s">
        <v>293</v>
      </c>
      <c r="C104" s="111" t="s">
        <v>180</v>
      </c>
      <c r="D104" s="133" t="s">
        <v>617</v>
      </c>
      <c r="E104" s="143">
        <v>0</v>
      </c>
      <c r="F104" s="143">
        <v>3</v>
      </c>
      <c r="G104" s="143">
        <v>0</v>
      </c>
      <c r="H104" s="143">
        <v>0</v>
      </c>
      <c r="I104" s="143">
        <v>0</v>
      </c>
      <c r="J104" s="143">
        <v>0</v>
      </c>
      <c r="K104" s="143">
        <v>0</v>
      </c>
      <c r="L104" s="143">
        <v>0</v>
      </c>
      <c r="M104" s="143">
        <v>0</v>
      </c>
    </row>
    <row r="105" spans="1:13" x14ac:dyDescent="0.25">
      <c r="A105" s="113" t="s">
        <v>284</v>
      </c>
      <c r="B105" s="114" t="s">
        <v>294</v>
      </c>
      <c r="C105" s="113" t="s">
        <v>180</v>
      </c>
      <c r="D105" s="134" t="s">
        <v>617</v>
      </c>
      <c r="E105" s="144">
        <v>0</v>
      </c>
      <c r="F105" s="144">
        <v>0</v>
      </c>
      <c r="G105" s="144">
        <v>0</v>
      </c>
      <c r="H105" s="144">
        <v>0</v>
      </c>
      <c r="I105" s="144">
        <v>0</v>
      </c>
      <c r="J105" s="144">
        <v>0</v>
      </c>
      <c r="K105" s="144">
        <v>0</v>
      </c>
      <c r="L105" s="144">
        <v>0</v>
      </c>
      <c r="M105" s="144">
        <v>0</v>
      </c>
    </row>
    <row r="106" spans="1:13" x14ac:dyDescent="0.25">
      <c r="A106" s="111" t="s">
        <v>284</v>
      </c>
      <c r="B106" s="112" t="s">
        <v>295</v>
      </c>
      <c r="C106" s="111" t="s">
        <v>180</v>
      </c>
      <c r="D106" s="133" t="s">
        <v>617</v>
      </c>
      <c r="E106" s="143">
        <v>3</v>
      </c>
      <c r="F106" s="143">
        <v>3</v>
      </c>
      <c r="G106" s="143">
        <v>3</v>
      </c>
      <c r="H106" s="143">
        <v>3</v>
      </c>
      <c r="I106" s="143">
        <v>0</v>
      </c>
      <c r="J106" s="143">
        <v>0</v>
      </c>
      <c r="K106" s="143">
        <v>3</v>
      </c>
      <c r="L106" s="143">
        <v>0</v>
      </c>
      <c r="M106" s="143">
        <v>0</v>
      </c>
    </row>
    <row r="107" spans="1:13" x14ac:dyDescent="0.25">
      <c r="A107" s="113" t="s">
        <v>284</v>
      </c>
      <c r="B107" s="114" t="s">
        <v>296</v>
      </c>
      <c r="C107" s="113" t="s">
        <v>180</v>
      </c>
      <c r="D107" s="134" t="s">
        <v>617</v>
      </c>
      <c r="E107" s="144">
        <v>3</v>
      </c>
      <c r="F107" s="144">
        <v>0</v>
      </c>
      <c r="G107" s="144">
        <v>0</v>
      </c>
      <c r="H107" s="144">
        <v>0</v>
      </c>
      <c r="I107" s="144">
        <v>0</v>
      </c>
      <c r="J107" s="144">
        <v>2</v>
      </c>
      <c r="K107" s="144">
        <v>0</v>
      </c>
      <c r="L107" s="144">
        <v>0</v>
      </c>
      <c r="M107" s="144">
        <v>0</v>
      </c>
    </row>
    <row r="108" spans="1:13" x14ac:dyDescent="0.25">
      <c r="A108" s="111" t="s">
        <v>284</v>
      </c>
      <c r="B108" s="112" t="s">
        <v>297</v>
      </c>
      <c r="C108" s="111" t="s">
        <v>180</v>
      </c>
      <c r="D108" s="133" t="s">
        <v>617</v>
      </c>
      <c r="E108" s="143">
        <v>6</v>
      </c>
      <c r="F108" s="143">
        <v>3</v>
      </c>
      <c r="G108" s="143">
        <v>3</v>
      </c>
      <c r="H108" s="143">
        <v>3</v>
      </c>
      <c r="I108" s="143">
        <v>3</v>
      </c>
      <c r="J108" s="143">
        <v>0</v>
      </c>
      <c r="K108" s="143">
        <v>0</v>
      </c>
      <c r="L108" s="143">
        <v>0</v>
      </c>
      <c r="M108" s="143">
        <v>0</v>
      </c>
    </row>
    <row r="109" spans="1:13" x14ac:dyDescent="0.25">
      <c r="A109" s="113" t="s">
        <v>284</v>
      </c>
      <c r="B109" s="114" t="s">
        <v>298</v>
      </c>
      <c r="C109" s="113" t="s">
        <v>180</v>
      </c>
      <c r="D109" s="134" t="s">
        <v>617</v>
      </c>
      <c r="E109" s="144">
        <v>3</v>
      </c>
      <c r="F109" s="144">
        <v>0</v>
      </c>
      <c r="G109" s="144">
        <v>3</v>
      </c>
      <c r="H109" s="144">
        <v>0</v>
      </c>
      <c r="I109" s="144">
        <v>0</v>
      </c>
      <c r="J109" s="144">
        <v>0</v>
      </c>
      <c r="K109" s="144">
        <v>0</v>
      </c>
      <c r="L109" s="144">
        <v>0</v>
      </c>
      <c r="M109" s="144">
        <v>0</v>
      </c>
    </row>
    <row r="110" spans="1:13" x14ac:dyDescent="0.25">
      <c r="A110" s="111" t="s">
        <v>299</v>
      </c>
      <c r="B110" s="112" t="s">
        <v>300</v>
      </c>
      <c r="C110" s="111" t="s">
        <v>180</v>
      </c>
      <c r="D110" s="133" t="s">
        <v>617</v>
      </c>
      <c r="E110" s="143">
        <v>6</v>
      </c>
      <c r="F110" s="143">
        <v>3</v>
      </c>
      <c r="G110" s="143">
        <v>3</v>
      </c>
      <c r="H110" s="143">
        <v>3</v>
      </c>
      <c r="I110" s="143">
        <v>4</v>
      </c>
      <c r="J110" s="143">
        <v>0</v>
      </c>
      <c r="K110" s="143">
        <v>0</v>
      </c>
      <c r="L110" s="143">
        <v>6</v>
      </c>
      <c r="M110" s="143">
        <v>12</v>
      </c>
    </row>
    <row r="111" spans="1:13" x14ac:dyDescent="0.25">
      <c r="A111" s="113" t="s">
        <v>299</v>
      </c>
      <c r="B111" s="114" t="s">
        <v>301</v>
      </c>
      <c r="C111" s="113" t="s">
        <v>180</v>
      </c>
      <c r="D111" s="134" t="s">
        <v>617</v>
      </c>
      <c r="E111" s="144">
        <v>3</v>
      </c>
      <c r="F111" s="144">
        <v>3</v>
      </c>
      <c r="G111" s="144">
        <v>3</v>
      </c>
      <c r="H111" s="144">
        <v>3</v>
      </c>
      <c r="I111" s="144">
        <v>0</v>
      </c>
      <c r="J111" s="144">
        <v>0</v>
      </c>
      <c r="K111" s="144">
        <v>3</v>
      </c>
      <c r="L111" s="144">
        <v>0</v>
      </c>
      <c r="M111" s="144">
        <v>0</v>
      </c>
    </row>
    <row r="112" spans="1:13" x14ac:dyDescent="0.25">
      <c r="A112" s="111" t="s">
        <v>299</v>
      </c>
      <c r="B112" s="112" t="s">
        <v>302</v>
      </c>
      <c r="C112" s="111" t="s">
        <v>180</v>
      </c>
      <c r="D112" s="133" t="s">
        <v>617</v>
      </c>
      <c r="E112" s="143">
        <v>3</v>
      </c>
      <c r="F112" s="143">
        <v>3</v>
      </c>
      <c r="G112" s="143">
        <v>3</v>
      </c>
      <c r="H112" s="143">
        <v>3</v>
      </c>
      <c r="I112" s="143">
        <v>6</v>
      </c>
      <c r="J112" s="143">
        <v>0</v>
      </c>
      <c r="K112" s="143">
        <v>0</v>
      </c>
      <c r="L112" s="143">
        <v>0</v>
      </c>
      <c r="M112" s="143">
        <v>6</v>
      </c>
    </row>
    <row r="113" spans="1:13" x14ac:dyDescent="0.25">
      <c r="A113" s="113" t="s">
        <v>299</v>
      </c>
      <c r="B113" s="114" t="s">
        <v>303</v>
      </c>
      <c r="C113" s="113" t="s">
        <v>180</v>
      </c>
      <c r="D113" s="134" t="s">
        <v>617</v>
      </c>
      <c r="E113" s="144">
        <v>3</v>
      </c>
      <c r="F113" s="144">
        <v>3</v>
      </c>
      <c r="G113" s="144">
        <v>3</v>
      </c>
      <c r="H113" s="144">
        <v>3</v>
      </c>
      <c r="I113" s="144">
        <v>3</v>
      </c>
      <c r="J113" s="144">
        <v>0</v>
      </c>
      <c r="K113" s="144">
        <v>3</v>
      </c>
      <c r="L113" s="144">
        <v>36</v>
      </c>
      <c r="M113" s="144">
        <v>0</v>
      </c>
    </row>
    <row r="114" spans="1:13" x14ac:dyDescent="0.25">
      <c r="A114" s="111" t="s">
        <v>299</v>
      </c>
      <c r="B114" s="112" t="s">
        <v>304</v>
      </c>
      <c r="C114" s="111" t="s">
        <v>180</v>
      </c>
      <c r="D114" s="133" t="s">
        <v>617</v>
      </c>
      <c r="E114" s="143">
        <v>3</v>
      </c>
      <c r="F114" s="143">
        <v>3</v>
      </c>
      <c r="G114" s="143">
        <v>3</v>
      </c>
      <c r="H114" s="143">
        <v>3</v>
      </c>
      <c r="I114" s="143">
        <v>3</v>
      </c>
      <c r="J114" s="143">
        <v>0</v>
      </c>
      <c r="K114" s="143">
        <v>0</v>
      </c>
      <c r="L114" s="143">
        <v>0</v>
      </c>
      <c r="M114" s="143">
        <v>0</v>
      </c>
    </row>
    <row r="115" spans="1:13" x14ac:dyDescent="0.25">
      <c r="A115" s="113" t="s">
        <v>299</v>
      </c>
      <c r="B115" s="114" t="s">
        <v>305</v>
      </c>
      <c r="C115" s="113" t="s">
        <v>180</v>
      </c>
      <c r="D115" s="134" t="s">
        <v>617</v>
      </c>
      <c r="E115" s="144">
        <v>3</v>
      </c>
      <c r="F115" s="144">
        <v>3</v>
      </c>
      <c r="G115" s="144">
        <v>3</v>
      </c>
      <c r="H115" s="144">
        <v>3</v>
      </c>
      <c r="I115" s="144">
        <v>3</v>
      </c>
      <c r="J115" s="144">
        <v>0</v>
      </c>
      <c r="K115" s="144">
        <v>3</v>
      </c>
      <c r="L115" s="144">
        <v>0</v>
      </c>
      <c r="M115" s="144">
        <v>0</v>
      </c>
    </row>
    <row r="116" spans="1:13" x14ac:dyDescent="0.25">
      <c r="A116" s="111" t="s">
        <v>299</v>
      </c>
      <c r="B116" s="112" t="s">
        <v>306</v>
      </c>
      <c r="C116" s="111" t="s">
        <v>180</v>
      </c>
      <c r="D116" s="133" t="s">
        <v>617</v>
      </c>
      <c r="E116" s="143">
        <v>6</v>
      </c>
      <c r="F116" s="143">
        <v>3</v>
      </c>
      <c r="G116" s="143">
        <v>3</v>
      </c>
      <c r="H116" s="143">
        <v>3</v>
      </c>
      <c r="I116" s="143">
        <v>3</v>
      </c>
      <c r="J116" s="143">
        <v>0</v>
      </c>
      <c r="K116" s="143">
        <v>0</v>
      </c>
      <c r="L116" s="143">
        <v>0</v>
      </c>
      <c r="M116" s="143">
        <v>8</v>
      </c>
    </row>
    <row r="117" spans="1:13" x14ac:dyDescent="0.25">
      <c r="A117" s="113" t="s">
        <v>307</v>
      </c>
      <c r="B117" s="114" t="s">
        <v>308</v>
      </c>
      <c r="C117" s="113" t="s">
        <v>180</v>
      </c>
      <c r="D117" s="134" t="s">
        <v>617</v>
      </c>
      <c r="E117" s="144">
        <v>3</v>
      </c>
      <c r="F117" s="144">
        <v>3</v>
      </c>
      <c r="G117" s="144">
        <v>3</v>
      </c>
      <c r="H117" s="144">
        <v>3</v>
      </c>
      <c r="I117" s="144">
        <v>0</v>
      </c>
      <c r="J117" s="144">
        <v>0</v>
      </c>
      <c r="K117" s="144">
        <v>3</v>
      </c>
      <c r="L117" s="144">
        <v>0</v>
      </c>
      <c r="M117" s="144">
        <v>0</v>
      </c>
    </row>
    <row r="118" spans="1:13" x14ac:dyDescent="0.25">
      <c r="A118" s="111" t="s">
        <v>307</v>
      </c>
      <c r="B118" s="112" t="s">
        <v>309</v>
      </c>
      <c r="C118" s="111" t="s">
        <v>180</v>
      </c>
      <c r="D118" s="133" t="s">
        <v>617</v>
      </c>
      <c r="E118" s="143">
        <v>3</v>
      </c>
      <c r="F118" s="143">
        <v>3</v>
      </c>
      <c r="G118" s="143">
        <v>3</v>
      </c>
      <c r="H118" s="143">
        <v>3</v>
      </c>
      <c r="I118" s="143">
        <v>0</v>
      </c>
      <c r="J118" s="143">
        <v>0</v>
      </c>
      <c r="K118" s="143">
        <v>0</v>
      </c>
      <c r="L118" s="143">
        <v>0</v>
      </c>
      <c r="M118" s="143">
        <v>0</v>
      </c>
    </row>
    <row r="119" spans="1:13" x14ac:dyDescent="0.25">
      <c r="A119" s="113" t="s">
        <v>307</v>
      </c>
      <c r="B119" s="114" t="s">
        <v>310</v>
      </c>
      <c r="C119" s="113" t="s">
        <v>181</v>
      </c>
      <c r="D119" s="134" t="s">
        <v>616</v>
      </c>
      <c r="E119" s="144">
        <v>0</v>
      </c>
      <c r="F119" s="144">
        <v>0</v>
      </c>
      <c r="G119" s="144">
        <v>0</v>
      </c>
      <c r="H119" s="144">
        <v>0</v>
      </c>
      <c r="I119" s="144">
        <v>0</v>
      </c>
      <c r="J119" s="144">
        <v>0</v>
      </c>
      <c r="K119" s="144">
        <v>0</v>
      </c>
      <c r="L119" s="144">
        <v>0</v>
      </c>
      <c r="M119" s="144">
        <v>0</v>
      </c>
    </row>
    <row r="120" spans="1:13" x14ac:dyDescent="0.25">
      <c r="A120" s="111" t="s">
        <v>307</v>
      </c>
      <c r="B120" s="112" t="s">
        <v>311</v>
      </c>
      <c r="C120" s="111" t="s">
        <v>180</v>
      </c>
      <c r="D120" s="133" t="s">
        <v>617</v>
      </c>
      <c r="E120" s="143">
        <v>3</v>
      </c>
      <c r="F120" s="143">
        <v>3</v>
      </c>
      <c r="G120" s="143">
        <v>3</v>
      </c>
      <c r="H120" s="143">
        <v>3</v>
      </c>
      <c r="I120" s="143">
        <v>0</v>
      </c>
      <c r="J120" s="143">
        <v>0</v>
      </c>
      <c r="K120" s="143">
        <v>0</v>
      </c>
      <c r="L120" s="143">
        <v>0</v>
      </c>
      <c r="M120" s="143">
        <v>0</v>
      </c>
    </row>
    <row r="121" spans="1:13" x14ac:dyDescent="0.25">
      <c r="A121" s="113" t="s">
        <v>307</v>
      </c>
      <c r="B121" s="114" t="s">
        <v>312</v>
      </c>
      <c r="C121" s="113" t="s">
        <v>180</v>
      </c>
      <c r="D121" s="134" t="s">
        <v>617</v>
      </c>
      <c r="E121" s="144">
        <v>3</v>
      </c>
      <c r="F121" s="144">
        <v>3</v>
      </c>
      <c r="G121" s="144">
        <v>3</v>
      </c>
      <c r="H121" s="144">
        <v>0</v>
      </c>
      <c r="I121" s="144">
        <v>0</v>
      </c>
      <c r="J121" s="144">
        <v>0</v>
      </c>
      <c r="K121" s="144">
        <v>0</v>
      </c>
      <c r="L121" s="144">
        <v>0</v>
      </c>
      <c r="M121" s="144">
        <v>0</v>
      </c>
    </row>
    <row r="122" spans="1:13" x14ac:dyDescent="0.25">
      <c r="A122" s="111" t="s">
        <v>307</v>
      </c>
      <c r="B122" s="112" t="s">
        <v>313</v>
      </c>
      <c r="C122" s="111" t="s">
        <v>180</v>
      </c>
      <c r="D122" s="133" t="s">
        <v>617</v>
      </c>
      <c r="E122" s="143">
        <v>0</v>
      </c>
      <c r="F122" s="143">
        <v>0</v>
      </c>
      <c r="G122" s="143">
        <v>0</v>
      </c>
      <c r="H122" s="143">
        <v>0</v>
      </c>
      <c r="I122" s="143">
        <v>2</v>
      </c>
      <c r="J122" s="143">
        <v>0</v>
      </c>
      <c r="K122" s="143">
        <v>0</v>
      </c>
      <c r="L122" s="143">
        <v>0</v>
      </c>
      <c r="M122" s="143">
        <v>1</v>
      </c>
    </row>
    <row r="123" spans="1:13" x14ac:dyDescent="0.25">
      <c r="A123" s="113" t="s">
        <v>314</v>
      </c>
      <c r="B123" s="114" t="s">
        <v>315</v>
      </c>
      <c r="C123" s="113" t="s">
        <v>180</v>
      </c>
      <c r="D123" s="134" t="s">
        <v>617</v>
      </c>
      <c r="E123" s="144">
        <v>3</v>
      </c>
      <c r="F123" s="144">
        <v>0</v>
      </c>
      <c r="G123" s="144">
        <v>0</v>
      </c>
      <c r="H123" s="144">
        <v>0</v>
      </c>
      <c r="I123" s="144">
        <v>0</v>
      </c>
      <c r="J123" s="144">
        <v>0</v>
      </c>
      <c r="K123" s="144">
        <v>0</v>
      </c>
      <c r="L123" s="144">
        <v>0</v>
      </c>
      <c r="M123" s="144">
        <v>0</v>
      </c>
    </row>
    <row r="124" spans="1:13" x14ac:dyDescent="0.25">
      <c r="A124" s="111" t="s">
        <v>314</v>
      </c>
      <c r="B124" s="112" t="s">
        <v>316</v>
      </c>
      <c r="C124" s="111" t="s">
        <v>180</v>
      </c>
      <c r="D124" s="133" t="s">
        <v>617</v>
      </c>
      <c r="E124" s="143">
        <v>3</v>
      </c>
      <c r="F124" s="143">
        <v>3</v>
      </c>
      <c r="G124" s="143">
        <v>3</v>
      </c>
      <c r="H124" s="143">
        <v>3</v>
      </c>
      <c r="I124" s="143">
        <v>0</v>
      </c>
      <c r="J124" s="143">
        <v>0</v>
      </c>
      <c r="K124" s="143">
        <v>3</v>
      </c>
      <c r="L124" s="143">
        <v>0</v>
      </c>
      <c r="M124" s="143">
        <v>0</v>
      </c>
    </row>
    <row r="125" spans="1:13" x14ac:dyDescent="0.25">
      <c r="A125" s="113" t="s">
        <v>314</v>
      </c>
      <c r="B125" s="114" t="s">
        <v>317</v>
      </c>
      <c r="C125" s="113" t="s">
        <v>180</v>
      </c>
      <c r="D125" s="134" t="s">
        <v>617</v>
      </c>
      <c r="E125" s="144">
        <v>3</v>
      </c>
      <c r="F125" s="144">
        <v>0</v>
      </c>
      <c r="G125" s="144">
        <v>0</v>
      </c>
      <c r="H125" s="144">
        <v>0</v>
      </c>
      <c r="I125" s="144">
        <v>0</v>
      </c>
      <c r="J125" s="144">
        <v>3</v>
      </c>
      <c r="K125" s="144">
        <v>0</v>
      </c>
      <c r="L125" s="144">
        <v>9</v>
      </c>
      <c r="M125" s="144">
        <v>0</v>
      </c>
    </row>
    <row r="126" spans="1:13" x14ac:dyDescent="0.25">
      <c r="A126" s="111" t="s">
        <v>314</v>
      </c>
      <c r="B126" s="112" t="s">
        <v>318</v>
      </c>
      <c r="C126" s="111" t="s">
        <v>180</v>
      </c>
      <c r="D126" s="133" t="s">
        <v>617</v>
      </c>
      <c r="E126" s="143">
        <v>6</v>
      </c>
      <c r="F126" s="143">
        <v>3</v>
      </c>
      <c r="G126" s="143">
        <v>3</v>
      </c>
      <c r="H126" s="143">
        <v>3</v>
      </c>
      <c r="I126" s="143">
        <v>0</v>
      </c>
      <c r="J126" s="143">
        <v>3</v>
      </c>
      <c r="K126" s="143">
        <v>0</v>
      </c>
      <c r="L126" s="143">
        <v>18</v>
      </c>
      <c r="M126" s="143">
        <v>0</v>
      </c>
    </row>
    <row r="127" spans="1:13" x14ac:dyDescent="0.25">
      <c r="A127" s="113" t="s">
        <v>319</v>
      </c>
      <c r="B127" s="114" t="s">
        <v>320</v>
      </c>
      <c r="C127" s="113" t="s">
        <v>180</v>
      </c>
      <c r="D127" s="134" t="s">
        <v>617</v>
      </c>
      <c r="E127" s="144">
        <v>3</v>
      </c>
      <c r="F127" s="144">
        <v>0</v>
      </c>
      <c r="G127" s="144">
        <v>0</v>
      </c>
      <c r="H127" s="144">
        <v>0</v>
      </c>
      <c r="I127" s="144">
        <v>0</v>
      </c>
      <c r="J127" s="144">
        <v>0</v>
      </c>
      <c r="K127" s="144">
        <v>0</v>
      </c>
      <c r="L127" s="144">
        <v>0</v>
      </c>
      <c r="M127" s="144">
        <v>0</v>
      </c>
    </row>
    <row r="128" spans="1:13" x14ac:dyDescent="0.25">
      <c r="A128" s="111" t="s">
        <v>319</v>
      </c>
      <c r="B128" s="112" t="s">
        <v>321</v>
      </c>
      <c r="C128" s="111" t="s">
        <v>180</v>
      </c>
      <c r="D128" s="133" t="s">
        <v>617</v>
      </c>
      <c r="E128" s="143">
        <v>0</v>
      </c>
      <c r="F128" s="143">
        <v>0</v>
      </c>
      <c r="G128" s="143">
        <v>0</v>
      </c>
      <c r="H128" s="143">
        <v>0</v>
      </c>
      <c r="I128" s="143">
        <v>0</v>
      </c>
      <c r="J128" s="143">
        <v>0</v>
      </c>
      <c r="K128" s="143">
        <v>0</v>
      </c>
      <c r="L128" s="143">
        <v>18</v>
      </c>
      <c r="M128" s="143">
        <v>0</v>
      </c>
    </row>
    <row r="129" spans="1:13" x14ac:dyDescent="0.25">
      <c r="A129" s="113" t="s">
        <v>319</v>
      </c>
      <c r="B129" s="114" t="s">
        <v>322</v>
      </c>
      <c r="C129" s="113" t="s">
        <v>180</v>
      </c>
      <c r="D129" s="134" t="s">
        <v>617</v>
      </c>
      <c r="E129" s="144">
        <v>3</v>
      </c>
      <c r="F129" s="144">
        <v>0</v>
      </c>
      <c r="G129" s="144">
        <v>0</v>
      </c>
      <c r="H129" s="144">
        <v>0</v>
      </c>
      <c r="I129" s="144">
        <v>0</v>
      </c>
      <c r="J129" s="144">
        <v>0</v>
      </c>
      <c r="K129" s="144">
        <v>0</v>
      </c>
      <c r="L129" s="144">
        <v>0</v>
      </c>
      <c r="M129" s="144">
        <v>0</v>
      </c>
    </row>
    <row r="130" spans="1:13" x14ac:dyDescent="0.25">
      <c r="A130" s="111" t="s">
        <v>319</v>
      </c>
      <c r="B130" s="112" t="s">
        <v>323</v>
      </c>
      <c r="C130" s="111" t="s">
        <v>180</v>
      </c>
      <c r="D130" s="133" t="s">
        <v>617</v>
      </c>
      <c r="E130" s="143">
        <v>6</v>
      </c>
      <c r="F130" s="143">
        <v>0</v>
      </c>
      <c r="G130" s="143">
        <v>3</v>
      </c>
      <c r="H130" s="143">
        <v>3</v>
      </c>
      <c r="I130" s="143">
        <v>3</v>
      </c>
      <c r="J130" s="143">
        <v>0</v>
      </c>
      <c r="K130" s="143">
        <v>3</v>
      </c>
      <c r="L130" s="143">
        <v>0</v>
      </c>
      <c r="M130" s="143">
        <v>15</v>
      </c>
    </row>
    <row r="131" spans="1:13" x14ac:dyDescent="0.25">
      <c r="A131" s="113" t="s">
        <v>319</v>
      </c>
      <c r="B131" s="114" t="s">
        <v>324</v>
      </c>
      <c r="C131" s="113" t="s">
        <v>180</v>
      </c>
      <c r="D131" s="134" t="s">
        <v>617</v>
      </c>
      <c r="E131" s="144">
        <v>3</v>
      </c>
      <c r="F131" s="144">
        <v>0</v>
      </c>
      <c r="G131" s="144">
        <v>3</v>
      </c>
      <c r="H131" s="144">
        <v>0</v>
      </c>
      <c r="I131" s="144">
        <v>0</v>
      </c>
      <c r="J131" s="144">
        <v>0</v>
      </c>
      <c r="K131" s="144">
        <v>0</v>
      </c>
      <c r="L131" s="144">
        <v>0</v>
      </c>
      <c r="M131" s="144">
        <v>0</v>
      </c>
    </row>
    <row r="132" spans="1:13" x14ac:dyDescent="0.25">
      <c r="A132" s="111" t="s">
        <v>325</v>
      </c>
      <c r="B132" s="112" t="s">
        <v>326</v>
      </c>
      <c r="C132" s="111" t="s">
        <v>180</v>
      </c>
      <c r="D132" s="133" t="s">
        <v>617</v>
      </c>
      <c r="E132" s="143">
        <v>9</v>
      </c>
      <c r="F132" s="143">
        <v>3</v>
      </c>
      <c r="G132" s="143">
        <v>3</v>
      </c>
      <c r="H132" s="143">
        <v>3</v>
      </c>
      <c r="I132" s="143">
        <v>3</v>
      </c>
      <c r="J132" s="143">
        <v>3</v>
      </c>
      <c r="K132" s="143">
        <v>0</v>
      </c>
      <c r="L132" s="143">
        <v>5</v>
      </c>
      <c r="M132" s="143">
        <v>12</v>
      </c>
    </row>
    <row r="133" spans="1:13" x14ac:dyDescent="0.25">
      <c r="A133" s="113" t="s">
        <v>325</v>
      </c>
      <c r="B133" s="114" t="s">
        <v>327</v>
      </c>
      <c r="C133" s="113" t="s">
        <v>180</v>
      </c>
      <c r="D133" s="134" t="s">
        <v>617</v>
      </c>
      <c r="E133" s="144">
        <v>3</v>
      </c>
      <c r="F133" s="144">
        <v>3</v>
      </c>
      <c r="G133" s="144">
        <v>3</v>
      </c>
      <c r="H133" s="144">
        <v>3</v>
      </c>
      <c r="I133" s="144">
        <v>3</v>
      </c>
      <c r="J133" s="144">
        <v>3</v>
      </c>
      <c r="K133" s="144">
        <v>0</v>
      </c>
      <c r="L133" s="144">
        <v>0</v>
      </c>
      <c r="M133" s="144">
        <v>1</v>
      </c>
    </row>
    <row r="134" spans="1:13" x14ac:dyDescent="0.25">
      <c r="A134" s="111" t="s">
        <v>325</v>
      </c>
      <c r="B134" s="112" t="s">
        <v>328</v>
      </c>
      <c r="C134" s="111" t="s">
        <v>180</v>
      </c>
      <c r="D134" s="133" t="s">
        <v>617</v>
      </c>
      <c r="E134" s="143">
        <v>9</v>
      </c>
      <c r="F134" s="143">
        <v>6</v>
      </c>
      <c r="G134" s="143">
        <v>3</v>
      </c>
      <c r="H134" s="143">
        <v>3</v>
      </c>
      <c r="I134" s="143">
        <v>3</v>
      </c>
      <c r="J134" s="143">
        <v>3</v>
      </c>
      <c r="K134" s="143">
        <v>6</v>
      </c>
      <c r="L134" s="143">
        <v>0</v>
      </c>
      <c r="M134" s="143">
        <v>12</v>
      </c>
    </row>
    <row r="135" spans="1:13" x14ac:dyDescent="0.25">
      <c r="A135" s="113" t="s">
        <v>329</v>
      </c>
      <c r="B135" s="114" t="s">
        <v>330</v>
      </c>
      <c r="C135" s="113" t="s">
        <v>181</v>
      </c>
      <c r="D135" s="134" t="s">
        <v>617</v>
      </c>
      <c r="E135" s="144">
        <v>0</v>
      </c>
      <c r="F135" s="144">
        <v>0</v>
      </c>
      <c r="G135" s="144">
        <v>0</v>
      </c>
      <c r="H135" s="144">
        <v>0</v>
      </c>
      <c r="I135" s="144">
        <v>0</v>
      </c>
      <c r="J135" s="144">
        <v>0</v>
      </c>
      <c r="K135" s="144">
        <v>0</v>
      </c>
      <c r="L135" s="144">
        <v>0</v>
      </c>
      <c r="M135" s="144">
        <v>0</v>
      </c>
    </row>
    <row r="136" spans="1:13" x14ac:dyDescent="0.25">
      <c r="A136" s="111" t="s">
        <v>329</v>
      </c>
      <c r="B136" s="112" t="s">
        <v>331</v>
      </c>
      <c r="C136" s="111" t="s">
        <v>181</v>
      </c>
      <c r="D136" s="133" t="s">
        <v>617</v>
      </c>
      <c r="E136" s="143">
        <v>0</v>
      </c>
      <c r="F136" s="143">
        <v>0</v>
      </c>
      <c r="G136" s="143">
        <v>0</v>
      </c>
      <c r="H136" s="143">
        <v>0</v>
      </c>
      <c r="I136" s="143">
        <v>0</v>
      </c>
      <c r="J136" s="143">
        <v>0</v>
      </c>
      <c r="K136" s="143">
        <v>0</v>
      </c>
      <c r="L136" s="143">
        <v>0</v>
      </c>
      <c r="M136" s="143">
        <v>0</v>
      </c>
    </row>
    <row r="137" spans="1:13" x14ac:dyDescent="0.25">
      <c r="A137" s="113" t="s">
        <v>332</v>
      </c>
      <c r="B137" s="114" t="s">
        <v>333</v>
      </c>
      <c r="C137" s="113" t="s">
        <v>180</v>
      </c>
      <c r="D137" s="134" t="s">
        <v>617</v>
      </c>
      <c r="E137" s="144">
        <v>3</v>
      </c>
      <c r="F137" s="144">
        <v>3</v>
      </c>
      <c r="G137" s="144">
        <v>3</v>
      </c>
      <c r="H137" s="144">
        <v>3</v>
      </c>
      <c r="I137" s="144">
        <v>3</v>
      </c>
      <c r="J137" s="144">
        <v>0</v>
      </c>
      <c r="K137" s="144">
        <v>3</v>
      </c>
      <c r="L137" s="144">
        <v>0</v>
      </c>
      <c r="M137" s="144">
        <v>0</v>
      </c>
    </row>
    <row r="138" spans="1:13" x14ac:dyDescent="0.25">
      <c r="A138" s="111" t="s">
        <v>332</v>
      </c>
      <c r="B138" s="112" t="s">
        <v>334</v>
      </c>
      <c r="C138" s="111" t="s">
        <v>180</v>
      </c>
      <c r="D138" s="133" t="s">
        <v>617</v>
      </c>
      <c r="E138" s="143">
        <v>0</v>
      </c>
      <c r="F138" s="143">
        <v>0</v>
      </c>
      <c r="G138" s="143">
        <v>0</v>
      </c>
      <c r="H138" s="143">
        <v>0</v>
      </c>
      <c r="I138" s="143">
        <v>0</v>
      </c>
      <c r="J138" s="143">
        <v>0</v>
      </c>
      <c r="K138" s="143">
        <v>0</v>
      </c>
      <c r="L138" s="143">
        <v>0</v>
      </c>
      <c r="M138" s="143">
        <v>0</v>
      </c>
    </row>
    <row r="139" spans="1:13" x14ac:dyDescent="0.25">
      <c r="A139" s="113" t="s">
        <v>332</v>
      </c>
      <c r="B139" s="114" t="s">
        <v>335</v>
      </c>
      <c r="C139" s="113" t="s">
        <v>181</v>
      </c>
      <c r="D139" s="134" t="s">
        <v>616</v>
      </c>
      <c r="E139" s="144">
        <v>0</v>
      </c>
      <c r="F139" s="144">
        <v>0</v>
      </c>
      <c r="G139" s="144">
        <v>0</v>
      </c>
      <c r="H139" s="144">
        <v>0</v>
      </c>
      <c r="I139" s="144">
        <v>0</v>
      </c>
      <c r="J139" s="144">
        <v>0</v>
      </c>
      <c r="K139" s="144">
        <v>0</v>
      </c>
      <c r="L139" s="144">
        <v>0</v>
      </c>
      <c r="M139" s="144">
        <v>0</v>
      </c>
    </row>
    <row r="140" spans="1:13" x14ac:dyDescent="0.25">
      <c r="A140" s="111" t="s">
        <v>332</v>
      </c>
      <c r="B140" s="112" t="s">
        <v>336</v>
      </c>
      <c r="C140" s="111" t="s">
        <v>180</v>
      </c>
      <c r="D140" s="133" t="s">
        <v>617</v>
      </c>
      <c r="E140" s="143">
        <v>3</v>
      </c>
      <c r="F140" s="143">
        <v>3</v>
      </c>
      <c r="G140" s="143">
        <v>3</v>
      </c>
      <c r="H140" s="143">
        <v>0</v>
      </c>
      <c r="I140" s="143">
        <v>3</v>
      </c>
      <c r="J140" s="143">
        <v>0</v>
      </c>
      <c r="K140" s="143">
        <v>0</v>
      </c>
      <c r="L140" s="143">
        <v>0</v>
      </c>
      <c r="M140" s="143">
        <v>3</v>
      </c>
    </row>
    <row r="141" spans="1:13" x14ac:dyDescent="0.25">
      <c r="A141" s="113" t="s">
        <v>332</v>
      </c>
      <c r="B141" s="114" t="s">
        <v>337</v>
      </c>
      <c r="C141" s="113" t="s">
        <v>180</v>
      </c>
      <c r="D141" s="134" t="s">
        <v>617</v>
      </c>
      <c r="E141" s="144">
        <v>3</v>
      </c>
      <c r="F141" s="144">
        <v>3</v>
      </c>
      <c r="G141" s="144">
        <v>3</v>
      </c>
      <c r="H141" s="144">
        <v>3</v>
      </c>
      <c r="I141" s="144">
        <v>4</v>
      </c>
      <c r="J141" s="144">
        <v>0</v>
      </c>
      <c r="K141" s="144">
        <v>3</v>
      </c>
      <c r="L141" s="144">
        <v>0</v>
      </c>
      <c r="M141" s="144">
        <v>0</v>
      </c>
    </row>
    <row r="142" spans="1:13" x14ac:dyDescent="0.25">
      <c r="A142" s="111" t="s">
        <v>332</v>
      </c>
      <c r="B142" s="112" t="s">
        <v>338</v>
      </c>
      <c r="C142" s="111" t="s">
        <v>180</v>
      </c>
      <c r="D142" s="133" t="s">
        <v>617</v>
      </c>
      <c r="E142" s="143">
        <v>3</v>
      </c>
      <c r="F142" s="143">
        <v>0</v>
      </c>
      <c r="G142" s="143">
        <v>3</v>
      </c>
      <c r="H142" s="143">
        <v>3</v>
      </c>
      <c r="I142" s="143">
        <v>3</v>
      </c>
      <c r="J142" s="143">
        <v>0</v>
      </c>
      <c r="K142" s="143">
        <v>3</v>
      </c>
      <c r="L142" s="143">
        <v>0</v>
      </c>
      <c r="M142" s="143">
        <v>0</v>
      </c>
    </row>
    <row r="143" spans="1:13" x14ac:dyDescent="0.25">
      <c r="A143" s="113" t="s">
        <v>332</v>
      </c>
      <c r="B143" s="114" t="s">
        <v>339</v>
      </c>
      <c r="C143" s="113" t="s">
        <v>180</v>
      </c>
      <c r="D143" s="134" t="s">
        <v>617</v>
      </c>
      <c r="E143" s="144">
        <v>9</v>
      </c>
      <c r="F143" s="144">
        <v>3</v>
      </c>
      <c r="G143" s="144">
        <v>3</v>
      </c>
      <c r="H143" s="144">
        <v>3</v>
      </c>
      <c r="I143" s="144">
        <v>3</v>
      </c>
      <c r="J143" s="144">
        <v>0</v>
      </c>
      <c r="K143" s="144">
        <v>0</v>
      </c>
      <c r="L143" s="144">
        <v>0</v>
      </c>
      <c r="M143" s="144">
        <v>9</v>
      </c>
    </row>
    <row r="144" spans="1:13" x14ac:dyDescent="0.25">
      <c r="A144" s="111" t="s">
        <v>340</v>
      </c>
      <c r="B144" s="112" t="s">
        <v>341</v>
      </c>
      <c r="C144" s="111" t="s">
        <v>180</v>
      </c>
      <c r="D144" s="133" t="s">
        <v>617</v>
      </c>
      <c r="E144" s="143">
        <v>6</v>
      </c>
      <c r="F144" s="143">
        <v>3</v>
      </c>
      <c r="G144" s="143">
        <v>3</v>
      </c>
      <c r="H144" s="143">
        <v>3</v>
      </c>
      <c r="I144" s="143">
        <v>3</v>
      </c>
      <c r="J144" s="143">
        <v>0</v>
      </c>
      <c r="K144" s="143">
        <v>3</v>
      </c>
      <c r="L144" s="143">
        <v>3</v>
      </c>
      <c r="M144" s="143">
        <v>3</v>
      </c>
    </row>
    <row r="145" spans="1:13" x14ac:dyDescent="0.25">
      <c r="A145" s="113" t="s">
        <v>340</v>
      </c>
      <c r="B145" s="114" t="s">
        <v>342</v>
      </c>
      <c r="C145" s="113" t="s">
        <v>180</v>
      </c>
      <c r="D145" s="134" t="s">
        <v>617</v>
      </c>
      <c r="E145" s="144">
        <v>0</v>
      </c>
      <c r="F145" s="144">
        <v>0</v>
      </c>
      <c r="G145" s="144">
        <v>0</v>
      </c>
      <c r="H145" s="144">
        <v>0</v>
      </c>
      <c r="I145" s="144">
        <v>0</v>
      </c>
      <c r="J145" s="144">
        <v>0</v>
      </c>
      <c r="K145" s="144">
        <v>0</v>
      </c>
      <c r="L145" s="144">
        <v>0</v>
      </c>
      <c r="M145" s="144">
        <v>0</v>
      </c>
    </row>
    <row r="146" spans="1:13" x14ac:dyDescent="0.25">
      <c r="A146" s="111" t="s">
        <v>340</v>
      </c>
      <c r="B146" s="112" t="s">
        <v>343</v>
      </c>
      <c r="C146" s="111" t="s">
        <v>181</v>
      </c>
      <c r="D146" s="133" t="s">
        <v>617</v>
      </c>
      <c r="E146" s="143">
        <v>0</v>
      </c>
      <c r="F146" s="143">
        <v>0</v>
      </c>
      <c r="G146" s="143">
        <v>0</v>
      </c>
      <c r="H146" s="143">
        <v>0</v>
      </c>
      <c r="I146" s="143">
        <v>0</v>
      </c>
      <c r="J146" s="143">
        <v>0</v>
      </c>
      <c r="K146" s="143">
        <v>0</v>
      </c>
      <c r="L146" s="143">
        <v>0</v>
      </c>
      <c r="M146" s="143">
        <v>0</v>
      </c>
    </row>
    <row r="147" spans="1:13" x14ac:dyDescent="0.25">
      <c r="A147" s="113" t="s">
        <v>340</v>
      </c>
      <c r="B147" s="114" t="s">
        <v>344</v>
      </c>
      <c r="C147" s="113" t="s">
        <v>180</v>
      </c>
      <c r="D147" s="134" t="s">
        <v>617</v>
      </c>
      <c r="E147" s="144">
        <v>0</v>
      </c>
      <c r="F147" s="144">
        <v>0</v>
      </c>
      <c r="G147" s="144">
        <v>0</v>
      </c>
      <c r="H147" s="144">
        <v>0</v>
      </c>
      <c r="I147" s="144">
        <v>0</v>
      </c>
      <c r="J147" s="144">
        <v>0</v>
      </c>
      <c r="K147" s="144">
        <v>0</v>
      </c>
      <c r="L147" s="144">
        <v>0</v>
      </c>
      <c r="M147" s="144">
        <v>0</v>
      </c>
    </row>
    <row r="148" spans="1:13" x14ac:dyDescent="0.25">
      <c r="A148" s="111" t="s">
        <v>340</v>
      </c>
      <c r="B148" s="112" t="s">
        <v>345</v>
      </c>
      <c r="C148" s="111" t="s">
        <v>180</v>
      </c>
      <c r="D148" s="133" t="s">
        <v>617</v>
      </c>
      <c r="E148" s="143">
        <v>6</v>
      </c>
      <c r="F148" s="143">
        <v>3</v>
      </c>
      <c r="G148" s="143">
        <v>3</v>
      </c>
      <c r="H148" s="143">
        <v>3</v>
      </c>
      <c r="I148" s="143">
        <v>0</v>
      </c>
      <c r="J148" s="143">
        <v>0</v>
      </c>
      <c r="K148" s="143">
        <v>0</v>
      </c>
      <c r="L148" s="143">
        <v>0</v>
      </c>
      <c r="M148" s="143">
        <v>0</v>
      </c>
    </row>
    <row r="149" spans="1:13" x14ac:dyDescent="0.25">
      <c r="A149" s="113" t="s">
        <v>340</v>
      </c>
      <c r="B149" s="114" t="s">
        <v>346</v>
      </c>
      <c r="C149" s="113" t="s">
        <v>180</v>
      </c>
      <c r="D149" s="134" t="s">
        <v>617</v>
      </c>
      <c r="E149" s="144">
        <v>6</v>
      </c>
      <c r="F149" s="144">
        <v>0</v>
      </c>
      <c r="G149" s="144">
        <v>3</v>
      </c>
      <c r="H149" s="144">
        <v>3</v>
      </c>
      <c r="I149" s="144">
        <v>3</v>
      </c>
      <c r="J149" s="144">
        <v>0</v>
      </c>
      <c r="K149" s="144">
        <v>0</v>
      </c>
      <c r="L149" s="144">
        <v>0</v>
      </c>
      <c r="M149" s="144">
        <v>6</v>
      </c>
    </row>
    <row r="150" spans="1:13" x14ac:dyDescent="0.25">
      <c r="A150" s="111" t="s">
        <v>340</v>
      </c>
      <c r="B150" s="112" t="s">
        <v>347</v>
      </c>
      <c r="C150" s="111" t="s">
        <v>181</v>
      </c>
      <c r="D150" s="133" t="s">
        <v>617</v>
      </c>
      <c r="E150" s="143">
        <v>0</v>
      </c>
      <c r="F150" s="143">
        <v>0</v>
      </c>
      <c r="G150" s="143">
        <v>0</v>
      </c>
      <c r="H150" s="143">
        <v>0</v>
      </c>
      <c r="I150" s="143">
        <v>0</v>
      </c>
      <c r="J150" s="143">
        <v>0</v>
      </c>
      <c r="K150" s="143">
        <v>0</v>
      </c>
      <c r="L150" s="143">
        <v>0</v>
      </c>
      <c r="M150" s="143">
        <v>0</v>
      </c>
    </row>
    <row r="151" spans="1:13" x14ac:dyDescent="0.25">
      <c r="A151" s="113" t="s">
        <v>340</v>
      </c>
      <c r="B151" s="114" t="s">
        <v>348</v>
      </c>
      <c r="C151" s="113" t="s">
        <v>180</v>
      </c>
      <c r="D151" s="134" t="s">
        <v>617</v>
      </c>
      <c r="E151" s="144">
        <v>0</v>
      </c>
      <c r="F151" s="144">
        <v>0</v>
      </c>
      <c r="G151" s="144">
        <v>0</v>
      </c>
      <c r="H151" s="144">
        <v>0</v>
      </c>
      <c r="I151" s="144">
        <v>0</v>
      </c>
      <c r="J151" s="144">
        <v>0</v>
      </c>
      <c r="K151" s="144">
        <v>0</v>
      </c>
      <c r="L151" s="144">
        <v>0</v>
      </c>
      <c r="M151" s="144">
        <v>0</v>
      </c>
    </row>
    <row r="152" spans="1:13" x14ac:dyDescent="0.25">
      <c r="A152" s="111" t="s">
        <v>349</v>
      </c>
      <c r="B152" s="112" t="s">
        <v>350</v>
      </c>
      <c r="C152" s="111" t="s">
        <v>180</v>
      </c>
      <c r="D152" s="133" t="s">
        <v>616</v>
      </c>
      <c r="E152" s="143">
        <v>0</v>
      </c>
      <c r="F152" s="143">
        <v>0</v>
      </c>
      <c r="G152" s="143">
        <v>0</v>
      </c>
      <c r="H152" s="143">
        <v>0</v>
      </c>
      <c r="I152" s="143">
        <v>0</v>
      </c>
      <c r="J152" s="143">
        <v>0</v>
      </c>
      <c r="K152" s="143">
        <v>0</v>
      </c>
      <c r="L152" s="143">
        <v>0</v>
      </c>
      <c r="M152" s="143">
        <v>0</v>
      </c>
    </row>
    <row r="153" spans="1:13" x14ac:dyDescent="0.25">
      <c r="A153" s="113" t="s">
        <v>349</v>
      </c>
      <c r="B153" s="114" t="s">
        <v>351</v>
      </c>
      <c r="C153" s="113" t="s">
        <v>180</v>
      </c>
      <c r="D153" s="134" t="s">
        <v>617</v>
      </c>
      <c r="E153" s="144">
        <v>6</v>
      </c>
      <c r="F153" s="144">
        <v>0</v>
      </c>
      <c r="G153" s="144">
        <v>3</v>
      </c>
      <c r="H153" s="144">
        <v>3</v>
      </c>
      <c r="I153" s="144">
        <v>0</v>
      </c>
      <c r="J153" s="144">
        <v>0</v>
      </c>
      <c r="K153" s="144">
        <v>3</v>
      </c>
      <c r="L153" s="144">
        <v>0</v>
      </c>
      <c r="M153" s="144">
        <v>0</v>
      </c>
    </row>
    <row r="154" spans="1:13" x14ac:dyDescent="0.25">
      <c r="A154" s="111" t="s">
        <v>349</v>
      </c>
      <c r="B154" s="112" t="s">
        <v>352</v>
      </c>
      <c r="C154" s="111" t="s">
        <v>180</v>
      </c>
      <c r="D154" s="133" t="s">
        <v>617</v>
      </c>
      <c r="E154" s="143">
        <v>3</v>
      </c>
      <c r="F154" s="143">
        <v>0</v>
      </c>
      <c r="G154" s="143">
        <v>3</v>
      </c>
      <c r="H154" s="143">
        <v>3</v>
      </c>
      <c r="I154" s="143">
        <v>0</v>
      </c>
      <c r="J154" s="143">
        <v>4</v>
      </c>
      <c r="K154" s="143">
        <v>3</v>
      </c>
      <c r="L154" s="143">
        <v>0</v>
      </c>
      <c r="M154" s="143">
        <v>8</v>
      </c>
    </row>
    <row r="155" spans="1:13" x14ac:dyDescent="0.25">
      <c r="A155" s="113" t="s">
        <v>349</v>
      </c>
      <c r="B155" s="114" t="s">
        <v>353</v>
      </c>
      <c r="C155" s="113" t="s">
        <v>180</v>
      </c>
      <c r="D155" s="134" t="s">
        <v>617</v>
      </c>
      <c r="E155" s="144">
        <v>6</v>
      </c>
      <c r="F155" s="144">
        <v>0</v>
      </c>
      <c r="G155" s="144">
        <v>3</v>
      </c>
      <c r="H155" s="144">
        <v>3</v>
      </c>
      <c r="I155" s="144">
        <v>0</v>
      </c>
      <c r="J155" s="144">
        <v>0</v>
      </c>
      <c r="K155" s="144">
        <v>3</v>
      </c>
      <c r="L155" s="144">
        <v>0</v>
      </c>
      <c r="M155" s="144">
        <v>0</v>
      </c>
    </row>
    <row r="156" spans="1:13" x14ac:dyDescent="0.25">
      <c r="A156" s="111" t="s">
        <v>349</v>
      </c>
      <c r="B156" s="112" t="s">
        <v>354</v>
      </c>
      <c r="C156" s="111" t="s">
        <v>180</v>
      </c>
      <c r="D156" s="133" t="s">
        <v>617</v>
      </c>
      <c r="E156" s="143">
        <v>4</v>
      </c>
      <c r="F156" s="143">
        <v>0</v>
      </c>
      <c r="G156" s="143">
        <v>0</v>
      </c>
      <c r="H156" s="143">
        <v>0</v>
      </c>
      <c r="I156" s="143">
        <v>0</v>
      </c>
      <c r="J156" s="143">
        <v>0</v>
      </c>
      <c r="K156" s="143">
        <v>3</v>
      </c>
      <c r="L156" s="143">
        <v>0</v>
      </c>
      <c r="M156" s="143">
        <v>0</v>
      </c>
    </row>
    <row r="157" spans="1:13" x14ac:dyDescent="0.25">
      <c r="A157" s="113" t="s">
        <v>349</v>
      </c>
      <c r="B157" s="114" t="s">
        <v>355</v>
      </c>
      <c r="C157" s="113" t="s">
        <v>181</v>
      </c>
      <c r="D157" s="134" t="s">
        <v>617</v>
      </c>
      <c r="E157" s="144">
        <v>0</v>
      </c>
      <c r="F157" s="144">
        <v>0</v>
      </c>
      <c r="G157" s="144">
        <v>0</v>
      </c>
      <c r="H157" s="144">
        <v>0</v>
      </c>
      <c r="I157" s="144">
        <v>0</v>
      </c>
      <c r="J157" s="144">
        <v>0</v>
      </c>
      <c r="K157" s="144">
        <v>0</v>
      </c>
      <c r="L157" s="144">
        <v>0</v>
      </c>
      <c r="M157" s="144">
        <v>0</v>
      </c>
    </row>
    <row r="158" spans="1:13" x14ac:dyDescent="0.25">
      <c r="A158" s="111" t="s">
        <v>349</v>
      </c>
      <c r="B158" s="112" t="s">
        <v>356</v>
      </c>
      <c r="C158" s="111" t="s">
        <v>180</v>
      </c>
      <c r="D158" s="133" t="s">
        <v>617</v>
      </c>
      <c r="E158" s="143">
        <v>4</v>
      </c>
      <c r="F158" s="143">
        <v>0</v>
      </c>
      <c r="G158" s="143">
        <v>4</v>
      </c>
      <c r="H158" s="143">
        <v>4</v>
      </c>
      <c r="I158" s="143">
        <v>4</v>
      </c>
      <c r="J158" s="143">
        <v>0</v>
      </c>
      <c r="K158" s="143">
        <v>3</v>
      </c>
      <c r="L158" s="143">
        <v>0</v>
      </c>
      <c r="M158" s="143">
        <v>0</v>
      </c>
    </row>
    <row r="159" spans="1:13" x14ac:dyDescent="0.25">
      <c r="A159" s="113" t="s">
        <v>349</v>
      </c>
      <c r="B159" s="114" t="s">
        <v>357</v>
      </c>
      <c r="C159" s="113" t="s">
        <v>180</v>
      </c>
      <c r="D159" s="134" t="s">
        <v>617</v>
      </c>
      <c r="E159" s="144">
        <v>6</v>
      </c>
      <c r="F159" s="144">
        <v>3</v>
      </c>
      <c r="G159" s="144">
        <v>3</v>
      </c>
      <c r="H159" s="144">
        <v>3</v>
      </c>
      <c r="I159" s="144">
        <v>3</v>
      </c>
      <c r="J159" s="144">
        <v>3</v>
      </c>
      <c r="K159" s="144">
        <v>3</v>
      </c>
      <c r="L159" s="144">
        <v>0</v>
      </c>
      <c r="M159" s="144">
        <v>0</v>
      </c>
    </row>
    <row r="160" spans="1:13" x14ac:dyDescent="0.25">
      <c r="A160" s="111" t="s">
        <v>349</v>
      </c>
      <c r="B160" s="112" t="s">
        <v>358</v>
      </c>
      <c r="C160" s="111" t="s">
        <v>180</v>
      </c>
      <c r="D160" s="133" t="s">
        <v>617</v>
      </c>
      <c r="E160" s="143">
        <v>3</v>
      </c>
      <c r="F160" s="143">
        <v>3</v>
      </c>
      <c r="G160" s="143">
        <v>3</v>
      </c>
      <c r="H160" s="143">
        <v>3</v>
      </c>
      <c r="I160" s="143">
        <v>0</v>
      </c>
      <c r="J160" s="143">
        <v>0</v>
      </c>
      <c r="K160" s="143">
        <v>0</v>
      </c>
      <c r="L160" s="143">
        <v>0</v>
      </c>
      <c r="M160" s="143">
        <v>3</v>
      </c>
    </row>
    <row r="161" spans="1:13" x14ac:dyDescent="0.25">
      <c r="A161" s="113" t="s">
        <v>349</v>
      </c>
      <c r="B161" s="114" t="s">
        <v>359</v>
      </c>
      <c r="C161" s="113" t="s">
        <v>180</v>
      </c>
      <c r="D161" s="134" t="s">
        <v>617</v>
      </c>
      <c r="E161" s="144">
        <v>6</v>
      </c>
      <c r="F161" s="144">
        <v>3</v>
      </c>
      <c r="G161" s="144">
        <v>3</v>
      </c>
      <c r="H161" s="144">
        <v>3</v>
      </c>
      <c r="I161" s="144">
        <v>0</v>
      </c>
      <c r="J161" s="144">
        <v>3</v>
      </c>
      <c r="K161" s="144">
        <v>3</v>
      </c>
      <c r="L161" s="144">
        <v>0</v>
      </c>
      <c r="M161" s="144">
        <v>3</v>
      </c>
    </row>
    <row r="162" spans="1:13" x14ac:dyDescent="0.25">
      <c r="A162" s="111" t="s">
        <v>349</v>
      </c>
      <c r="B162" s="112" t="s">
        <v>360</v>
      </c>
      <c r="C162" s="111" t="s">
        <v>180</v>
      </c>
      <c r="D162" s="133" t="s">
        <v>617</v>
      </c>
      <c r="E162" s="143">
        <v>3</v>
      </c>
      <c r="F162" s="143">
        <v>3</v>
      </c>
      <c r="G162" s="143">
        <v>3</v>
      </c>
      <c r="H162" s="143">
        <v>3</v>
      </c>
      <c r="I162" s="143">
        <v>0</v>
      </c>
      <c r="J162" s="143">
        <v>0</v>
      </c>
      <c r="K162" s="143">
        <v>0</v>
      </c>
      <c r="L162" s="143">
        <v>14</v>
      </c>
      <c r="M162" s="143">
        <v>0</v>
      </c>
    </row>
    <row r="163" spans="1:13" x14ac:dyDescent="0.25">
      <c r="A163" s="113" t="s">
        <v>349</v>
      </c>
      <c r="B163" s="114" t="s">
        <v>361</v>
      </c>
      <c r="C163" s="113" t="s">
        <v>180</v>
      </c>
      <c r="D163" s="134" t="s">
        <v>617</v>
      </c>
      <c r="E163" s="144">
        <v>6</v>
      </c>
      <c r="F163" s="144">
        <v>3</v>
      </c>
      <c r="G163" s="144">
        <v>3</v>
      </c>
      <c r="H163" s="144">
        <v>3</v>
      </c>
      <c r="I163" s="144">
        <v>0</v>
      </c>
      <c r="J163" s="144">
        <v>0</v>
      </c>
      <c r="K163" s="144">
        <v>3</v>
      </c>
      <c r="L163" s="144">
        <v>3</v>
      </c>
      <c r="M163" s="144">
        <v>9</v>
      </c>
    </row>
    <row r="164" spans="1:13" x14ac:dyDescent="0.25">
      <c r="A164" s="111" t="s">
        <v>362</v>
      </c>
      <c r="B164" s="112" t="s">
        <v>363</v>
      </c>
      <c r="C164" s="111" t="s">
        <v>181</v>
      </c>
      <c r="D164" s="133" t="s">
        <v>617</v>
      </c>
      <c r="E164" s="143">
        <v>0</v>
      </c>
      <c r="F164" s="143">
        <v>0</v>
      </c>
      <c r="G164" s="143">
        <v>0</v>
      </c>
      <c r="H164" s="143">
        <v>0</v>
      </c>
      <c r="I164" s="143">
        <v>0</v>
      </c>
      <c r="J164" s="143">
        <v>0</v>
      </c>
      <c r="K164" s="143">
        <v>0</v>
      </c>
      <c r="L164" s="143">
        <v>0</v>
      </c>
      <c r="M164" s="143">
        <v>0</v>
      </c>
    </row>
    <row r="165" spans="1:13" x14ac:dyDescent="0.25">
      <c r="A165" s="113" t="s">
        <v>362</v>
      </c>
      <c r="B165" s="114" t="s">
        <v>364</v>
      </c>
      <c r="C165" s="113" t="s">
        <v>180</v>
      </c>
      <c r="D165" s="134" t="s">
        <v>617</v>
      </c>
      <c r="E165" s="144">
        <v>4</v>
      </c>
      <c r="F165" s="144">
        <v>4</v>
      </c>
      <c r="G165" s="144">
        <v>3</v>
      </c>
      <c r="H165" s="144">
        <v>3</v>
      </c>
      <c r="I165" s="144">
        <v>0</v>
      </c>
      <c r="J165" s="144">
        <v>0</v>
      </c>
      <c r="K165" s="144">
        <v>7</v>
      </c>
      <c r="L165" s="144">
        <v>0</v>
      </c>
      <c r="M165" s="144">
        <v>0</v>
      </c>
    </row>
    <row r="166" spans="1:13" x14ac:dyDescent="0.25">
      <c r="A166" s="111" t="s">
        <v>362</v>
      </c>
      <c r="B166" s="112" t="s">
        <v>365</v>
      </c>
      <c r="C166" s="111" t="s">
        <v>181</v>
      </c>
      <c r="D166" s="133" t="s">
        <v>617</v>
      </c>
      <c r="E166" s="143">
        <v>0</v>
      </c>
      <c r="F166" s="143">
        <v>0</v>
      </c>
      <c r="G166" s="143">
        <v>0</v>
      </c>
      <c r="H166" s="143">
        <v>0</v>
      </c>
      <c r="I166" s="143">
        <v>0</v>
      </c>
      <c r="J166" s="143">
        <v>0</v>
      </c>
      <c r="K166" s="143">
        <v>0</v>
      </c>
      <c r="L166" s="143">
        <v>0</v>
      </c>
      <c r="M166" s="143">
        <v>0</v>
      </c>
    </row>
    <row r="167" spans="1:13" x14ac:dyDescent="0.25">
      <c r="A167" s="113" t="s">
        <v>362</v>
      </c>
      <c r="B167" s="114" t="s">
        <v>366</v>
      </c>
      <c r="C167" s="113" t="s">
        <v>180</v>
      </c>
      <c r="D167" s="134" t="s">
        <v>617</v>
      </c>
      <c r="E167" s="144">
        <v>3</v>
      </c>
      <c r="F167" s="144">
        <v>0</v>
      </c>
      <c r="G167" s="144">
        <v>3</v>
      </c>
      <c r="H167" s="144">
        <v>0</v>
      </c>
      <c r="I167" s="144">
        <v>0</v>
      </c>
      <c r="J167" s="144">
        <v>3</v>
      </c>
      <c r="K167" s="144">
        <v>0</v>
      </c>
      <c r="L167" s="144">
        <v>0</v>
      </c>
      <c r="M167" s="144">
        <v>0</v>
      </c>
    </row>
    <row r="168" spans="1:13" ht="15.6" x14ac:dyDescent="0.25">
      <c r="A168" s="111" t="s">
        <v>362</v>
      </c>
      <c r="B168" s="112" t="s">
        <v>882</v>
      </c>
      <c r="C168" s="111" t="s">
        <v>180</v>
      </c>
      <c r="D168" s="133" t="s">
        <v>617</v>
      </c>
      <c r="E168" s="339" t="s">
        <v>664</v>
      </c>
      <c r="F168" s="143">
        <v>0</v>
      </c>
      <c r="G168" s="339" t="s">
        <v>664</v>
      </c>
      <c r="H168" s="339" t="s">
        <v>664</v>
      </c>
      <c r="I168" s="143">
        <v>0</v>
      </c>
      <c r="J168" s="339" t="s">
        <v>664</v>
      </c>
      <c r="K168" s="143">
        <v>0</v>
      </c>
      <c r="L168" s="143">
        <v>0</v>
      </c>
      <c r="M168" s="143">
        <v>0</v>
      </c>
    </row>
    <row r="169" spans="1:13" x14ac:dyDescent="0.25">
      <c r="A169" s="113" t="s">
        <v>362</v>
      </c>
      <c r="B169" s="114" t="s">
        <v>368</v>
      </c>
      <c r="C169" s="113" t="s">
        <v>180</v>
      </c>
      <c r="D169" s="134" t="s">
        <v>617</v>
      </c>
      <c r="E169" s="144">
        <v>4</v>
      </c>
      <c r="F169" s="144">
        <v>3</v>
      </c>
      <c r="G169" s="144">
        <v>4</v>
      </c>
      <c r="H169" s="144">
        <v>3</v>
      </c>
      <c r="I169" s="144">
        <v>0</v>
      </c>
      <c r="J169" s="144">
        <v>0</v>
      </c>
      <c r="K169" s="144">
        <v>0</v>
      </c>
      <c r="L169" s="144">
        <v>20</v>
      </c>
      <c r="M169" s="144">
        <v>4</v>
      </c>
    </row>
    <row r="170" spans="1:13" x14ac:dyDescent="0.25">
      <c r="A170" s="111" t="s">
        <v>362</v>
      </c>
      <c r="B170" s="112" t="s">
        <v>369</v>
      </c>
      <c r="C170" s="111" t="s">
        <v>180</v>
      </c>
      <c r="D170" s="133" t="s">
        <v>617</v>
      </c>
      <c r="E170" s="143">
        <v>4</v>
      </c>
      <c r="F170" s="143">
        <v>0</v>
      </c>
      <c r="G170" s="143">
        <v>0</v>
      </c>
      <c r="H170" s="143">
        <v>0</v>
      </c>
      <c r="I170" s="143">
        <v>0</v>
      </c>
      <c r="J170" s="143">
        <v>3</v>
      </c>
      <c r="K170" s="143">
        <v>0</v>
      </c>
      <c r="L170" s="143">
        <v>0</v>
      </c>
      <c r="M170" s="143">
        <v>0</v>
      </c>
    </row>
    <row r="171" spans="1:13" x14ac:dyDescent="0.25">
      <c r="A171" s="113" t="s">
        <v>362</v>
      </c>
      <c r="B171" s="114" t="s">
        <v>370</v>
      </c>
      <c r="C171" s="113" t="s">
        <v>180</v>
      </c>
      <c r="D171" s="134" t="s">
        <v>617</v>
      </c>
      <c r="E171" s="144">
        <v>0</v>
      </c>
      <c r="F171" s="144">
        <v>0</v>
      </c>
      <c r="G171" s="144">
        <v>0</v>
      </c>
      <c r="H171" s="144">
        <v>0</v>
      </c>
      <c r="I171" s="144">
        <v>0</v>
      </c>
      <c r="J171" s="144">
        <v>0</v>
      </c>
      <c r="K171" s="144">
        <v>0</v>
      </c>
      <c r="L171" s="144">
        <v>0</v>
      </c>
      <c r="M171" s="144">
        <v>0</v>
      </c>
    </row>
    <row r="172" spans="1:13" x14ac:dyDescent="0.25">
      <c r="A172" s="111" t="s">
        <v>362</v>
      </c>
      <c r="B172" s="112" t="s">
        <v>371</v>
      </c>
      <c r="C172" s="111" t="s">
        <v>180</v>
      </c>
      <c r="D172" s="133" t="s">
        <v>617</v>
      </c>
      <c r="E172" s="143">
        <v>3</v>
      </c>
      <c r="F172" s="143">
        <v>3</v>
      </c>
      <c r="G172" s="143">
        <v>3</v>
      </c>
      <c r="H172" s="143">
        <v>3</v>
      </c>
      <c r="I172" s="143">
        <v>0</v>
      </c>
      <c r="J172" s="143">
        <v>0</v>
      </c>
      <c r="K172" s="143">
        <v>3</v>
      </c>
      <c r="L172" s="143">
        <v>0</v>
      </c>
      <c r="M172" s="143">
        <v>0</v>
      </c>
    </row>
    <row r="173" spans="1:13" x14ac:dyDescent="0.25">
      <c r="A173" s="113" t="s">
        <v>362</v>
      </c>
      <c r="B173" s="114" t="s">
        <v>372</v>
      </c>
      <c r="C173" s="113" t="s">
        <v>180</v>
      </c>
      <c r="D173" s="134" t="s">
        <v>617</v>
      </c>
      <c r="E173" s="144">
        <v>4</v>
      </c>
      <c r="F173" s="144">
        <v>3</v>
      </c>
      <c r="G173" s="144">
        <v>3</v>
      </c>
      <c r="H173" s="144">
        <v>4</v>
      </c>
      <c r="I173" s="144">
        <v>4</v>
      </c>
      <c r="J173" s="144">
        <v>0</v>
      </c>
      <c r="K173" s="144">
        <v>3</v>
      </c>
      <c r="L173" s="144">
        <v>0</v>
      </c>
      <c r="M173" s="144">
        <v>0</v>
      </c>
    </row>
    <row r="174" spans="1:13" x14ac:dyDescent="0.25">
      <c r="A174" s="111" t="s">
        <v>373</v>
      </c>
      <c r="B174" s="112" t="s">
        <v>374</v>
      </c>
      <c r="C174" s="111" t="s">
        <v>180</v>
      </c>
      <c r="D174" s="133" t="s">
        <v>617</v>
      </c>
      <c r="E174" s="143">
        <v>3</v>
      </c>
      <c r="F174" s="143">
        <v>3</v>
      </c>
      <c r="G174" s="143">
        <v>3</v>
      </c>
      <c r="H174" s="143">
        <v>3</v>
      </c>
      <c r="I174" s="143">
        <v>0</v>
      </c>
      <c r="J174" s="143">
        <v>3</v>
      </c>
      <c r="K174" s="143">
        <v>0</v>
      </c>
      <c r="L174" s="143">
        <v>0</v>
      </c>
      <c r="M174" s="143">
        <v>3</v>
      </c>
    </row>
    <row r="175" spans="1:13" x14ac:dyDescent="0.25">
      <c r="A175" s="113" t="s">
        <v>373</v>
      </c>
      <c r="B175" s="114" t="s">
        <v>375</v>
      </c>
      <c r="C175" s="113" t="s">
        <v>180</v>
      </c>
      <c r="D175" s="134" t="s">
        <v>617</v>
      </c>
      <c r="E175" s="144">
        <v>0</v>
      </c>
      <c r="F175" s="144">
        <v>0</v>
      </c>
      <c r="G175" s="144">
        <v>0</v>
      </c>
      <c r="H175" s="144">
        <v>0</v>
      </c>
      <c r="I175" s="144">
        <v>0</v>
      </c>
      <c r="J175" s="144">
        <v>0</v>
      </c>
      <c r="K175" s="144">
        <v>0</v>
      </c>
      <c r="L175" s="144">
        <v>0</v>
      </c>
      <c r="M175" s="144">
        <v>0</v>
      </c>
    </row>
    <row r="176" spans="1:13" x14ac:dyDescent="0.25">
      <c r="A176" s="111" t="s">
        <v>373</v>
      </c>
      <c r="B176" s="112" t="s">
        <v>376</v>
      </c>
      <c r="C176" s="111" t="s">
        <v>180</v>
      </c>
      <c r="D176" s="133" t="s">
        <v>617</v>
      </c>
      <c r="E176" s="143">
        <v>3</v>
      </c>
      <c r="F176" s="143">
        <v>3</v>
      </c>
      <c r="G176" s="143">
        <v>3</v>
      </c>
      <c r="H176" s="143">
        <v>3</v>
      </c>
      <c r="I176" s="143">
        <v>0</v>
      </c>
      <c r="J176" s="143">
        <v>3</v>
      </c>
      <c r="K176" s="143">
        <v>3</v>
      </c>
      <c r="L176" s="143">
        <v>0</v>
      </c>
      <c r="M176" s="143">
        <v>0</v>
      </c>
    </row>
    <row r="177" spans="1:13" x14ac:dyDescent="0.25">
      <c r="A177" s="113" t="s">
        <v>373</v>
      </c>
      <c r="B177" s="114" t="s">
        <v>377</v>
      </c>
      <c r="C177" s="113" t="s">
        <v>180</v>
      </c>
      <c r="D177" s="134" t="s">
        <v>617</v>
      </c>
      <c r="E177" s="144">
        <v>6</v>
      </c>
      <c r="F177" s="144">
        <v>3</v>
      </c>
      <c r="G177" s="144">
        <v>3</v>
      </c>
      <c r="H177" s="144">
        <v>3</v>
      </c>
      <c r="I177" s="144">
        <v>0</v>
      </c>
      <c r="J177" s="144">
        <v>3</v>
      </c>
      <c r="K177" s="144">
        <v>0</v>
      </c>
      <c r="L177" s="144">
        <v>0</v>
      </c>
      <c r="M177" s="144">
        <v>0</v>
      </c>
    </row>
    <row r="178" spans="1:13" x14ac:dyDescent="0.25">
      <c r="A178" s="111" t="s">
        <v>373</v>
      </c>
      <c r="B178" s="112" t="s">
        <v>378</v>
      </c>
      <c r="C178" s="111" t="s">
        <v>180</v>
      </c>
      <c r="D178" s="133" t="s">
        <v>617</v>
      </c>
      <c r="E178" s="143">
        <v>6</v>
      </c>
      <c r="F178" s="143">
        <v>3</v>
      </c>
      <c r="G178" s="143">
        <v>6</v>
      </c>
      <c r="H178" s="143">
        <v>3</v>
      </c>
      <c r="I178" s="143">
        <v>0</v>
      </c>
      <c r="J178" s="143">
        <v>3</v>
      </c>
      <c r="K178" s="143">
        <v>0</v>
      </c>
      <c r="L178" s="143">
        <v>0</v>
      </c>
      <c r="M178" s="143">
        <v>12</v>
      </c>
    </row>
    <row r="179" spans="1:13" x14ac:dyDescent="0.25">
      <c r="A179" s="113" t="s">
        <v>379</v>
      </c>
      <c r="B179" s="114" t="s">
        <v>380</v>
      </c>
      <c r="C179" s="113" t="s">
        <v>181</v>
      </c>
      <c r="D179" s="134" t="s">
        <v>618</v>
      </c>
      <c r="E179" s="144">
        <v>0</v>
      </c>
      <c r="F179" s="144">
        <v>0</v>
      </c>
      <c r="G179" s="144">
        <v>0</v>
      </c>
      <c r="H179" s="144">
        <v>0</v>
      </c>
      <c r="I179" s="144">
        <v>0</v>
      </c>
      <c r="J179" s="144">
        <v>0</v>
      </c>
      <c r="K179" s="144">
        <v>0</v>
      </c>
      <c r="L179" s="144">
        <v>0</v>
      </c>
      <c r="M179" s="144">
        <v>0</v>
      </c>
    </row>
    <row r="180" spans="1:13" x14ac:dyDescent="0.25">
      <c r="A180" s="111" t="s">
        <v>379</v>
      </c>
      <c r="B180" s="112" t="s">
        <v>381</v>
      </c>
      <c r="C180" s="111" t="s">
        <v>181</v>
      </c>
      <c r="D180" s="133" t="s">
        <v>617</v>
      </c>
      <c r="E180" s="143">
        <v>0</v>
      </c>
      <c r="F180" s="143">
        <v>0</v>
      </c>
      <c r="G180" s="143">
        <v>0</v>
      </c>
      <c r="H180" s="143">
        <v>0</v>
      </c>
      <c r="I180" s="143">
        <v>0</v>
      </c>
      <c r="J180" s="143">
        <v>0</v>
      </c>
      <c r="K180" s="143">
        <v>0</v>
      </c>
      <c r="L180" s="143">
        <v>0</v>
      </c>
      <c r="M180" s="143">
        <v>0</v>
      </c>
    </row>
    <row r="181" spans="1:13" x14ac:dyDescent="0.25">
      <c r="A181" s="113" t="s">
        <v>379</v>
      </c>
      <c r="B181" s="114" t="s">
        <v>382</v>
      </c>
      <c r="C181" s="113" t="s">
        <v>180</v>
      </c>
      <c r="D181" s="134" t="s">
        <v>617</v>
      </c>
      <c r="E181" s="144">
        <v>3</v>
      </c>
      <c r="F181" s="144">
        <v>3</v>
      </c>
      <c r="G181" s="144">
        <v>3</v>
      </c>
      <c r="H181" s="144">
        <v>3</v>
      </c>
      <c r="I181" s="144">
        <v>0</v>
      </c>
      <c r="J181" s="144">
        <v>3</v>
      </c>
      <c r="K181" s="144">
        <v>3</v>
      </c>
      <c r="L181" s="144">
        <v>0</v>
      </c>
      <c r="M181" s="144">
        <v>8</v>
      </c>
    </row>
    <row r="182" spans="1:13" x14ac:dyDescent="0.25">
      <c r="A182" s="111" t="s">
        <v>379</v>
      </c>
      <c r="B182" s="112" t="s">
        <v>383</v>
      </c>
      <c r="C182" s="111" t="s">
        <v>180</v>
      </c>
      <c r="D182" s="133" t="s">
        <v>617</v>
      </c>
      <c r="E182" s="143">
        <v>3</v>
      </c>
      <c r="F182" s="143">
        <v>3</v>
      </c>
      <c r="G182" s="143">
        <v>3</v>
      </c>
      <c r="H182" s="143">
        <v>3</v>
      </c>
      <c r="I182" s="143">
        <v>0</v>
      </c>
      <c r="J182" s="143">
        <v>3</v>
      </c>
      <c r="K182" s="143">
        <v>0</v>
      </c>
      <c r="L182" s="143">
        <v>0</v>
      </c>
      <c r="M182" s="143">
        <v>0</v>
      </c>
    </row>
    <row r="183" spans="1:13" x14ac:dyDescent="0.25">
      <c r="A183" s="113" t="s">
        <v>379</v>
      </c>
      <c r="B183" s="114" t="s">
        <v>384</v>
      </c>
      <c r="C183" s="113" t="s">
        <v>180</v>
      </c>
      <c r="D183" s="134" t="s">
        <v>617</v>
      </c>
      <c r="E183" s="144">
        <v>0</v>
      </c>
      <c r="F183" s="144">
        <v>0</v>
      </c>
      <c r="G183" s="144">
        <v>0</v>
      </c>
      <c r="H183" s="144">
        <v>0</v>
      </c>
      <c r="I183" s="144">
        <v>0</v>
      </c>
      <c r="J183" s="144">
        <v>3</v>
      </c>
      <c r="K183" s="144">
        <v>0</v>
      </c>
      <c r="L183" s="144">
        <v>0</v>
      </c>
      <c r="M183" s="144">
        <v>0</v>
      </c>
    </row>
    <row r="184" spans="1:13" x14ac:dyDescent="0.25">
      <c r="A184" s="111" t="s">
        <v>379</v>
      </c>
      <c r="B184" s="112" t="s">
        <v>385</v>
      </c>
      <c r="C184" s="111" t="s">
        <v>180</v>
      </c>
      <c r="D184" s="133" t="s">
        <v>617</v>
      </c>
      <c r="E184" s="143">
        <v>0</v>
      </c>
      <c r="F184" s="143">
        <v>0</v>
      </c>
      <c r="G184" s="143">
        <v>0</v>
      </c>
      <c r="H184" s="143">
        <v>0</v>
      </c>
      <c r="I184" s="143">
        <v>0</v>
      </c>
      <c r="J184" s="143">
        <v>0</v>
      </c>
      <c r="K184" s="143">
        <v>0</v>
      </c>
      <c r="L184" s="143">
        <v>0</v>
      </c>
      <c r="M184" s="143">
        <v>0</v>
      </c>
    </row>
    <row r="185" spans="1:13" x14ac:dyDescent="0.25">
      <c r="A185" s="113" t="s">
        <v>379</v>
      </c>
      <c r="B185" s="114" t="s">
        <v>386</v>
      </c>
      <c r="C185" s="113" t="s">
        <v>180</v>
      </c>
      <c r="D185" s="134" t="s">
        <v>617</v>
      </c>
      <c r="E185" s="144">
        <v>3</v>
      </c>
      <c r="F185" s="144">
        <v>3</v>
      </c>
      <c r="G185" s="144">
        <v>3</v>
      </c>
      <c r="H185" s="144">
        <v>3</v>
      </c>
      <c r="I185" s="144">
        <v>0</v>
      </c>
      <c r="J185" s="144">
        <v>3</v>
      </c>
      <c r="K185" s="144">
        <v>0</v>
      </c>
      <c r="L185" s="144">
        <v>0</v>
      </c>
      <c r="M185" s="144">
        <v>0</v>
      </c>
    </row>
    <row r="186" spans="1:13" x14ac:dyDescent="0.25">
      <c r="A186" s="111" t="s">
        <v>379</v>
      </c>
      <c r="B186" s="112" t="s">
        <v>387</v>
      </c>
      <c r="C186" s="111" t="s">
        <v>180</v>
      </c>
      <c r="D186" s="133" t="s">
        <v>617</v>
      </c>
      <c r="E186" s="143">
        <v>6</v>
      </c>
      <c r="F186" s="143">
        <v>3</v>
      </c>
      <c r="G186" s="143">
        <v>3</v>
      </c>
      <c r="H186" s="143">
        <v>3</v>
      </c>
      <c r="I186" s="143">
        <v>0</v>
      </c>
      <c r="J186" s="143">
        <v>3</v>
      </c>
      <c r="K186" s="143">
        <v>3</v>
      </c>
      <c r="L186" s="143">
        <v>15</v>
      </c>
      <c r="M186" s="143">
        <v>0</v>
      </c>
    </row>
    <row r="187" spans="1:13" x14ac:dyDescent="0.25">
      <c r="A187" s="113" t="s">
        <v>388</v>
      </c>
      <c r="B187" s="114" t="s">
        <v>389</v>
      </c>
      <c r="C187" s="113" t="s">
        <v>180</v>
      </c>
      <c r="D187" s="134" t="s">
        <v>617</v>
      </c>
      <c r="E187" s="144">
        <v>3</v>
      </c>
      <c r="F187" s="144">
        <v>3</v>
      </c>
      <c r="G187" s="144">
        <v>3</v>
      </c>
      <c r="H187" s="144">
        <v>3</v>
      </c>
      <c r="I187" s="144">
        <v>3</v>
      </c>
      <c r="J187" s="144">
        <v>0</v>
      </c>
      <c r="K187" s="144">
        <v>3</v>
      </c>
      <c r="L187" s="144">
        <v>0</v>
      </c>
      <c r="M187" s="144">
        <v>0</v>
      </c>
    </row>
    <row r="188" spans="1:13" x14ac:dyDescent="0.25">
      <c r="A188" s="111" t="s">
        <v>390</v>
      </c>
      <c r="B188" s="112" t="s">
        <v>391</v>
      </c>
      <c r="C188" s="111" t="s">
        <v>180</v>
      </c>
      <c r="D188" s="133" t="s">
        <v>617</v>
      </c>
      <c r="E188" s="143">
        <v>3</v>
      </c>
      <c r="F188" s="143">
        <v>0</v>
      </c>
      <c r="G188" s="143">
        <v>3</v>
      </c>
      <c r="H188" s="143">
        <v>3</v>
      </c>
      <c r="I188" s="143">
        <v>0</v>
      </c>
      <c r="J188" s="143">
        <v>0</v>
      </c>
      <c r="K188" s="143">
        <v>0</v>
      </c>
      <c r="L188" s="143">
        <v>0</v>
      </c>
      <c r="M188" s="143">
        <v>0</v>
      </c>
    </row>
    <row r="189" spans="1:13" x14ac:dyDescent="0.25">
      <c r="A189" s="113" t="s">
        <v>390</v>
      </c>
      <c r="B189" s="114" t="s">
        <v>392</v>
      </c>
      <c r="C189" s="113" t="s">
        <v>180</v>
      </c>
      <c r="D189" s="134" t="s">
        <v>617</v>
      </c>
      <c r="E189" s="144">
        <v>6</v>
      </c>
      <c r="F189" s="144">
        <v>3</v>
      </c>
      <c r="G189" s="144">
        <v>3</v>
      </c>
      <c r="H189" s="144">
        <v>3</v>
      </c>
      <c r="I189" s="144">
        <v>0</v>
      </c>
      <c r="J189" s="144">
        <v>0</v>
      </c>
      <c r="K189" s="144">
        <v>0</v>
      </c>
      <c r="L189" s="144">
        <v>0</v>
      </c>
      <c r="M189" s="144">
        <v>21</v>
      </c>
    </row>
    <row r="190" spans="1:13" x14ac:dyDescent="0.25">
      <c r="A190" s="111" t="s">
        <v>393</v>
      </c>
      <c r="B190" s="112" t="s">
        <v>394</v>
      </c>
      <c r="C190" s="111" t="s">
        <v>180</v>
      </c>
      <c r="D190" s="133" t="s">
        <v>617</v>
      </c>
      <c r="E190" s="143">
        <v>3</v>
      </c>
      <c r="F190" s="143">
        <v>3</v>
      </c>
      <c r="G190" s="143">
        <v>3</v>
      </c>
      <c r="H190" s="143">
        <v>3</v>
      </c>
      <c r="I190" s="143">
        <v>3</v>
      </c>
      <c r="J190" s="143">
        <v>0</v>
      </c>
      <c r="K190" s="143">
        <v>3</v>
      </c>
      <c r="L190" s="143">
        <v>0</v>
      </c>
      <c r="M190" s="143">
        <v>0</v>
      </c>
    </row>
    <row r="191" spans="1:13" x14ac:dyDescent="0.25">
      <c r="A191" s="113" t="s">
        <v>393</v>
      </c>
      <c r="B191" s="114" t="s">
        <v>395</v>
      </c>
      <c r="C191" s="113" t="s">
        <v>180</v>
      </c>
      <c r="D191" s="134" t="s">
        <v>617</v>
      </c>
      <c r="E191" s="144">
        <v>6</v>
      </c>
      <c r="F191" s="144">
        <v>0</v>
      </c>
      <c r="G191" s="144">
        <v>3</v>
      </c>
      <c r="H191" s="144">
        <v>3</v>
      </c>
      <c r="I191" s="144">
        <v>3</v>
      </c>
      <c r="J191" s="144">
        <v>0</v>
      </c>
      <c r="K191" s="144">
        <v>3</v>
      </c>
      <c r="L191" s="144">
        <v>0</v>
      </c>
      <c r="M191" s="144">
        <v>9</v>
      </c>
    </row>
    <row r="192" spans="1:13" x14ac:dyDescent="0.25">
      <c r="A192" s="111" t="s">
        <v>396</v>
      </c>
      <c r="B192" s="112" t="s">
        <v>397</v>
      </c>
      <c r="C192" s="111" t="s">
        <v>181</v>
      </c>
      <c r="D192" s="133" t="s">
        <v>617</v>
      </c>
      <c r="E192" s="143">
        <v>0</v>
      </c>
      <c r="F192" s="143">
        <v>0</v>
      </c>
      <c r="G192" s="143">
        <v>0</v>
      </c>
      <c r="H192" s="143">
        <v>0</v>
      </c>
      <c r="I192" s="143">
        <v>0</v>
      </c>
      <c r="J192" s="143">
        <v>0</v>
      </c>
      <c r="K192" s="143">
        <v>0</v>
      </c>
      <c r="L192" s="143">
        <v>0</v>
      </c>
      <c r="M192" s="143">
        <v>0</v>
      </c>
    </row>
    <row r="193" spans="1:13" x14ac:dyDescent="0.25">
      <c r="A193" s="113" t="s">
        <v>398</v>
      </c>
      <c r="B193" s="114" t="s">
        <v>399</v>
      </c>
      <c r="C193" s="113" t="s">
        <v>180</v>
      </c>
      <c r="D193" s="134" t="s">
        <v>617</v>
      </c>
      <c r="E193" s="144">
        <v>0</v>
      </c>
      <c r="F193" s="144">
        <v>0</v>
      </c>
      <c r="G193" s="144">
        <v>0</v>
      </c>
      <c r="H193" s="144">
        <v>0</v>
      </c>
      <c r="I193" s="144">
        <v>0</v>
      </c>
      <c r="J193" s="144">
        <v>0</v>
      </c>
      <c r="K193" s="144">
        <v>0</v>
      </c>
      <c r="L193" s="144">
        <v>0</v>
      </c>
      <c r="M193" s="144">
        <v>0</v>
      </c>
    </row>
    <row r="194" spans="1:13" x14ac:dyDescent="0.25">
      <c r="A194" s="111" t="s">
        <v>398</v>
      </c>
      <c r="B194" s="112" t="s">
        <v>400</v>
      </c>
      <c r="C194" s="111" t="s">
        <v>181</v>
      </c>
      <c r="D194" s="133" t="s">
        <v>617</v>
      </c>
      <c r="E194" s="143">
        <v>0</v>
      </c>
      <c r="F194" s="143">
        <v>0</v>
      </c>
      <c r="G194" s="143">
        <v>0</v>
      </c>
      <c r="H194" s="143">
        <v>0</v>
      </c>
      <c r="I194" s="143">
        <v>0</v>
      </c>
      <c r="J194" s="143">
        <v>0</v>
      </c>
      <c r="K194" s="143">
        <v>0</v>
      </c>
      <c r="L194" s="143">
        <v>0</v>
      </c>
      <c r="M194" s="143">
        <v>0</v>
      </c>
    </row>
    <row r="195" spans="1:13" x14ac:dyDescent="0.25">
      <c r="A195" s="113" t="s">
        <v>398</v>
      </c>
      <c r="B195" s="114" t="s">
        <v>401</v>
      </c>
      <c r="C195" s="113" t="s">
        <v>181</v>
      </c>
      <c r="D195" s="134" t="s">
        <v>617</v>
      </c>
      <c r="E195" s="144">
        <v>0</v>
      </c>
      <c r="F195" s="144">
        <v>0</v>
      </c>
      <c r="G195" s="144">
        <v>0</v>
      </c>
      <c r="H195" s="144">
        <v>0</v>
      </c>
      <c r="I195" s="144">
        <v>0</v>
      </c>
      <c r="J195" s="144">
        <v>0</v>
      </c>
      <c r="K195" s="144">
        <v>0</v>
      </c>
      <c r="L195" s="144">
        <v>0</v>
      </c>
      <c r="M195" s="144">
        <v>0</v>
      </c>
    </row>
    <row r="196" spans="1:13" x14ac:dyDescent="0.25">
      <c r="A196" s="111" t="s">
        <v>398</v>
      </c>
      <c r="B196" s="112" t="s">
        <v>402</v>
      </c>
      <c r="C196" s="111" t="s">
        <v>181</v>
      </c>
      <c r="D196" s="133" t="s">
        <v>617</v>
      </c>
      <c r="E196" s="143">
        <v>0</v>
      </c>
      <c r="F196" s="143">
        <v>0</v>
      </c>
      <c r="G196" s="143">
        <v>0</v>
      </c>
      <c r="H196" s="143">
        <v>0</v>
      </c>
      <c r="I196" s="143">
        <v>0</v>
      </c>
      <c r="J196" s="143">
        <v>0</v>
      </c>
      <c r="K196" s="143">
        <v>0</v>
      </c>
      <c r="L196" s="143">
        <v>0</v>
      </c>
      <c r="M196" s="143">
        <v>0</v>
      </c>
    </row>
    <row r="197" spans="1:13" x14ac:dyDescent="0.25">
      <c r="A197" s="113" t="s">
        <v>398</v>
      </c>
      <c r="B197" s="114" t="s">
        <v>403</v>
      </c>
      <c r="C197" s="113" t="s">
        <v>180</v>
      </c>
      <c r="D197" s="134" t="s">
        <v>617</v>
      </c>
      <c r="E197" s="144">
        <v>3</v>
      </c>
      <c r="F197" s="144">
        <v>3</v>
      </c>
      <c r="G197" s="144">
        <v>3</v>
      </c>
      <c r="H197" s="144">
        <v>3</v>
      </c>
      <c r="I197" s="144">
        <v>3</v>
      </c>
      <c r="J197" s="144">
        <v>0</v>
      </c>
      <c r="K197" s="144">
        <v>3</v>
      </c>
      <c r="L197" s="144">
        <v>0</v>
      </c>
      <c r="M197" s="144">
        <v>0</v>
      </c>
    </row>
    <row r="198" spans="1:13" x14ac:dyDescent="0.25">
      <c r="A198" s="111" t="s">
        <v>398</v>
      </c>
      <c r="B198" s="112" t="s">
        <v>404</v>
      </c>
      <c r="C198" s="111" t="s">
        <v>180</v>
      </c>
      <c r="D198" s="133" t="s">
        <v>617</v>
      </c>
      <c r="E198" s="143">
        <v>6</v>
      </c>
      <c r="F198" s="143">
        <v>3</v>
      </c>
      <c r="G198" s="143">
        <v>3</v>
      </c>
      <c r="H198" s="143">
        <v>3</v>
      </c>
      <c r="I198" s="143">
        <v>0</v>
      </c>
      <c r="J198" s="143">
        <v>0</v>
      </c>
      <c r="K198" s="143">
        <v>0</v>
      </c>
      <c r="L198" s="143">
        <v>0</v>
      </c>
      <c r="M198" s="143">
        <v>0</v>
      </c>
    </row>
    <row r="199" spans="1:13" x14ac:dyDescent="0.25">
      <c r="A199" s="113" t="s">
        <v>405</v>
      </c>
      <c r="B199" s="114" t="s">
        <v>406</v>
      </c>
      <c r="C199" s="113" t="s">
        <v>180</v>
      </c>
      <c r="D199" s="134" t="s">
        <v>617</v>
      </c>
      <c r="E199" s="144">
        <v>4</v>
      </c>
      <c r="F199" s="144">
        <v>0</v>
      </c>
      <c r="G199" s="144">
        <v>3</v>
      </c>
      <c r="H199" s="144">
        <v>3</v>
      </c>
      <c r="I199" s="144">
        <v>0</v>
      </c>
      <c r="J199" s="144">
        <v>3</v>
      </c>
      <c r="K199" s="144">
        <v>3</v>
      </c>
      <c r="L199" s="144">
        <v>0</v>
      </c>
      <c r="M199" s="144">
        <v>0</v>
      </c>
    </row>
    <row r="200" spans="1:13" x14ac:dyDescent="0.25">
      <c r="A200" s="111" t="s">
        <v>405</v>
      </c>
      <c r="B200" s="112" t="s">
        <v>407</v>
      </c>
      <c r="C200" s="111" t="s">
        <v>181</v>
      </c>
      <c r="D200" s="133" t="s">
        <v>617</v>
      </c>
      <c r="E200" s="143">
        <v>0</v>
      </c>
      <c r="F200" s="143">
        <v>0</v>
      </c>
      <c r="G200" s="143">
        <v>0</v>
      </c>
      <c r="H200" s="143">
        <v>0</v>
      </c>
      <c r="I200" s="143">
        <v>0</v>
      </c>
      <c r="J200" s="143">
        <v>0</v>
      </c>
      <c r="K200" s="143">
        <v>0</v>
      </c>
      <c r="L200" s="143">
        <v>0</v>
      </c>
      <c r="M200" s="143">
        <v>0</v>
      </c>
    </row>
    <row r="201" spans="1:13" x14ac:dyDescent="0.25">
      <c r="A201" s="113" t="s">
        <v>405</v>
      </c>
      <c r="B201" s="114" t="s">
        <v>408</v>
      </c>
      <c r="C201" s="113" t="s">
        <v>180</v>
      </c>
      <c r="D201" s="134" t="s">
        <v>617</v>
      </c>
      <c r="E201" s="144">
        <v>6</v>
      </c>
      <c r="F201" s="144">
        <v>3</v>
      </c>
      <c r="G201" s="144">
        <v>3</v>
      </c>
      <c r="H201" s="144">
        <v>3</v>
      </c>
      <c r="I201" s="144">
        <v>3</v>
      </c>
      <c r="J201" s="144">
        <v>3</v>
      </c>
      <c r="K201" s="144">
        <v>3</v>
      </c>
      <c r="L201" s="144">
        <v>0</v>
      </c>
      <c r="M201" s="144">
        <v>0</v>
      </c>
    </row>
    <row r="202" spans="1:13" x14ac:dyDescent="0.25">
      <c r="A202" s="111" t="s">
        <v>405</v>
      </c>
      <c r="B202" s="112" t="s">
        <v>409</v>
      </c>
      <c r="C202" s="111" t="s">
        <v>180</v>
      </c>
      <c r="D202" s="133" t="s">
        <v>617</v>
      </c>
      <c r="E202" s="143">
        <v>6</v>
      </c>
      <c r="F202" s="143">
        <v>0</v>
      </c>
      <c r="G202" s="143">
        <v>3</v>
      </c>
      <c r="H202" s="143">
        <v>3</v>
      </c>
      <c r="I202" s="143">
        <v>3</v>
      </c>
      <c r="J202" s="143">
        <v>0</v>
      </c>
      <c r="K202" s="143">
        <v>3</v>
      </c>
      <c r="L202" s="143">
        <v>0</v>
      </c>
      <c r="M202" s="143">
        <v>0</v>
      </c>
    </row>
    <row r="203" spans="1:13" x14ac:dyDescent="0.25">
      <c r="A203" s="113" t="s">
        <v>410</v>
      </c>
      <c r="B203" s="114" t="s">
        <v>411</v>
      </c>
      <c r="C203" s="113" t="s">
        <v>181</v>
      </c>
      <c r="D203" s="134" t="s">
        <v>617</v>
      </c>
      <c r="E203" s="144">
        <v>0</v>
      </c>
      <c r="F203" s="144">
        <v>0</v>
      </c>
      <c r="G203" s="144">
        <v>0</v>
      </c>
      <c r="H203" s="144">
        <v>0</v>
      </c>
      <c r="I203" s="144">
        <v>0</v>
      </c>
      <c r="J203" s="144">
        <v>0</v>
      </c>
      <c r="K203" s="144">
        <v>0</v>
      </c>
      <c r="L203" s="144">
        <v>0</v>
      </c>
      <c r="M203" s="144">
        <v>0</v>
      </c>
    </row>
    <row r="204" spans="1:13" x14ac:dyDescent="0.25">
      <c r="A204" s="111" t="s">
        <v>410</v>
      </c>
      <c r="B204" s="112" t="s">
        <v>412</v>
      </c>
      <c r="C204" s="111" t="s">
        <v>181</v>
      </c>
      <c r="D204" s="133" t="s">
        <v>617</v>
      </c>
      <c r="E204" s="143">
        <v>0</v>
      </c>
      <c r="F204" s="143">
        <v>0</v>
      </c>
      <c r="G204" s="143">
        <v>0</v>
      </c>
      <c r="H204" s="143">
        <v>0</v>
      </c>
      <c r="I204" s="143">
        <v>0</v>
      </c>
      <c r="J204" s="143">
        <v>0</v>
      </c>
      <c r="K204" s="143">
        <v>0</v>
      </c>
      <c r="L204" s="143">
        <v>0</v>
      </c>
      <c r="M204" s="143">
        <v>0</v>
      </c>
    </row>
    <row r="205" spans="1:13" x14ac:dyDescent="0.25">
      <c r="A205" s="113" t="s">
        <v>410</v>
      </c>
      <c r="B205" s="114" t="s">
        <v>413</v>
      </c>
      <c r="C205" s="113" t="s">
        <v>181</v>
      </c>
      <c r="D205" s="134" t="s">
        <v>617</v>
      </c>
      <c r="E205" s="144">
        <v>0</v>
      </c>
      <c r="F205" s="144">
        <v>0</v>
      </c>
      <c r="G205" s="144">
        <v>0</v>
      </c>
      <c r="H205" s="144">
        <v>0</v>
      </c>
      <c r="I205" s="144">
        <v>0</v>
      </c>
      <c r="J205" s="144">
        <v>0</v>
      </c>
      <c r="K205" s="144">
        <v>0</v>
      </c>
      <c r="L205" s="144">
        <v>0</v>
      </c>
      <c r="M205" s="144">
        <v>0</v>
      </c>
    </row>
    <row r="206" spans="1:13" x14ac:dyDescent="0.25">
      <c r="A206" s="111" t="s">
        <v>410</v>
      </c>
      <c r="B206" s="112" t="s">
        <v>414</v>
      </c>
      <c r="C206" s="111" t="s">
        <v>180</v>
      </c>
      <c r="D206" s="133" t="s">
        <v>617</v>
      </c>
      <c r="E206" s="143">
        <v>6</v>
      </c>
      <c r="F206" s="143">
        <v>3</v>
      </c>
      <c r="G206" s="143">
        <v>3</v>
      </c>
      <c r="H206" s="143">
        <v>3</v>
      </c>
      <c r="I206" s="143">
        <v>1</v>
      </c>
      <c r="J206" s="143">
        <v>2</v>
      </c>
      <c r="K206" s="143">
        <v>0</v>
      </c>
      <c r="L206" s="143">
        <v>0</v>
      </c>
      <c r="M206" s="143">
        <v>0</v>
      </c>
    </row>
    <row r="207" spans="1:13" x14ac:dyDescent="0.25">
      <c r="A207" s="113" t="s">
        <v>410</v>
      </c>
      <c r="B207" s="114" t="s">
        <v>415</v>
      </c>
      <c r="C207" s="113" t="s">
        <v>180</v>
      </c>
      <c r="D207" s="134" t="s">
        <v>617</v>
      </c>
      <c r="E207" s="144">
        <v>3</v>
      </c>
      <c r="F207" s="144">
        <v>0</v>
      </c>
      <c r="G207" s="144">
        <v>0</v>
      </c>
      <c r="H207" s="144">
        <v>0</v>
      </c>
      <c r="I207" s="144">
        <v>0</v>
      </c>
      <c r="J207" s="144">
        <v>0</v>
      </c>
      <c r="K207" s="144">
        <v>0</v>
      </c>
      <c r="L207" s="144">
        <v>0</v>
      </c>
      <c r="M207" s="144">
        <v>0</v>
      </c>
    </row>
    <row r="208" spans="1:13" x14ac:dyDescent="0.25">
      <c r="A208" s="111" t="s">
        <v>410</v>
      </c>
      <c r="B208" s="112" t="s">
        <v>416</v>
      </c>
      <c r="C208" s="111" t="s">
        <v>180</v>
      </c>
      <c r="D208" s="133" t="s">
        <v>617</v>
      </c>
      <c r="E208" s="143">
        <v>0</v>
      </c>
      <c r="F208" s="143">
        <v>0</v>
      </c>
      <c r="G208" s="143">
        <v>0</v>
      </c>
      <c r="H208" s="143">
        <v>0</v>
      </c>
      <c r="I208" s="143">
        <v>0</v>
      </c>
      <c r="J208" s="143">
        <v>0</v>
      </c>
      <c r="K208" s="143">
        <v>0</v>
      </c>
      <c r="L208" s="143">
        <v>0</v>
      </c>
      <c r="M208" s="143">
        <v>0</v>
      </c>
    </row>
    <row r="209" spans="1:13" x14ac:dyDescent="0.25">
      <c r="A209" s="113" t="s">
        <v>410</v>
      </c>
      <c r="B209" s="114" t="s">
        <v>417</v>
      </c>
      <c r="C209" s="113" t="s">
        <v>181</v>
      </c>
      <c r="D209" s="134" t="s">
        <v>617</v>
      </c>
      <c r="E209" s="144">
        <v>0</v>
      </c>
      <c r="F209" s="144">
        <v>0</v>
      </c>
      <c r="G209" s="144">
        <v>0</v>
      </c>
      <c r="H209" s="144">
        <v>0</v>
      </c>
      <c r="I209" s="144">
        <v>0</v>
      </c>
      <c r="J209" s="144">
        <v>0</v>
      </c>
      <c r="K209" s="144">
        <v>0</v>
      </c>
      <c r="L209" s="144">
        <v>0</v>
      </c>
      <c r="M209" s="144">
        <v>0</v>
      </c>
    </row>
    <row r="210" spans="1:13" x14ac:dyDescent="0.25">
      <c r="A210" s="111" t="s">
        <v>410</v>
      </c>
      <c r="B210" s="112" t="s">
        <v>418</v>
      </c>
      <c r="C210" s="111" t="s">
        <v>180</v>
      </c>
      <c r="D210" s="133" t="s">
        <v>617</v>
      </c>
      <c r="E210" s="143">
        <v>3</v>
      </c>
      <c r="F210" s="143">
        <v>0</v>
      </c>
      <c r="G210" s="143">
        <v>0</v>
      </c>
      <c r="H210" s="143">
        <v>3</v>
      </c>
      <c r="I210" s="143">
        <v>3</v>
      </c>
      <c r="J210" s="143">
        <v>0</v>
      </c>
      <c r="K210" s="143">
        <v>0</v>
      </c>
      <c r="L210" s="143">
        <v>0</v>
      </c>
      <c r="M210" s="143">
        <v>0</v>
      </c>
    </row>
    <row r="211" spans="1:13" x14ac:dyDescent="0.25">
      <c r="A211" s="113" t="s">
        <v>410</v>
      </c>
      <c r="B211" s="114" t="s">
        <v>419</v>
      </c>
      <c r="C211" s="113" t="s">
        <v>181</v>
      </c>
      <c r="D211" s="134" t="s">
        <v>617</v>
      </c>
      <c r="E211" s="144">
        <v>0</v>
      </c>
      <c r="F211" s="144">
        <v>0</v>
      </c>
      <c r="G211" s="144">
        <v>0</v>
      </c>
      <c r="H211" s="144">
        <v>0</v>
      </c>
      <c r="I211" s="144">
        <v>0</v>
      </c>
      <c r="J211" s="144">
        <v>0</v>
      </c>
      <c r="K211" s="144">
        <v>0</v>
      </c>
      <c r="L211" s="144">
        <v>0</v>
      </c>
      <c r="M211" s="144">
        <v>0</v>
      </c>
    </row>
    <row r="212" spans="1:13" x14ac:dyDescent="0.25">
      <c r="A212" s="111" t="s">
        <v>410</v>
      </c>
      <c r="B212" s="112" t="s">
        <v>420</v>
      </c>
      <c r="C212" s="111" t="s">
        <v>180</v>
      </c>
      <c r="D212" s="133" t="s">
        <v>617</v>
      </c>
      <c r="E212" s="143">
        <v>6</v>
      </c>
      <c r="F212" s="143">
        <v>3</v>
      </c>
      <c r="G212" s="143">
        <v>3</v>
      </c>
      <c r="H212" s="143">
        <v>3</v>
      </c>
      <c r="I212" s="143">
        <v>0</v>
      </c>
      <c r="J212" s="143">
        <v>0</v>
      </c>
      <c r="K212" s="143">
        <v>0</v>
      </c>
      <c r="L212" s="143">
        <v>0</v>
      </c>
      <c r="M212" s="143">
        <v>0</v>
      </c>
    </row>
    <row r="213" spans="1:13" x14ac:dyDescent="0.25">
      <c r="A213" s="113" t="s">
        <v>410</v>
      </c>
      <c r="B213" s="114" t="s">
        <v>421</v>
      </c>
      <c r="C213" s="113" t="s">
        <v>180</v>
      </c>
      <c r="D213" s="134" t="s">
        <v>617</v>
      </c>
      <c r="E213" s="144">
        <v>0</v>
      </c>
      <c r="F213" s="144">
        <v>0</v>
      </c>
      <c r="G213" s="144">
        <v>0</v>
      </c>
      <c r="H213" s="144">
        <v>0</v>
      </c>
      <c r="I213" s="144">
        <v>0</v>
      </c>
      <c r="J213" s="144">
        <v>0</v>
      </c>
      <c r="K213" s="144">
        <v>0</v>
      </c>
      <c r="L213" s="144">
        <v>0</v>
      </c>
      <c r="M213" s="144">
        <v>0</v>
      </c>
    </row>
    <row r="214" spans="1:13" x14ac:dyDescent="0.25">
      <c r="A214" s="111" t="s">
        <v>422</v>
      </c>
      <c r="B214" s="112" t="s">
        <v>423</v>
      </c>
      <c r="C214" s="111" t="s">
        <v>181</v>
      </c>
      <c r="D214" s="133" t="s">
        <v>617</v>
      </c>
      <c r="E214" s="143">
        <v>0</v>
      </c>
      <c r="F214" s="143">
        <v>0</v>
      </c>
      <c r="G214" s="143">
        <v>0</v>
      </c>
      <c r="H214" s="143">
        <v>0</v>
      </c>
      <c r="I214" s="143">
        <v>0</v>
      </c>
      <c r="J214" s="143">
        <v>0</v>
      </c>
      <c r="K214" s="143">
        <v>0</v>
      </c>
      <c r="L214" s="143">
        <v>0</v>
      </c>
      <c r="M214" s="143">
        <v>0</v>
      </c>
    </row>
    <row r="215" spans="1:13" x14ac:dyDescent="0.25">
      <c r="A215" s="113" t="s">
        <v>422</v>
      </c>
      <c r="B215" s="114" t="s">
        <v>424</v>
      </c>
      <c r="C215" s="113" t="s">
        <v>181</v>
      </c>
      <c r="D215" s="134" t="s">
        <v>617</v>
      </c>
      <c r="E215" s="144">
        <v>0</v>
      </c>
      <c r="F215" s="144">
        <v>0</v>
      </c>
      <c r="G215" s="144">
        <v>0</v>
      </c>
      <c r="H215" s="144">
        <v>0</v>
      </c>
      <c r="I215" s="144">
        <v>0</v>
      </c>
      <c r="J215" s="144">
        <v>0</v>
      </c>
      <c r="K215" s="144">
        <v>0</v>
      </c>
      <c r="L215" s="144">
        <v>0</v>
      </c>
      <c r="M215" s="144">
        <v>0</v>
      </c>
    </row>
    <row r="216" spans="1:13" x14ac:dyDescent="0.25">
      <c r="A216" s="111" t="s">
        <v>422</v>
      </c>
      <c r="B216" s="112" t="s">
        <v>425</v>
      </c>
      <c r="C216" s="111" t="s">
        <v>180</v>
      </c>
      <c r="D216" s="133" t="s">
        <v>617</v>
      </c>
      <c r="E216" s="143">
        <v>6</v>
      </c>
      <c r="F216" s="143">
        <v>0</v>
      </c>
      <c r="G216" s="143">
        <v>3</v>
      </c>
      <c r="H216" s="143">
        <v>0</v>
      </c>
      <c r="I216" s="143">
        <v>0</v>
      </c>
      <c r="J216" s="143">
        <v>0</v>
      </c>
      <c r="K216" s="143">
        <v>3</v>
      </c>
      <c r="L216" s="143">
        <v>0</v>
      </c>
      <c r="M216" s="143">
        <v>3</v>
      </c>
    </row>
    <row r="217" spans="1:13" x14ac:dyDescent="0.25">
      <c r="A217" s="113" t="s">
        <v>422</v>
      </c>
      <c r="B217" s="114" t="s">
        <v>426</v>
      </c>
      <c r="C217" s="113" t="s">
        <v>180</v>
      </c>
      <c r="D217" s="134" t="s">
        <v>617</v>
      </c>
      <c r="E217" s="144">
        <v>0</v>
      </c>
      <c r="F217" s="144">
        <v>0</v>
      </c>
      <c r="G217" s="144">
        <v>0</v>
      </c>
      <c r="H217" s="144">
        <v>0</v>
      </c>
      <c r="I217" s="144">
        <v>0</v>
      </c>
      <c r="J217" s="144">
        <v>3</v>
      </c>
      <c r="K217" s="144">
        <v>0</v>
      </c>
      <c r="L217" s="144">
        <v>0</v>
      </c>
      <c r="M217" s="144">
        <v>0</v>
      </c>
    </row>
    <row r="218" spans="1:13" x14ac:dyDescent="0.25">
      <c r="A218" s="111" t="s">
        <v>422</v>
      </c>
      <c r="B218" s="112" t="s">
        <v>427</v>
      </c>
      <c r="C218" s="111" t="s">
        <v>180</v>
      </c>
      <c r="D218" s="133" t="s">
        <v>617</v>
      </c>
      <c r="E218" s="143">
        <v>0</v>
      </c>
      <c r="F218" s="143">
        <v>0</v>
      </c>
      <c r="G218" s="143">
        <v>0</v>
      </c>
      <c r="H218" s="143">
        <v>0</v>
      </c>
      <c r="I218" s="143">
        <v>0</v>
      </c>
      <c r="J218" s="143">
        <v>0</v>
      </c>
      <c r="K218" s="143">
        <v>0</v>
      </c>
      <c r="L218" s="143">
        <v>0</v>
      </c>
      <c r="M218" s="143">
        <v>0</v>
      </c>
    </row>
    <row r="219" spans="1:13" x14ac:dyDescent="0.25">
      <c r="A219" s="113" t="s">
        <v>422</v>
      </c>
      <c r="B219" s="114" t="s">
        <v>428</v>
      </c>
      <c r="C219" s="113" t="s">
        <v>181</v>
      </c>
      <c r="D219" s="134" t="s">
        <v>617</v>
      </c>
      <c r="E219" s="144">
        <v>0</v>
      </c>
      <c r="F219" s="144">
        <v>0</v>
      </c>
      <c r="G219" s="144">
        <v>0</v>
      </c>
      <c r="H219" s="144">
        <v>0</v>
      </c>
      <c r="I219" s="144">
        <v>0</v>
      </c>
      <c r="J219" s="144">
        <v>0</v>
      </c>
      <c r="K219" s="144">
        <v>0</v>
      </c>
      <c r="L219" s="144">
        <v>0</v>
      </c>
      <c r="M219" s="144">
        <v>0</v>
      </c>
    </row>
    <row r="220" spans="1:13" x14ac:dyDescent="0.25">
      <c r="A220" s="111" t="s">
        <v>422</v>
      </c>
      <c r="B220" s="112" t="s">
        <v>429</v>
      </c>
      <c r="C220" s="111" t="s">
        <v>181</v>
      </c>
      <c r="D220" s="133" t="s">
        <v>617</v>
      </c>
      <c r="E220" s="143">
        <v>0</v>
      </c>
      <c r="F220" s="143">
        <v>0</v>
      </c>
      <c r="G220" s="143">
        <v>0</v>
      </c>
      <c r="H220" s="143">
        <v>0</v>
      </c>
      <c r="I220" s="143">
        <v>0</v>
      </c>
      <c r="J220" s="143">
        <v>0</v>
      </c>
      <c r="K220" s="143">
        <v>0</v>
      </c>
      <c r="L220" s="143">
        <v>0</v>
      </c>
      <c r="M220" s="143">
        <v>0</v>
      </c>
    </row>
    <row r="221" spans="1:13" x14ac:dyDescent="0.25">
      <c r="A221" s="113" t="s">
        <v>422</v>
      </c>
      <c r="B221" s="114" t="s">
        <v>430</v>
      </c>
      <c r="C221" s="113" t="s">
        <v>181</v>
      </c>
      <c r="D221" s="134" t="s">
        <v>617</v>
      </c>
      <c r="E221" s="144">
        <v>0</v>
      </c>
      <c r="F221" s="144">
        <v>0</v>
      </c>
      <c r="G221" s="144">
        <v>0</v>
      </c>
      <c r="H221" s="144">
        <v>0</v>
      </c>
      <c r="I221" s="144">
        <v>0</v>
      </c>
      <c r="J221" s="144">
        <v>0</v>
      </c>
      <c r="K221" s="144">
        <v>0</v>
      </c>
      <c r="L221" s="144">
        <v>0</v>
      </c>
      <c r="M221" s="144">
        <v>0</v>
      </c>
    </row>
    <row r="222" spans="1:13" x14ac:dyDescent="0.25">
      <c r="A222" s="111" t="s">
        <v>422</v>
      </c>
      <c r="B222" s="112" t="s">
        <v>431</v>
      </c>
      <c r="C222" s="111" t="s">
        <v>180</v>
      </c>
      <c r="D222" s="133" t="s">
        <v>617</v>
      </c>
      <c r="E222" s="143">
        <v>0</v>
      </c>
      <c r="F222" s="143">
        <v>0</v>
      </c>
      <c r="G222" s="143">
        <v>0</v>
      </c>
      <c r="H222" s="143">
        <v>0</v>
      </c>
      <c r="I222" s="143">
        <v>0</v>
      </c>
      <c r="J222" s="143">
        <v>0</v>
      </c>
      <c r="K222" s="143">
        <v>0</v>
      </c>
      <c r="L222" s="143">
        <v>0</v>
      </c>
      <c r="M222" s="143">
        <v>0</v>
      </c>
    </row>
    <row r="223" spans="1:13" x14ac:dyDescent="0.25">
      <c r="A223" s="113" t="s">
        <v>422</v>
      </c>
      <c r="B223" s="114" t="s">
        <v>432</v>
      </c>
      <c r="C223" s="113" t="s">
        <v>181</v>
      </c>
      <c r="D223" s="134" t="s">
        <v>617</v>
      </c>
      <c r="E223" s="144">
        <v>0</v>
      </c>
      <c r="F223" s="144">
        <v>0</v>
      </c>
      <c r="G223" s="144">
        <v>0</v>
      </c>
      <c r="H223" s="144">
        <v>0</v>
      </c>
      <c r="I223" s="144">
        <v>0</v>
      </c>
      <c r="J223" s="144">
        <v>0</v>
      </c>
      <c r="K223" s="144">
        <v>0</v>
      </c>
      <c r="L223" s="144">
        <v>0</v>
      </c>
      <c r="M223" s="144">
        <v>0</v>
      </c>
    </row>
    <row r="224" spans="1:13" x14ac:dyDescent="0.25">
      <c r="A224" s="111" t="s">
        <v>422</v>
      </c>
      <c r="B224" s="112" t="s">
        <v>433</v>
      </c>
      <c r="C224" s="111" t="s">
        <v>180</v>
      </c>
      <c r="D224" s="133" t="s">
        <v>617</v>
      </c>
      <c r="E224" s="143">
        <v>3</v>
      </c>
      <c r="F224" s="143">
        <v>3</v>
      </c>
      <c r="G224" s="143">
        <v>3</v>
      </c>
      <c r="H224" s="143">
        <v>3</v>
      </c>
      <c r="I224" s="143">
        <v>0</v>
      </c>
      <c r="J224" s="143">
        <v>0</v>
      </c>
      <c r="K224" s="143">
        <v>3</v>
      </c>
      <c r="L224" s="143">
        <v>0</v>
      </c>
      <c r="M224" s="143">
        <v>0</v>
      </c>
    </row>
    <row r="225" spans="1:13" x14ac:dyDescent="0.25">
      <c r="A225" s="113" t="s">
        <v>422</v>
      </c>
      <c r="B225" s="114" t="s">
        <v>434</v>
      </c>
      <c r="C225" s="113" t="s">
        <v>181</v>
      </c>
      <c r="D225" s="134" t="s">
        <v>617</v>
      </c>
      <c r="E225" s="144">
        <v>0</v>
      </c>
      <c r="F225" s="144">
        <v>0</v>
      </c>
      <c r="G225" s="144">
        <v>0</v>
      </c>
      <c r="H225" s="144">
        <v>0</v>
      </c>
      <c r="I225" s="144">
        <v>0</v>
      </c>
      <c r="J225" s="144">
        <v>0</v>
      </c>
      <c r="K225" s="144">
        <v>0</v>
      </c>
      <c r="L225" s="144">
        <v>0</v>
      </c>
      <c r="M225" s="144">
        <v>0</v>
      </c>
    </row>
    <row r="226" spans="1:13" x14ac:dyDescent="0.25">
      <c r="A226" s="111" t="s">
        <v>422</v>
      </c>
      <c r="B226" s="112" t="s">
        <v>435</v>
      </c>
      <c r="C226" s="111" t="s">
        <v>181</v>
      </c>
      <c r="D226" s="133" t="s">
        <v>617</v>
      </c>
      <c r="E226" s="143">
        <v>0</v>
      </c>
      <c r="F226" s="143">
        <v>0</v>
      </c>
      <c r="G226" s="143">
        <v>0</v>
      </c>
      <c r="H226" s="143">
        <v>0</v>
      </c>
      <c r="I226" s="143">
        <v>0</v>
      </c>
      <c r="J226" s="143">
        <v>0</v>
      </c>
      <c r="K226" s="143">
        <v>0</v>
      </c>
      <c r="L226" s="143">
        <v>0</v>
      </c>
      <c r="M226" s="143">
        <v>0</v>
      </c>
    </row>
    <row r="227" spans="1:13" x14ac:dyDescent="0.25">
      <c r="A227" s="113" t="s">
        <v>436</v>
      </c>
      <c r="B227" s="114" t="s">
        <v>437</v>
      </c>
      <c r="C227" s="113" t="s">
        <v>180</v>
      </c>
      <c r="D227" s="134" t="s">
        <v>617</v>
      </c>
      <c r="E227" s="144">
        <v>3</v>
      </c>
      <c r="F227" s="144">
        <v>0</v>
      </c>
      <c r="G227" s="144">
        <v>0</v>
      </c>
      <c r="H227" s="144">
        <v>0</v>
      </c>
      <c r="I227" s="144">
        <v>0</v>
      </c>
      <c r="J227" s="144">
        <v>0</v>
      </c>
      <c r="K227" s="144">
        <v>0</v>
      </c>
      <c r="L227" s="144">
        <v>0</v>
      </c>
      <c r="M227" s="144">
        <v>0</v>
      </c>
    </row>
    <row r="228" spans="1:13" x14ac:dyDescent="0.25">
      <c r="A228" s="111" t="s">
        <v>438</v>
      </c>
      <c r="B228" s="112" t="s">
        <v>439</v>
      </c>
      <c r="C228" s="111" t="s">
        <v>181</v>
      </c>
      <c r="D228" s="133" t="s">
        <v>617</v>
      </c>
      <c r="E228" s="143">
        <v>0</v>
      </c>
      <c r="F228" s="143">
        <v>0</v>
      </c>
      <c r="G228" s="143">
        <v>0</v>
      </c>
      <c r="H228" s="143">
        <v>0</v>
      </c>
      <c r="I228" s="143">
        <v>0</v>
      </c>
      <c r="J228" s="143">
        <v>0</v>
      </c>
      <c r="K228" s="143">
        <v>0</v>
      </c>
      <c r="L228" s="143">
        <v>0</v>
      </c>
      <c r="M228" s="143">
        <v>0</v>
      </c>
    </row>
    <row r="229" spans="1:13" x14ac:dyDescent="0.25">
      <c r="A229" s="113" t="s">
        <v>438</v>
      </c>
      <c r="B229" s="114" t="s">
        <v>440</v>
      </c>
      <c r="C229" s="113" t="s">
        <v>180</v>
      </c>
      <c r="D229" s="134" t="s">
        <v>617</v>
      </c>
      <c r="E229" s="144">
        <v>3</v>
      </c>
      <c r="F229" s="144">
        <v>3</v>
      </c>
      <c r="G229" s="144">
        <v>3</v>
      </c>
      <c r="H229" s="144">
        <v>3</v>
      </c>
      <c r="I229" s="144">
        <v>3</v>
      </c>
      <c r="J229" s="144">
        <v>0</v>
      </c>
      <c r="K229" s="144">
        <v>0</v>
      </c>
      <c r="L229" s="144">
        <v>0</v>
      </c>
      <c r="M229" s="144">
        <v>0</v>
      </c>
    </row>
    <row r="230" spans="1:13" x14ac:dyDescent="0.25">
      <c r="A230" s="111" t="s">
        <v>438</v>
      </c>
      <c r="B230" s="112" t="s">
        <v>441</v>
      </c>
      <c r="C230" s="111" t="s">
        <v>181</v>
      </c>
      <c r="D230" s="133" t="s">
        <v>617</v>
      </c>
      <c r="E230" s="143">
        <v>0</v>
      </c>
      <c r="F230" s="143">
        <v>0</v>
      </c>
      <c r="G230" s="143">
        <v>0</v>
      </c>
      <c r="H230" s="143">
        <v>0</v>
      </c>
      <c r="I230" s="143">
        <v>0</v>
      </c>
      <c r="J230" s="143">
        <v>0</v>
      </c>
      <c r="K230" s="143">
        <v>0</v>
      </c>
      <c r="L230" s="143">
        <v>0</v>
      </c>
      <c r="M230" s="143">
        <v>0</v>
      </c>
    </row>
    <row r="231" spans="1:13" x14ac:dyDescent="0.25">
      <c r="A231" s="113" t="s">
        <v>438</v>
      </c>
      <c r="B231" s="114" t="s">
        <v>442</v>
      </c>
      <c r="C231" s="113" t="s">
        <v>180</v>
      </c>
      <c r="D231" s="134" t="s">
        <v>617</v>
      </c>
      <c r="E231" s="144">
        <v>0</v>
      </c>
      <c r="F231" s="144">
        <v>0</v>
      </c>
      <c r="G231" s="144">
        <v>0</v>
      </c>
      <c r="H231" s="144">
        <v>0</v>
      </c>
      <c r="I231" s="144">
        <v>3</v>
      </c>
      <c r="J231" s="144">
        <v>0</v>
      </c>
      <c r="K231" s="144">
        <v>0</v>
      </c>
      <c r="L231" s="144">
        <v>0</v>
      </c>
      <c r="M231" s="144">
        <v>0</v>
      </c>
    </row>
    <row r="232" spans="1:13" x14ac:dyDescent="0.25">
      <c r="A232" s="111" t="s">
        <v>438</v>
      </c>
      <c r="B232" s="112" t="s">
        <v>443</v>
      </c>
      <c r="C232" s="111" t="s">
        <v>181</v>
      </c>
      <c r="D232" s="133" t="s">
        <v>617</v>
      </c>
      <c r="E232" s="143">
        <v>0</v>
      </c>
      <c r="F232" s="143">
        <v>0</v>
      </c>
      <c r="G232" s="143">
        <v>0</v>
      </c>
      <c r="H232" s="143">
        <v>0</v>
      </c>
      <c r="I232" s="143">
        <v>0</v>
      </c>
      <c r="J232" s="143">
        <v>0</v>
      </c>
      <c r="K232" s="143">
        <v>0</v>
      </c>
      <c r="L232" s="143">
        <v>0</v>
      </c>
      <c r="M232" s="143">
        <v>0</v>
      </c>
    </row>
    <row r="233" spans="1:13" x14ac:dyDescent="0.25">
      <c r="A233" s="113" t="s">
        <v>438</v>
      </c>
      <c r="B233" s="114" t="s">
        <v>444</v>
      </c>
      <c r="C233" s="113" t="s">
        <v>180</v>
      </c>
      <c r="D233" s="134" t="s">
        <v>617</v>
      </c>
      <c r="E233" s="144">
        <v>6</v>
      </c>
      <c r="F233" s="144">
        <v>0</v>
      </c>
      <c r="G233" s="144">
        <v>3</v>
      </c>
      <c r="H233" s="144">
        <v>3</v>
      </c>
      <c r="I233" s="144">
        <v>3</v>
      </c>
      <c r="J233" s="144">
        <v>0</v>
      </c>
      <c r="K233" s="144">
        <v>0</v>
      </c>
      <c r="L233" s="144">
        <v>0</v>
      </c>
      <c r="M233" s="144">
        <v>15</v>
      </c>
    </row>
    <row r="234" spans="1:13" x14ac:dyDescent="0.25">
      <c r="A234" s="111" t="s">
        <v>438</v>
      </c>
      <c r="B234" s="112" t="s">
        <v>445</v>
      </c>
      <c r="C234" s="111" t="s">
        <v>181</v>
      </c>
      <c r="D234" s="133" t="s">
        <v>617</v>
      </c>
      <c r="E234" s="143">
        <v>0</v>
      </c>
      <c r="F234" s="143">
        <v>0</v>
      </c>
      <c r="G234" s="143">
        <v>0</v>
      </c>
      <c r="H234" s="143">
        <v>0</v>
      </c>
      <c r="I234" s="143">
        <v>0</v>
      </c>
      <c r="J234" s="143">
        <v>0</v>
      </c>
      <c r="K234" s="143">
        <v>0</v>
      </c>
      <c r="L234" s="143">
        <v>0</v>
      </c>
      <c r="M234" s="143">
        <v>0</v>
      </c>
    </row>
    <row r="235" spans="1:13" x14ac:dyDescent="0.25">
      <c r="A235" s="113" t="s">
        <v>438</v>
      </c>
      <c r="B235" s="114" t="s">
        <v>446</v>
      </c>
      <c r="C235" s="113" t="s">
        <v>181</v>
      </c>
      <c r="D235" s="134" t="s">
        <v>617</v>
      </c>
      <c r="E235" s="144">
        <v>0</v>
      </c>
      <c r="F235" s="144">
        <v>0</v>
      </c>
      <c r="G235" s="144">
        <v>0</v>
      </c>
      <c r="H235" s="144">
        <v>0</v>
      </c>
      <c r="I235" s="144">
        <v>0</v>
      </c>
      <c r="J235" s="144">
        <v>0</v>
      </c>
      <c r="K235" s="144">
        <v>0</v>
      </c>
      <c r="L235" s="144">
        <v>0</v>
      </c>
      <c r="M235" s="144">
        <v>0</v>
      </c>
    </row>
    <row r="236" spans="1:13" x14ac:dyDescent="0.25">
      <c r="A236" s="111" t="s">
        <v>438</v>
      </c>
      <c r="B236" s="112" t="s">
        <v>447</v>
      </c>
      <c r="C236" s="111" t="s">
        <v>180</v>
      </c>
      <c r="D236" s="133" t="s">
        <v>617</v>
      </c>
      <c r="E236" s="143">
        <v>3</v>
      </c>
      <c r="F236" s="143">
        <v>0</v>
      </c>
      <c r="G236" s="143">
        <v>3</v>
      </c>
      <c r="H236" s="143">
        <v>3</v>
      </c>
      <c r="I236" s="143">
        <v>3</v>
      </c>
      <c r="J236" s="143">
        <v>0</v>
      </c>
      <c r="K236" s="143">
        <v>3</v>
      </c>
      <c r="L236" s="143">
        <v>0</v>
      </c>
      <c r="M236" s="143">
        <v>2</v>
      </c>
    </row>
    <row r="237" spans="1:13" x14ac:dyDescent="0.25">
      <c r="A237" s="113" t="s">
        <v>438</v>
      </c>
      <c r="B237" s="114" t="s">
        <v>448</v>
      </c>
      <c r="C237" s="113" t="s">
        <v>180</v>
      </c>
      <c r="D237" s="134" t="s">
        <v>617</v>
      </c>
      <c r="E237" s="144">
        <v>3</v>
      </c>
      <c r="F237" s="144">
        <v>0</v>
      </c>
      <c r="G237" s="144">
        <v>3</v>
      </c>
      <c r="H237" s="144">
        <v>0</v>
      </c>
      <c r="I237" s="144">
        <v>0</v>
      </c>
      <c r="J237" s="144">
        <v>0</v>
      </c>
      <c r="K237" s="144">
        <v>0</v>
      </c>
      <c r="L237" s="144">
        <v>0</v>
      </c>
      <c r="M237" s="144">
        <v>0</v>
      </c>
    </row>
    <row r="238" spans="1:13" x14ac:dyDescent="0.25">
      <c r="A238" s="111" t="s">
        <v>438</v>
      </c>
      <c r="B238" s="112" t="s">
        <v>449</v>
      </c>
      <c r="C238" s="111" t="s">
        <v>181</v>
      </c>
      <c r="D238" s="133" t="s">
        <v>617</v>
      </c>
      <c r="E238" s="143">
        <v>0</v>
      </c>
      <c r="F238" s="143">
        <v>0</v>
      </c>
      <c r="G238" s="143">
        <v>0</v>
      </c>
      <c r="H238" s="143">
        <v>0</v>
      </c>
      <c r="I238" s="143">
        <v>0</v>
      </c>
      <c r="J238" s="143">
        <v>0</v>
      </c>
      <c r="K238" s="143">
        <v>0</v>
      </c>
      <c r="L238" s="143">
        <v>0</v>
      </c>
      <c r="M238" s="143">
        <v>0</v>
      </c>
    </row>
    <row r="239" spans="1:13" x14ac:dyDescent="0.25">
      <c r="A239" s="113" t="s">
        <v>438</v>
      </c>
      <c r="B239" s="114" t="s">
        <v>450</v>
      </c>
      <c r="C239" s="113" t="s">
        <v>180</v>
      </c>
      <c r="D239" s="134" t="s">
        <v>617</v>
      </c>
      <c r="E239" s="144">
        <v>6</v>
      </c>
      <c r="F239" s="144">
        <v>0</v>
      </c>
      <c r="G239" s="144">
        <v>3</v>
      </c>
      <c r="H239" s="144">
        <v>3</v>
      </c>
      <c r="I239" s="144">
        <v>3</v>
      </c>
      <c r="J239" s="144">
        <v>0</v>
      </c>
      <c r="K239" s="144">
        <v>3</v>
      </c>
      <c r="L239" s="144">
        <v>6</v>
      </c>
      <c r="M239" s="144">
        <v>3</v>
      </c>
    </row>
    <row r="240" spans="1:13" x14ac:dyDescent="0.25">
      <c r="A240" s="111" t="s">
        <v>451</v>
      </c>
      <c r="B240" s="112" t="s">
        <v>452</v>
      </c>
      <c r="C240" s="111" t="s">
        <v>180</v>
      </c>
      <c r="D240" s="133" t="s">
        <v>617</v>
      </c>
      <c r="E240" s="143">
        <v>6</v>
      </c>
      <c r="F240" s="143">
        <v>3</v>
      </c>
      <c r="G240" s="143">
        <v>3</v>
      </c>
      <c r="H240" s="143">
        <v>3</v>
      </c>
      <c r="I240" s="143">
        <v>0</v>
      </c>
      <c r="J240" s="143">
        <v>0</v>
      </c>
      <c r="K240" s="143">
        <v>3</v>
      </c>
      <c r="L240" s="143">
        <v>0</v>
      </c>
      <c r="M240" s="143">
        <v>0</v>
      </c>
    </row>
    <row r="241" spans="1:13" x14ac:dyDescent="0.25">
      <c r="A241" s="113" t="s">
        <v>451</v>
      </c>
      <c r="B241" s="114" t="s">
        <v>453</v>
      </c>
      <c r="C241" s="113" t="s">
        <v>180</v>
      </c>
      <c r="D241" s="134" t="s">
        <v>617</v>
      </c>
      <c r="E241" s="144">
        <v>3</v>
      </c>
      <c r="F241" s="144">
        <v>3</v>
      </c>
      <c r="G241" s="144">
        <v>3</v>
      </c>
      <c r="H241" s="144">
        <v>3</v>
      </c>
      <c r="I241" s="144">
        <v>0</v>
      </c>
      <c r="J241" s="144">
        <v>0</v>
      </c>
      <c r="K241" s="144">
        <v>3</v>
      </c>
      <c r="L241" s="144">
        <v>0</v>
      </c>
      <c r="M241" s="144">
        <v>6</v>
      </c>
    </row>
    <row r="242" spans="1:13" x14ac:dyDescent="0.25">
      <c r="A242" s="111" t="s">
        <v>451</v>
      </c>
      <c r="B242" s="112" t="s">
        <v>454</v>
      </c>
      <c r="C242" s="111" t="s">
        <v>180</v>
      </c>
      <c r="D242" s="133" t="s">
        <v>617</v>
      </c>
      <c r="E242" s="143">
        <v>6</v>
      </c>
      <c r="F242" s="143">
        <v>0</v>
      </c>
      <c r="G242" s="143">
        <v>3</v>
      </c>
      <c r="H242" s="143">
        <v>3</v>
      </c>
      <c r="I242" s="143">
        <v>3</v>
      </c>
      <c r="J242" s="143">
        <v>0</v>
      </c>
      <c r="K242" s="143">
        <v>3</v>
      </c>
      <c r="L242" s="143">
        <v>0</v>
      </c>
      <c r="M242" s="143">
        <v>24</v>
      </c>
    </row>
    <row r="243" spans="1:13" x14ac:dyDescent="0.25">
      <c r="A243" s="113" t="s">
        <v>455</v>
      </c>
      <c r="B243" s="114" t="s">
        <v>456</v>
      </c>
      <c r="C243" s="113" t="s">
        <v>180</v>
      </c>
      <c r="D243" s="134" t="s">
        <v>616</v>
      </c>
      <c r="E243" s="144">
        <v>0</v>
      </c>
      <c r="F243" s="144">
        <v>0</v>
      </c>
      <c r="G243" s="144">
        <v>0</v>
      </c>
      <c r="H243" s="144">
        <v>0</v>
      </c>
      <c r="I243" s="144">
        <v>0</v>
      </c>
      <c r="J243" s="144">
        <v>0</v>
      </c>
      <c r="K243" s="144">
        <v>0</v>
      </c>
      <c r="L243" s="144">
        <v>0</v>
      </c>
      <c r="M243" s="144">
        <v>0</v>
      </c>
    </row>
    <row r="244" spans="1:13" x14ac:dyDescent="0.25">
      <c r="A244" s="111" t="s">
        <v>455</v>
      </c>
      <c r="B244" s="112" t="s">
        <v>457</v>
      </c>
      <c r="C244" s="111" t="s">
        <v>180</v>
      </c>
      <c r="D244" s="133" t="s">
        <v>616</v>
      </c>
      <c r="E244" s="143">
        <v>0</v>
      </c>
      <c r="F244" s="143">
        <v>0</v>
      </c>
      <c r="G244" s="143">
        <v>0</v>
      </c>
      <c r="H244" s="143">
        <v>0</v>
      </c>
      <c r="I244" s="143">
        <v>0</v>
      </c>
      <c r="J244" s="143">
        <v>0</v>
      </c>
      <c r="K244" s="143">
        <v>0</v>
      </c>
      <c r="L244" s="143">
        <v>0</v>
      </c>
      <c r="M244" s="143">
        <v>0</v>
      </c>
    </row>
    <row r="245" spans="1:13" x14ac:dyDescent="0.25">
      <c r="A245" s="113" t="s">
        <v>455</v>
      </c>
      <c r="B245" s="114" t="s">
        <v>458</v>
      </c>
      <c r="C245" s="113" t="s">
        <v>180</v>
      </c>
      <c r="D245" s="134" t="s">
        <v>616</v>
      </c>
      <c r="E245" s="144">
        <v>0</v>
      </c>
      <c r="F245" s="144">
        <v>0</v>
      </c>
      <c r="G245" s="144">
        <v>0</v>
      </c>
      <c r="H245" s="144">
        <v>0</v>
      </c>
      <c r="I245" s="144">
        <v>0</v>
      </c>
      <c r="J245" s="144">
        <v>0</v>
      </c>
      <c r="K245" s="144">
        <v>0</v>
      </c>
      <c r="L245" s="144">
        <v>0</v>
      </c>
      <c r="M245" s="144">
        <v>0</v>
      </c>
    </row>
    <row r="246" spans="1:13" x14ac:dyDescent="0.25">
      <c r="A246" s="111" t="s">
        <v>455</v>
      </c>
      <c r="B246" s="112" t="s">
        <v>459</v>
      </c>
      <c r="C246" s="111" t="s">
        <v>180</v>
      </c>
      <c r="D246" s="133" t="s">
        <v>617</v>
      </c>
      <c r="E246" s="143">
        <v>3</v>
      </c>
      <c r="F246" s="143">
        <v>0</v>
      </c>
      <c r="G246" s="143">
        <v>3</v>
      </c>
      <c r="H246" s="143">
        <v>3</v>
      </c>
      <c r="I246" s="143">
        <v>3</v>
      </c>
      <c r="J246" s="143">
        <v>0</v>
      </c>
      <c r="K246" s="143">
        <v>3</v>
      </c>
      <c r="L246" s="143">
        <v>0</v>
      </c>
      <c r="M246" s="143">
        <v>18</v>
      </c>
    </row>
    <row r="247" spans="1:13" x14ac:dyDescent="0.25">
      <c r="A247" s="113" t="s">
        <v>455</v>
      </c>
      <c r="B247" s="114" t="s">
        <v>460</v>
      </c>
      <c r="C247" s="113" t="s">
        <v>180</v>
      </c>
      <c r="D247" s="134" t="s">
        <v>616</v>
      </c>
      <c r="E247" s="144">
        <v>0</v>
      </c>
      <c r="F247" s="144">
        <v>0</v>
      </c>
      <c r="G247" s="144">
        <v>0</v>
      </c>
      <c r="H247" s="144">
        <v>0</v>
      </c>
      <c r="I247" s="144">
        <v>0</v>
      </c>
      <c r="J247" s="144">
        <v>0</v>
      </c>
      <c r="K247" s="144">
        <v>0</v>
      </c>
      <c r="L247" s="144">
        <v>0</v>
      </c>
      <c r="M247" s="144">
        <v>0</v>
      </c>
    </row>
    <row r="248" spans="1:13" x14ac:dyDescent="0.25">
      <c r="A248" s="111" t="s">
        <v>461</v>
      </c>
      <c r="B248" s="112" t="s">
        <v>462</v>
      </c>
      <c r="C248" s="111" t="s">
        <v>181</v>
      </c>
      <c r="D248" s="133" t="s">
        <v>617</v>
      </c>
      <c r="E248" s="143">
        <v>0</v>
      </c>
      <c r="F248" s="143">
        <v>0</v>
      </c>
      <c r="G248" s="143">
        <v>0</v>
      </c>
      <c r="H248" s="143">
        <v>0</v>
      </c>
      <c r="I248" s="143">
        <v>0</v>
      </c>
      <c r="J248" s="143">
        <v>0</v>
      </c>
      <c r="K248" s="143">
        <v>0</v>
      </c>
      <c r="L248" s="143">
        <v>0</v>
      </c>
      <c r="M248" s="143">
        <v>0</v>
      </c>
    </row>
    <row r="249" spans="1:13" x14ac:dyDescent="0.25">
      <c r="A249" s="113" t="s">
        <v>461</v>
      </c>
      <c r="B249" s="114" t="s">
        <v>463</v>
      </c>
      <c r="C249" s="113" t="s">
        <v>181</v>
      </c>
      <c r="D249" s="134" t="s">
        <v>616</v>
      </c>
      <c r="E249" s="144">
        <v>0</v>
      </c>
      <c r="F249" s="144">
        <v>0</v>
      </c>
      <c r="G249" s="144">
        <v>0</v>
      </c>
      <c r="H249" s="144">
        <v>0</v>
      </c>
      <c r="I249" s="144">
        <v>0</v>
      </c>
      <c r="J249" s="144">
        <v>0</v>
      </c>
      <c r="K249" s="144">
        <v>0</v>
      </c>
      <c r="L249" s="144">
        <v>0</v>
      </c>
      <c r="M249" s="144">
        <v>0</v>
      </c>
    </row>
    <row r="250" spans="1:13" x14ac:dyDescent="0.25">
      <c r="A250" s="111" t="s">
        <v>461</v>
      </c>
      <c r="B250" s="112" t="s">
        <v>464</v>
      </c>
      <c r="C250" s="111" t="s">
        <v>181</v>
      </c>
      <c r="D250" s="133" t="s">
        <v>618</v>
      </c>
      <c r="E250" s="143">
        <v>0</v>
      </c>
      <c r="F250" s="143">
        <v>0</v>
      </c>
      <c r="G250" s="143">
        <v>0</v>
      </c>
      <c r="H250" s="143">
        <v>0</v>
      </c>
      <c r="I250" s="143">
        <v>0</v>
      </c>
      <c r="J250" s="143">
        <v>0</v>
      </c>
      <c r="K250" s="143">
        <v>0</v>
      </c>
      <c r="L250" s="143">
        <v>0</v>
      </c>
      <c r="M250" s="143">
        <v>0</v>
      </c>
    </row>
    <row r="251" spans="1:13" x14ac:dyDescent="0.25">
      <c r="A251" s="113" t="s">
        <v>461</v>
      </c>
      <c r="B251" s="114" t="s">
        <v>465</v>
      </c>
      <c r="C251" s="113" t="s">
        <v>181</v>
      </c>
      <c r="D251" s="134" t="s">
        <v>617</v>
      </c>
      <c r="E251" s="144">
        <v>0</v>
      </c>
      <c r="F251" s="144">
        <v>0</v>
      </c>
      <c r="G251" s="144">
        <v>0</v>
      </c>
      <c r="H251" s="144">
        <v>0</v>
      </c>
      <c r="I251" s="144">
        <v>0</v>
      </c>
      <c r="J251" s="144">
        <v>0</v>
      </c>
      <c r="K251" s="144">
        <v>0</v>
      </c>
      <c r="L251" s="144">
        <v>0</v>
      </c>
      <c r="M251" s="144">
        <v>0</v>
      </c>
    </row>
    <row r="252" spans="1:13" x14ac:dyDescent="0.25">
      <c r="A252" s="111" t="s">
        <v>461</v>
      </c>
      <c r="B252" s="112" t="s">
        <v>466</v>
      </c>
      <c r="C252" s="111" t="s">
        <v>180</v>
      </c>
      <c r="D252" s="133" t="s">
        <v>617</v>
      </c>
      <c r="E252" s="143">
        <v>0</v>
      </c>
      <c r="F252" s="143">
        <v>0</v>
      </c>
      <c r="G252" s="143">
        <v>0</v>
      </c>
      <c r="H252" s="143">
        <v>0</v>
      </c>
      <c r="I252" s="143">
        <v>0</v>
      </c>
      <c r="J252" s="143">
        <v>0</v>
      </c>
      <c r="K252" s="143">
        <v>0</v>
      </c>
      <c r="L252" s="143">
        <v>0</v>
      </c>
      <c r="M252" s="143">
        <v>0</v>
      </c>
    </row>
    <row r="253" spans="1:13" x14ac:dyDescent="0.25">
      <c r="A253" s="113" t="s">
        <v>461</v>
      </c>
      <c r="B253" s="114" t="s">
        <v>467</v>
      </c>
      <c r="C253" s="113" t="s">
        <v>181</v>
      </c>
      <c r="D253" s="134" t="s">
        <v>617</v>
      </c>
      <c r="E253" s="144">
        <v>0</v>
      </c>
      <c r="F253" s="144">
        <v>0</v>
      </c>
      <c r="G253" s="144">
        <v>0</v>
      </c>
      <c r="H253" s="144">
        <v>0</v>
      </c>
      <c r="I253" s="144">
        <v>0</v>
      </c>
      <c r="J253" s="144">
        <v>0</v>
      </c>
      <c r="K253" s="144">
        <v>0</v>
      </c>
      <c r="L253" s="144">
        <v>0</v>
      </c>
      <c r="M253" s="144">
        <v>0</v>
      </c>
    </row>
    <row r="254" spans="1:13" x14ac:dyDescent="0.25">
      <c r="A254" s="111" t="s">
        <v>461</v>
      </c>
      <c r="B254" s="112" t="s">
        <v>468</v>
      </c>
      <c r="C254" s="111" t="s">
        <v>181</v>
      </c>
      <c r="D254" s="133" t="s">
        <v>617</v>
      </c>
      <c r="E254" s="143">
        <v>0</v>
      </c>
      <c r="F254" s="143">
        <v>0</v>
      </c>
      <c r="G254" s="143">
        <v>0</v>
      </c>
      <c r="H254" s="143">
        <v>0</v>
      </c>
      <c r="I254" s="143">
        <v>0</v>
      </c>
      <c r="J254" s="143">
        <v>0</v>
      </c>
      <c r="K254" s="143">
        <v>0</v>
      </c>
      <c r="L254" s="143">
        <v>0</v>
      </c>
      <c r="M254" s="143">
        <v>0</v>
      </c>
    </row>
    <row r="255" spans="1:13" x14ac:dyDescent="0.25">
      <c r="A255" s="113" t="s">
        <v>461</v>
      </c>
      <c r="B255" s="114" t="s">
        <v>469</v>
      </c>
      <c r="C255" s="113" t="s">
        <v>181</v>
      </c>
      <c r="D255" s="134" t="s">
        <v>617</v>
      </c>
      <c r="E255" s="144">
        <v>0</v>
      </c>
      <c r="F255" s="144">
        <v>0</v>
      </c>
      <c r="G255" s="144">
        <v>0</v>
      </c>
      <c r="H255" s="144">
        <v>0</v>
      </c>
      <c r="I255" s="144">
        <v>0</v>
      </c>
      <c r="J255" s="144">
        <v>0</v>
      </c>
      <c r="K255" s="144">
        <v>0</v>
      </c>
      <c r="L255" s="144">
        <v>0</v>
      </c>
      <c r="M255" s="144">
        <v>0</v>
      </c>
    </row>
    <row r="256" spans="1:13" x14ac:dyDescent="0.25">
      <c r="A256" s="111" t="s">
        <v>461</v>
      </c>
      <c r="B256" s="112" t="s">
        <v>470</v>
      </c>
      <c r="C256" s="111" t="s">
        <v>181</v>
      </c>
      <c r="D256" s="133" t="s">
        <v>617</v>
      </c>
      <c r="E256" s="143">
        <v>0</v>
      </c>
      <c r="F256" s="143">
        <v>0</v>
      </c>
      <c r="G256" s="143">
        <v>0</v>
      </c>
      <c r="H256" s="143">
        <v>0</v>
      </c>
      <c r="I256" s="143">
        <v>0</v>
      </c>
      <c r="J256" s="143">
        <v>0</v>
      </c>
      <c r="K256" s="143">
        <v>0</v>
      </c>
      <c r="L256" s="143">
        <v>0</v>
      </c>
      <c r="M256" s="143">
        <v>0</v>
      </c>
    </row>
    <row r="257" spans="1:13" x14ac:dyDescent="0.25">
      <c r="A257" s="113" t="s">
        <v>461</v>
      </c>
      <c r="B257" s="114" t="s">
        <v>471</v>
      </c>
      <c r="C257" s="113" t="s">
        <v>181</v>
      </c>
      <c r="D257" s="134" t="s">
        <v>617</v>
      </c>
      <c r="E257" s="144">
        <v>0</v>
      </c>
      <c r="F257" s="144">
        <v>0</v>
      </c>
      <c r="G257" s="144">
        <v>0</v>
      </c>
      <c r="H257" s="144">
        <v>0</v>
      </c>
      <c r="I257" s="144">
        <v>0</v>
      </c>
      <c r="J257" s="144">
        <v>0</v>
      </c>
      <c r="K257" s="144">
        <v>0</v>
      </c>
      <c r="L257" s="144">
        <v>0</v>
      </c>
      <c r="M257" s="144">
        <v>0</v>
      </c>
    </row>
    <row r="258" spans="1:13" x14ac:dyDescent="0.25">
      <c r="A258" s="111" t="s">
        <v>461</v>
      </c>
      <c r="B258" s="112" t="s">
        <v>472</v>
      </c>
      <c r="C258" s="111" t="s">
        <v>180</v>
      </c>
      <c r="D258" s="133" t="s">
        <v>618</v>
      </c>
      <c r="E258" s="143">
        <v>3</v>
      </c>
      <c r="F258" s="143">
        <v>0</v>
      </c>
      <c r="G258" s="143">
        <v>0</v>
      </c>
      <c r="H258" s="143">
        <v>3</v>
      </c>
      <c r="I258" s="143">
        <v>0</v>
      </c>
      <c r="J258" s="143">
        <v>0</v>
      </c>
      <c r="K258" s="143">
        <v>0</v>
      </c>
      <c r="L258" s="143">
        <v>0</v>
      </c>
      <c r="M258" s="143">
        <v>0</v>
      </c>
    </row>
    <row r="259" spans="1:13" x14ac:dyDescent="0.25">
      <c r="A259" s="113" t="s">
        <v>461</v>
      </c>
      <c r="B259" s="114" t="s">
        <v>473</v>
      </c>
      <c r="C259" s="113" t="s">
        <v>180</v>
      </c>
      <c r="D259" s="134" t="s">
        <v>617</v>
      </c>
      <c r="E259" s="144">
        <v>0</v>
      </c>
      <c r="F259" s="144">
        <v>0</v>
      </c>
      <c r="G259" s="144">
        <v>3</v>
      </c>
      <c r="H259" s="144">
        <v>3</v>
      </c>
      <c r="I259" s="144">
        <v>0</v>
      </c>
      <c r="J259" s="144">
        <v>0</v>
      </c>
      <c r="K259" s="144">
        <v>0</v>
      </c>
      <c r="L259" s="144">
        <v>0</v>
      </c>
      <c r="M259" s="144">
        <v>0</v>
      </c>
    </row>
    <row r="260" spans="1:13" x14ac:dyDescent="0.25">
      <c r="A260" s="111" t="s">
        <v>474</v>
      </c>
      <c r="B260" s="112" t="s">
        <v>475</v>
      </c>
      <c r="C260" s="111" t="s">
        <v>180</v>
      </c>
      <c r="D260" s="133" t="s">
        <v>617</v>
      </c>
      <c r="E260" s="143">
        <v>3</v>
      </c>
      <c r="F260" s="143">
        <v>3</v>
      </c>
      <c r="G260" s="143">
        <v>3</v>
      </c>
      <c r="H260" s="143">
        <v>3</v>
      </c>
      <c r="I260" s="143">
        <v>0</v>
      </c>
      <c r="J260" s="143">
        <v>0</v>
      </c>
      <c r="K260" s="143">
        <v>3</v>
      </c>
      <c r="L260" s="143">
        <v>0</v>
      </c>
      <c r="M260" s="143">
        <v>0</v>
      </c>
    </row>
    <row r="261" spans="1:13" x14ac:dyDescent="0.25">
      <c r="A261" s="113" t="s">
        <v>476</v>
      </c>
      <c r="B261" s="114" t="s">
        <v>477</v>
      </c>
      <c r="C261" s="113" t="s">
        <v>180</v>
      </c>
      <c r="D261" s="134" t="s">
        <v>617</v>
      </c>
      <c r="E261" s="144">
        <v>3</v>
      </c>
      <c r="F261" s="144">
        <v>0</v>
      </c>
      <c r="G261" s="144">
        <v>3</v>
      </c>
      <c r="H261" s="144">
        <v>0</v>
      </c>
      <c r="I261" s="144">
        <v>3</v>
      </c>
      <c r="J261" s="144">
        <v>0</v>
      </c>
      <c r="K261" s="144">
        <v>0</v>
      </c>
      <c r="L261" s="144">
        <v>0</v>
      </c>
      <c r="M261" s="144">
        <v>0</v>
      </c>
    </row>
    <row r="262" spans="1:13" x14ac:dyDescent="0.25">
      <c r="A262" s="111" t="s">
        <v>476</v>
      </c>
      <c r="B262" s="112" t="s">
        <v>478</v>
      </c>
      <c r="C262" s="111" t="s">
        <v>180</v>
      </c>
      <c r="D262" s="133" t="s">
        <v>617</v>
      </c>
      <c r="E262" s="143">
        <v>3</v>
      </c>
      <c r="F262" s="143">
        <v>3</v>
      </c>
      <c r="G262" s="143">
        <v>3</v>
      </c>
      <c r="H262" s="143">
        <v>3</v>
      </c>
      <c r="I262" s="143">
        <v>3</v>
      </c>
      <c r="J262" s="143">
        <v>0</v>
      </c>
      <c r="K262" s="143">
        <v>3</v>
      </c>
      <c r="L262" s="143">
        <v>0</v>
      </c>
      <c r="M262" s="143">
        <v>3</v>
      </c>
    </row>
    <row r="263" spans="1:13" x14ac:dyDescent="0.25">
      <c r="A263" s="113" t="s">
        <v>476</v>
      </c>
      <c r="B263" s="114" t="s">
        <v>479</v>
      </c>
      <c r="C263" s="113" t="s">
        <v>180</v>
      </c>
      <c r="D263" s="134" t="s">
        <v>617</v>
      </c>
      <c r="E263" s="144">
        <v>3</v>
      </c>
      <c r="F263" s="144">
        <v>3</v>
      </c>
      <c r="G263" s="144">
        <v>3</v>
      </c>
      <c r="H263" s="144">
        <v>3</v>
      </c>
      <c r="I263" s="144">
        <v>0</v>
      </c>
      <c r="J263" s="144">
        <v>3</v>
      </c>
      <c r="K263" s="144">
        <v>0</v>
      </c>
      <c r="L263" s="144">
        <v>0</v>
      </c>
      <c r="M263" s="144">
        <v>1</v>
      </c>
    </row>
    <row r="264" spans="1:13" x14ac:dyDescent="0.25">
      <c r="A264" s="111" t="s">
        <v>476</v>
      </c>
      <c r="B264" s="112" t="s">
        <v>480</v>
      </c>
      <c r="C264" s="111" t="s">
        <v>180</v>
      </c>
      <c r="D264" s="133" t="s">
        <v>617</v>
      </c>
      <c r="E264" s="143">
        <v>3</v>
      </c>
      <c r="F264" s="143">
        <v>3</v>
      </c>
      <c r="G264" s="143">
        <v>3</v>
      </c>
      <c r="H264" s="143">
        <v>3</v>
      </c>
      <c r="I264" s="143">
        <v>3</v>
      </c>
      <c r="J264" s="143">
        <v>3</v>
      </c>
      <c r="K264" s="143">
        <v>0</v>
      </c>
      <c r="L264" s="143">
        <v>0</v>
      </c>
      <c r="M264" s="143">
        <v>6</v>
      </c>
    </row>
    <row r="265" spans="1:13" x14ac:dyDescent="0.25">
      <c r="A265" s="113" t="s">
        <v>476</v>
      </c>
      <c r="B265" s="114" t="s">
        <v>481</v>
      </c>
      <c r="C265" s="113" t="s">
        <v>180</v>
      </c>
      <c r="D265" s="134" t="s">
        <v>617</v>
      </c>
      <c r="E265" s="144">
        <v>3</v>
      </c>
      <c r="F265" s="144">
        <v>3</v>
      </c>
      <c r="G265" s="144">
        <v>3</v>
      </c>
      <c r="H265" s="144">
        <v>3</v>
      </c>
      <c r="I265" s="144">
        <v>3</v>
      </c>
      <c r="J265" s="144">
        <v>0</v>
      </c>
      <c r="K265" s="144">
        <v>0</v>
      </c>
      <c r="L265" s="144">
        <v>3</v>
      </c>
      <c r="M265" s="144">
        <v>0</v>
      </c>
    </row>
    <row r="266" spans="1:13" x14ac:dyDescent="0.25">
      <c r="A266" s="111" t="s">
        <v>476</v>
      </c>
      <c r="B266" s="112" t="s">
        <v>482</v>
      </c>
      <c r="C266" s="111" t="s">
        <v>181</v>
      </c>
      <c r="D266" s="133" t="s">
        <v>617</v>
      </c>
      <c r="E266" s="143">
        <v>0</v>
      </c>
      <c r="F266" s="143">
        <v>0</v>
      </c>
      <c r="G266" s="143">
        <v>0</v>
      </c>
      <c r="H266" s="143">
        <v>0</v>
      </c>
      <c r="I266" s="143">
        <v>0</v>
      </c>
      <c r="J266" s="143">
        <v>0</v>
      </c>
      <c r="K266" s="143">
        <v>0</v>
      </c>
      <c r="L266" s="143">
        <v>0</v>
      </c>
      <c r="M266" s="143">
        <v>0</v>
      </c>
    </row>
    <row r="267" spans="1:13" x14ac:dyDescent="0.25">
      <c r="A267" s="113" t="s">
        <v>483</v>
      </c>
      <c r="B267" s="114" t="s">
        <v>484</v>
      </c>
      <c r="C267" s="113" t="s">
        <v>180</v>
      </c>
      <c r="D267" s="134" t="s">
        <v>617</v>
      </c>
      <c r="E267" s="144">
        <v>9</v>
      </c>
      <c r="F267" s="144">
        <v>3</v>
      </c>
      <c r="G267" s="144">
        <v>3</v>
      </c>
      <c r="H267" s="144">
        <v>3</v>
      </c>
      <c r="I267" s="144">
        <v>3</v>
      </c>
      <c r="J267" s="144">
        <v>3</v>
      </c>
      <c r="K267" s="144">
        <v>0</v>
      </c>
      <c r="L267" s="144">
        <v>0</v>
      </c>
      <c r="M267" s="144">
        <v>15</v>
      </c>
    </row>
    <row r="268" spans="1:13" x14ac:dyDescent="0.25">
      <c r="A268" s="111" t="s">
        <v>485</v>
      </c>
      <c r="B268" s="112" t="s">
        <v>486</v>
      </c>
      <c r="C268" s="111" t="s">
        <v>181</v>
      </c>
      <c r="D268" s="133" t="s">
        <v>617</v>
      </c>
      <c r="E268" s="143">
        <v>3</v>
      </c>
      <c r="F268" s="143">
        <v>0</v>
      </c>
      <c r="G268" s="143">
        <v>3</v>
      </c>
      <c r="H268" s="143">
        <v>3</v>
      </c>
      <c r="I268" s="143">
        <v>3</v>
      </c>
      <c r="J268" s="143">
        <v>0</v>
      </c>
      <c r="K268" s="143">
        <v>0</v>
      </c>
      <c r="L268" s="143">
        <v>3</v>
      </c>
      <c r="M268" s="143">
        <v>0</v>
      </c>
    </row>
    <row r="269" spans="1:13" x14ac:dyDescent="0.25">
      <c r="A269" s="113" t="s">
        <v>485</v>
      </c>
      <c r="B269" s="114" t="s">
        <v>487</v>
      </c>
      <c r="C269" s="113" t="s">
        <v>181</v>
      </c>
      <c r="D269" s="134" t="s">
        <v>618</v>
      </c>
      <c r="E269" s="144">
        <v>0</v>
      </c>
      <c r="F269" s="144">
        <v>0</v>
      </c>
      <c r="G269" s="144">
        <v>0</v>
      </c>
      <c r="H269" s="144">
        <v>0</v>
      </c>
      <c r="I269" s="144">
        <v>0</v>
      </c>
      <c r="J269" s="144">
        <v>0</v>
      </c>
      <c r="K269" s="144">
        <v>0</v>
      </c>
      <c r="L269" s="144">
        <v>0</v>
      </c>
      <c r="M269" s="144">
        <v>0</v>
      </c>
    </row>
    <row r="270" spans="1:13" x14ac:dyDescent="0.25">
      <c r="A270" s="111" t="s">
        <v>485</v>
      </c>
      <c r="B270" s="112" t="s">
        <v>488</v>
      </c>
      <c r="C270" s="111" t="s">
        <v>180</v>
      </c>
      <c r="D270" s="133" t="s">
        <v>617</v>
      </c>
      <c r="E270" s="143">
        <v>9</v>
      </c>
      <c r="F270" s="143">
        <v>3</v>
      </c>
      <c r="G270" s="143">
        <v>3</v>
      </c>
      <c r="H270" s="143">
        <v>3</v>
      </c>
      <c r="I270" s="143">
        <v>3</v>
      </c>
      <c r="J270" s="143">
        <v>0</v>
      </c>
      <c r="K270" s="143">
        <v>0</v>
      </c>
      <c r="L270" s="143">
        <v>0</v>
      </c>
      <c r="M270" s="143">
        <v>0</v>
      </c>
    </row>
    <row r="271" spans="1:13" x14ac:dyDescent="0.25">
      <c r="A271" s="113" t="s">
        <v>485</v>
      </c>
      <c r="B271" s="114" t="s">
        <v>489</v>
      </c>
      <c r="C271" s="113" t="s">
        <v>180</v>
      </c>
      <c r="D271" s="134" t="s">
        <v>617</v>
      </c>
      <c r="E271" s="144">
        <v>6</v>
      </c>
      <c r="F271" s="144">
        <v>3</v>
      </c>
      <c r="G271" s="144">
        <v>3</v>
      </c>
      <c r="H271" s="144">
        <v>3</v>
      </c>
      <c r="I271" s="144">
        <v>3</v>
      </c>
      <c r="J271" s="144">
        <v>0</v>
      </c>
      <c r="K271" s="144">
        <v>0</v>
      </c>
      <c r="L271" s="144">
        <v>12</v>
      </c>
      <c r="M271" s="144">
        <v>7</v>
      </c>
    </row>
    <row r="272" spans="1:13" x14ac:dyDescent="0.25">
      <c r="A272" s="111" t="s">
        <v>485</v>
      </c>
      <c r="B272" s="112" t="s">
        <v>490</v>
      </c>
      <c r="C272" s="111" t="s">
        <v>180</v>
      </c>
      <c r="D272" s="133" t="s">
        <v>616</v>
      </c>
      <c r="E272" s="143">
        <v>0</v>
      </c>
      <c r="F272" s="143">
        <v>0</v>
      </c>
      <c r="G272" s="143">
        <v>0</v>
      </c>
      <c r="H272" s="143">
        <v>0</v>
      </c>
      <c r="I272" s="143">
        <v>0</v>
      </c>
      <c r="J272" s="143">
        <v>0</v>
      </c>
      <c r="K272" s="143">
        <v>0</v>
      </c>
      <c r="L272" s="143">
        <v>0</v>
      </c>
      <c r="M272" s="143">
        <v>0</v>
      </c>
    </row>
    <row r="273" spans="1:13" x14ac:dyDescent="0.25">
      <c r="A273" s="113" t="s">
        <v>485</v>
      </c>
      <c r="B273" s="114" t="s">
        <v>491</v>
      </c>
      <c r="C273" s="113" t="s">
        <v>181</v>
      </c>
      <c r="D273" s="134" t="s">
        <v>617</v>
      </c>
      <c r="E273" s="144">
        <v>0</v>
      </c>
      <c r="F273" s="144">
        <v>0</v>
      </c>
      <c r="G273" s="144">
        <v>0</v>
      </c>
      <c r="H273" s="144">
        <v>0</v>
      </c>
      <c r="I273" s="144">
        <v>0</v>
      </c>
      <c r="J273" s="144">
        <v>0</v>
      </c>
      <c r="K273" s="144">
        <v>0</v>
      </c>
      <c r="L273" s="144">
        <v>0</v>
      </c>
      <c r="M273" s="144">
        <v>0</v>
      </c>
    </row>
    <row r="274" spans="1:13" x14ac:dyDescent="0.25">
      <c r="A274" s="111" t="s">
        <v>485</v>
      </c>
      <c r="B274" s="112" t="s">
        <v>492</v>
      </c>
      <c r="C274" s="111" t="s">
        <v>180</v>
      </c>
      <c r="D274" s="133" t="s">
        <v>617</v>
      </c>
      <c r="E274" s="143">
        <v>3</v>
      </c>
      <c r="F274" s="143">
        <v>0</v>
      </c>
      <c r="G274" s="143">
        <v>0</v>
      </c>
      <c r="H274" s="143">
        <v>0</v>
      </c>
      <c r="I274" s="143">
        <v>0</v>
      </c>
      <c r="J274" s="143">
        <v>0</v>
      </c>
      <c r="K274" s="143">
        <v>0</v>
      </c>
      <c r="L274" s="143">
        <v>0</v>
      </c>
      <c r="M274" s="143">
        <v>3</v>
      </c>
    </row>
    <row r="275" spans="1:13" x14ac:dyDescent="0.25">
      <c r="A275" s="113" t="s">
        <v>485</v>
      </c>
      <c r="B275" s="114" t="s">
        <v>493</v>
      </c>
      <c r="C275" s="113" t="s">
        <v>180</v>
      </c>
      <c r="D275" s="134" t="s">
        <v>617</v>
      </c>
      <c r="E275" s="144">
        <v>9</v>
      </c>
      <c r="F275" s="144">
        <v>3</v>
      </c>
      <c r="G275" s="144">
        <v>3</v>
      </c>
      <c r="H275" s="144">
        <v>3</v>
      </c>
      <c r="I275" s="144">
        <v>0</v>
      </c>
      <c r="J275" s="144">
        <v>0</v>
      </c>
      <c r="K275" s="144">
        <v>3</v>
      </c>
      <c r="L275" s="144">
        <v>7</v>
      </c>
      <c r="M275" s="144">
        <v>0</v>
      </c>
    </row>
    <row r="276" spans="1:13" x14ac:dyDescent="0.25">
      <c r="A276" s="111" t="s">
        <v>494</v>
      </c>
      <c r="B276" s="112" t="s">
        <v>495</v>
      </c>
      <c r="C276" s="111" t="s">
        <v>180</v>
      </c>
      <c r="D276" s="133" t="s">
        <v>617</v>
      </c>
      <c r="E276" s="143">
        <v>3</v>
      </c>
      <c r="F276" s="143">
        <v>2</v>
      </c>
      <c r="G276" s="143">
        <v>3</v>
      </c>
      <c r="H276" s="143">
        <v>3</v>
      </c>
      <c r="I276" s="143">
        <v>0</v>
      </c>
      <c r="J276" s="143">
        <v>0</v>
      </c>
      <c r="K276" s="143">
        <v>1</v>
      </c>
      <c r="L276" s="143">
        <v>0</v>
      </c>
      <c r="M276" s="143">
        <v>0</v>
      </c>
    </row>
    <row r="277" spans="1:13" x14ac:dyDescent="0.25">
      <c r="A277" s="113" t="s">
        <v>494</v>
      </c>
      <c r="B277" s="114" t="s">
        <v>496</v>
      </c>
      <c r="C277" s="113" t="s">
        <v>180</v>
      </c>
      <c r="D277" s="134" t="s">
        <v>617</v>
      </c>
      <c r="E277" s="144">
        <v>3</v>
      </c>
      <c r="F277" s="144">
        <v>0</v>
      </c>
      <c r="G277" s="144">
        <v>0</v>
      </c>
      <c r="H277" s="144">
        <v>0</v>
      </c>
      <c r="I277" s="144">
        <v>0</v>
      </c>
      <c r="J277" s="144">
        <v>0</v>
      </c>
      <c r="K277" s="144">
        <v>0</v>
      </c>
      <c r="L277" s="144">
        <v>0</v>
      </c>
      <c r="M277" s="144">
        <v>1</v>
      </c>
    </row>
    <row r="278" spans="1:13" x14ac:dyDescent="0.25">
      <c r="A278" s="111" t="s">
        <v>494</v>
      </c>
      <c r="B278" s="112" t="s">
        <v>497</v>
      </c>
      <c r="C278" s="111" t="s">
        <v>180</v>
      </c>
      <c r="D278" s="133" t="s">
        <v>617</v>
      </c>
      <c r="E278" s="143">
        <v>3</v>
      </c>
      <c r="F278" s="143">
        <v>3</v>
      </c>
      <c r="G278" s="143">
        <v>3</v>
      </c>
      <c r="H278" s="143">
        <v>3</v>
      </c>
      <c r="I278" s="143">
        <v>0</v>
      </c>
      <c r="J278" s="143">
        <v>0</v>
      </c>
      <c r="K278" s="143">
        <v>0</v>
      </c>
      <c r="L278" s="143">
        <v>0</v>
      </c>
      <c r="M278" s="143">
        <v>3</v>
      </c>
    </row>
    <row r="279" spans="1:13" x14ac:dyDescent="0.25">
      <c r="A279" s="113" t="s">
        <v>494</v>
      </c>
      <c r="B279" s="114" t="s">
        <v>498</v>
      </c>
      <c r="C279" s="113" t="s">
        <v>180</v>
      </c>
      <c r="D279" s="134" t="s">
        <v>617</v>
      </c>
      <c r="E279" s="144">
        <v>3</v>
      </c>
      <c r="F279" s="144">
        <v>3</v>
      </c>
      <c r="G279" s="144">
        <v>3</v>
      </c>
      <c r="H279" s="144">
        <v>3</v>
      </c>
      <c r="I279" s="144">
        <v>0</v>
      </c>
      <c r="J279" s="144">
        <v>3</v>
      </c>
      <c r="K279" s="144">
        <v>0</v>
      </c>
      <c r="L279" s="144">
        <v>0</v>
      </c>
      <c r="M279" s="144">
        <v>3</v>
      </c>
    </row>
    <row r="280" spans="1:13" x14ac:dyDescent="0.25">
      <c r="A280" s="111" t="s">
        <v>494</v>
      </c>
      <c r="B280" s="112" t="s">
        <v>499</v>
      </c>
      <c r="C280" s="111" t="s">
        <v>180</v>
      </c>
      <c r="D280" s="133" t="s">
        <v>617</v>
      </c>
      <c r="E280" s="143">
        <v>3</v>
      </c>
      <c r="F280" s="143">
        <v>3</v>
      </c>
      <c r="G280" s="143">
        <v>3</v>
      </c>
      <c r="H280" s="143">
        <v>3</v>
      </c>
      <c r="I280" s="143">
        <v>0</v>
      </c>
      <c r="J280" s="143">
        <v>0</v>
      </c>
      <c r="K280" s="143">
        <v>0</v>
      </c>
      <c r="L280" s="143">
        <v>0</v>
      </c>
      <c r="M280" s="143">
        <v>3</v>
      </c>
    </row>
    <row r="281" spans="1:13" x14ac:dyDescent="0.25">
      <c r="A281" s="113" t="s">
        <v>494</v>
      </c>
      <c r="B281" s="114" t="s">
        <v>500</v>
      </c>
      <c r="C281" s="113" t="s">
        <v>180</v>
      </c>
      <c r="D281" s="134" t="s">
        <v>617</v>
      </c>
      <c r="E281" s="144">
        <v>3</v>
      </c>
      <c r="F281" s="144">
        <v>3</v>
      </c>
      <c r="G281" s="144">
        <v>3</v>
      </c>
      <c r="H281" s="144">
        <v>3</v>
      </c>
      <c r="I281" s="144">
        <v>0</v>
      </c>
      <c r="J281" s="144">
        <v>0</v>
      </c>
      <c r="K281" s="144">
        <v>0</v>
      </c>
      <c r="L281" s="144">
        <v>0</v>
      </c>
      <c r="M281" s="144">
        <v>3</v>
      </c>
    </row>
    <row r="282" spans="1:13" x14ac:dyDescent="0.25">
      <c r="A282" s="111" t="s">
        <v>494</v>
      </c>
      <c r="B282" s="112" t="s">
        <v>501</v>
      </c>
      <c r="C282" s="111" t="s">
        <v>181</v>
      </c>
      <c r="D282" s="133" t="s">
        <v>618</v>
      </c>
      <c r="E282" s="143">
        <v>0</v>
      </c>
      <c r="F282" s="143">
        <v>0</v>
      </c>
      <c r="G282" s="143">
        <v>0</v>
      </c>
      <c r="H282" s="143">
        <v>0</v>
      </c>
      <c r="I282" s="143">
        <v>0</v>
      </c>
      <c r="J282" s="143">
        <v>0</v>
      </c>
      <c r="K282" s="143">
        <v>0</v>
      </c>
      <c r="L282" s="143">
        <v>0</v>
      </c>
      <c r="M282" s="143">
        <v>0</v>
      </c>
    </row>
    <row r="283" spans="1:13" x14ac:dyDescent="0.25">
      <c r="A283" s="113" t="s">
        <v>494</v>
      </c>
      <c r="B283" s="114" t="s">
        <v>502</v>
      </c>
      <c r="C283" s="113" t="s">
        <v>181</v>
      </c>
      <c r="D283" s="134" t="s">
        <v>618</v>
      </c>
      <c r="E283" s="144">
        <v>0</v>
      </c>
      <c r="F283" s="144">
        <v>0</v>
      </c>
      <c r="G283" s="144">
        <v>0</v>
      </c>
      <c r="H283" s="144">
        <v>0</v>
      </c>
      <c r="I283" s="144">
        <v>0</v>
      </c>
      <c r="J283" s="144">
        <v>0</v>
      </c>
      <c r="K283" s="144">
        <v>0</v>
      </c>
      <c r="L283" s="144">
        <v>0</v>
      </c>
      <c r="M283" s="144">
        <v>0</v>
      </c>
    </row>
    <row r="284" spans="1:13" x14ac:dyDescent="0.25">
      <c r="A284" s="111" t="s">
        <v>494</v>
      </c>
      <c r="B284" s="112" t="s">
        <v>503</v>
      </c>
      <c r="C284" s="111" t="s">
        <v>181</v>
      </c>
      <c r="D284" s="133" t="s">
        <v>617</v>
      </c>
      <c r="E284" s="143">
        <v>0</v>
      </c>
      <c r="F284" s="143">
        <v>0</v>
      </c>
      <c r="G284" s="143">
        <v>0</v>
      </c>
      <c r="H284" s="143">
        <v>0</v>
      </c>
      <c r="I284" s="143">
        <v>0</v>
      </c>
      <c r="J284" s="143">
        <v>0</v>
      </c>
      <c r="K284" s="143">
        <v>0</v>
      </c>
      <c r="L284" s="143">
        <v>0</v>
      </c>
      <c r="M284" s="143">
        <v>0</v>
      </c>
    </row>
    <row r="285" spans="1:13" x14ac:dyDescent="0.25">
      <c r="A285" s="113" t="s">
        <v>494</v>
      </c>
      <c r="B285" s="114" t="s">
        <v>504</v>
      </c>
      <c r="C285" s="113" t="s">
        <v>180</v>
      </c>
      <c r="D285" s="134" t="s">
        <v>617</v>
      </c>
      <c r="E285" s="144">
        <v>3</v>
      </c>
      <c r="F285" s="144">
        <v>3</v>
      </c>
      <c r="G285" s="144">
        <v>3</v>
      </c>
      <c r="H285" s="144">
        <v>3</v>
      </c>
      <c r="I285" s="144">
        <v>0</v>
      </c>
      <c r="J285" s="144">
        <v>0</v>
      </c>
      <c r="K285" s="144">
        <v>0</v>
      </c>
      <c r="L285" s="144">
        <v>0</v>
      </c>
      <c r="M285" s="144">
        <v>3</v>
      </c>
    </row>
    <row r="286" spans="1:13" x14ac:dyDescent="0.25">
      <c r="A286" s="111" t="s">
        <v>494</v>
      </c>
      <c r="B286" s="112" t="s">
        <v>505</v>
      </c>
      <c r="C286" s="111" t="s">
        <v>180</v>
      </c>
      <c r="D286" s="133" t="s">
        <v>617</v>
      </c>
      <c r="E286" s="143">
        <v>3</v>
      </c>
      <c r="F286" s="143">
        <v>3</v>
      </c>
      <c r="G286" s="143">
        <v>3</v>
      </c>
      <c r="H286" s="143">
        <v>3</v>
      </c>
      <c r="I286" s="143">
        <v>0</v>
      </c>
      <c r="J286" s="143">
        <v>0</v>
      </c>
      <c r="K286" s="143">
        <v>0</v>
      </c>
      <c r="L286" s="143">
        <v>0</v>
      </c>
      <c r="M286" s="143">
        <v>3</v>
      </c>
    </row>
    <row r="287" spans="1:13" x14ac:dyDescent="0.25">
      <c r="A287" s="113" t="s">
        <v>494</v>
      </c>
      <c r="B287" s="114" t="s">
        <v>506</v>
      </c>
      <c r="C287" s="113" t="s">
        <v>180</v>
      </c>
      <c r="D287" s="134" t="s">
        <v>617</v>
      </c>
      <c r="E287" s="144">
        <v>3</v>
      </c>
      <c r="F287" s="144">
        <v>0</v>
      </c>
      <c r="G287" s="144">
        <v>3</v>
      </c>
      <c r="H287" s="144">
        <v>3</v>
      </c>
      <c r="I287" s="144">
        <v>0</v>
      </c>
      <c r="J287" s="144">
        <v>0</v>
      </c>
      <c r="K287" s="144">
        <v>0</v>
      </c>
      <c r="L287" s="144">
        <v>0</v>
      </c>
      <c r="M287" s="144">
        <v>0</v>
      </c>
    </row>
    <row r="288" spans="1:13" x14ac:dyDescent="0.25">
      <c r="A288" s="111" t="s">
        <v>494</v>
      </c>
      <c r="B288" s="112" t="s">
        <v>507</v>
      </c>
      <c r="C288" s="111" t="s">
        <v>180</v>
      </c>
      <c r="D288" s="133" t="s">
        <v>617</v>
      </c>
      <c r="E288" s="143">
        <v>3</v>
      </c>
      <c r="F288" s="143">
        <v>0</v>
      </c>
      <c r="G288" s="143">
        <v>0</v>
      </c>
      <c r="H288" s="143">
        <v>3</v>
      </c>
      <c r="I288" s="143">
        <v>0</v>
      </c>
      <c r="J288" s="143">
        <v>0</v>
      </c>
      <c r="K288" s="143">
        <v>0</v>
      </c>
      <c r="L288" s="143">
        <v>0</v>
      </c>
      <c r="M288" s="143">
        <v>0</v>
      </c>
    </row>
    <row r="289" spans="1:13" x14ac:dyDescent="0.25">
      <c r="A289" s="113" t="s">
        <v>494</v>
      </c>
      <c r="B289" s="114" t="s">
        <v>508</v>
      </c>
      <c r="C289" s="113" t="s">
        <v>180</v>
      </c>
      <c r="D289" s="134" t="s">
        <v>617</v>
      </c>
      <c r="E289" s="144">
        <v>3</v>
      </c>
      <c r="F289" s="144">
        <v>0</v>
      </c>
      <c r="G289" s="144">
        <v>3</v>
      </c>
      <c r="H289" s="144">
        <v>3</v>
      </c>
      <c r="I289" s="144">
        <v>3</v>
      </c>
      <c r="J289" s="144">
        <v>0</v>
      </c>
      <c r="K289" s="144">
        <v>3</v>
      </c>
      <c r="L289" s="144">
        <v>0</v>
      </c>
      <c r="M289" s="144">
        <v>24</v>
      </c>
    </row>
    <row r="290" spans="1:13" x14ac:dyDescent="0.25">
      <c r="A290" s="111" t="s">
        <v>494</v>
      </c>
      <c r="B290" s="112" t="s">
        <v>509</v>
      </c>
      <c r="C290" s="111" t="s">
        <v>181</v>
      </c>
      <c r="D290" s="133" t="s">
        <v>617</v>
      </c>
      <c r="E290" s="143">
        <v>0</v>
      </c>
      <c r="F290" s="143">
        <v>0</v>
      </c>
      <c r="G290" s="143">
        <v>0</v>
      </c>
      <c r="H290" s="143">
        <v>0</v>
      </c>
      <c r="I290" s="143">
        <v>0</v>
      </c>
      <c r="J290" s="143">
        <v>0</v>
      </c>
      <c r="K290" s="143">
        <v>0</v>
      </c>
      <c r="L290" s="143">
        <v>0</v>
      </c>
      <c r="M290" s="143">
        <v>0</v>
      </c>
    </row>
    <row r="291" spans="1:13" x14ac:dyDescent="0.25">
      <c r="A291" s="113" t="s">
        <v>494</v>
      </c>
      <c r="B291" s="114" t="s">
        <v>510</v>
      </c>
      <c r="C291" s="113" t="s">
        <v>181</v>
      </c>
      <c r="D291" s="134" t="s">
        <v>617</v>
      </c>
      <c r="E291" s="144">
        <v>0</v>
      </c>
      <c r="F291" s="144">
        <v>0</v>
      </c>
      <c r="G291" s="144">
        <v>0</v>
      </c>
      <c r="H291" s="144">
        <v>0</v>
      </c>
      <c r="I291" s="144">
        <v>0</v>
      </c>
      <c r="J291" s="144">
        <v>0</v>
      </c>
      <c r="K291" s="144">
        <v>0</v>
      </c>
      <c r="L291" s="144">
        <v>0</v>
      </c>
      <c r="M291" s="144">
        <v>0</v>
      </c>
    </row>
    <row r="292" spans="1:13" x14ac:dyDescent="0.25">
      <c r="A292" s="111" t="s">
        <v>494</v>
      </c>
      <c r="B292" s="112" t="s">
        <v>511</v>
      </c>
      <c r="C292" s="111" t="s">
        <v>181</v>
      </c>
      <c r="D292" s="133" t="s">
        <v>617</v>
      </c>
      <c r="E292" s="143">
        <v>0</v>
      </c>
      <c r="F292" s="143">
        <v>0</v>
      </c>
      <c r="G292" s="143">
        <v>0</v>
      </c>
      <c r="H292" s="143">
        <v>0</v>
      </c>
      <c r="I292" s="143">
        <v>0</v>
      </c>
      <c r="J292" s="143">
        <v>0</v>
      </c>
      <c r="K292" s="143">
        <v>0</v>
      </c>
      <c r="L292" s="143">
        <v>0</v>
      </c>
      <c r="M292" s="143">
        <v>0</v>
      </c>
    </row>
    <row r="293" spans="1:13" x14ac:dyDescent="0.25">
      <c r="A293" s="113" t="s">
        <v>494</v>
      </c>
      <c r="B293" s="114" t="s">
        <v>512</v>
      </c>
      <c r="C293" s="113" t="s">
        <v>180</v>
      </c>
      <c r="D293" s="134" t="s">
        <v>617</v>
      </c>
      <c r="E293" s="144">
        <v>0</v>
      </c>
      <c r="F293" s="144">
        <v>0</v>
      </c>
      <c r="G293" s="144">
        <v>0</v>
      </c>
      <c r="H293" s="144">
        <v>0</v>
      </c>
      <c r="I293" s="144">
        <v>0</v>
      </c>
      <c r="J293" s="144">
        <v>0</v>
      </c>
      <c r="K293" s="144">
        <v>0</v>
      </c>
      <c r="L293" s="144">
        <v>0</v>
      </c>
      <c r="M293" s="144">
        <v>0</v>
      </c>
    </row>
    <row r="294" spans="1:13" x14ac:dyDescent="0.25">
      <c r="A294" s="111" t="s">
        <v>494</v>
      </c>
      <c r="B294" s="112" t="s">
        <v>680</v>
      </c>
      <c r="C294" s="111" t="s">
        <v>180</v>
      </c>
      <c r="D294" s="133" t="s">
        <v>617</v>
      </c>
      <c r="E294" s="143">
        <v>6</v>
      </c>
      <c r="F294" s="143">
        <v>0</v>
      </c>
      <c r="G294" s="143">
        <v>3</v>
      </c>
      <c r="H294" s="143">
        <v>3</v>
      </c>
      <c r="I294" s="143">
        <v>3</v>
      </c>
      <c r="J294" s="143">
        <v>0</v>
      </c>
      <c r="K294" s="143">
        <v>0</v>
      </c>
      <c r="L294" s="143">
        <v>4</v>
      </c>
      <c r="M294" s="143">
        <v>18</v>
      </c>
    </row>
    <row r="295" spans="1:13" x14ac:dyDescent="0.25">
      <c r="A295" s="113" t="s">
        <v>494</v>
      </c>
      <c r="B295" s="114" t="s">
        <v>513</v>
      </c>
      <c r="C295" s="113" t="s">
        <v>180</v>
      </c>
      <c r="D295" s="134" t="s">
        <v>619</v>
      </c>
      <c r="E295" s="144">
        <v>0</v>
      </c>
      <c r="F295" s="144">
        <v>0</v>
      </c>
      <c r="G295" s="144">
        <v>0</v>
      </c>
      <c r="H295" s="144">
        <v>0</v>
      </c>
      <c r="I295" s="144">
        <v>0</v>
      </c>
      <c r="J295" s="144">
        <v>0</v>
      </c>
      <c r="K295" s="144">
        <v>0</v>
      </c>
      <c r="L295" s="144">
        <v>0</v>
      </c>
      <c r="M295" s="144">
        <v>0</v>
      </c>
    </row>
    <row r="296" spans="1:13" x14ac:dyDescent="0.25">
      <c r="A296" s="111" t="s">
        <v>494</v>
      </c>
      <c r="B296" s="112" t="s">
        <v>514</v>
      </c>
      <c r="C296" s="111" t="s">
        <v>180</v>
      </c>
      <c r="D296" s="133" t="s">
        <v>617</v>
      </c>
      <c r="E296" s="143">
        <v>6</v>
      </c>
      <c r="F296" s="143">
        <v>3</v>
      </c>
      <c r="G296" s="143">
        <v>3</v>
      </c>
      <c r="H296" s="143">
        <v>3</v>
      </c>
      <c r="I296" s="143">
        <v>3</v>
      </c>
      <c r="J296" s="143">
        <v>0</v>
      </c>
      <c r="K296" s="143">
        <v>3</v>
      </c>
      <c r="L296" s="143">
        <v>0</v>
      </c>
      <c r="M296" s="143">
        <v>21</v>
      </c>
    </row>
    <row r="297" spans="1:13" x14ac:dyDescent="0.25">
      <c r="A297" s="113" t="s">
        <v>494</v>
      </c>
      <c r="B297" s="114" t="s">
        <v>515</v>
      </c>
      <c r="C297" s="113" t="s">
        <v>180</v>
      </c>
      <c r="D297" s="134" t="s">
        <v>617</v>
      </c>
      <c r="E297" s="144">
        <v>6</v>
      </c>
      <c r="F297" s="144">
        <v>3</v>
      </c>
      <c r="G297" s="144">
        <v>3</v>
      </c>
      <c r="H297" s="144">
        <v>3</v>
      </c>
      <c r="I297" s="144">
        <v>3</v>
      </c>
      <c r="J297" s="144">
        <v>0</v>
      </c>
      <c r="K297" s="144">
        <v>0</v>
      </c>
      <c r="L297" s="144">
        <v>4</v>
      </c>
      <c r="M297" s="144">
        <v>21</v>
      </c>
    </row>
    <row r="298" spans="1:13" x14ac:dyDescent="0.25">
      <c r="A298" s="111" t="s">
        <v>494</v>
      </c>
      <c r="B298" s="112" t="s">
        <v>516</v>
      </c>
      <c r="C298" s="111" t="s">
        <v>180</v>
      </c>
      <c r="D298" s="133" t="s">
        <v>617</v>
      </c>
      <c r="E298" s="143">
        <v>0</v>
      </c>
      <c r="F298" s="143">
        <v>0</v>
      </c>
      <c r="G298" s="143">
        <v>0</v>
      </c>
      <c r="H298" s="143">
        <v>0</v>
      </c>
      <c r="I298" s="143">
        <v>0</v>
      </c>
      <c r="J298" s="143">
        <v>0</v>
      </c>
      <c r="K298" s="143">
        <v>0</v>
      </c>
      <c r="L298" s="143">
        <v>0</v>
      </c>
      <c r="M298" s="143">
        <v>0</v>
      </c>
    </row>
    <row r="299" spans="1:13" x14ac:dyDescent="0.25">
      <c r="A299" s="113" t="s">
        <v>494</v>
      </c>
      <c r="B299" s="114" t="s">
        <v>517</v>
      </c>
      <c r="C299" s="113" t="s">
        <v>180</v>
      </c>
      <c r="D299" s="134" t="s">
        <v>617</v>
      </c>
      <c r="E299" s="144">
        <v>6</v>
      </c>
      <c r="F299" s="144">
        <v>0</v>
      </c>
      <c r="G299" s="144">
        <v>3</v>
      </c>
      <c r="H299" s="144">
        <v>3</v>
      </c>
      <c r="I299" s="144">
        <v>3</v>
      </c>
      <c r="J299" s="144">
        <v>3</v>
      </c>
      <c r="K299" s="144">
        <v>0</v>
      </c>
      <c r="L299" s="144">
        <v>0</v>
      </c>
      <c r="M299" s="144">
        <v>23</v>
      </c>
    </row>
    <row r="300" spans="1:13" x14ac:dyDescent="0.25">
      <c r="A300" s="111" t="s">
        <v>494</v>
      </c>
      <c r="B300" s="112" t="s">
        <v>518</v>
      </c>
      <c r="C300" s="111" t="s">
        <v>181</v>
      </c>
      <c r="D300" s="133" t="s">
        <v>617</v>
      </c>
      <c r="E300" s="143">
        <v>0</v>
      </c>
      <c r="F300" s="143">
        <v>0</v>
      </c>
      <c r="G300" s="143">
        <v>0</v>
      </c>
      <c r="H300" s="143">
        <v>0</v>
      </c>
      <c r="I300" s="143">
        <v>0</v>
      </c>
      <c r="J300" s="143">
        <v>0</v>
      </c>
      <c r="K300" s="143">
        <v>0</v>
      </c>
      <c r="L300" s="143">
        <v>0</v>
      </c>
      <c r="M300" s="143">
        <v>0</v>
      </c>
    </row>
    <row r="301" spans="1:13" x14ac:dyDescent="0.25">
      <c r="A301" s="113" t="s">
        <v>519</v>
      </c>
      <c r="B301" s="114" t="s">
        <v>520</v>
      </c>
      <c r="C301" s="113" t="s">
        <v>180</v>
      </c>
      <c r="D301" s="134" t="s">
        <v>617</v>
      </c>
      <c r="E301" s="144">
        <v>6</v>
      </c>
      <c r="F301" s="144">
        <v>0</v>
      </c>
      <c r="G301" s="144">
        <v>3</v>
      </c>
      <c r="H301" s="144">
        <v>3</v>
      </c>
      <c r="I301" s="144">
        <v>4</v>
      </c>
      <c r="J301" s="144">
        <v>0</v>
      </c>
      <c r="K301" s="144">
        <v>0</v>
      </c>
      <c r="L301" s="144">
        <v>0</v>
      </c>
      <c r="M301" s="144">
        <v>0</v>
      </c>
    </row>
    <row r="302" spans="1:13" x14ac:dyDescent="0.25">
      <c r="A302" s="111" t="s">
        <v>519</v>
      </c>
      <c r="B302" s="112" t="s">
        <v>521</v>
      </c>
      <c r="C302" s="111" t="s">
        <v>181</v>
      </c>
      <c r="D302" s="133" t="s">
        <v>616</v>
      </c>
      <c r="E302" s="143">
        <v>0</v>
      </c>
      <c r="F302" s="143">
        <v>0</v>
      </c>
      <c r="G302" s="143">
        <v>0</v>
      </c>
      <c r="H302" s="143">
        <v>0</v>
      </c>
      <c r="I302" s="143">
        <v>0</v>
      </c>
      <c r="J302" s="143">
        <v>0</v>
      </c>
      <c r="K302" s="143">
        <v>0</v>
      </c>
      <c r="L302" s="143">
        <v>0</v>
      </c>
      <c r="M302" s="143">
        <v>0</v>
      </c>
    </row>
    <row r="303" spans="1:13" x14ac:dyDescent="0.25">
      <c r="A303" s="113" t="s">
        <v>519</v>
      </c>
      <c r="B303" s="114" t="s">
        <v>522</v>
      </c>
      <c r="C303" s="113" t="s">
        <v>180</v>
      </c>
      <c r="D303" s="134" t="s">
        <v>617</v>
      </c>
      <c r="E303" s="144">
        <v>3</v>
      </c>
      <c r="F303" s="144">
        <v>3</v>
      </c>
      <c r="G303" s="144">
        <v>3</v>
      </c>
      <c r="H303" s="144">
        <v>3</v>
      </c>
      <c r="I303" s="144">
        <v>4</v>
      </c>
      <c r="J303" s="144">
        <v>3</v>
      </c>
      <c r="K303" s="144">
        <v>3</v>
      </c>
      <c r="L303" s="144">
        <v>0</v>
      </c>
      <c r="M303" s="144">
        <v>0</v>
      </c>
    </row>
    <row r="304" spans="1:13" x14ac:dyDescent="0.25">
      <c r="A304" s="111" t="s">
        <v>519</v>
      </c>
      <c r="B304" s="112" t="s">
        <v>523</v>
      </c>
      <c r="C304" s="111" t="s">
        <v>180</v>
      </c>
      <c r="D304" s="133" t="s">
        <v>617</v>
      </c>
      <c r="E304" s="143">
        <v>3</v>
      </c>
      <c r="F304" s="143">
        <v>3</v>
      </c>
      <c r="G304" s="143">
        <v>3</v>
      </c>
      <c r="H304" s="143">
        <v>3</v>
      </c>
      <c r="I304" s="143">
        <v>3</v>
      </c>
      <c r="J304" s="143">
        <v>0</v>
      </c>
      <c r="K304" s="143">
        <v>0</v>
      </c>
      <c r="L304" s="143">
        <v>0</v>
      </c>
      <c r="M304" s="143">
        <v>0</v>
      </c>
    </row>
    <row r="305" spans="1:13" x14ac:dyDescent="0.25">
      <c r="A305" s="113" t="s">
        <v>519</v>
      </c>
      <c r="B305" s="114" t="s">
        <v>524</v>
      </c>
      <c r="C305" s="113" t="s">
        <v>180</v>
      </c>
      <c r="D305" s="134" t="s">
        <v>617</v>
      </c>
      <c r="E305" s="144">
        <v>3</v>
      </c>
      <c r="F305" s="144">
        <v>3</v>
      </c>
      <c r="G305" s="144">
        <v>3</v>
      </c>
      <c r="H305" s="144">
        <v>3</v>
      </c>
      <c r="I305" s="144">
        <v>0</v>
      </c>
      <c r="J305" s="144">
        <v>4</v>
      </c>
      <c r="K305" s="144">
        <v>3</v>
      </c>
      <c r="L305" s="144">
        <v>0</v>
      </c>
      <c r="M305" s="144">
        <v>0</v>
      </c>
    </row>
    <row r="306" spans="1:13" x14ac:dyDescent="0.25">
      <c r="A306" s="111" t="s">
        <v>519</v>
      </c>
      <c r="B306" s="112" t="s">
        <v>525</v>
      </c>
      <c r="C306" s="111" t="s">
        <v>180</v>
      </c>
      <c r="D306" s="133" t="s">
        <v>617</v>
      </c>
      <c r="E306" s="143">
        <v>6</v>
      </c>
      <c r="F306" s="143">
        <v>3</v>
      </c>
      <c r="G306" s="143">
        <v>3</v>
      </c>
      <c r="H306" s="143">
        <v>3</v>
      </c>
      <c r="I306" s="143">
        <v>3</v>
      </c>
      <c r="J306" s="143">
        <v>3</v>
      </c>
      <c r="K306" s="143">
        <v>3</v>
      </c>
      <c r="L306" s="143">
        <v>0</v>
      </c>
      <c r="M306" s="143">
        <v>3</v>
      </c>
    </row>
    <row r="307" spans="1:13" x14ac:dyDescent="0.25">
      <c r="A307" s="113" t="s">
        <v>526</v>
      </c>
      <c r="B307" s="114" t="s">
        <v>527</v>
      </c>
      <c r="C307" s="113" t="s">
        <v>181</v>
      </c>
      <c r="D307" s="134" t="s">
        <v>617</v>
      </c>
      <c r="E307" s="144">
        <v>0</v>
      </c>
      <c r="F307" s="144">
        <v>0</v>
      </c>
      <c r="G307" s="144">
        <v>0</v>
      </c>
      <c r="H307" s="144">
        <v>0</v>
      </c>
      <c r="I307" s="144">
        <v>0</v>
      </c>
      <c r="J307" s="144">
        <v>0</v>
      </c>
      <c r="K307" s="144">
        <v>0</v>
      </c>
      <c r="L307" s="144">
        <v>0</v>
      </c>
      <c r="M307" s="144">
        <v>0</v>
      </c>
    </row>
    <row r="308" spans="1:13" x14ac:dyDescent="0.25">
      <c r="A308" s="111" t="s">
        <v>528</v>
      </c>
      <c r="B308" s="112" t="s">
        <v>529</v>
      </c>
      <c r="C308" s="111" t="s">
        <v>180</v>
      </c>
      <c r="D308" s="133" t="s">
        <v>617</v>
      </c>
      <c r="E308" s="143">
        <v>3</v>
      </c>
      <c r="F308" s="143">
        <v>0</v>
      </c>
      <c r="G308" s="143">
        <v>3</v>
      </c>
      <c r="H308" s="143">
        <v>0</v>
      </c>
      <c r="I308" s="143">
        <v>0</v>
      </c>
      <c r="J308" s="143">
        <v>0</v>
      </c>
      <c r="K308" s="143">
        <v>3</v>
      </c>
      <c r="L308" s="143">
        <v>0</v>
      </c>
      <c r="M308" s="143">
        <v>2</v>
      </c>
    </row>
    <row r="309" spans="1:13" x14ac:dyDescent="0.25">
      <c r="A309" s="113" t="s">
        <v>528</v>
      </c>
      <c r="B309" s="114" t="s">
        <v>530</v>
      </c>
      <c r="C309" s="113" t="s">
        <v>180</v>
      </c>
      <c r="D309" s="134" t="s">
        <v>617</v>
      </c>
      <c r="E309" s="144">
        <v>6</v>
      </c>
      <c r="F309" s="144">
        <v>3</v>
      </c>
      <c r="G309" s="144">
        <v>3</v>
      </c>
      <c r="H309" s="144">
        <v>3</v>
      </c>
      <c r="I309" s="144">
        <v>3</v>
      </c>
      <c r="J309" s="144">
        <v>0</v>
      </c>
      <c r="K309" s="144">
        <v>3</v>
      </c>
      <c r="L309" s="144">
        <v>0</v>
      </c>
      <c r="M309" s="144">
        <v>0</v>
      </c>
    </row>
    <row r="310" spans="1:13" x14ac:dyDescent="0.25">
      <c r="A310" s="111" t="s">
        <v>528</v>
      </c>
      <c r="B310" s="112" t="s">
        <v>531</v>
      </c>
      <c r="C310" s="111" t="s">
        <v>180</v>
      </c>
      <c r="D310" s="133" t="s">
        <v>617</v>
      </c>
      <c r="E310" s="143">
        <v>3</v>
      </c>
      <c r="F310" s="143">
        <v>3</v>
      </c>
      <c r="G310" s="143">
        <v>3</v>
      </c>
      <c r="H310" s="143">
        <v>0</v>
      </c>
      <c r="I310" s="143">
        <v>0</v>
      </c>
      <c r="J310" s="143">
        <v>0</v>
      </c>
      <c r="K310" s="143">
        <v>3</v>
      </c>
      <c r="L310" s="143">
        <v>0</v>
      </c>
      <c r="M310" s="143">
        <v>1</v>
      </c>
    </row>
    <row r="311" spans="1:13" x14ac:dyDescent="0.25">
      <c r="A311" s="113" t="s">
        <v>528</v>
      </c>
      <c r="B311" s="114" t="s">
        <v>532</v>
      </c>
      <c r="C311" s="113" t="s">
        <v>180</v>
      </c>
      <c r="D311" s="134" t="s">
        <v>617</v>
      </c>
      <c r="E311" s="144">
        <v>6</v>
      </c>
      <c r="F311" s="144">
        <v>3</v>
      </c>
      <c r="G311" s="144">
        <v>3</v>
      </c>
      <c r="H311" s="144">
        <v>3</v>
      </c>
      <c r="I311" s="144">
        <v>3</v>
      </c>
      <c r="J311" s="144">
        <v>0</v>
      </c>
      <c r="K311" s="144">
        <v>0</v>
      </c>
      <c r="L311" s="144">
        <v>16</v>
      </c>
      <c r="M311" s="144">
        <v>3</v>
      </c>
    </row>
    <row r="312" spans="1:13" x14ac:dyDescent="0.25">
      <c r="A312" s="111" t="s">
        <v>528</v>
      </c>
      <c r="B312" s="112" t="s">
        <v>533</v>
      </c>
      <c r="C312" s="111" t="s">
        <v>180</v>
      </c>
      <c r="D312" s="133" t="s">
        <v>617</v>
      </c>
      <c r="E312" s="143">
        <v>0</v>
      </c>
      <c r="F312" s="143">
        <v>0</v>
      </c>
      <c r="G312" s="143">
        <v>0</v>
      </c>
      <c r="H312" s="143">
        <v>0</v>
      </c>
      <c r="I312" s="143">
        <v>0</v>
      </c>
      <c r="J312" s="143">
        <v>0</v>
      </c>
      <c r="K312" s="143">
        <v>0</v>
      </c>
      <c r="L312" s="143">
        <v>0</v>
      </c>
      <c r="M312" s="143">
        <v>0</v>
      </c>
    </row>
    <row r="313" spans="1:13" x14ac:dyDescent="0.25">
      <c r="A313" s="113" t="s">
        <v>528</v>
      </c>
      <c r="B313" s="114" t="s">
        <v>534</v>
      </c>
      <c r="C313" s="113" t="s">
        <v>181</v>
      </c>
      <c r="D313" s="134" t="s">
        <v>617</v>
      </c>
      <c r="E313" s="144">
        <v>0</v>
      </c>
      <c r="F313" s="144">
        <v>0</v>
      </c>
      <c r="G313" s="144">
        <v>0</v>
      </c>
      <c r="H313" s="144">
        <v>0</v>
      </c>
      <c r="I313" s="144">
        <v>0</v>
      </c>
      <c r="J313" s="144">
        <v>0</v>
      </c>
      <c r="K313" s="144">
        <v>0</v>
      </c>
      <c r="L313" s="144">
        <v>0</v>
      </c>
      <c r="M313" s="144">
        <v>0</v>
      </c>
    </row>
    <row r="314" spans="1:13" x14ac:dyDescent="0.25">
      <c r="A314" s="111" t="s">
        <v>535</v>
      </c>
      <c r="B314" s="112" t="s">
        <v>536</v>
      </c>
      <c r="C314" s="111" t="s">
        <v>180</v>
      </c>
      <c r="D314" s="133" t="s">
        <v>616</v>
      </c>
      <c r="E314" s="143">
        <v>0</v>
      </c>
      <c r="F314" s="143">
        <v>0</v>
      </c>
      <c r="G314" s="143">
        <v>0</v>
      </c>
      <c r="H314" s="143">
        <v>0</v>
      </c>
      <c r="I314" s="143">
        <v>0</v>
      </c>
      <c r="J314" s="143">
        <v>0</v>
      </c>
      <c r="K314" s="143">
        <v>0</v>
      </c>
      <c r="L314" s="143">
        <v>0</v>
      </c>
      <c r="M314" s="143">
        <v>0</v>
      </c>
    </row>
    <row r="315" spans="1:13" x14ac:dyDescent="0.25">
      <c r="A315" s="113" t="s">
        <v>535</v>
      </c>
      <c r="B315" s="114" t="s">
        <v>537</v>
      </c>
      <c r="C315" s="113" t="s">
        <v>180</v>
      </c>
      <c r="D315" s="134" t="s">
        <v>616</v>
      </c>
      <c r="E315" s="144">
        <v>0</v>
      </c>
      <c r="F315" s="144">
        <v>0</v>
      </c>
      <c r="G315" s="144">
        <v>0</v>
      </c>
      <c r="H315" s="144">
        <v>0</v>
      </c>
      <c r="I315" s="144">
        <v>0</v>
      </c>
      <c r="J315" s="144">
        <v>0</v>
      </c>
      <c r="K315" s="144">
        <v>0</v>
      </c>
      <c r="L315" s="144">
        <v>0</v>
      </c>
      <c r="M315" s="144">
        <v>0</v>
      </c>
    </row>
    <row r="316" spans="1:13" x14ac:dyDescent="0.25">
      <c r="A316" s="111" t="s">
        <v>535</v>
      </c>
      <c r="B316" s="112" t="s">
        <v>538</v>
      </c>
      <c r="C316" s="111" t="s">
        <v>180</v>
      </c>
      <c r="D316" s="133" t="s">
        <v>616</v>
      </c>
      <c r="E316" s="143">
        <v>0</v>
      </c>
      <c r="F316" s="143">
        <v>0</v>
      </c>
      <c r="G316" s="143">
        <v>0</v>
      </c>
      <c r="H316" s="143">
        <v>0</v>
      </c>
      <c r="I316" s="143">
        <v>0</v>
      </c>
      <c r="J316" s="143">
        <v>0</v>
      </c>
      <c r="K316" s="143">
        <v>0</v>
      </c>
      <c r="L316" s="143">
        <v>0</v>
      </c>
      <c r="M316" s="143">
        <v>0</v>
      </c>
    </row>
    <row r="317" spans="1:13" x14ac:dyDescent="0.25">
      <c r="A317" s="113" t="s">
        <v>535</v>
      </c>
      <c r="B317" s="114" t="s">
        <v>539</v>
      </c>
      <c r="C317" s="113" t="s">
        <v>180</v>
      </c>
      <c r="D317" s="134" t="s">
        <v>617</v>
      </c>
      <c r="E317" s="144">
        <v>3</v>
      </c>
      <c r="F317" s="144">
        <v>0</v>
      </c>
      <c r="G317" s="144">
        <v>3</v>
      </c>
      <c r="H317" s="144">
        <v>3</v>
      </c>
      <c r="I317" s="144">
        <v>0</v>
      </c>
      <c r="J317" s="144">
        <v>0</v>
      </c>
      <c r="K317" s="144">
        <v>3</v>
      </c>
      <c r="L317" s="144">
        <v>0</v>
      </c>
      <c r="M317" s="144">
        <v>0</v>
      </c>
    </row>
    <row r="318" spans="1:13" x14ac:dyDescent="0.25">
      <c r="A318" s="111" t="s">
        <v>535</v>
      </c>
      <c r="B318" s="112" t="s">
        <v>540</v>
      </c>
      <c r="C318" s="111" t="s">
        <v>180</v>
      </c>
      <c r="D318" s="133" t="s">
        <v>616</v>
      </c>
      <c r="E318" s="143">
        <v>0</v>
      </c>
      <c r="F318" s="143">
        <v>0</v>
      </c>
      <c r="G318" s="143">
        <v>0</v>
      </c>
      <c r="H318" s="143">
        <v>0</v>
      </c>
      <c r="I318" s="143">
        <v>0</v>
      </c>
      <c r="J318" s="143">
        <v>0</v>
      </c>
      <c r="K318" s="143">
        <v>0</v>
      </c>
      <c r="L318" s="143">
        <v>0</v>
      </c>
      <c r="M318" s="143">
        <v>0</v>
      </c>
    </row>
    <row r="319" spans="1:13" x14ac:dyDescent="0.25">
      <c r="A319" s="113" t="s">
        <v>535</v>
      </c>
      <c r="B319" s="114" t="s">
        <v>541</v>
      </c>
      <c r="C319" s="113" t="s">
        <v>180</v>
      </c>
      <c r="D319" s="134" t="s">
        <v>616</v>
      </c>
      <c r="E319" s="144">
        <v>3</v>
      </c>
      <c r="F319" s="144">
        <v>0</v>
      </c>
      <c r="G319" s="144">
        <v>3</v>
      </c>
      <c r="H319" s="144">
        <v>3</v>
      </c>
      <c r="I319" s="144">
        <v>3</v>
      </c>
      <c r="J319" s="144">
        <v>0</v>
      </c>
      <c r="K319" s="144">
        <v>3</v>
      </c>
      <c r="L319" s="144">
        <v>0</v>
      </c>
      <c r="M319" s="144">
        <v>3</v>
      </c>
    </row>
    <row r="320" spans="1:13" x14ac:dyDescent="0.25">
      <c r="A320" s="111" t="s">
        <v>535</v>
      </c>
      <c r="B320" s="112" t="s">
        <v>542</v>
      </c>
      <c r="C320" s="111" t="s">
        <v>181</v>
      </c>
      <c r="D320" s="133" t="s">
        <v>617</v>
      </c>
      <c r="E320" s="143">
        <v>0</v>
      </c>
      <c r="F320" s="143">
        <v>0</v>
      </c>
      <c r="G320" s="143">
        <v>0</v>
      </c>
      <c r="H320" s="143">
        <v>0</v>
      </c>
      <c r="I320" s="143">
        <v>0</v>
      </c>
      <c r="J320" s="143">
        <v>0</v>
      </c>
      <c r="K320" s="143">
        <v>0</v>
      </c>
      <c r="L320" s="143">
        <v>0</v>
      </c>
      <c r="M320" s="143">
        <v>0</v>
      </c>
    </row>
    <row r="321" spans="1:13" x14ac:dyDescent="0.25">
      <c r="A321" s="113" t="s">
        <v>535</v>
      </c>
      <c r="B321" s="114" t="s">
        <v>543</v>
      </c>
      <c r="C321" s="113" t="s">
        <v>180</v>
      </c>
      <c r="D321" s="134" t="s">
        <v>616</v>
      </c>
      <c r="E321" s="144">
        <v>0</v>
      </c>
      <c r="F321" s="144">
        <v>0</v>
      </c>
      <c r="G321" s="144">
        <v>0</v>
      </c>
      <c r="H321" s="144">
        <v>0</v>
      </c>
      <c r="I321" s="144">
        <v>0</v>
      </c>
      <c r="J321" s="144">
        <v>0</v>
      </c>
      <c r="K321" s="144">
        <v>0</v>
      </c>
      <c r="L321" s="144">
        <v>0</v>
      </c>
      <c r="M321" s="144">
        <v>0</v>
      </c>
    </row>
    <row r="322" spans="1:13" x14ac:dyDescent="0.25">
      <c r="A322" s="111" t="s">
        <v>535</v>
      </c>
      <c r="B322" s="112" t="s">
        <v>544</v>
      </c>
      <c r="C322" s="111" t="s">
        <v>180</v>
      </c>
      <c r="D322" s="133" t="s">
        <v>616</v>
      </c>
      <c r="E322" s="143">
        <v>3</v>
      </c>
      <c r="F322" s="143">
        <v>3</v>
      </c>
      <c r="G322" s="143">
        <v>3</v>
      </c>
      <c r="H322" s="143">
        <v>3</v>
      </c>
      <c r="I322" s="143">
        <v>3</v>
      </c>
      <c r="J322" s="143">
        <v>0</v>
      </c>
      <c r="K322" s="143">
        <v>3</v>
      </c>
      <c r="L322" s="143">
        <v>0</v>
      </c>
      <c r="M322" s="143">
        <v>5</v>
      </c>
    </row>
    <row r="323" spans="1:13" x14ac:dyDescent="0.25">
      <c r="A323" s="113" t="s">
        <v>535</v>
      </c>
      <c r="B323" s="114" t="s">
        <v>545</v>
      </c>
      <c r="C323" s="113" t="s">
        <v>180</v>
      </c>
      <c r="D323" s="134" t="s">
        <v>616</v>
      </c>
      <c r="E323" s="144">
        <v>0</v>
      </c>
      <c r="F323" s="144">
        <v>0</v>
      </c>
      <c r="G323" s="144">
        <v>0</v>
      </c>
      <c r="H323" s="144">
        <v>0</v>
      </c>
      <c r="I323" s="144">
        <v>0</v>
      </c>
      <c r="J323" s="144">
        <v>0</v>
      </c>
      <c r="K323" s="144">
        <v>0</v>
      </c>
      <c r="L323" s="144">
        <v>0</v>
      </c>
      <c r="M323" s="144">
        <v>0</v>
      </c>
    </row>
    <row r="324" spans="1:13" x14ac:dyDescent="0.25">
      <c r="A324" s="111" t="s">
        <v>546</v>
      </c>
      <c r="B324" s="112" t="s">
        <v>547</v>
      </c>
      <c r="C324" s="111" t="s">
        <v>181</v>
      </c>
      <c r="D324" s="133" t="s">
        <v>617</v>
      </c>
      <c r="E324" s="143">
        <v>0</v>
      </c>
      <c r="F324" s="143">
        <v>0</v>
      </c>
      <c r="G324" s="143">
        <v>0</v>
      </c>
      <c r="H324" s="143">
        <v>0</v>
      </c>
      <c r="I324" s="143">
        <v>0</v>
      </c>
      <c r="J324" s="143">
        <v>0</v>
      </c>
      <c r="K324" s="143">
        <v>0</v>
      </c>
      <c r="L324" s="143">
        <v>0</v>
      </c>
      <c r="M324" s="143">
        <v>0</v>
      </c>
    </row>
    <row r="325" spans="1:13" x14ac:dyDescent="0.25">
      <c r="A325" s="113" t="s">
        <v>546</v>
      </c>
      <c r="B325" s="114" t="s">
        <v>548</v>
      </c>
      <c r="C325" s="113" t="s">
        <v>180</v>
      </c>
      <c r="D325" s="134" t="s">
        <v>617</v>
      </c>
      <c r="E325" s="144">
        <v>6</v>
      </c>
      <c r="F325" s="144">
        <v>3</v>
      </c>
      <c r="G325" s="144">
        <v>3</v>
      </c>
      <c r="H325" s="144">
        <v>3</v>
      </c>
      <c r="I325" s="144">
        <v>0</v>
      </c>
      <c r="J325" s="144">
        <v>0</v>
      </c>
      <c r="K325" s="144">
        <v>3</v>
      </c>
      <c r="L325" s="144">
        <v>0</v>
      </c>
      <c r="M325" s="144">
        <v>0</v>
      </c>
    </row>
    <row r="326" spans="1:13" x14ac:dyDescent="0.25">
      <c r="A326" s="111" t="s">
        <v>546</v>
      </c>
      <c r="B326" s="112" t="s">
        <v>549</v>
      </c>
      <c r="C326" s="111" t="s">
        <v>181</v>
      </c>
      <c r="D326" s="133" t="s">
        <v>617</v>
      </c>
      <c r="E326" s="143">
        <v>0</v>
      </c>
      <c r="F326" s="143">
        <v>0</v>
      </c>
      <c r="G326" s="143">
        <v>0</v>
      </c>
      <c r="H326" s="143">
        <v>0</v>
      </c>
      <c r="I326" s="143">
        <v>0</v>
      </c>
      <c r="J326" s="143">
        <v>0</v>
      </c>
      <c r="K326" s="143">
        <v>0</v>
      </c>
      <c r="L326" s="143">
        <v>0</v>
      </c>
      <c r="M326" s="143">
        <v>0</v>
      </c>
    </row>
    <row r="327" spans="1:13" x14ac:dyDescent="0.25">
      <c r="A327" s="113" t="s">
        <v>550</v>
      </c>
      <c r="B327" s="114" t="s">
        <v>551</v>
      </c>
      <c r="C327" s="113" t="s">
        <v>180</v>
      </c>
      <c r="D327" s="134" t="s">
        <v>617</v>
      </c>
      <c r="E327" s="144">
        <v>0</v>
      </c>
      <c r="F327" s="144">
        <v>0</v>
      </c>
      <c r="G327" s="144">
        <v>0</v>
      </c>
      <c r="H327" s="144">
        <v>0</v>
      </c>
      <c r="I327" s="144">
        <v>0</v>
      </c>
      <c r="J327" s="144">
        <v>0</v>
      </c>
      <c r="K327" s="144">
        <v>0</v>
      </c>
      <c r="L327" s="144">
        <v>0</v>
      </c>
      <c r="M327" s="144">
        <v>0</v>
      </c>
    </row>
    <row r="328" spans="1:13" x14ac:dyDescent="0.25">
      <c r="A328" s="111" t="s">
        <v>550</v>
      </c>
      <c r="B328" s="112" t="s">
        <v>552</v>
      </c>
      <c r="C328" s="111" t="s">
        <v>180</v>
      </c>
      <c r="D328" s="133" t="s">
        <v>617</v>
      </c>
      <c r="E328" s="143">
        <v>0</v>
      </c>
      <c r="F328" s="143">
        <v>3</v>
      </c>
      <c r="G328" s="143">
        <v>6</v>
      </c>
      <c r="H328" s="143">
        <v>3</v>
      </c>
      <c r="I328" s="143">
        <v>0</v>
      </c>
      <c r="J328" s="143">
        <v>0</v>
      </c>
      <c r="K328" s="143">
        <v>3</v>
      </c>
      <c r="L328" s="143">
        <v>0</v>
      </c>
      <c r="M328" s="143">
        <v>0</v>
      </c>
    </row>
    <row r="329" spans="1:13" ht="15.6" x14ac:dyDescent="0.25">
      <c r="A329" s="113" t="s">
        <v>550</v>
      </c>
      <c r="B329" s="114" t="s">
        <v>878</v>
      </c>
      <c r="C329" s="113" t="s">
        <v>180</v>
      </c>
      <c r="D329" s="134" t="s">
        <v>617</v>
      </c>
      <c r="E329" s="340" t="s">
        <v>664</v>
      </c>
      <c r="F329" s="340" t="s">
        <v>664</v>
      </c>
      <c r="G329" s="340" t="s">
        <v>664</v>
      </c>
      <c r="H329" s="340" t="s">
        <v>664</v>
      </c>
      <c r="I329" s="144">
        <v>0</v>
      </c>
      <c r="J329" s="340" t="s">
        <v>664</v>
      </c>
      <c r="K329" s="340" t="s">
        <v>664</v>
      </c>
      <c r="L329" s="340" t="s">
        <v>664</v>
      </c>
      <c r="M329" s="144">
        <v>0</v>
      </c>
    </row>
    <row r="330" spans="1:13" x14ac:dyDescent="0.25">
      <c r="A330" s="111" t="s">
        <v>550</v>
      </c>
      <c r="B330" s="112" t="s">
        <v>554</v>
      </c>
      <c r="C330" s="111" t="s">
        <v>180</v>
      </c>
      <c r="D330" s="133" t="s">
        <v>617</v>
      </c>
      <c r="E330" s="143">
        <v>6</v>
      </c>
      <c r="F330" s="143">
        <v>0</v>
      </c>
      <c r="G330" s="143">
        <v>3</v>
      </c>
      <c r="H330" s="143">
        <v>3</v>
      </c>
      <c r="I330" s="143">
        <v>0</v>
      </c>
      <c r="J330" s="143">
        <v>0</v>
      </c>
      <c r="K330" s="143">
        <v>0</v>
      </c>
      <c r="L330" s="143">
        <v>0</v>
      </c>
      <c r="M330" s="143">
        <v>0</v>
      </c>
    </row>
    <row r="331" spans="1:13" x14ac:dyDescent="0.25">
      <c r="A331" s="113" t="s">
        <v>550</v>
      </c>
      <c r="B331" s="114" t="s">
        <v>555</v>
      </c>
      <c r="C331" s="113" t="s">
        <v>180</v>
      </c>
      <c r="D331" s="134" t="s">
        <v>617</v>
      </c>
      <c r="E331" s="144">
        <v>0</v>
      </c>
      <c r="F331" s="144">
        <v>3</v>
      </c>
      <c r="G331" s="144">
        <v>3</v>
      </c>
      <c r="H331" s="144">
        <v>6</v>
      </c>
      <c r="I331" s="144">
        <v>0</v>
      </c>
      <c r="J331" s="144">
        <v>0</v>
      </c>
      <c r="K331" s="144">
        <v>3</v>
      </c>
      <c r="L331" s="144">
        <v>2</v>
      </c>
      <c r="M331" s="144">
        <v>0</v>
      </c>
    </row>
    <row r="332" spans="1:13" x14ac:dyDescent="0.25">
      <c r="A332" s="111" t="s">
        <v>550</v>
      </c>
      <c r="B332" s="112" t="s">
        <v>556</v>
      </c>
      <c r="C332" s="111" t="s">
        <v>180</v>
      </c>
      <c r="D332" s="133" t="s">
        <v>617</v>
      </c>
      <c r="E332" s="143">
        <v>0</v>
      </c>
      <c r="F332" s="143">
        <v>0</v>
      </c>
      <c r="G332" s="143">
        <v>0</v>
      </c>
      <c r="H332" s="143">
        <v>0</v>
      </c>
      <c r="I332" s="143">
        <v>0</v>
      </c>
      <c r="J332" s="143">
        <v>0</v>
      </c>
      <c r="K332" s="143">
        <v>0</v>
      </c>
      <c r="L332" s="143">
        <v>0</v>
      </c>
      <c r="M332" s="143">
        <v>0</v>
      </c>
    </row>
    <row r="333" spans="1:13" ht="15.6" x14ac:dyDescent="0.25">
      <c r="A333" s="113" t="s">
        <v>550</v>
      </c>
      <c r="B333" s="114" t="s">
        <v>877</v>
      </c>
      <c r="C333" s="113" t="s">
        <v>180</v>
      </c>
      <c r="D333" s="134" t="s">
        <v>617</v>
      </c>
      <c r="E333" s="340" t="s">
        <v>664</v>
      </c>
      <c r="F333" s="340" t="s">
        <v>664</v>
      </c>
      <c r="G333" s="340" t="s">
        <v>664</v>
      </c>
      <c r="H333" s="340" t="s">
        <v>664</v>
      </c>
      <c r="I333" s="144">
        <v>0</v>
      </c>
      <c r="J333" s="144">
        <v>0</v>
      </c>
      <c r="K333" s="340" t="s">
        <v>664</v>
      </c>
      <c r="L333" s="340" t="s">
        <v>664</v>
      </c>
      <c r="M333" s="144">
        <v>0</v>
      </c>
    </row>
    <row r="334" spans="1:13" x14ac:dyDescent="0.25">
      <c r="A334" s="111" t="s">
        <v>550</v>
      </c>
      <c r="B334" s="112" t="s">
        <v>558</v>
      </c>
      <c r="C334" s="111" t="s">
        <v>180</v>
      </c>
      <c r="D334" s="133" t="s">
        <v>617</v>
      </c>
      <c r="E334" s="143">
        <v>0</v>
      </c>
      <c r="F334" s="143">
        <v>0</v>
      </c>
      <c r="G334" s="143">
        <v>0</v>
      </c>
      <c r="H334" s="143">
        <v>0</v>
      </c>
      <c r="I334" s="143">
        <v>0</v>
      </c>
      <c r="J334" s="143">
        <v>0</v>
      </c>
      <c r="K334" s="143">
        <v>0</v>
      </c>
      <c r="L334" s="143">
        <v>0</v>
      </c>
      <c r="M334" s="143">
        <v>0</v>
      </c>
    </row>
    <row r="335" spans="1:13" x14ac:dyDescent="0.25">
      <c r="A335" s="113" t="s">
        <v>559</v>
      </c>
      <c r="B335" s="114" t="s">
        <v>560</v>
      </c>
      <c r="C335" s="113" t="s">
        <v>180</v>
      </c>
      <c r="D335" s="134" t="s">
        <v>618</v>
      </c>
      <c r="E335" s="144">
        <v>3</v>
      </c>
      <c r="F335" s="144">
        <v>3</v>
      </c>
      <c r="G335" s="144">
        <v>3</v>
      </c>
      <c r="H335" s="144">
        <v>3</v>
      </c>
      <c r="I335" s="144">
        <v>3</v>
      </c>
      <c r="J335" s="144">
        <v>0</v>
      </c>
      <c r="K335" s="144">
        <v>3</v>
      </c>
      <c r="L335" s="144">
        <v>0</v>
      </c>
      <c r="M335" s="144">
        <v>3</v>
      </c>
    </row>
    <row r="336" spans="1:13" x14ac:dyDescent="0.25">
      <c r="A336" s="150" t="s">
        <v>559</v>
      </c>
      <c r="B336" s="151" t="s">
        <v>561</v>
      </c>
      <c r="C336" s="150" t="s">
        <v>180</v>
      </c>
      <c r="D336" s="152" t="s">
        <v>617</v>
      </c>
      <c r="E336" s="153">
        <v>6</v>
      </c>
      <c r="F336" s="153">
        <v>0</v>
      </c>
      <c r="G336" s="153">
        <v>4</v>
      </c>
      <c r="H336" s="153">
        <v>3</v>
      </c>
      <c r="I336" s="153">
        <v>0</v>
      </c>
      <c r="J336" s="153">
        <v>4</v>
      </c>
      <c r="K336" s="153">
        <v>3</v>
      </c>
      <c r="L336" s="153">
        <v>0</v>
      </c>
      <c r="M336" s="153">
        <v>0</v>
      </c>
    </row>
    <row r="337" spans="1:2" ht="12.75" customHeight="1" x14ac:dyDescent="0.25">
      <c r="A337" s="342" t="s">
        <v>881</v>
      </c>
      <c r="B337" s="342"/>
    </row>
    <row r="338" spans="1:2" ht="13.5" customHeight="1" x14ac:dyDescent="0.25">
      <c r="A338" s="343"/>
      <c r="B338" s="343"/>
    </row>
    <row r="339" spans="1:2" x14ac:dyDescent="0.25">
      <c r="A339" s="35" t="s">
        <v>161</v>
      </c>
    </row>
    <row r="340" spans="1:2" x14ac:dyDescent="0.25">
      <c r="A340" s="44" t="s">
        <v>78</v>
      </c>
    </row>
  </sheetData>
  <mergeCells count="1">
    <mergeCell ref="A2:B2"/>
  </mergeCells>
  <hyperlinks>
    <hyperlink ref="A2:B2" location="TOC!A1" display="Return to Table of Contents"/>
  </hyperlinks>
  <pageMargins left="0.25" right="0.25" top="0.75" bottom="0.75" header="0.3" footer="0.3"/>
  <pageSetup scale="62" fitToWidth="0" fitToHeight="0" orientation="portrait" horizontalDpi="4294967295" verticalDpi="4294967295" r:id="rId1"/>
  <headerFooter>
    <oddHeader>&amp;L&amp;"Arial,Bold"2016-17 Survey of Allied Dental Education
Report 1 - Dental Hygiene Education Programs</oddHeader>
  </headerFooter>
  <rowBreaks count="4" manualBreakCount="4">
    <brk id="74" max="16383" man="1"/>
    <brk id="151" max="16383" man="1"/>
    <brk id="227" max="16383" man="1"/>
    <brk id="307" max="16383" man="1"/>
  </rowBreaks>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zoomScaleNormal="100" workbookViewId="0">
      <pane ySplit="3" topLeftCell="A4" activePane="bottomLeft" state="frozen"/>
      <selection pane="bottomLeft"/>
    </sheetView>
  </sheetViews>
  <sheetFormatPr defaultColWidth="9.109375" defaultRowHeight="13.2" x14ac:dyDescent="0.25"/>
  <cols>
    <col min="1" max="1" width="5.88671875" style="108" customWidth="1"/>
    <col min="2" max="2" width="75.88671875" style="108" customWidth="1"/>
    <col min="3" max="3" width="12.44140625" style="108" customWidth="1"/>
    <col min="4" max="4" width="15.44140625" style="108" customWidth="1"/>
    <col min="5" max="5" width="12" style="108" customWidth="1"/>
    <col min="6" max="12" width="10.88671875" style="108" customWidth="1"/>
    <col min="13" max="13" width="11.88671875" style="108" customWidth="1"/>
    <col min="14" max="16384" width="9.109375" style="108"/>
  </cols>
  <sheetData>
    <row r="1" spans="1:13" ht="15.6" x14ac:dyDescent="0.25">
      <c r="A1" s="107" t="s">
        <v>879</v>
      </c>
    </row>
    <row r="2" spans="1:13" x14ac:dyDescent="0.25">
      <c r="A2" s="405" t="s">
        <v>4</v>
      </c>
      <c r="B2" s="405"/>
    </row>
    <row r="3" spans="1:13" ht="33" x14ac:dyDescent="0.25">
      <c r="A3" s="109" t="s">
        <v>165</v>
      </c>
      <c r="B3" s="110" t="s">
        <v>166</v>
      </c>
      <c r="C3" s="326" t="s">
        <v>609</v>
      </c>
      <c r="D3" s="327" t="s">
        <v>610</v>
      </c>
      <c r="E3" s="328" t="s">
        <v>624</v>
      </c>
      <c r="F3" s="328" t="s">
        <v>625</v>
      </c>
      <c r="G3" s="328" t="s">
        <v>628</v>
      </c>
      <c r="H3" s="328" t="s">
        <v>629</v>
      </c>
      <c r="I3" s="328" t="s">
        <v>630</v>
      </c>
      <c r="J3" s="328" t="s">
        <v>631</v>
      </c>
      <c r="K3" s="328" t="s">
        <v>626</v>
      </c>
      <c r="L3" s="328" t="s">
        <v>632</v>
      </c>
      <c r="M3" s="328" t="s">
        <v>627</v>
      </c>
    </row>
    <row r="4" spans="1:13" x14ac:dyDescent="0.25">
      <c r="A4" s="111" t="s">
        <v>178</v>
      </c>
      <c r="B4" s="112" t="s">
        <v>179</v>
      </c>
      <c r="C4" s="111" t="s">
        <v>181</v>
      </c>
      <c r="D4" s="133" t="s">
        <v>616</v>
      </c>
      <c r="E4" s="143">
        <v>0</v>
      </c>
      <c r="F4" s="143">
        <v>0</v>
      </c>
      <c r="G4" s="143">
        <v>0</v>
      </c>
      <c r="H4" s="143">
        <v>0</v>
      </c>
      <c r="I4" s="143">
        <v>0</v>
      </c>
      <c r="J4" s="143">
        <v>0</v>
      </c>
      <c r="K4" s="143">
        <v>0</v>
      </c>
      <c r="L4" s="143">
        <v>0</v>
      </c>
      <c r="M4" s="143">
        <v>0</v>
      </c>
    </row>
    <row r="5" spans="1:13" x14ac:dyDescent="0.25">
      <c r="A5" s="113" t="s">
        <v>178</v>
      </c>
      <c r="B5" s="114" t="s">
        <v>182</v>
      </c>
      <c r="C5" s="113" t="s">
        <v>180</v>
      </c>
      <c r="D5" s="134" t="s">
        <v>617</v>
      </c>
      <c r="E5" s="144">
        <v>4</v>
      </c>
      <c r="F5" s="144">
        <v>4</v>
      </c>
      <c r="G5" s="144">
        <v>4</v>
      </c>
      <c r="H5" s="144">
        <v>0</v>
      </c>
      <c r="I5" s="144">
        <v>4</v>
      </c>
      <c r="J5" s="144">
        <v>0</v>
      </c>
      <c r="K5" s="144">
        <v>0</v>
      </c>
      <c r="L5" s="144">
        <v>0</v>
      </c>
      <c r="M5" s="144">
        <v>0</v>
      </c>
    </row>
    <row r="6" spans="1:13" x14ac:dyDescent="0.25">
      <c r="A6" s="111" t="s">
        <v>183</v>
      </c>
      <c r="B6" s="112" t="s">
        <v>184</v>
      </c>
      <c r="C6" s="111" t="s">
        <v>180</v>
      </c>
      <c r="D6" s="133" t="s">
        <v>617</v>
      </c>
      <c r="E6" s="143">
        <v>4</v>
      </c>
      <c r="F6" s="143">
        <v>4</v>
      </c>
      <c r="G6" s="143">
        <v>4</v>
      </c>
      <c r="H6" s="143">
        <v>4</v>
      </c>
      <c r="I6" s="143">
        <v>4</v>
      </c>
      <c r="J6" s="143">
        <v>0</v>
      </c>
      <c r="K6" s="143">
        <v>3</v>
      </c>
      <c r="L6" s="143">
        <v>0</v>
      </c>
      <c r="M6" s="143">
        <v>0</v>
      </c>
    </row>
    <row r="7" spans="1:13" x14ac:dyDescent="0.25">
      <c r="A7" s="113" t="s">
        <v>183</v>
      </c>
      <c r="B7" s="114" t="s">
        <v>185</v>
      </c>
      <c r="C7" s="113" t="s">
        <v>180</v>
      </c>
      <c r="D7" s="134" t="s">
        <v>617</v>
      </c>
      <c r="E7" s="144">
        <v>3</v>
      </c>
      <c r="F7" s="144">
        <v>4</v>
      </c>
      <c r="G7" s="144">
        <v>4</v>
      </c>
      <c r="H7" s="144">
        <v>3</v>
      </c>
      <c r="I7" s="144">
        <v>3</v>
      </c>
      <c r="J7" s="144">
        <v>0</v>
      </c>
      <c r="K7" s="144">
        <v>0</v>
      </c>
      <c r="L7" s="144">
        <v>0</v>
      </c>
      <c r="M7" s="144">
        <v>0</v>
      </c>
    </row>
    <row r="8" spans="1:13" x14ac:dyDescent="0.25">
      <c r="A8" s="111" t="s">
        <v>186</v>
      </c>
      <c r="B8" s="112" t="s">
        <v>187</v>
      </c>
      <c r="C8" s="111" t="s">
        <v>181</v>
      </c>
      <c r="D8" s="133" t="s">
        <v>617</v>
      </c>
      <c r="E8" s="143">
        <v>0</v>
      </c>
      <c r="F8" s="143">
        <v>0</v>
      </c>
      <c r="G8" s="143">
        <v>0</v>
      </c>
      <c r="H8" s="143">
        <v>0</v>
      </c>
      <c r="I8" s="143">
        <v>0</v>
      </c>
      <c r="J8" s="143">
        <v>0</v>
      </c>
      <c r="K8" s="143">
        <v>0</v>
      </c>
      <c r="L8" s="143">
        <v>0</v>
      </c>
      <c r="M8" s="143">
        <v>0</v>
      </c>
    </row>
    <row r="9" spans="1:13" x14ac:dyDescent="0.25">
      <c r="A9" s="113" t="s">
        <v>186</v>
      </c>
      <c r="B9" s="114" t="s">
        <v>188</v>
      </c>
      <c r="C9" s="113" t="s">
        <v>181</v>
      </c>
      <c r="D9" s="134" t="s">
        <v>616</v>
      </c>
      <c r="E9" s="144">
        <v>0</v>
      </c>
      <c r="F9" s="144">
        <v>0</v>
      </c>
      <c r="G9" s="144">
        <v>0</v>
      </c>
      <c r="H9" s="144">
        <v>0</v>
      </c>
      <c r="I9" s="144">
        <v>0</v>
      </c>
      <c r="J9" s="144">
        <v>0</v>
      </c>
      <c r="K9" s="144">
        <v>0</v>
      </c>
      <c r="L9" s="144">
        <v>0</v>
      </c>
      <c r="M9" s="144">
        <v>0</v>
      </c>
    </row>
    <row r="10" spans="1:13" x14ac:dyDescent="0.25">
      <c r="A10" s="111" t="s">
        <v>186</v>
      </c>
      <c r="B10" s="112" t="s">
        <v>189</v>
      </c>
      <c r="C10" s="111" t="s">
        <v>180</v>
      </c>
      <c r="D10" s="133" t="s">
        <v>617</v>
      </c>
      <c r="E10" s="143">
        <v>4</v>
      </c>
      <c r="F10" s="143">
        <v>4</v>
      </c>
      <c r="G10" s="143">
        <v>4</v>
      </c>
      <c r="H10" s="143">
        <v>4</v>
      </c>
      <c r="I10" s="143">
        <v>4</v>
      </c>
      <c r="J10" s="143">
        <v>0</v>
      </c>
      <c r="K10" s="143">
        <v>0</v>
      </c>
      <c r="L10" s="143">
        <v>0</v>
      </c>
      <c r="M10" s="143">
        <v>0</v>
      </c>
    </row>
    <row r="11" spans="1:13" x14ac:dyDescent="0.25">
      <c r="A11" s="113" t="s">
        <v>186</v>
      </c>
      <c r="B11" s="114" t="s">
        <v>190</v>
      </c>
      <c r="C11" s="113" t="s">
        <v>180</v>
      </c>
      <c r="D11" s="134" t="s">
        <v>617</v>
      </c>
      <c r="E11" s="144">
        <v>4</v>
      </c>
      <c r="F11" s="144">
        <v>4</v>
      </c>
      <c r="G11" s="144">
        <v>4</v>
      </c>
      <c r="H11" s="144">
        <v>0</v>
      </c>
      <c r="I11" s="144">
        <v>4</v>
      </c>
      <c r="J11" s="144">
        <v>0</v>
      </c>
      <c r="K11" s="144">
        <v>0</v>
      </c>
      <c r="L11" s="144">
        <v>0</v>
      </c>
      <c r="M11" s="144">
        <v>0</v>
      </c>
    </row>
    <row r="12" spans="1:13" x14ac:dyDescent="0.25">
      <c r="A12" s="111" t="s">
        <v>186</v>
      </c>
      <c r="B12" s="112" t="s">
        <v>191</v>
      </c>
      <c r="C12" s="111" t="s">
        <v>180</v>
      </c>
      <c r="D12" s="133" t="s">
        <v>617</v>
      </c>
      <c r="E12" s="143">
        <v>5</v>
      </c>
      <c r="F12" s="143">
        <v>3</v>
      </c>
      <c r="G12" s="143">
        <v>3</v>
      </c>
      <c r="H12" s="143">
        <v>11</v>
      </c>
      <c r="I12" s="143">
        <v>3</v>
      </c>
      <c r="J12" s="143">
        <v>3</v>
      </c>
      <c r="K12" s="143">
        <v>3</v>
      </c>
      <c r="L12" s="143">
        <v>0</v>
      </c>
      <c r="M12" s="143">
        <v>0</v>
      </c>
    </row>
    <row r="13" spans="1:13" x14ac:dyDescent="0.25">
      <c r="A13" s="113" t="s">
        <v>186</v>
      </c>
      <c r="B13" s="114" t="s">
        <v>192</v>
      </c>
      <c r="C13" s="113" t="s">
        <v>180</v>
      </c>
      <c r="D13" s="134" t="s">
        <v>617</v>
      </c>
      <c r="E13" s="144">
        <v>4</v>
      </c>
      <c r="F13" s="144">
        <v>4</v>
      </c>
      <c r="G13" s="144">
        <v>4</v>
      </c>
      <c r="H13" s="144">
        <v>0</v>
      </c>
      <c r="I13" s="144">
        <v>4</v>
      </c>
      <c r="J13" s="144">
        <v>0</v>
      </c>
      <c r="K13" s="144">
        <v>0</v>
      </c>
      <c r="L13" s="144">
        <v>0</v>
      </c>
      <c r="M13" s="144">
        <v>0</v>
      </c>
    </row>
    <row r="14" spans="1:13" x14ac:dyDescent="0.25">
      <c r="A14" s="111" t="s">
        <v>186</v>
      </c>
      <c r="B14" s="112" t="s">
        <v>193</v>
      </c>
      <c r="C14" s="111" t="s">
        <v>180</v>
      </c>
      <c r="D14" s="133" t="s">
        <v>617</v>
      </c>
      <c r="E14" s="143">
        <v>5</v>
      </c>
      <c r="F14" s="143">
        <v>4</v>
      </c>
      <c r="G14" s="143">
        <v>4</v>
      </c>
      <c r="H14" s="143">
        <v>5</v>
      </c>
      <c r="I14" s="143">
        <v>4</v>
      </c>
      <c r="J14" s="143">
        <v>2</v>
      </c>
      <c r="K14" s="143">
        <v>1</v>
      </c>
      <c r="L14" s="143">
        <v>2</v>
      </c>
      <c r="M14" s="143">
        <v>0</v>
      </c>
    </row>
    <row r="15" spans="1:13" x14ac:dyDescent="0.25">
      <c r="A15" s="113" t="s">
        <v>186</v>
      </c>
      <c r="B15" s="114" t="s">
        <v>194</v>
      </c>
      <c r="C15" s="113" t="s">
        <v>180</v>
      </c>
      <c r="D15" s="134" t="s">
        <v>617</v>
      </c>
      <c r="E15" s="144">
        <v>0</v>
      </c>
      <c r="F15" s="144">
        <v>4</v>
      </c>
      <c r="G15" s="144">
        <v>4</v>
      </c>
      <c r="H15" s="144">
        <v>4</v>
      </c>
      <c r="I15" s="144">
        <v>4</v>
      </c>
      <c r="J15" s="144">
        <v>0</v>
      </c>
      <c r="K15" s="144">
        <v>0</v>
      </c>
      <c r="L15" s="144">
        <v>0</v>
      </c>
      <c r="M15" s="144">
        <v>0</v>
      </c>
    </row>
    <row r="16" spans="1:13" x14ac:dyDescent="0.25">
      <c r="A16" s="111" t="s">
        <v>195</v>
      </c>
      <c r="B16" s="112" t="s">
        <v>196</v>
      </c>
      <c r="C16" s="111" t="s">
        <v>180</v>
      </c>
      <c r="D16" s="133" t="s">
        <v>617</v>
      </c>
      <c r="E16" s="143">
        <v>4</v>
      </c>
      <c r="F16" s="143">
        <v>4</v>
      </c>
      <c r="G16" s="143">
        <v>4</v>
      </c>
      <c r="H16" s="143">
        <v>0</v>
      </c>
      <c r="I16" s="143">
        <v>4</v>
      </c>
      <c r="J16" s="143">
        <v>0</v>
      </c>
      <c r="K16" s="143">
        <v>0</v>
      </c>
      <c r="L16" s="143">
        <v>0</v>
      </c>
      <c r="M16" s="143">
        <v>0</v>
      </c>
    </row>
    <row r="17" spans="1:13" x14ac:dyDescent="0.25">
      <c r="A17" s="113" t="s">
        <v>195</v>
      </c>
      <c r="B17" s="114" t="s">
        <v>197</v>
      </c>
      <c r="C17" s="113" t="s">
        <v>180</v>
      </c>
      <c r="D17" s="134" t="s">
        <v>617</v>
      </c>
      <c r="E17" s="144">
        <v>4</v>
      </c>
      <c r="F17" s="144">
        <v>0</v>
      </c>
      <c r="G17" s="144">
        <v>0</v>
      </c>
      <c r="H17" s="144">
        <v>0</v>
      </c>
      <c r="I17" s="144">
        <v>4</v>
      </c>
      <c r="J17" s="144">
        <v>0</v>
      </c>
      <c r="K17" s="144">
        <v>0</v>
      </c>
      <c r="L17" s="144">
        <v>0</v>
      </c>
      <c r="M17" s="144">
        <v>4</v>
      </c>
    </row>
    <row r="18" spans="1:13" x14ac:dyDescent="0.25">
      <c r="A18" s="111" t="s">
        <v>198</v>
      </c>
      <c r="B18" s="112" t="s">
        <v>199</v>
      </c>
      <c r="C18" s="111" t="s">
        <v>180</v>
      </c>
      <c r="D18" s="133" t="s">
        <v>617</v>
      </c>
      <c r="E18" s="143">
        <v>4</v>
      </c>
      <c r="F18" s="143">
        <v>4</v>
      </c>
      <c r="G18" s="143">
        <v>4</v>
      </c>
      <c r="H18" s="143">
        <v>4</v>
      </c>
      <c r="I18" s="143">
        <v>4</v>
      </c>
      <c r="J18" s="143">
        <v>0</v>
      </c>
      <c r="K18" s="143">
        <v>0</v>
      </c>
      <c r="L18" s="143">
        <v>0</v>
      </c>
      <c r="M18" s="143">
        <v>0</v>
      </c>
    </row>
    <row r="19" spans="1:13" x14ac:dyDescent="0.25">
      <c r="A19" s="113" t="s">
        <v>198</v>
      </c>
      <c r="B19" s="114" t="s">
        <v>200</v>
      </c>
      <c r="C19" s="113" t="s">
        <v>180</v>
      </c>
      <c r="D19" s="134" t="s">
        <v>617</v>
      </c>
      <c r="E19" s="144">
        <v>4</v>
      </c>
      <c r="F19" s="144">
        <v>4</v>
      </c>
      <c r="G19" s="144">
        <v>4</v>
      </c>
      <c r="H19" s="144">
        <v>0</v>
      </c>
      <c r="I19" s="144">
        <v>4</v>
      </c>
      <c r="J19" s="144">
        <v>0</v>
      </c>
      <c r="K19" s="144">
        <v>3</v>
      </c>
      <c r="L19" s="144">
        <v>0</v>
      </c>
      <c r="M19" s="144">
        <v>4</v>
      </c>
    </row>
    <row r="20" spans="1:13" x14ac:dyDescent="0.25">
      <c r="A20" s="111" t="s">
        <v>198</v>
      </c>
      <c r="B20" s="112" t="s">
        <v>201</v>
      </c>
      <c r="C20" s="111" t="s">
        <v>180</v>
      </c>
      <c r="D20" s="133" t="s">
        <v>617</v>
      </c>
      <c r="E20" s="143">
        <v>4</v>
      </c>
      <c r="F20" s="143">
        <v>4</v>
      </c>
      <c r="G20" s="143">
        <v>4</v>
      </c>
      <c r="H20" s="143">
        <v>0</v>
      </c>
      <c r="I20" s="143">
        <v>5</v>
      </c>
      <c r="J20" s="143">
        <v>0</v>
      </c>
      <c r="K20" s="143">
        <v>3</v>
      </c>
      <c r="L20" s="143">
        <v>0</v>
      </c>
      <c r="M20" s="143">
        <v>0</v>
      </c>
    </row>
    <row r="21" spans="1:13" x14ac:dyDescent="0.25">
      <c r="A21" s="113" t="s">
        <v>198</v>
      </c>
      <c r="B21" s="114" t="s">
        <v>202</v>
      </c>
      <c r="C21" s="113" t="s">
        <v>180</v>
      </c>
      <c r="D21" s="134" t="s">
        <v>617</v>
      </c>
      <c r="E21" s="144">
        <v>4</v>
      </c>
      <c r="F21" s="144">
        <v>5</v>
      </c>
      <c r="G21" s="144">
        <v>5</v>
      </c>
      <c r="H21" s="144">
        <v>0</v>
      </c>
      <c r="I21" s="144">
        <v>5</v>
      </c>
      <c r="J21" s="144">
        <v>0</v>
      </c>
      <c r="K21" s="144">
        <v>3</v>
      </c>
      <c r="L21" s="144">
        <v>0</v>
      </c>
      <c r="M21" s="144">
        <v>0</v>
      </c>
    </row>
    <row r="22" spans="1:13" x14ac:dyDescent="0.25">
      <c r="A22" s="111" t="s">
        <v>198</v>
      </c>
      <c r="B22" s="112" t="s">
        <v>203</v>
      </c>
      <c r="C22" s="111" t="s">
        <v>180</v>
      </c>
      <c r="D22" s="133" t="s">
        <v>617</v>
      </c>
      <c r="E22" s="143">
        <v>5</v>
      </c>
      <c r="F22" s="143">
        <v>5</v>
      </c>
      <c r="G22" s="143">
        <v>5</v>
      </c>
      <c r="H22" s="143">
        <v>0</v>
      </c>
      <c r="I22" s="143">
        <v>5</v>
      </c>
      <c r="J22" s="143">
        <v>0</v>
      </c>
      <c r="K22" s="143">
        <v>0</v>
      </c>
      <c r="L22" s="143">
        <v>0</v>
      </c>
      <c r="M22" s="143">
        <v>5</v>
      </c>
    </row>
    <row r="23" spans="1:13" x14ac:dyDescent="0.25">
      <c r="A23" s="113" t="s">
        <v>198</v>
      </c>
      <c r="B23" s="114" t="s">
        <v>204</v>
      </c>
      <c r="C23" s="113" t="s">
        <v>181</v>
      </c>
      <c r="D23" s="134" t="s">
        <v>618</v>
      </c>
      <c r="E23" s="144">
        <v>0</v>
      </c>
      <c r="F23" s="144">
        <v>0</v>
      </c>
      <c r="G23" s="144">
        <v>0</v>
      </c>
      <c r="H23" s="144">
        <v>0</v>
      </c>
      <c r="I23" s="144">
        <v>0</v>
      </c>
      <c r="J23" s="144">
        <v>0</v>
      </c>
      <c r="K23" s="144">
        <v>0</v>
      </c>
      <c r="L23" s="144">
        <v>0</v>
      </c>
      <c r="M23" s="144">
        <v>0</v>
      </c>
    </row>
    <row r="24" spans="1:13" x14ac:dyDescent="0.25">
      <c r="A24" s="111" t="s">
        <v>198</v>
      </c>
      <c r="B24" s="112" t="s">
        <v>205</v>
      </c>
      <c r="C24" s="111" t="s">
        <v>181</v>
      </c>
      <c r="D24" s="133" t="s">
        <v>618</v>
      </c>
      <c r="E24" s="143">
        <v>0</v>
      </c>
      <c r="F24" s="143">
        <v>0</v>
      </c>
      <c r="G24" s="143">
        <v>0</v>
      </c>
      <c r="H24" s="143">
        <v>0</v>
      </c>
      <c r="I24" s="143">
        <v>0</v>
      </c>
      <c r="J24" s="143">
        <v>0</v>
      </c>
      <c r="K24" s="143">
        <v>0</v>
      </c>
      <c r="L24" s="143">
        <v>0</v>
      </c>
      <c r="M24" s="143">
        <v>0</v>
      </c>
    </row>
    <row r="25" spans="1:13" x14ac:dyDescent="0.25">
      <c r="A25" s="113" t="s">
        <v>198</v>
      </c>
      <c r="B25" s="114" t="s">
        <v>663</v>
      </c>
      <c r="C25" s="113" t="s">
        <v>181</v>
      </c>
      <c r="D25" s="134" t="s">
        <v>618</v>
      </c>
      <c r="E25" s="144">
        <v>0</v>
      </c>
      <c r="F25" s="144">
        <v>0</v>
      </c>
      <c r="G25" s="144">
        <v>0</v>
      </c>
      <c r="H25" s="144">
        <v>0</v>
      </c>
      <c r="I25" s="144">
        <v>0</v>
      </c>
      <c r="J25" s="144">
        <v>0</v>
      </c>
      <c r="K25" s="144">
        <v>0</v>
      </c>
      <c r="L25" s="144">
        <v>0</v>
      </c>
      <c r="M25" s="144">
        <v>0</v>
      </c>
    </row>
    <row r="26" spans="1:13" ht="15.6" x14ac:dyDescent="0.25">
      <c r="A26" s="111" t="s">
        <v>198</v>
      </c>
      <c r="B26" s="112" t="s">
        <v>880</v>
      </c>
      <c r="C26" s="111" t="s">
        <v>180</v>
      </c>
      <c r="D26" s="133" t="s">
        <v>617</v>
      </c>
      <c r="E26" s="339" t="s">
        <v>664</v>
      </c>
      <c r="F26" s="339" t="s">
        <v>664</v>
      </c>
      <c r="G26" s="339" t="s">
        <v>664</v>
      </c>
      <c r="H26" s="143">
        <v>0</v>
      </c>
      <c r="I26" s="339" t="s">
        <v>664</v>
      </c>
      <c r="J26" s="143">
        <v>0</v>
      </c>
      <c r="K26" s="143">
        <v>54</v>
      </c>
      <c r="L26" s="143">
        <v>0</v>
      </c>
      <c r="M26" s="143">
        <v>0</v>
      </c>
    </row>
    <row r="27" spans="1:13" x14ac:dyDescent="0.25">
      <c r="A27" s="113" t="s">
        <v>198</v>
      </c>
      <c r="B27" s="114" t="s">
        <v>207</v>
      </c>
      <c r="C27" s="113" t="s">
        <v>180</v>
      </c>
      <c r="D27" s="134" t="s">
        <v>617</v>
      </c>
      <c r="E27" s="144">
        <v>4</v>
      </c>
      <c r="F27" s="144">
        <v>5</v>
      </c>
      <c r="G27" s="144">
        <v>5</v>
      </c>
      <c r="H27" s="144">
        <v>4</v>
      </c>
      <c r="I27" s="144">
        <v>4</v>
      </c>
      <c r="J27" s="144">
        <v>0</v>
      </c>
      <c r="K27" s="144">
        <v>3</v>
      </c>
      <c r="L27" s="144">
        <v>0</v>
      </c>
      <c r="M27" s="144">
        <v>0</v>
      </c>
    </row>
    <row r="28" spans="1:13" x14ac:dyDescent="0.25">
      <c r="A28" s="111" t="s">
        <v>198</v>
      </c>
      <c r="B28" s="112" t="s">
        <v>208</v>
      </c>
      <c r="C28" s="111" t="s">
        <v>180</v>
      </c>
      <c r="D28" s="133" t="s">
        <v>616</v>
      </c>
      <c r="E28" s="143">
        <v>0</v>
      </c>
      <c r="F28" s="143">
        <v>0</v>
      </c>
      <c r="G28" s="143">
        <v>0</v>
      </c>
      <c r="H28" s="143">
        <v>0</v>
      </c>
      <c r="I28" s="143">
        <v>0</v>
      </c>
      <c r="J28" s="143">
        <v>0</v>
      </c>
      <c r="K28" s="143">
        <v>0</v>
      </c>
      <c r="L28" s="143">
        <v>0</v>
      </c>
      <c r="M28" s="143">
        <v>0</v>
      </c>
    </row>
    <row r="29" spans="1:13" x14ac:dyDescent="0.25">
      <c r="A29" s="113" t="s">
        <v>198</v>
      </c>
      <c r="B29" s="114" t="s">
        <v>209</v>
      </c>
      <c r="C29" s="113" t="s">
        <v>180</v>
      </c>
      <c r="D29" s="134" t="s">
        <v>617</v>
      </c>
      <c r="E29" s="144">
        <v>4</v>
      </c>
      <c r="F29" s="144">
        <v>4</v>
      </c>
      <c r="G29" s="144">
        <v>5</v>
      </c>
      <c r="H29" s="144">
        <v>3</v>
      </c>
      <c r="I29" s="144">
        <v>5</v>
      </c>
      <c r="J29" s="144">
        <v>0</v>
      </c>
      <c r="K29" s="144">
        <v>3</v>
      </c>
      <c r="L29" s="144">
        <v>0</v>
      </c>
      <c r="M29" s="144">
        <v>0</v>
      </c>
    </row>
    <row r="30" spans="1:13" x14ac:dyDescent="0.25">
      <c r="A30" s="111" t="s">
        <v>198</v>
      </c>
      <c r="B30" s="112" t="s">
        <v>210</v>
      </c>
      <c r="C30" s="111" t="s">
        <v>180</v>
      </c>
      <c r="D30" s="133" t="s">
        <v>619</v>
      </c>
      <c r="E30" s="143">
        <v>9</v>
      </c>
      <c r="F30" s="143">
        <v>4</v>
      </c>
      <c r="G30" s="143">
        <v>4</v>
      </c>
      <c r="H30" s="143">
        <v>0</v>
      </c>
      <c r="I30" s="143">
        <v>4</v>
      </c>
      <c r="J30" s="143">
        <v>0</v>
      </c>
      <c r="K30" s="143">
        <v>4</v>
      </c>
      <c r="L30" s="143">
        <v>0</v>
      </c>
      <c r="M30" s="143">
        <v>0</v>
      </c>
    </row>
    <row r="31" spans="1:13" x14ac:dyDescent="0.25">
      <c r="A31" s="113" t="s">
        <v>198</v>
      </c>
      <c r="B31" s="114" t="s">
        <v>211</v>
      </c>
      <c r="C31" s="113" t="s">
        <v>180</v>
      </c>
      <c r="D31" s="134" t="s">
        <v>616</v>
      </c>
      <c r="E31" s="144">
        <v>0</v>
      </c>
      <c r="F31" s="144">
        <v>0</v>
      </c>
      <c r="G31" s="144">
        <v>0</v>
      </c>
      <c r="H31" s="144">
        <v>0</v>
      </c>
      <c r="I31" s="144">
        <v>0</v>
      </c>
      <c r="J31" s="144">
        <v>0</v>
      </c>
      <c r="K31" s="144">
        <v>0</v>
      </c>
      <c r="L31" s="144">
        <v>0</v>
      </c>
      <c r="M31" s="144">
        <v>0</v>
      </c>
    </row>
    <row r="32" spans="1:13" x14ac:dyDescent="0.25">
      <c r="A32" s="111" t="s">
        <v>198</v>
      </c>
      <c r="B32" s="112" t="s">
        <v>212</v>
      </c>
      <c r="C32" s="111" t="s">
        <v>180</v>
      </c>
      <c r="D32" s="133" t="s">
        <v>617</v>
      </c>
      <c r="E32" s="143">
        <v>4</v>
      </c>
      <c r="F32" s="143">
        <v>4</v>
      </c>
      <c r="G32" s="143">
        <v>4</v>
      </c>
      <c r="H32" s="143">
        <v>4</v>
      </c>
      <c r="I32" s="143">
        <v>4</v>
      </c>
      <c r="J32" s="143">
        <v>0</v>
      </c>
      <c r="K32" s="143">
        <v>3</v>
      </c>
      <c r="L32" s="143">
        <v>0</v>
      </c>
      <c r="M32" s="143">
        <v>0</v>
      </c>
    </row>
    <row r="33" spans="1:13" x14ac:dyDescent="0.25">
      <c r="A33" s="113" t="s">
        <v>198</v>
      </c>
      <c r="B33" s="114" t="s">
        <v>213</v>
      </c>
      <c r="C33" s="113" t="s">
        <v>180</v>
      </c>
      <c r="D33" s="134" t="s">
        <v>617</v>
      </c>
      <c r="E33" s="144">
        <v>5</v>
      </c>
      <c r="F33" s="144">
        <v>5</v>
      </c>
      <c r="G33" s="144">
        <v>5</v>
      </c>
      <c r="H33" s="144">
        <v>5</v>
      </c>
      <c r="I33" s="144">
        <v>5</v>
      </c>
      <c r="J33" s="144">
        <v>0</v>
      </c>
      <c r="K33" s="144">
        <v>0</v>
      </c>
      <c r="L33" s="144">
        <v>0</v>
      </c>
      <c r="M33" s="144">
        <v>1</v>
      </c>
    </row>
    <row r="34" spans="1:13" x14ac:dyDescent="0.25">
      <c r="A34" s="111" t="s">
        <v>198</v>
      </c>
      <c r="B34" s="112" t="s">
        <v>214</v>
      </c>
      <c r="C34" s="111" t="s">
        <v>180</v>
      </c>
      <c r="D34" s="133" t="s">
        <v>617</v>
      </c>
      <c r="E34" s="143">
        <v>10</v>
      </c>
      <c r="F34" s="143">
        <v>4</v>
      </c>
      <c r="G34" s="143">
        <v>4</v>
      </c>
      <c r="H34" s="143">
        <v>4</v>
      </c>
      <c r="I34" s="143">
        <v>4</v>
      </c>
      <c r="J34" s="143">
        <v>0</v>
      </c>
      <c r="K34" s="143">
        <v>3</v>
      </c>
      <c r="L34" s="143">
        <v>0</v>
      </c>
      <c r="M34" s="143">
        <v>0</v>
      </c>
    </row>
    <row r="35" spans="1:13" x14ac:dyDescent="0.25">
      <c r="A35" s="113" t="s">
        <v>198</v>
      </c>
      <c r="B35" s="114" t="s">
        <v>215</v>
      </c>
      <c r="C35" s="113" t="s">
        <v>180</v>
      </c>
      <c r="D35" s="134" t="s">
        <v>617</v>
      </c>
      <c r="E35" s="144">
        <v>8</v>
      </c>
      <c r="F35" s="144">
        <v>4</v>
      </c>
      <c r="G35" s="144">
        <v>4</v>
      </c>
      <c r="H35" s="144">
        <v>0</v>
      </c>
      <c r="I35" s="144">
        <v>4</v>
      </c>
      <c r="J35" s="144">
        <v>0</v>
      </c>
      <c r="K35" s="144">
        <v>0</v>
      </c>
      <c r="L35" s="144">
        <v>0</v>
      </c>
      <c r="M35" s="144">
        <v>0</v>
      </c>
    </row>
    <row r="36" spans="1:13" x14ac:dyDescent="0.25">
      <c r="A36" s="111" t="s">
        <v>198</v>
      </c>
      <c r="B36" s="112" t="s">
        <v>216</v>
      </c>
      <c r="C36" s="111" t="s">
        <v>180</v>
      </c>
      <c r="D36" s="133" t="s">
        <v>617</v>
      </c>
      <c r="E36" s="143">
        <v>4</v>
      </c>
      <c r="F36" s="143">
        <v>4</v>
      </c>
      <c r="G36" s="143">
        <v>4</v>
      </c>
      <c r="H36" s="143">
        <v>4</v>
      </c>
      <c r="I36" s="143">
        <v>4</v>
      </c>
      <c r="J36" s="143">
        <v>0</v>
      </c>
      <c r="K36" s="143">
        <v>0</v>
      </c>
      <c r="L36" s="143">
        <v>0</v>
      </c>
      <c r="M36" s="143">
        <v>0</v>
      </c>
    </row>
    <row r="37" spans="1:13" x14ac:dyDescent="0.25">
      <c r="A37" s="113" t="s">
        <v>198</v>
      </c>
      <c r="B37" s="114" t="s">
        <v>217</v>
      </c>
      <c r="C37" s="113" t="s">
        <v>180</v>
      </c>
      <c r="D37" s="134" t="s">
        <v>618</v>
      </c>
      <c r="E37" s="144">
        <v>4</v>
      </c>
      <c r="F37" s="144">
        <v>4</v>
      </c>
      <c r="G37" s="144">
        <v>4</v>
      </c>
      <c r="H37" s="144">
        <v>4</v>
      </c>
      <c r="I37" s="144">
        <v>4</v>
      </c>
      <c r="J37" s="144">
        <v>0</v>
      </c>
      <c r="K37" s="144">
        <v>0</v>
      </c>
      <c r="L37" s="144">
        <v>0</v>
      </c>
      <c r="M37" s="144">
        <v>0</v>
      </c>
    </row>
    <row r="38" spans="1:13" x14ac:dyDescent="0.25">
      <c r="A38" s="111" t="s">
        <v>198</v>
      </c>
      <c r="B38" s="112" t="s">
        <v>218</v>
      </c>
      <c r="C38" s="111" t="s">
        <v>180</v>
      </c>
      <c r="D38" s="133" t="s">
        <v>617</v>
      </c>
      <c r="E38" s="143">
        <v>3</v>
      </c>
      <c r="F38" s="143">
        <v>5</v>
      </c>
      <c r="G38" s="143">
        <v>5</v>
      </c>
      <c r="H38" s="143">
        <v>3</v>
      </c>
      <c r="I38" s="143">
        <v>4</v>
      </c>
      <c r="J38" s="143">
        <v>0</v>
      </c>
      <c r="K38" s="143">
        <v>3</v>
      </c>
      <c r="L38" s="143">
        <v>0</v>
      </c>
      <c r="M38" s="143">
        <v>0</v>
      </c>
    </row>
    <row r="39" spans="1:13" x14ac:dyDescent="0.25">
      <c r="A39" s="113" t="s">
        <v>198</v>
      </c>
      <c r="B39" s="114" t="s">
        <v>219</v>
      </c>
      <c r="C39" s="113" t="s">
        <v>180</v>
      </c>
      <c r="D39" s="134" t="s">
        <v>617</v>
      </c>
      <c r="E39" s="144">
        <v>10</v>
      </c>
      <c r="F39" s="144">
        <v>5</v>
      </c>
      <c r="G39" s="144">
        <v>5</v>
      </c>
      <c r="H39" s="144">
        <v>0</v>
      </c>
      <c r="I39" s="144">
        <v>5</v>
      </c>
      <c r="J39" s="144">
        <v>0</v>
      </c>
      <c r="K39" s="144">
        <v>3</v>
      </c>
      <c r="L39" s="144">
        <v>0</v>
      </c>
      <c r="M39" s="144">
        <v>0</v>
      </c>
    </row>
    <row r="40" spans="1:13" x14ac:dyDescent="0.25">
      <c r="A40" s="111" t="s">
        <v>198</v>
      </c>
      <c r="B40" s="112" t="s">
        <v>220</v>
      </c>
      <c r="C40" s="111" t="s">
        <v>180</v>
      </c>
      <c r="D40" s="133" t="s">
        <v>617</v>
      </c>
      <c r="E40" s="143">
        <v>4</v>
      </c>
      <c r="F40" s="143">
        <v>4</v>
      </c>
      <c r="G40" s="143">
        <v>4</v>
      </c>
      <c r="H40" s="143">
        <v>4</v>
      </c>
      <c r="I40" s="143">
        <v>4</v>
      </c>
      <c r="J40" s="143">
        <v>0</v>
      </c>
      <c r="K40" s="143">
        <v>3</v>
      </c>
      <c r="L40" s="143">
        <v>0</v>
      </c>
      <c r="M40" s="143">
        <v>0</v>
      </c>
    </row>
    <row r="41" spans="1:13" x14ac:dyDescent="0.25">
      <c r="A41" s="113" t="s">
        <v>198</v>
      </c>
      <c r="B41" s="114" t="s">
        <v>221</v>
      </c>
      <c r="C41" s="113" t="s">
        <v>180</v>
      </c>
      <c r="D41" s="134" t="s">
        <v>617</v>
      </c>
      <c r="E41" s="144">
        <v>0</v>
      </c>
      <c r="F41" s="144">
        <v>5</v>
      </c>
      <c r="G41" s="144">
        <v>5</v>
      </c>
      <c r="H41" s="144">
        <v>0</v>
      </c>
      <c r="I41" s="144">
        <v>5</v>
      </c>
      <c r="J41" s="144">
        <v>0</v>
      </c>
      <c r="K41" s="144">
        <v>3</v>
      </c>
      <c r="L41" s="144">
        <v>0</v>
      </c>
      <c r="M41" s="144">
        <v>5</v>
      </c>
    </row>
    <row r="42" spans="1:13" x14ac:dyDescent="0.25">
      <c r="A42" s="111" t="s">
        <v>198</v>
      </c>
      <c r="B42" s="112" t="s">
        <v>222</v>
      </c>
      <c r="C42" s="111" t="s">
        <v>180</v>
      </c>
      <c r="D42" s="133" t="s">
        <v>617</v>
      </c>
      <c r="E42" s="143">
        <v>10</v>
      </c>
      <c r="F42" s="143">
        <v>2</v>
      </c>
      <c r="G42" s="143">
        <v>2</v>
      </c>
      <c r="H42" s="143">
        <v>0</v>
      </c>
      <c r="I42" s="143">
        <v>4</v>
      </c>
      <c r="J42" s="143">
        <v>0</v>
      </c>
      <c r="K42" s="143">
        <v>0</v>
      </c>
      <c r="L42" s="143">
        <v>0</v>
      </c>
      <c r="M42" s="143">
        <v>8</v>
      </c>
    </row>
    <row r="43" spans="1:13" x14ac:dyDescent="0.25">
      <c r="A43" s="113" t="s">
        <v>198</v>
      </c>
      <c r="B43" s="114" t="s">
        <v>223</v>
      </c>
      <c r="C43" s="113" t="s">
        <v>181</v>
      </c>
      <c r="D43" s="134" t="s">
        <v>617</v>
      </c>
      <c r="E43" s="144">
        <v>0</v>
      </c>
      <c r="F43" s="144">
        <v>0</v>
      </c>
      <c r="G43" s="144">
        <v>0</v>
      </c>
      <c r="H43" s="144">
        <v>0</v>
      </c>
      <c r="I43" s="144">
        <v>0</v>
      </c>
      <c r="J43" s="144">
        <v>0</v>
      </c>
      <c r="K43" s="144">
        <v>0</v>
      </c>
      <c r="L43" s="144">
        <v>0</v>
      </c>
      <c r="M43" s="144">
        <v>0</v>
      </c>
    </row>
    <row r="44" spans="1:13" x14ac:dyDescent="0.25">
      <c r="A44" s="111" t="s">
        <v>198</v>
      </c>
      <c r="B44" s="112" t="s">
        <v>224</v>
      </c>
      <c r="C44" s="111" t="s">
        <v>180</v>
      </c>
      <c r="D44" s="133" t="s">
        <v>617</v>
      </c>
      <c r="E44" s="143">
        <v>5</v>
      </c>
      <c r="F44" s="143">
        <v>4</v>
      </c>
      <c r="G44" s="143">
        <v>4</v>
      </c>
      <c r="H44" s="143">
        <v>0</v>
      </c>
      <c r="I44" s="143">
        <v>4</v>
      </c>
      <c r="J44" s="143">
        <v>0</v>
      </c>
      <c r="K44" s="143">
        <v>0</v>
      </c>
      <c r="L44" s="143">
        <v>0</v>
      </c>
      <c r="M44" s="143">
        <v>0</v>
      </c>
    </row>
    <row r="45" spans="1:13" x14ac:dyDescent="0.25">
      <c r="A45" s="113" t="s">
        <v>225</v>
      </c>
      <c r="B45" s="114" t="s">
        <v>226</v>
      </c>
      <c r="C45" s="113" t="s">
        <v>180</v>
      </c>
      <c r="D45" s="134" t="s">
        <v>617</v>
      </c>
      <c r="E45" s="144">
        <v>5</v>
      </c>
      <c r="F45" s="144">
        <v>4</v>
      </c>
      <c r="G45" s="144">
        <v>4</v>
      </c>
      <c r="H45" s="144">
        <v>4</v>
      </c>
      <c r="I45" s="144">
        <v>4</v>
      </c>
      <c r="J45" s="144">
        <v>0</v>
      </c>
      <c r="K45" s="144">
        <v>3</v>
      </c>
      <c r="L45" s="144">
        <v>0</v>
      </c>
      <c r="M45" s="144">
        <v>0</v>
      </c>
    </row>
    <row r="46" spans="1:13" x14ac:dyDescent="0.25">
      <c r="A46" s="111" t="s">
        <v>225</v>
      </c>
      <c r="B46" s="112" t="s">
        <v>227</v>
      </c>
      <c r="C46" s="111" t="s">
        <v>180</v>
      </c>
      <c r="D46" s="133" t="s">
        <v>617</v>
      </c>
      <c r="E46" s="143">
        <v>2</v>
      </c>
      <c r="F46" s="143">
        <v>4</v>
      </c>
      <c r="G46" s="143">
        <v>4</v>
      </c>
      <c r="H46" s="143">
        <v>2</v>
      </c>
      <c r="I46" s="143">
        <v>4</v>
      </c>
      <c r="J46" s="143">
        <v>0</v>
      </c>
      <c r="K46" s="143">
        <v>0</v>
      </c>
      <c r="L46" s="143">
        <v>0</v>
      </c>
      <c r="M46" s="143">
        <v>0</v>
      </c>
    </row>
    <row r="47" spans="1:13" x14ac:dyDescent="0.25">
      <c r="A47" s="113" t="s">
        <v>225</v>
      </c>
      <c r="B47" s="114" t="s">
        <v>228</v>
      </c>
      <c r="C47" s="113" t="s">
        <v>181</v>
      </c>
      <c r="D47" s="134" t="s">
        <v>618</v>
      </c>
      <c r="E47" s="144">
        <v>0</v>
      </c>
      <c r="F47" s="144">
        <v>0</v>
      </c>
      <c r="G47" s="144">
        <v>0</v>
      </c>
      <c r="H47" s="144">
        <v>0</v>
      </c>
      <c r="I47" s="144">
        <v>0</v>
      </c>
      <c r="J47" s="144">
        <v>0</v>
      </c>
      <c r="K47" s="144">
        <v>0</v>
      </c>
      <c r="L47" s="144">
        <v>0</v>
      </c>
      <c r="M47" s="144">
        <v>0</v>
      </c>
    </row>
    <row r="48" spans="1:13" x14ac:dyDescent="0.25">
      <c r="A48" s="111" t="s">
        <v>225</v>
      </c>
      <c r="B48" s="112" t="s">
        <v>229</v>
      </c>
      <c r="C48" s="111" t="s">
        <v>180</v>
      </c>
      <c r="D48" s="133" t="s">
        <v>617</v>
      </c>
      <c r="E48" s="143">
        <v>0</v>
      </c>
      <c r="F48" s="143">
        <v>4</v>
      </c>
      <c r="G48" s="143">
        <v>4</v>
      </c>
      <c r="H48" s="143">
        <v>5</v>
      </c>
      <c r="I48" s="143">
        <v>4</v>
      </c>
      <c r="J48" s="143">
        <v>0</v>
      </c>
      <c r="K48" s="143">
        <v>0</v>
      </c>
      <c r="L48" s="143">
        <v>0</v>
      </c>
      <c r="M48" s="143">
        <v>0</v>
      </c>
    </row>
    <row r="49" spans="1:13" x14ac:dyDescent="0.25">
      <c r="A49" s="113" t="s">
        <v>230</v>
      </c>
      <c r="B49" s="114" t="s">
        <v>231</v>
      </c>
      <c r="C49" s="113" t="s">
        <v>180</v>
      </c>
      <c r="D49" s="134" t="s">
        <v>619</v>
      </c>
      <c r="E49" s="144">
        <v>4</v>
      </c>
      <c r="F49" s="144">
        <v>4</v>
      </c>
      <c r="G49" s="144">
        <v>4</v>
      </c>
      <c r="H49" s="144">
        <v>0</v>
      </c>
      <c r="I49" s="144">
        <v>4</v>
      </c>
      <c r="J49" s="144">
        <v>0</v>
      </c>
      <c r="K49" s="144">
        <v>0</v>
      </c>
      <c r="L49" s="144">
        <v>0</v>
      </c>
      <c r="M49" s="144">
        <v>0</v>
      </c>
    </row>
    <row r="50" spans="1:13" x14ac:dyDescent="0.25">
      <c r="A50" s="111" t="s">
        <v>230</v>
      </c>
      <c r="B50" s="112" t="s">
        <v>232</v>
      </c>
      <c r="C50" s="111" t="s">
        <v>180</v>
      </c>
      <c r="D50" s="133" t="s">
        <v>617</v>
      </c>
      <c r="E50" s="143">
        <v>4</v>
      </c>
      <c r="F50" s="143">
        <v>4</v>
      </c>
      <c r="G50" s="143">
        <v>4</v>
      </c>
      <c r="H50" s="143">
        <v>0</v>
      </c>
      <c r="I50" s="143">
        <v>4</v>
      </c>
      <c r="J50" s="143">
        <v>0</v>
      </c>
      <c r="K50" s="143">
        <v>0</v>
      </c>
      <c r="L50" s="143">
        <v>0</v>
      </c>
      <c r="M50" s="143">
        <v>0</v>
      </c>
    </row>
    <row r="51" spans="1:13" x14ac:dyDescent="0.25">
      <c r="A51" s="113" t="s">
        <v>230</v>
      </c>
      <c r="B51" s="114" t="s">
        <v>233</v>
      </c>
      <c r="C51" s="113" t="s">
        <v>180</v>
      </c>
      <c r="D51" s="134" t="s">
        <v>617</v>
      </c>
      <c r="E51" s="144">
        <v>4</v>
      </c>
      <c r="F51" s="144">
        <v>8</v>
      </c>
      <c r="G51" s="144">
        <v>0</v>
      </c>
      <c r="H51" s="144">
        <v>0</v>
      </c>
      <c r="I51" s="144">
        <v>4</v>
      </c>
      <c r="J51" s="144">
        <v>2</v>
      </c>
      <c r="K51" s="144">
        <v>3</v>
      </c>
      <c r="L51" s="144">
        <v>3</v>
      </c>
      <c r="M51" s="144">
        <v>0</v>
      </c>
    </row>
    <row r="52" spans="1:13" x14ac:dyDescent="0.25">
      <c r="A52" s="111" t="s">
        <v>230</v>
      </c>
      <c r="B52" s="112" t="s">
        <v>234</v>
      </c>
      <c r="C52" s="111" t="s">
        <v>180</v>
      </c>
      <c r="D52" s="133" t="s">
        <v>617</v>
      </c>
      <c r="E52" s="143">
        <v>4</v>
      </c>
      <c r="F52" s="143">
        <v>4</v>
      </c>
      <c r="G52" s="143">
        <v>4</v>
      </c>
      <c r="H52" s="143">
        <v>0</v>
      </c>
      <c r="I52" s="143">
        <v>0</v>
      </c>
      <c r="J52" s="143">
        <v>0</v>
      </c>
      <c r="K52" s="143">
        <v>0</v>
      </c>
      <c r="L52" s="143">
        <v>0</v>
      </c>
      <c r="M52" s="143">
        <v>0</v>
      </c>
    </row>
    <row r="53" spans="1:13" x14ac:dyDescent="0.25">
      <c r="A53" s="113" t="s">
        <v>230</v>
      </c>
      <c r="B53" s="114" t="s">
        <v>235</v>
      </c>
      <c r="C53" s="113" t="s">
        <v>181</v>
      </c>
      <c r="D53" s="134" t="s">
        <v>617</v>
      </c>
      <c r="E53" s="144">
        <v>0</v>
      </c>
      <c r="F53" s="144">
        <v>0</v>
      </c>
      <c r="G53" s="144">
        <v>0</v>
      </c>
      <c r="H53" s="144">
        <v>0</v>
      </c>
      <c r="I53" s="144">
        <v>0</v>
      </c>
      <c r="J53" s="144">
        <v>0</v>
      </c>
      <c r="K53" s="144">
        <v>0</v>
      </c>
      <c r="L53" s="144">
        <v>0</v>
      </c>
      <c r="M53" s="144">
        <v>0</v>
      </c>
    </row>
    <row r="54" spans="1:13" x14ac:dyDescent="0.25">
      <c r="A54" s="111" t="s">
        <v>236</v>
      </c>
      <c r="B54" s="112" t="s">
        <v>237</v>
      </c>
      <c r="C54" s="111" t="s">
        <v>180</v>
      </c>
      <c r="D54" s="133" t="s">
        <v>617</v>
      </c>
      <c r="E54" s="143">
        <v>4</v>
      </c>
      <c r="F54" s="143">
        <v>5</v>
      </c>
      <c r="G54" s="143">
        <v>0</v>
      </c>
      <c r="H54" s="143">
        <v>0</v>
      </c>
      <c r="I54" s="143">
        <v>0</v>
      </c>
      <c r="J54" s="143">
        <v>0</v>
      </c>
      <c r="K54" s="143">
        <v>0</v>
      </c>
      <c r="L54" s="143">
        <v>0</v>
      </c>
      <c r="M54" s="143">
        <v>0</v>
      </c>
    </row>
    <row r="55" spans="1:13" x14ac:dyDescent="0.25">
      <c r="A55" s="113" t="s">
        <v>238</v>
      </c>
      <c r="B55" s="114" t="s">
        <v>239</v>
      </c>
      <c r="C55" s="113" t="s">
        <v>180</v>
      </c>
      <c r="D55" s="134" t="s">
        <v>617</v>
      </c>
      <c r="E55" s="144">
        <v>4</v>
      </c>
      <c r="F55" s="144">
        <v>4</v>
      </c>
      <c r="G55" s="144">
        <v>4</v>
      </c>
      <c r="H55" s="144">
        <v>0</v>
      </c>
      <c r="I55" s="144">
        <v>4</v>
      </c>
      <c r="J55" s="144">
        <v>0</v>
      </c>
      <c r="K55" s="144">
        <v>0</v>
      </c>
      <c r="L55" s="144">
        <v>0</v>
      </c>
      <c r="M55" s="144">
        <v>0</v>
      </c>
    </row>
    <row r="56" spans="1:13" x14ac:dyDescent="0.25">
      <c r="A56" s="111" t="s">
        <v>240</v>
      </c>
      <c r="B56" s="112" t="s">
        <v>241</v>
      </c>
      <c r="C56" s="111" t="s">
        <v>180</v>
      </c>
      <c r="D56" s="133" t="s">
        <v>617</v>
      </c>
      <c r="E56" s="143">
        <v>3</v>
      </c>
      <c r="F56" s="143">
        <v>4</v>
      </c>
      <c r="G56" s="143">
        <v>4</v>
      </c>
      <c r="H56" s="143">
        <v>0</v>
      </c>
      <c r="I56" s="143">
        <v>4</v>
      </c>
      <c r="J56" s="143">
        <v>0</v>
      </c>
      <c r="K56" s="143">
        <v>3</v>
      </c>
      <c r="L56" s="143">
        <v>0</v>
      </c>
      <c r="M56" s="143">
        <v>0</v>
      </c>
    </row>
    <row r="57" spans="1:13" x14ac:dyDescent="0.25">
      <c r="A57" s="113" t="s">
        <v>240</v>
      </c>
      <c r="B57" s="114" t="s">
        <v>242</v>
      </c>
      <c r="C57" s="113" t="s">
        <v>180</v>
      </c>
      <c r="D57" s="134" t="s">
        <v>617</v>
      </c>
      <c r="E57" s="144">
        <v>4</v>
      </c>
      <c r="F57" s="144">
        <v>4</v>
      </c>
      <c r="G57" s="144">
        <v>4</v>
      </c>
      <c r="H57" s="144">
        <v>0</v>
      </c>
      <c r="I57" s="144">
        <v>0</v>
      </c>
      <c r="J57" s="144">
        <v>0</v>
      </c>
      <c r="K57" s="144">
        <v>0</v>
      </c>
      <c r="L57" s="144">
        <v>0</v>
      </c>
      <c r="M57" s="144">
        <v>0</v>
      </c>
    </row>
    <row r="58" spans="1:13" x14ac:dyDescent="0.25">
      <c r="A58" s="111" t="s">
        <v>240</v>
      </c>
      <c r="B58" s="112" t="s">
        <v>243</v>
      </c>
      <c r="C58" s="111" t="s">
        <v>180</v>
      </c>
      <c r="D58" s="133" t="s">
        <v>617</v>
      </c>
      <c r="E58" s="143">
        <v>4</v>
      </c>
      <c r="F58" s="143">
        <v>2</v>
      </c>
      <c r="G58" s="143">
        <v>2</v>
      </c>
      <c r="H58" s="143">
        <v>0</v>
      </c>
      <c r="I58" s="143">
        <v>4</v>
      </c>
      <c r="J58" s="143">
        <v>0</v>
      </c>
      <c r="K58" s="143">
        <v>3</v>
      </c>
      <c r="L58" s="143">
        <v>0</v>
      </c>
      <c r="M58" s="143">
        <v>0</v>
      </c>
    </row>
    <row r="59" spans="1:13" x14ac:dyDescent="0.25">
      <c r="A59" s="113" t="s">
        <v>240</v>
      </c>
      <c r="B59" s="114" t="s">
        <v>244</v>
      </c>
      <c r="C59" s="113" t="s">
        <v>180</v>
      </c>
      <c r="D59" s="134" t="s">
        <v>617</v>
      </c>
      <c r="E59" s="144">
        <v>4</v>
      </c>
      <c r="F59" s="144">
        <v>4</v>
      </c>
      <c r="G59" s="144">
        <v>4</v>
      </c>
      <c r="H59" s="144">
        <v>0</v>
      </c>
      <c r="I59" s="144">
        <v>4</v>
      </c>
      <c r="J59" s="144">
        <v>0</v>
      </c>
      <c r="K59" s="144">
        <v>0</v>
      </c>
      <c r="L59" s="144">
        <v>0</v>
      </c>
      <c r="M59" s="144">
        <v>0</v>
      </c>
    </row>
    <row r="60" spans="1:13" x14ac:dyDescent="0.25">
      <c r="A60" s="111" t="s">
        <v>240</v>
      </c>
      <c r="B60" s="112" t="s">
        <v>245</v>
      </c>
      <c r="C60" s="111" t="s">
        <v>180</v>
      </c>
      <c r="D60" s="133" t="s">
        <v>617</v>
      </c>
      <c r="E60" s="143">
        <v>4</v>
      </c>
      <c r="F60" s="143">
        <v>0</v>
      </c>
      <c r="G60" s="143">
        <v>0</v>
      </c>
      <c r="H60" s="143">
        <v>0</v>
      </c>
      <c r="I60" s="143">
        <v>4</v>
      </c>
      <c r="J60" s="143">
        <v>0</v>
      </c>
      <c r="K60" s="143">
        <v>0</v>
      </c>
      <c r="L60" s="143">
        <v>0</v>
      </c>
      <c r="M60" s="143">
        <v>4</v>
      </c>
    </row>
    <row r="61" spans="1:13" x14ac:dyDescent="0.25">
      <c r="A61" s="113" t="s">
        <v>240</v>
      </c>
      <c r="B61" s="114" t="s">
        <v>246</v>
      </c>
      <c r="C61" s="113" t="s">
        <v>180</v>
      </c>
      <c r="D61" s="134" t="s">
        <v>617</v>
      </c>
      <c r="E61" s="144">
        <v>0</v>
      </c>
      <c r="F61" s="144">
        <v>0</v>
      </c>
      <c r="G61" s="144">
        <v>0</v>
      </c>
      <c r="H61" s="144">
        <v>0</v>
      </c>
      <c r="I61" s="144">
        <v>0</v>
      </c>
      <c r="J61" s="144">
        <v>0</v>
      </c>
      <c r="K61" s="144">
        <v>3</v>
      </c>
      <c r="L61" s="144">
        <v>0</v>
      </c>
      <c r="M61" s="144">
        <v>4</v>
      </c>
    </row>
    <row r="62" spans="1:13" x14ac:dyDescent="0.25">
      <c r="A62" s="111" t="s">
        <v>240</v>
      </c>
      <c r="B62" s="112" t="s">
        <v>247</v>
      </c>
      <c r="C62" s="111" t="s">
        <v>180</v>
      </c>
      <c r="D62" s="133" t="s">
        <v>617</v>
      </c>
      <c r="E62" s="143">
        <v>4</v>
      </c>
      <c r="F62" s="143">
        <v>4</v>
      </c>
      <c r="G62" s="143">
        <v>4</v>
      </c>
      <c r="H62" s="143">
        <v>0</v>
      </c>
      <c r="I62" s="143">
        <v>4</v>
      </c>
      <c r="J62" s="143">
        <v>0</v>
      </c>
      <c r="K62" s="143">
        <v>0</v>
      </c>
      <c r="L62" s="143">
        <v>0</v>
      </c>
      <c r="M62" s="143">
        <v>0</v>
      </c>
    </row>
    <row r="63" spans="1:13" x14ac:dyDescent="0.25">
      <c r="A63" s="113" t="s">
        <v>240</v>
      </c>
      <c r="B63" s="114" t="s">
        <v>248</v>
      </c>
      <c r="C63" s="113" t="s">
        <v>180</v>
      </c>
      <c r="D63" s="134" t="s">
        <v>617</v>
      </c>
      <c r="E63" s="144">
        <v>3</v>
      </c>
      <c r="F63" s="144">
        <v>3</v>
      </c>
      <c r="G63" s="144">
        <v>3</v>
      </c>
      <c r="H63" s="144">
        <v>0</v>
      </c>
      <c r="I63" s="144">
        <v>0</v>
      </c>
      <c r="J63" s="144">
        <v>0</v>
      </c>
      <c r="K63" s="144">
        <v>0</v>
      </c>
      <c r="L63" s="144">
        <v>0</v>
      </c>
      <c r="M63" s="144">
        <v>0</v>
      </c>
    </row>
    <row r="64" spans="1:13" x14ac:dyDescent="0.25">
      <c r="A64" s="111" t="s">
        <v>240</v>
      </c>
      <c r="B64" s="112" t="s">
        <v>249</v>
      </c>
      <c r="C64" s="111" t="s">
        <v>180</v>
      </c>
      <c r="D64" s="133" t="s">
        <v>617</v>
      </c>
      <c r="E64" s="143">
        <v>3</v>
      </c>
      <c r="F64" s="143">
        <v>4</v>
      </c>
      <c r="G64" s="143">
        <v>4</v>
      </c>
      <c r="H64" s="143">
        <v>0</v>
      </c>
      <c r="I64" s="143">
        <v>4</v>
      </c>
      <c r="J64" s="143">
        <v>0</v>
      </c>
      <c r="K64" s="143">
        <v>0</v>
      </c>
      <c r="L64" s="143">
        <v>0</v>
      </c>
      <c r="M64" s="143">
        <v>0</v>
      </c>
    </row>
    <row r="65" spans="1:13" x14ac:dyDescent="0.25">
      <c r="A65" s="113" t="s">
        <v>240</v>
      </c>
      <c r="B65" s="114" t="s">
        <v>250</v>
      </c>
      <c r="C65" s="113" t="s">
        <v>180</v>
      </c>
      <c r="D65" s="134" t="s">
        <v>617</v>
      </c>
      <c r="E65" s="144">
        <v>3</v>
      </c>
      <c r="F65" s="144">
        <v>4</v>
      </c>
      <c r="G65" s="144">
        <v>4</v>
      </c>
      <c r="H65" s="144">
        <v>0</v>
      </c>
      <c r="I65" s="144">
        <v>4</v>
      </c>
      <c r="J65" s="144">
        <v>0</v>
      </c>
      <c r="K65" s="144">
        <v>3</v>
      </c>
      <c r="L65" s="144">
        <v>0</v>
      </c>
      <c r="M65" s="144">
        <v>0</v>
      </c>
    </row>
    <row r="66" spans="1:13" x14ac:dyDescent="0.25">
      <c r="A66" s="111" t="s">
        <v>240</v>
      </c>
      <c r="B66" s="112" t="s">
        <v>251</v>
      </c>
      <c r="C66" s="111" t="s">
        <v>180</v>
      </c>
      <c r="D66" s="133" t="s">
        <v>617</v>
      </c>
      <c r="E66" s="143">
        <v>4</v>
      </c>
      <c r="F66" s="143">
        <v>4</v>
      </c>
      <c r="G66" s="143">
        <v>4</v>
      </c>
      <c r="H66" s="143">
        <v>0</v>
      </c>
      <c r="I66" s="143">
        <v>4</v>
      </c>
      <c r="J66" s="143">
        <v>0</v>
      </c>
      <c r="K66" s="143">
        <v>2</v>
      </c>
      <c r="L66" s="143">
        <v>0</v>
      </c>
      <c r="M66" s="143">
        <v>0</v>
      </c>
    </row>
    <row r="67" spans="1:13" x14ac:dyDescent="0.25">
      <c r="A67" s="113" t="s">
        <v>240</v>
      </c>
      <c r="B67" s="114" t="s">
        <v>252</v>
      </c>
      <c r="C67" s="113" t="s">
        <v>180</v>
      </c>
      <c r="D67" s="134" t="s">
        <v>617</v>
      </c>
      <c r="E67" s="144">
        <v>4</v>
      </c>
      <c r="F67" s="144">
        <v>2</v>
      </c>
      <c r="G67" s="144">
        <v>2</v>
      </c>
      <c r="H67" s="144">
        <v>0</v>
      </c>
      <c r="I67" s="144">
        <v>4</v>
      </c>
      <c r="J67" s="144">
        <v>0</v>
      </c>
      <c r="K67" s="144">
        <v>0</v>
      </c>
      <c r="L67" s="144">
        <v>0</v>
      </c>
      <c r="M67" s="144">
        <v>0</v>
      </c>
    </row>
    <row r="68" spans="1:13" x14ac:dyDescent="0.25">
      <c r="A68" s="111" t="s">
        <v>240</v>
      </c>
      <c r="B68" s="112" t="s">
        <v>253</v>
      </c>
      <c r="C68" s="111" t="s">
        <v>181</v>
      </c>
      <c r="D68" s="133" t="s">
        <v>618</v>
      </c>
      <c r="E68" s="143">
        <v>0</v>
      </c>
      <c r="F68" s="143">
        <v>0</v>
      </c>
      <c r="G68" s="143">
        <v>0</v>
      </c>
      <c r="H68" s="143">
        <v>0</v>
      </c>
      <c r="I68" s="143">
        <v>0</v>
      </c>
      <c r="J68" s="143">
        <v>0</v>
      </c>
      <c r="K68" s="143">
        <v>0</v>
      </c>
      <c r="L68" s="143">
        <v>0</v>
      </c>
      <c r="M68" s="143">
        <v>0</v>
      </c>
    </row>
    <row r="69" spans="1:13" x14ac:dyDescent="0.25">
      <c r="A69" s="113" t="s">
        <v>240</v>
      </c>
      <c r="B69" s="114" t="s">
        <v>254</v>
      </c>
      <c r="C69" s="113" t="s">
        <v>180</v>
      </c>
      <c r="D69" s="134" t="s">
        <v>617</v>
      </c>
      <c r="E69" s="144">
        <v>4</v>
      </c>
      <c r="F69" s="144">
        <v>4</v>
      </c>
      <c r="G69" s="144">
        <v>4</v>
      </c>
      <c r="H69" s="144">
        <v>0</v>
      </c>
      <c r="I69" s="144">
        <v>4</v>
      </c>
      <c r="J69" s="144">
        <v>0</v>
      </c>
      <c r="K69" s="144">
        <v>3</v>
      </c>
      <c r="L69" s="144">
        <v>0</v>
      </c>
      <c r="M69" s="144">
        <v>0</v>
      </c>
    </row>
    <row r="70" spans="1:13" x14ac:dyDescent="0.25">
      <c r="A70" s="111" t="s">
        <v>240</v>
      </c>
      <c r="B70" s="112" t="s">
        <v>255</v>
      </c>
      <c r="C70" s="111" t="s">
        <v>180</v>
      </c>
      <c r="D70" s="133" t="s">
        <v>618</v>
      </c>
      <c r="E70" s="143">
        <v>4</v>
      </c>
      <c r="F70" s="143">
        <v>4</v>
      </c>
      <c r="G70" s="143">
        <v>4</v>
      </c>
      <c r="H70" s="143">
        <v>0</v>
      </c>
      <c r="I70" s="143">
        <v>4</v>
      </c>
      <c r="J70" s="143">
        <v>3</v>
      </c>
      <c r="K70" s="143">
        <v>3</v>
      </c>
      <c r="L70" s="143">
        <v>3</v>
      </c>
      <c r="M70" s="143">
        <v>4</v>
      </c>
    </row>
    <row r="71" spans="1:13" x14ac:dyDescent="0.25">
      <c r="A71" s="113" t="s">
        <v>240</v>
      </c>
      <c r="B71" s="114" t="s">
        <v>256</v>
      </c>
      <c r="C71" s="113" t="s">
        <v>180</v>
      </c>
      <c r="D71" s="134" t="s">
        <v>617</v>
      </c>
      <c r="E71" s="144">
        <v>0</v>
      </c>
      <c r="F71" s="144">
        <v>4</v>
      </c>
      <c r="G71" s="144">
        <v>0</v>
      </c>
      <c r="H71" s="144">
        <v>0</v>
      </c>
      <c r="I71" s="144">
        <v>4</v>
      </c>
      <c r="J71" s="144">
        <v>0</v>
      </c>
      <c r="K71" s="144">
        <v>0</v>
      </c>
      <c r="L71" s="144">
        <v>0</v>
      </c>
      <c r="M71" s="144">
        <v>0</v>
      </c>
    </row>
    <row r="72" spans="1:13" x14ac:dyDescent="0.25">
      <c r="A72" s="111" t="s">
        <v>240</v>
      </c>
      <c r="B72" s="112" t="s">
        <v>257</v>
      </c>
      <c r="C72" s="111" t="s">
        <v>180</v>
      </c>
      <c r="D72" s="133" t="s">
        <v>617</v>
      </c>
      <c r="E72" s="143">
        <v>3</v>
      </c>
      <c r="F72" s="143">
        <v>4</v>
      </c>
      <c r="G72" s="143">
        <v>0</v>
      </c>
      <c r="H72" s="143">
        <v>0</v>
      </c>
      <c r="I72" s="143">
        <v>0</v>
      </c>
      <c r="J72" s="143">
        <v>0</v>
      </c>
      <c r="K72" s="143">
        <v>0</v>
      </c>
      <c r="L72" s="143">
        <v>0</v>
      </c>
      <c r="M72" s="143">
        <v>0</v>
      </c>
    </row>
    <row r="73" spans="1:13" x14ac:dyDescent="0.25">
      <c r="A73" s="113" t="s">
        <v>240</v>
      </c>
      <c r="B73" s="114" t="s">
        <v>258</v>
      </c>
      <c r="C73" s="113" t="s">
        <v>180</v>
      </c>
      <c r="D73" s="134" t="s">
        <v>617</v>
      </c>
      <c r="E73" s="144">
        <v>3</v>
      </c>
      <c r="F73" s="144">
        <v>4</v>
      </c>
      <c r="G73" s="144">
        <v>4</v>
      </c>
      <c r="H73" s="144">
        <v>0</v>
      </c>
      <c r="I73" s="144">
        <v>4</v>
      </c>
      <c r="J73" s="144">
        <v>0</v>
      </c>
      <c r="K73" s="144">
        <v>0</v>
      </c>
      <c r="L73" s="144">
        <v>0</v>
      </c>
      <c r="M73" s="144">
        <v>0</v>
      </c>
    </row>
    <row r="74" spans="1:13" x14ac:dyDescent="0.25">
      <c r="A74" s="111" t="s">
        <v>240</v>
      </c>
      <c r="B74" s="112" t="s">
        <v>259</v>
      </c>
      <c r="C74" s="111" t="s">
        <v>180</v>
      </c>
      <c r="D74" s="133" t="s">
        <v>618</v>
      </c>
      <c r="E74" s="143">
        <v>0</v>
      </c>
      <c r="F74" s="143">
        <v>4</v>
      </c>
      <c r="G74" s="143">
        <v>4</v>
      </c>
      <c r="H74" s="143">
        <v>0</v>
      </c>
      <c r="I74" s="143">
        <v>4</v>
      </c>
      <c r="J74" s="143">
        <v>0</v>
      </c>
      <c r="K74" s="143">
        <v>3</v>
      </c>
      <c r="L74" s="143">
        <v>0</v>
      </c>
      <c r="M74" s="143">
        <v>0</v>
      </c>
    </row>
    <row r="75" spans="1:13" x14ac:dyDescent="0.25">
      <c r="A75" s="113" t="s">
        <v>260</v>
      </c>
      <c r="B75" s="114" t="s">
        <v>261</v>
      </c>
      <c r="C75" s="113" t="s">
        <v>180</v>
      </c>
      <c r="D75" s="134" t="s">
        <v>617</v>
      </c>
      <c r="E75" s="144">
        <v>4</v>
      </c>
      <c r="F75" s="144">
        <v>4</v>
      </c>
      <c r="G75" s="144">
        <v>4</v>
      </c>
      <c r="H75" s="144">
        <v>1</v>
      </c>
      <c r="I75" s="144">
        <v>4</v>
      </c>
      <c r="J75" s="144">
        <v>3</v>
      </c>
      <c r="K75" s="144">
        <v>2</v>
      </c>
      <c r="L75" s="144">
        <v>3</v>
      </c>
      <c r="M75" s="144">
        <v>0</v>
      </c>
    </row>
    <row r="76" spans="1:13" x14ac:dyDescent="0.25">
      <c r="A76" s="111" t="s">
        <v>260</v>
      </c>
      <c r="B76" s="112" t="s">
        <v>262</v>
      </c>
      <c r="C76" s="111" t="s">
        <v>180</v>
      </c>
      <c r="D76" s="133" t="s">
        <v>617</v>
      </c>
      <c r="E76" s="143">
        <v>4</v>
      </c>
      <c r="F76" s="143">
        <v>4</v>
      </c>
      <c r="G76" s="143">
        <v>4</v>
      </c>
      <c r="H76" s="143">
        <v>0</v>
      </c>
      <c r="I76" s="143">
        <v>3</v>
      </c>
      <c r="J76" s="143">
        <v>0</v>
      </c>
      <c r="K76" s="143">
        <v>0</v>
      </c>
      <c r="L76" s="143">
        <v>0</v>
      </c>
      <c r="M76" s="143">
        <v>0</v>
      </c>
    </row>
    <row r="77" spans="1:13" x14ac:dyDescent="0.25">
      <c r="A77" s="113" t="s">
        <v>260</v>
      </c>
      <c r="B77" s="114" t="s">
        <v>263</v>
      </c>
      <c r="C77" s="113" t="s">
        <v>180</v>
      </c>
      <c r="D77" s="134" t="s">
        <v>617</v>
      </c>
      <c r="E77" s="144">
        <v>8</v>
      </c>
      <c r="F77" s="144">
        <v>4</v>
      </c>
      <c r="G77" s="144">
        <v>4</v>
      </c>
      <c r="H77" s="144">
        <v>0</v>
      </c>
      <c r="I77" s="144">
        <v>0</v>
      </c>
      <c r="J77" s="144">
        <v>0</v>
      </c>
      <c r="K77" s="144">
        <v>0</v>
      </c>
      <c r="L77" s="144">
        <v>0</v>
      </c>
      <c r="M77" s="144">
        <v>4</v>
      </c>
    </row>
    <row r="78" spans="1:13" x14ac:dyDescent="0.25">
      <c r="A78" s="111" t="s">
        <v>260</v>
      </c>
      <c r="B78" s="112" t="s">
        <v>264</v>
      </c>
      <c r="C78" s="111" t="s">
        <v>180</v>
      </c>
      <c r="D78" s="133" t="s">
        <v>617</v>
      </c>
      <c r="E78" s="143">
        <v>4</v>
      </c>
      <c r="F78" s="143">
        <v>4</v>
      </c>
      <c r="G78" s="143">
        <v>4</v>
      </c>
      <c r="H78" s="143">
        <v>0</v>
      </c>
      <c r="I78" s="143">
        <v>4</v>
      </c>
      <c r="J78" s="143">
        <v>0</v>
      </c>
      <c r="K78" s="143">
        <v>0</v>
      </c>
      <c r="L78" s="143">
        <v>0</v>
      </c>
      <c r="M78" s="143">
        <v>0</v>
      </c>
    </row>
    <row r="79" spans="1:13" x14ac:dyDescent="0.25">
      <c r="A79" s="113" t="s">
        <v>260</v>
      </c>
      <c r="B79" s="114" t="s">
        <v>265</v>
      </c>
      <c r="C79" s="113" t="s">
        <v>180</v>
      </c>
      <c r="D79" s="134" t="s">
        <v>617</v>
      </c>
      <c r="E79" s="144">
        <v>4</v>
      </c>
      <c r="F79" s="144">
        <v>4</v>
      </c>
      <c r="G79" s="144">
        <v>4</v>
      </c>
      <c r="H79" s="144">
        <v>0</v>
      </c>
      <c r="I79" s="144">
        <v>4</v>
      </c>
      <c r="J79" s="144">
        <v>0</v>
      </c>
      <c r="K79" s="144">
        <v>0</v>
      </c>
      <c r="L79" s="144">
        <v>0</v>
      </c>
      <c r="M79" s="144">
        <v>0</v>
      </c>
    </row>
    <row r="80" spans="1:13" x14ac:dyDescent="0.25">
      <c r="A80" s="111" t="s">
        <v>260</v>
      </c>
      <c r="B80" s="112" t="s">
        <v>266</v>
      </c>
      <c r="C80" s="111" t="s">
        <v>180</v>
      </c>
      <c r="D80" s="133" t="s">
        <v>617</v>
      </c>
      <c r="E80" s="143">
        <v>4</v>
      </c>
      <c r="F80" s="143">
        <v>4</v>
      </c>
      <c r="G80" s="143">
        <v>4</v>
      </c>
      <c r="H80" s="143">
        <v>3</v>
      </c>
      <c r="I80" s="143">
        <v>4</v>
      </c>
      <c r="J80" s="143">
        <v>0</v>
      </c>
      <c r="K80" s="143">
        <v>0</v>
      </c>
      <c r="L80" s="143">
        <v>0</v>
      </c>
      <c r="M80" s="143">
        <v>0</v>
      </c>
    </row>
    <row r="81" spans="1:13" x14ac:dyDescent="0.25">
      <c r="A81" s="113" t="s">
        <v>260</v>
      </c>
      <c r="B81" s="114" t="s">
        <v>267</v>
      </c>
      <c r="C81" s="113" t="s">
        <v>180</v>
      </c>
      <c r="D81" s="134" t="s">
        <v>617</v>
      </c>
      <c r="E81" s="144">
        <v>4</v>
      </c>
      <c r="F81" s="144">
        <v>8</v>
      </c>
      <c r="G81" s="144">
        <v>0</v>
      </c>
      <c r="H81" s="144">
        <v>0</v>
      </c>
      <c r="I81" s="144">
        <v>4</v>
      </c>
      <c r="J81" s="144">
        <v>0</v>
      </c>
      <c r="K81" s="144">
        <v>0</v>
      </c>
      <c r="L81" s="144">
        <v>0</v>
      </c>
      <c r="M81" s="144">
        <v>0</v>
      </c>
    </row>
    <row r="82" spans="1:13" x14ac:dyDescent="0.25">
      <c r="A82" s="111" t="s">
        <v>260</v>
      </c>
      <c r="B82" s="112" t="s">
        <v>268</v>
      </c>
      <c r="C82" s="111" t="s">
        <v>180</v>
      </c>
      <c r="D82" s="133" t="s">
        <v>617</v>
      </c>
      <c r="E82" s="143">
        <v>4</v>
      </c>
      <c r="F82" s="143">
        <v>2</v>
      </c>
      <c r="G82" s="143">
        <v>2</v>
      </c>
      <c r="H82" s="143">
        <v>0</v>
      </c>
      <c r="I82" s="143">
        <v>4</v>
      </c>
      <c r="J82" s="143">
        <v>0</v>
      </c>
      <c r="K82" s="143">
        <v>0</v>
      </c>
      <c r="L82" s="143">
        <v>0</v>
      </c>
      <c r="M82" s="143">
        <v>0</v>
      </c>
    </row>
    <row r="83" spans="1:13" x14ac:dyDescent="0.25">
      <c r="A83" s="113" t="s">
        <v>260</v>
      </c>
      <c r="B83" s="114" t="s">
        <v>269</v>
      </c>
      <c r="C83" s="113" t="s">
        <v>181</v>
      </c>
      <c r="D83" s="134" t="s">
        <v>616</v>
      </c>
      <c r="E83" s="144">
        <v>0</v>
      </c>
      <c r="F83" s="144">
        <v>0</v>
      </c>
      <c r="G83" s="144">
        <v>0</v>
      </c>
      <c r="H83" s="144">
        <v>0</v>
      </c>
      <c r="I83" s="144">
        <v>0</v>
      </c>
      <c r="J83" s="144">
        <v>0</v>
      </c>
      <c r="K83" s="144">
        <v>0</v>
      </c>
      <c r="L83" s="144">
        <v>0</v>
      </c>
      <c r="M83" s="144">
        <v>0</v>
      </c>
    </row>
    <row r="84" spans="1:13" x14ac:dyDescent="0.25">
      <c r="A84" s="111" t="s">
        <v>260</v>
      </c>
      <c r="B84" s="112" t="s">
        <v>270</v>
      </c>
      <c r="C84" s="111" t="s">
        <v>180</v>
      </c>
      <c r="D84" s="133" t="s">
        <v>617</v>
      </c>
      <c r="E84" s="143">
        <v>4</v>
      </c>
      <c r="F84" s="143">
        <v>4</v>
      </c>
      <c r="G84" s="143">
        <v>4</v>
      </c>
      <c r="H84" s="143">
        <v>0</v>
      </c>
      <c r="I84" s="143">
        <v>0</v>
      </c>
      <c r="J84" s="143">
        <v>0</v>
      </c>
      <c r="K84" s="143">
        <v>0</v>
      </c>
      <c r="L84" s="143">
        <v>0</v>
      </c>
      <c r="M84" s="143">
        <v>0</v>
      </c>
    </row>
    <row r="85" spans="1:13" x14ac:dyDescent="0.25">
      <c r="A85" s="113" t="s">
        <v>260</v>
      </c>
      <c r="B85" s="114" t="s">
        <v>271</v>
      </c>
      <c r="C85" s="113" t="s">
        <v>180</v>
      </c>
      <c r="D85" s="134" t="s">
        <v>617</v>
      </c>
      <c r="E85" s="144">
        <v>4</v>
      </c>
      <c r="F85" s="144">
        <v>4</v>
      </c>
      <c r="G85" s="144">
        <v>4</v>
      </c>
      <c r="H85" s="144">
        <v>0</v>
      </c>
      <c r="I85" s="144">
        <v>2</v>
      </c>
      <c r="J85" s="144">
        <v>2</v>
      </c>
      <c r="K85" s="144">
        <v>1</v>
      </c>
      <c r="L85" s="144">
        <v>2</v>
      </c>
      <c r="M85" s="144">
        <v>0</v>
      </c>
    </row>
    <row r="86" spans="1:13" x14ac:dyDescent="0.25">
      <c r="A86" s="111" t="s">
        <v>260</v>
      </c>
      <c r="B86" s="112" t="s">
        <v>272</v>
      </c>
      <c r="C86" s="111" t="s">
        <v>180</v>
      </c>
      <c r="D86" s="133" t="s">
        <v>617</v>
      </c>
      <c r="E86" s="143">
        <v>4</v>
      </c>
      <c r="F86" s="143">
        <v>4</v>
      </c>
      <c r="G86" s="143">
        <v>4</v>
      </c>
      <c r="H86" s="143">
        <v>4</v>
      </c>
      <c r="I86" s="143">
        <v>4</v>
      </c>
      <c r="J86" s="143">
        <v>0</v>
      </c>
      <c r="K86" s="143">
        <v>0</v>
      </c>
      <c r="L86" s="143">
        <v>0</v>
      </c>
      <c r="M86" s="143">
        <v>0</v>
      </c>
    </row>
    <row r="87" spans="1:13" x14ac:dyDescent="0.25">
      <c r="A87" s="113" t="s">
        <v>260</v>
      </c>
      <c r="B87" s="114" t="s">
        <v>273</v>
      </c>
      <c r="C87" s="113" t="s">
        <v>180</v>
      </c>
      <c r="D87" s="134" t="s">
        <v>617</v>
      </c>
      <c r="E87" s="144">
        <v>4</v>
      </c>
      <c r="F87" s="144">
        <v>4</v>
      </c>
      <c r="G87" s="144">
        <v>4</v>
      </c>
      <c r="H87" s="144">
        <v>0</v>
      </c>
      <c r="I87" s="144">
        <v>4</v>
      </c>
      <c r="J87" s="144">
        <v>3</v>
      </c>
      <c r="K87" s="144">
        <v>2</v>
      </c>
      <c r="L87" s="144">
        <v>3</v>
      </c>
      <c r="M87" s="144">
        <v>0</v>
      </c>
    </row>
    <row r="88" spans="1:13" x14ac:dyDescent="0.25">
      <c r="A88" s="111" t="s">
        <v>260</v>
      </c>
      <c r="B88" s="112" t="s">
        <v>274</v>
      </c>
      <c r="C88" s="111" t="s">
        <v>180</v>
      </c>
      <c r="D88" s="133" t="s">
        <v>617</v>
      </c>
      <c r="E88" s="143">
        <v>4</v>
      </c>
      <c r="F88" s="143">
        <v>4</v>
      </c>
      <c r="G88" s="143">
        <v>4</v>
      </c>
      <c r="H88" s="143">
        <v>0</v>
      </c>
      <c r="I88" s="143">
        <v>0</v>
      </c>
      <c r="J88" s="143">
        <v>0</v>
      </c>
      <c r="K88" s="143">
        <v>0</v>
      </c>
      <c r="L88" s="143">
        <v>0</v>
      </c>
      <c r="M88" s="143">
        <v>0</v>
      </c>
    </row>
    <row r="89" spans="1:13" x14ac:dyDescent="0.25">
      <c r="A89" s="113" t="s">
        <v>260</v>
      </c>
      <c r="B89" s="114" t="s">
        <v>275</v>
      </c>
      <c r="C89" s="113" t="s">
        <v>180</v>
      </c>
      <c r="D89" s="134" t="s">
        <v>617</v>
      </c>
      <c r="E89" s="144">
        <v>4</v>
      </c>
      <c r="F89" s="144">
        <v>4</v>
      </c>
      <c r="G89" s="144">
        <v>0</v>
      </c>
      <c r="H89" s="144">
        <v>0</v>
      </c>
      <c r="I89" s="144">
        <v>4</v>
      </c>
      <c r="J89" s="144">
        <v>0</v>
      </c>
      <c r="K89" s="144">
        <v>0</v>
      </c>
      <c r="L89" s="144">
        <v>0</v>
      </c>
      <c r="M89" s="144">
        <v>0</v>
      </c>
    </row>
    <row r="90" spans="1:13" x14ac:dyDescent="0.25">
      <c r="A90" s="111" t="s">
        <v>260</v>
      </c>
      <c r="B90" s="112" t="s">
        <v>276</v>
      </c>
      <c r="C90" s="111" t="s">
        <v>180</v>
      </c>
      <c r="D90" s="133" t="s">
        <v>617</v>
      </c>
      <c r="E90" s="143">
        <v>4</v>
      </c>
      <c r="F90" s="143">
        <v>4</v>
      </c>
      <c r="G90" s="143">
        <v>4</v>
      </c>
      <c r="H90" s="143">
        <v>4</v>
      </c>
      <c r="I90" s="143">
        <v>4</v>
      </c>
      <c r="J90" s="143">
        <v>3</v>
      </c>
      <c r="K90" s="143">
        <v>1</v>
      </c>
      <c r="L90" s="143">
        <v>3</v>
      </c>
      <c r="M90" s="143">
        <v>0</v>
      </c>
    </row>
    <row r="91" spans="1:13" x14ac:dyDescent="0.25">
      <c r="A91" s="113" t="s">
        <v>277</v>
      </c>
      <c r="B91" s="114" t="s">
        <v>278</v>
      </c>
      <c r="C91" s="113" t="s">
        <v>180</v>
      </c>
      <c r="D91" s="134" t="s">
        <v>617</v>
      </c>
      <c r="E91" s="144">
        <v>0</v>
      </c>
      <c r="F91" s="144">
        <v>1</v>
      </c>
      <c r="G91" s="144">
        <v>5</v>
      </c>
      <c r="H91" s="144">
        <v>3</v>
      </c>
      <c r="I91" s="144">
        <v>5</v>
      </c>
      <c r="J91" s="144">
        <v>0</v>
      </c>
      <c r="K91" s="144">
        <v>3</v>
      </c>
      <c r="L91" s="144">
        <v>0</v>
      </c>
      <c r="M91" s="144">
        <v>0</v>
      </c>
    </row>
    <row r="92" spans="1:13" x14ac:dyDescent="0.25">
      <c r="A92" s="111" t="s">
        <v>277</v>
      </c>
      <c r="B92" s="112" t="s">
        <v>279</v>
      </c>
      <c r="C92" s="111" t="s">
        <v>180</v>
      </c>
      <c r="D92" s="133" t="s">
        <v>617</v>
      </c>
      <c r="E92" s="143">
        <v>0</v>
      </c>
      <c r="F92" s="143">
        <v>4</v>
      </c>
      <c r="G92" s="143">
        <v>4</v>
      </c>
      <c r="H92" s="143">
        <v>3</v>
      </c>
      <c r="I92" s="143">
        <v>3</v>
      </c>
      <c r="J92" s="143">
        <v>0</v>
      </c>
      <c r="K92" s="143">
        <v>3</v>
      </c>
      <c r="L92" s="143">
        <v>3</v>
      </c>
      <c r="M92" s="143">
        <v>0</v>
      </c>
    </row>
    <row r="93" spans="1:13" x14ac:dyDescent="0.25">
      <c r="A93" s="113" t="s">
        <v>280</v>
      </c>
      <c r="B93" s="114" t="s">
        <v>281</v>
      </c>
      <c r="C93" s="113" t="s">
        <v>181</v>
      </c>
      <c r="D93" s="134" t="s">
        <v>617</v>
      </c>
      <c r="E93" s="144">
        <v>0</v>
      </c>
      <c r="F93" s="144">
        <v>0</v>
      </c>
      <c r="G93" s="144">
        <v>0</v>
      </c>
      <c r="H93" s="144">
        <v>0</v>
      </c>
      <c r="I93" s="144">
        <v>0</v>
      </c>
      <c r="J93" s="144">
        <v>0</v>
      </c>
      <c r="K93" s="144">
        <v>0</v>
      </c>
      <c r="L93" s="144">
        <v>0</v>
      </c>
      <c r="M93" s="144">
        <v>0</v>
      </c>
    </row>
    <row r="94" spans="1:13" x14ac:dyDescent="0.25">
      <c r="A94" s="111" t="s">
        <v>280</v>
      </c>
      <c r="B94" s="112" t="s">
        <v>282</v>
      </c>
      <c r="C94" s="111" t="s">
        <v>180</v>
      </c>
      <c r="D94" s="133" t="s">
        <v>617</v>
      </c>
      <c r="E94" s="143">
        <v>4</v>
      </c>
      <c r="F94" s="143">
        <v>4</v>
      </c>
      <c r="G94" s="143">
        <v>4</v>
      </c>
      <c r="H94" s="143">
        <v>0</v>
      </c>
      <c r="I94" s="143">
        <v>4</v>
      </c>
      <c r="J94" s="143">
        <v>0</v>
      </c>
      <c r="K94" s="143">
        <v>3</v>
      </c>
      <c r="L94" s="143">
        <v>0</v>
      </c>
      <c r="M94" s="143">
        <v>7</v>
      </c>
    </row>
    <row r="95" spans="1:13" x14ac:dyDescent="0.25">
      <c r="A95" s="113" t="s">
        <v>280</v>
      </c>
      <c r="B95" s="114" t="s">
        <v>283</v>
      </c>
      <c r="C95" s="113" t="s">
        <v>180</v>
      </c>
      <c r="D95" s="134" t="s">
        <v>617</v>
      </c>
      <c r="E95" s="144">
        <v>3</v>
      </c>
      <c r="F95" s="144">
        <v>8</v>
      </c>
      <c r="G95" s="144">
        <v>8</v>
      </c>
      <c r="H95" s="144">
        <v>4</v>
      </c>
      <c r="I95" s="144">
        <v>4</v>
      </c>
      <c r="J95" s="144">
        <v>0</v>
      </c>
      <c r="K95" s="144">
        <v>3</v>
      </c>
      <c r="L95" s="144">
        <v>0</v>
      </c>
      <c r="M95" s="144">
        <v>4</v>
      </c>
    </row>
    <row r="96" spans="1:13" x14ac:dyDescent="0.25">
      <c r="A96" s="111" t="s">
        <v>284</v>
      </c>
      <c r="B96" s="112" t="s">
        <v>285</v>
      </c>
      <c r="C96" s="111" t="s">
        <v>180</v>
      </c>
      <c r="D96" s="133" t="s">
        <v>617</v>
      </c>
      <c r="E96" s="143">
        <v>3</v>
      </c>
      <c r="F96" s="143">
        <v>4</v>
      </c>
      <c r="G96" s="143">
        <v>4</v>
      </c>
      <c r="H96" s="143">
        <v>0</v>
      </c>
      <c r="I96" s="143">
        <v>4</v>
      </c>
      <c r="J96" s="143">
        <v>0</v>
      </c>
      <c r="K96" s="143">
        <v>2</v>
      </c>
      <c r="L96" s="143">
        <v>0</v>
      </c>
      <c r="M96" s="143">
        <v>4</v>
      </c>
    </row>
    <row r="97" spans="1:13" x14ac:dyDescent="0.25">
      <c r="A97" s="113" t="s">
        <v>284</v>
      </c>
      <c r="B97" s="114" t="s">
        <v>286</v>
      </c>
      <c r="C97" s="113" t="s">
        <v>180</v>
      </c>
      <c r="D97" s="134" t="s">
        <v>617</v>
      </c>
      <c r="E97" s="144">
        <v>5</v>
      </c>
      <c r="F97" s="144">
        <v>4</v>
      </c>
      <c r="G97" s="144">
        <v>4</v>
      </c>
      <c r="H97" s="144">
        <v>0</v>
      </c>
      <c r="I97" s="144">
        <v>4</v>
      </c>
      <c r="J97" s="144">
        <v>2</v>
      </c>
      <c r="K97" s="144">
        <v>2</v>
      </c>
      <c r="L97" s="144">
        <v>2</v>
      </c>
      <c r="M97" s="144">
        <v>0</v>
      </c>
    </row>
    <row r="98" spans="1:13" x14ac:dyDescent="0.25">
      <c r="A98" s="111" t="s">
        <v>284</v>
      </c>
      <c r="B98" s="112" t="s">
        <v>287</v>
      </c>
      <c r="C98" s="111" t="s">
        <v>180</v>
      </c>
      <c r="D98" s="133" t="s">
        <v>617</v>
      </c>
      <c r="E98" s="143">
        <v>4</v>
      </c>
      <c r="F98" s="143">
        <v>2</v>
      </c>
      <c r="G98" s="143">
        <v>2</v>
      </c>
      <c r="H98" s="143">
        <v>0</v>
      </c>
      <c r="I98" s="143">
        <v>0</v>
      </c>
      <c r="J98" s="143">
        <v>0</v>
      </c>
      <c r="K98" s="143">
        <v>0</v>
      </c>
      <c r="L98" s="143">
        <v>0</v>
      </c>
      <c r="M98" s="143">
        <v>4</v>
      </c>
    </row>
    <row r="99" spans="1:13" x14ac:dyDescent="0.25">
      <c r="A99" s="113" t="s">
        <v>284</v>
      </c>
      <c r="B99" s="114" t="s">
        <v>288</v>
      </c>
      <c r="C99" s="113" t="s">
        <v>180</v>
      </c>
      <c r="D99" s="134" t="s">
        <v>618</v>
      </c>
      <c r="E99" s="144">
        <v>3</v>
      </c>
      <c r="F99" s="144">
        <v>1</v>
      </c>
      <c r="G99" s="144">
        <v>1</v>
      </c>
      <c r="H99" s="144">
        <v>1</v>
      </c>
      <c r="I99" s="144">
        <v>2</v>
      </c>
      <c r="J99" s="144">
        <v>2</v>
      </c>
      <c r="K99" s="144">
        <v>2</v>
      </c>
      <c r="L99" s="144">
        <v>2</v>
      </c>
      <c r="M99" s="144">
        <v>0</v>
      </c>
    </row>
    <row r="100" spans="1:13" x14ac:dyDescent="0.25">
      <c r="A100" s="111" t="s">
        <v>284</v>
      </c>
      <c r="B100" s="112" t="s">
        <v>289</v>
      </c>
      <c r="C100" s="111" t="s">
        <v>180</v>
      </c>
      <c r="D100" s="133" t="s">
        <v>617</v>
      </c>
      <c r="E100" s="143">
        <v>4</v>
      </c>
      <c r="F100" s="143">
        <v>2</v>
      </c>
      <c r="G100" s="143">
        <v>2</v>
      </c>
      <c r="H100" s="143">
        <v>0</v>
      </c>
      <c r="I100" s="143">
        <v>4</v>
      </c>
      <c r="J100" s="143">
        <v>1</v>
      </c>
      <c r="K100" s="143">
        <v>2</v>
      </c>
      <c r="L100" s="143">
        <v>2</v>
      </c>
      <c r="M100" s="143">
        <v>0</v>
      </c>
    </row>
    <row r="101" spans="1:13" x14ac:dyDescent="0.25">
      <c r="A101" s="113" t="s">
        <v>284</v>
      </c>
      <c r="B101" s="114" t="s">
        <v>290</v>
      </c>
      <c r="C101" s="113" t="s">
        <v>180</v>
      </c>
      <c r="D101" s="134" t="s">
        <v>617</v>
      </c>
      <c r="E101" s="144">
        <v>4</v>
      </c>
      <c r="F101" s="144">
        <v>4</v>
      </c>
      <c r="G101" s="144">
        <v>0</v>
      </c>
      <c r="H101" s="144">
        <v>0</v>
      </c>
      <c r="I101" s="144">
        <v>4</v>
      </c>
      <c r="J101" s="144">
        <v>0</v>
      </c>
      <c r="K101" s="144">
        <v>0</v>
      </c>
      <c r="L101" s="144">
        <v>0</v>
      </c>
      <c r="M101" s="144">
        <v>0</v>
      </c>
    </row>
    <row r="102" spans="1:13" x14ac:dyDescent="0.25">
      <c r="A102" s="111" t="s">
        <v>284</v>
      </c>
      <c r="B102" s="112" t="s">
        <v>291</v>
      </c>
      <c r="C102" s="111" t="s">
        <v>180</v>
      </c>
      <c r="D102" s="133" t="s">
        <v>617</v>
      </c>
      <c r="E102" s="143">
        <v>3</v>
      </c>
      <c r="F102" s="143">
        <v>4</v>
      </c>
      <c r="G102" s="143">
        <v>0</v>
      </c>
      <c r="H102" s="143">
        <v>0</v>
      </c>
      <c r="I102" s="143">
        <v>4</v>
      </c>
      <c r="J102" s="143">
        <v>0</v>
      </c>
      <c r="K102" s="143">
        <v>0</v>
      </c>
      <c r="L102" s="143">
        <v>0</v>
      </c>
      <c r="M102" s="143">
        <v>0</v>
      </c>
    </row>
    <row r="103" spans="1:13" x14ac:dyDescent="0.25">
      <c r="A103" s="113" t="s">
        <v>284</v>
      </c>
      <c r="B103" s="114" t="s">
        <v>292</v>
      </c>
      <c r="C103" s="113" t="s">
        <v>180</v>
      </c>
      <c r="D103" s="134" t="s">
        <v>617</v>
      </c>
      <c r="E103" s="144">
        <v>4</v>
      </c>
      <c r="F103" s="144">
        <v>0</v>
      </c>
      <c r="G103" s="144">
        <v>0</v>
      </c>
      <c r="H103" s="144">
        <v>0</v>
      </c>
      <c r="I103" s="144">
        <v>0</v>
      </c>
      <c r="J103" s="144">
        <v>0</v>
      </c>
      <c r="K103" s="144">
        <v>0</v>
      </c>
      <c r="L103" s="144">
        <v>0</v>
      </c>
      <c r="M103" s="144">
        <v>0</v>
      </c>
    </row>
    <row r="104" spans="1:13" x14ac:dyDescent="0.25">
      <c r="A104" s="111" t="s">
        <v>284</v>
      </c>
      <c r="B104" s="112" t="s">
        <v>293</v>
      </c>
      <c r="C104" s="111" t="s">
        <v>180</v>
      </c>
      <c r="D104" s="133" t="s">
        <v>617</v>
      </c>
      <c r="E104" s="143">
        <v>0</v>
      </c>
      <c r="F104" s="143">
        <v>4</v>
      </c>
      <c r="G104" s="143">
        <v>4</v>
      </c>
      <c r="H104" s="143">
        <v>0</v>
      </c>
      <c r="I104" s="143">
        <v>4</v>
      </c>
      <c r="J104" s="143">
        <v>0</v>
      </c>
      <c r="K104" s="143">
        <v>0</v>
      </c>
      <c r="L104" s="143">
        <v>0</v>
      </c>
      <c r="M104" s="143">
        <v>4</v>
      </c>
    </row>
    <row r="105" spans="1:13" x14ac:dyDescent="0.25">
      <c r="A105" s="113" t="s">
        <v>284</v>
      </c>
      <c r="B105" s="114" t="s">
        <v>294</v>
      </c>
      <c r="C105" s="113" t="s">
        <v>180</v>
      </c>
      <c r="D105" s="134" t="s">
        <v>617</v>
      </c>
      <c r="E105" s="144">
        <v>0</v>
      </c>
      <c r="F105" s="144">
        <v>2</v>
      </c>
      <c r="G105" s="144">
        <v>2</v>
      </c>
      <c r="H105" s="144">
        <v>0</v>
      </c>
      <c r="I105" s="144">
        <v>0</v>
      </c>
      <c r="J105" s="144">
        <v>0</v>
      </c>
      <c r="K105" s="144">
        <v>0</v>
      </c>
      <c r="L105" s="144">
        <v>0</v>
      </c>
      <c r="M105" s="144">
        <v>0</v>
      </c>
    </row>
    <row r="106" spans="1:13" x14ac:dyDescent="0.25">
      <c r="A106" s="111" t="s">
        <v>284</v>
      </c>
      <c r="B106" s="112" t="s">
        <v>295</v>
      </c>
      <c r="C106" s="111" t="s">
        <v>180</v>
      </c>
      <c r="D106" s="133" t="s">
        <v>617</v>
      </c>
      <c r="E106" s="143">
        <v>5</v>
      </c>
      <c r="F106" s="143">
        <v>4</v>
      </c>
      <c r="G106" s="143">
        <v>4</v>
      </c>
      <c r="H106" s="143">
        <v>4</v>
      </c>
      <c r="I106" s="143">
        <v>4</v>
      </c>
      <c r="J106" s="143">
        <v>2</v>
      </c>
      <c r="K106" s="143">
        <v>2</v>
      </c>
      <c r="L106" s="143">
        <v>2</v>
      </c>
      <c r="M106" s="143">
        <v>0</v>
      </c>
    </row>
    <row r="107" spans="1:13" x14ac:dyDescent="0.25">
      <c r="A107" s="113" t="s">
        <v>284</v>
      </c>
      <c r="B107" s="114" t="s">
        <v>296</v>
      </c>
      <c r="C107" s="113" t="s">
        <v>180</v>
      </c>
      <c r="D107" s="134" t="s">
        <v>617</v>
      </c>
      <c r="E107" s="144">
        <v>4</v>
      </c>
      <c r="F107" s="144">
        <v>4</v>
      </c>
      <c r="G107" s="144">
        <v>4</v>
      </c>
      <c r="H107" s="144">
        <v>0</v>
      </c>
      <c r="I107" s="144">
        <v>0</v>
      </c>
      <c r="J107" s="144">
        <v>0</v>
      </c>
      <c r="K107" s="144">
        <v>0</v>
      </c>
      <c r="L107" s="144">
        <v>0</v>
      </c>
      <c r="M107" s="144">
        <v>0</v>
      </c>
    </row>
    <row r="108" spans="1:13" x14ac:dyDescent="0.25">
      <c r="A108" s="111" t="s">
        <v>284</v>
      </c>
      <c r="B108" s="112" t="s">
        <v>297</v>
      </c>
      <c r="C108" s="111" t="s">
        <v>180</v>
      </c>
      <c r="D108" s="133" t="s">
        <v>617</v>
      </c>
      <c r="E108" s="143">
        <v>3</v>
      </c>
      <c r="F108" s="143">
        <v>3</v>
      </c>
      <c r="G108" s="143">
        <v>1</v>
      </c>
      <c r="H108" s="143">
        <v>0</v>
      </c>
      <c r="I108" s="143">
        <v>3</v>
      </c>
      <c r="J108" s="143">
        <v>0</v>
      </c>
      <c r="K108" s="143">
        <v>2</v>
      </c>
      <c r="L108" s="143">
        <v>0</v>
      </c>
      <c r="M108" s="143">
        <v>0</v>
      </c>
    </row>
    <row r="109" spans="1:13" x14ac:dyDescent="0.25">
      <c r="A109" s="113" t="s">
        <v>284</v>
      </c>
      <c r="B109" s="114" t="s">
        <v>298</v>
      </c>
      <c r="C109" s="113" t="s">
        <v>180</v>
      </c>
      <c r="D109" s="134" t="s">
        <v>617</v>
      </c>
      <c r="E109" s="144">
        <v>4</v>
      </c>
      <c r="F109" s="144">
        <v>4</v>
      </c>
      <c r="G109" s="144">
        <v>4</v>
      </c>
      <c r="H109" s="144">
        <v>0</v>
      </c>
      <c r="I109" s="144">
        <v>0</v>
      </c>
      <c r="J109" s="144">
        <v>0</v>
      </c>
      <c r="K109" s="144">
        <v>0</v>
      </c>
      <c r="L109" s="144">
        <v>0</v>
      </c>
      <c r="M109" s="144">
        <v>0</v>
      </c>
    </row>
    <row r="110" spans="1:13" x14ac:dyDescent="0.25">
      <c r="A110" s="111" t="s">
        <v>299</v>
      </c>
      <c r="B110" s="112" t="s">
        <v>300</v>
      </c>
      <c r="C110" s="111" t="s">
        <v>180</v>
      </c>
      <c r="D110" s="133" t="s">
        <v>617</v>
      </c>
      <c r="E110" s="143">
        <v>3</v>
      </c>
      <c r="F110" s="143">
        <v>4</v>
      </c>
      <c r="G110" s="143">
        <v>4</v>
      </c>
      <c r="H110" s="143">
        <v>3</v>
      </c>
      <c r="I110" s="143">
        <v>4</v>
      </c>
      <c r="J110" s="143">
        <v>3</v>
      </c>
      <c r="K110" s="143">
        <v>3</v>
      </c>
      <c r="L110" s="143">
        <v>3</v>
      </c>
      <c r="M110" s="143">
        <v>4</v>
      </c>
    </row>
    <row r="111" spans="1:13" x14ac:dyDescent="0.25">
      <c r="A111" s="113" t="s">
        <v>299</v>
      </c>
      <c r="B111" s="114" t="s">
        <v>301</v>
      </c>
      <c r="C111" s="113" t="s">
        <v>180</v>
      </c>
      <c r="D111" s="134" t="s">
        <v>617</v>
      </c>
      <c r="E111" s="144">
        <v>6</v>
      </c>
      <c r="F111" s="144">
        <v>4</v>
      </c>
      <c r="G111" s="144">
        <v>4</v>
      </c>
      <c r="H111" s="144">
        <v>1</v>
      </c>
      <c r="I111" s="144">
        <v>4</v>
      </c>
      <c r="J111" s="144">
        <v>0</v>
      </c>
      <c r="K111" s="144">
        <v>0</v>
      </c>
      <c r="L111" s="144">
        <v>0</v>
      </c>
      <c r="M111" s="144">
        <v>0</v>
      </c>
    </row>
    <row r="112" spans="1:13" x14ac:dyDescent="0.25">
      <c r="A112" s="111" t="s">
        <v>299</v>
      </c>
      <c r="B112" s="112" t="s">
        <v>302</v>
      </c>
      <c r="C112" s="111" t="s">
        <v>180</v>
      </c>
      <c r="D112" s="133" t="s">
        <v>617</v>
      </c>
      <c r="E112" s="143">
        <v>5</v>
      </c>
      <c r="F112" s="143">
        <v>5</v>
      </c>
      <c r="G112" s="143">
        <v>5</v>
      </c>
      <c r="H112" s="143">
        <v>3</v>
      </c>
      <c r="I112" s="143">
        <v>4</v>
      </c>
      <c r="J112" s="143">
        <v>4</v>
      </c>
      <c r="K112" s="143">
        <v>3</v>
      </c>
      <c r="L112" s="143">
        <v>2</v>
      </c>
      <c r="M112" s="143">
        <v>0</v>
      </c>
    </row>
    <row r="113" spans="1:13" x14ac:dyDescent="0.25">
      <c r="A113" s="113" t="s">
        <v>299</v>
      </c>
      <c r="B113" s="114" t="s">
        <v>303</v>
      </c>
      <c r="C113" s="113" t="s">
        <v>180</v>
      </c>
      <c r="D113" s="134" t="s">
        <v>617</v>
      </c>
      <c r="E113" s="144">
        <v>0</v>
      </c>
      <c r="F113" s="144">
        <v>5</v>
      </c>
      <c r="G113" s="144">
        <v>5</v>
      </c>
      <c r="H113" s="144">
        <v>3</v>
      </c>
      <c r="I113" s="144">
        <v>5</v>
      </c>
      <c r="J113" s="144">
        <v>4</v>
      </c>
      <c r="K113" s="144">
        <v>3</v>
      </c>
      <c r="L113" s="144">
        <v>2</v>
      </c>
      <c r="M113" s="144">
        <v>0</v>
      </c>
    </row>
    <row r="114" spans="1:13" x14ac:dyDescent="0.25">
      <c r="A114" s="111" t="s">
        <v>299</v>
      </c>
      <c r="B114" s="112" t="s">
        <v>304</v>
      </c>
      <c r="C114" s="111" t="s">
        <v>180</v>
      </c>
      <c r="D114" s="133" t="s">
        <v>617</v>
      </c>
      <c r="E114" s="143">
        <v>4</v>
      </c>
      <c r="F114" s="143">
        <v>3</v>
      </c>
      <c r="G114" s="143">
        <v>3</v>
      </c>
      <c r="H114" s="143">
        <v>0</v>
      </c>
      <c r="I114" s="143">
        <v>3</v>
      </c>
      <c r="J114" s="143">
        <v>0</v>
      </c>
      <c r="K114" s="143">
        <v>0</v>
      </c>
      <c r="L114" s="143">
        <v>0</v>
      </c>
      <c r="M114" s="143">
        <v>0</v>
      </c>
    </row>
    <row r="115" spans="1:13" x14ac:dyDescent="0.25">
      <c r="A115" s="113" t="s">
        <v>299</v>
      </c>
      <c r="B115" s="114" t="s">
        <v>305</v>
      </c>
      <c r="C115" s="113" t="s">
        <v>180</v>
      </c>
      <c r="D115" s="134" t="s">
        <v>617</v>
      </c>
      <c r="E115" s="144">
        <v>3</v>
      </c>
      <c r="F115" s="144">
        <v>3</v>
      </c>
      <c r="G115" s="144">
        <v>3</v>
      </c>
      <c r="H115" s="144">
        <v>1</v>
      </c>
      <c r="I115" s="144">
        <v>3</v>
      </c>
      <c r="J115" s="144">
        <v>0</v>
      </c>
      <c r="K115" s="144">
        <v>0</v>
      </c>
      <c r="L115" s="144">
        <v>0</v>
      </c>
      <c r="M115" s="144">
        <v>0</v>
      </c>
    </row>
    <row r="116" spans="1:13" x14ac:dyDescent="0.25">
      <c r="A116" s="111" t="s">
        <v>299</v>
      </c>
      <c r="B116" s="112" t="s">
        <v>306</v>
      </c>
      <c r="C116" s="111" t="s">
        <v>180</v>
      </c>
      <c r="D116" s="133" t="s">
        <v>617</v>
      </c>
      <c r="E116" s="143">
        <v>4</v>
      </c>
      <c r="F116" s="143">
        <v>4</v>
      </c>
      <c r="G116" s="143">
        <v>4</v>
      </c>
      <c r="H116" s="143">
        <v>0</v>
      </c>
      <c r="I116" s="143">
        <v>3</v>
      </c>
      <c r="J116" s="143">
        <v>0</v>
      </c>
      <c r="K116" s="143">
        <v>3</v>
      </c>
      <c r="L116" s="143">
        <v>3</v>
      </c>
      <c r="M116" s="143">
        <v>5</v>
      </c>
    </row>
    <row r="117" spans="1:13" x14ac:dyDescent="0.25">
      <c r="A117" s="113" t="s">
        <v>307</v>
      </c>
      <c r="B117" s="114" t="s">
        <v>308</v>
      </c>
      <c r="C117" s="113" t="s">
        <v>180</v>
      </c>
      <c r="D117" s="134" t="s">
        <v>617</v>
      </c>
      <c r="E117" s="144">
        <v>4</v>
      </c>
      <c r="F117" s="144">
        <v>3</v>
      </c>
      <c r="G117" s="144">
        <v>3</v>
      </c>
      <c r="H117" s="144">
        <v>4</v>
      </c>
      <c r="I117" s="144">
        <v>4</v>
      </c>
      <c r="J117" s="144">
        <v>0</v>
      </c>
      <c r="K117" s="144">
        <v>0</v>
      </c>
      <c r="L117" s="144">
        <v>0</v>
      </c>
      <c r="M117" s="144">
        <v>0</v>
      </c>
    </row>
    <row r="118" spans="1:13" x14ac:dyDescent="0.25">
      <c r="A118" s="111" t="s">
        <v>307</v>
      </c>
      <c r="B118" s="112" t="s">
        <v>309</v>
      </c>
      <c r="C118" s="111" t="s">
        <v>180</v>
      </c>
      <c r="D118" s="133" t="s">
        <v>617</v>
      </c>
      <c r="E118" s="143">
        <v>4</v>
      </c>
      <c r="F118" s="143">
        <v>4</v>
      </c>
      <c r="G118" s="143">
        <v>4</v>
      </c>
      <c r="H118" s="143">
        <v>4</v>
      </c>
      <c r="I118" s="143">
        <v>3</v>
      </c>
      <c r="J118" s="143">
        <v>3</v>
      </c>
      <c r="K118" s="143">
        <v>3</v>
      </c>
      <c r="L118" s="143">
        <v>2</v>
      </c>
      <c r="M118" s="143">
        <v>4</v>
      </c>
    </row>
    <row r="119" spans="1:13" x14ac:dyDescent="0.25">
      <c r="A119" s="113" t="s">
        <v>307</v>
      </c>
      <c r="B119" s="114" t="s">
        <v>310</v>
      </c>
      <c r="C119" s="113" t="s">
        <v>181</v>
      </c>
      <c r="D119" s="134" t="s">
        <v>616</v>
      </c>
      <c r="E119" s="144">
        <v>0</v>
      </c>
      <c r="F119" s="144">
        <v>0</v>
      </c>
      <c r="G119" s="144">
        <v>0</v>
      </c>
      <c r="H119" s="144">
        <v>0</v>
      </c>
      <c r="I119" s="144">
        <v>0</v>
      </c>
      <c r="J119" s="144">
        <v>0</v>
      </c>
      <c r="K119" s="144">
        <v>0</v>
      </c>
      <c r="L119" s="144">
        <v>0</v>
      </c>
      <c r="M119" s="144">
        <v>0</v>
      </c>
    </row>
    <row r="120" spans="1:13" x14ac:dyDescent="0.25">
      <c r="A120" s="111" t="s">
        <v>307</v>
      </c>
      <c r="B120" s="112" t="s">
        <v>311</v>
      </c>
      <c r="C120" s="111" t="s">
        <v>180</v>
      </c>
      <c r="D120" s="133" t="s">
        <v>617</v>
      </c>
      <c r="E120" s="143">
        <v>4</v>
      </c>
      <c r="F120" s="143">
        <v>4</v>
      </c>
      <c r="G120" s="143">
        <v>4</v>
      </c>
      <c r="H120" s="143">
        <v>4</v>
      </c>
      <c r="I120" s="143">
        <v>4</v>
      </c>
      <c r="J120" s="143">
        <v>0</v>
      </c>
      <c r="K120" s="143">
        <v>0</v>
      </c>
      <c r="L120" s="143">
        <v>0</v>
      </c>
      <c r="M120" s="143">
        <v>0</v>
      </c>
    </row>
    <row r="121" spans="1:13" x14ac:dyDescent="0.25">
      <c r="A121" s="113" t="s">
        <v>307</v>
      </c>
      <c r="B121" s="114" t="s">
        <v>312</v>
      </c>
      <c r="C121" s="113" t="s">
        <v>180</v>
      </c>
      <c r="D121" s="134" t="s">
        <v>617</v>
      </c>
      <c r="E121" s="144">
        <v>4</v>
      </c>
      <c r="F121" s="144">
        <v>4</v>
      </c>
      <c r="G121" s="144">
        <v>4</v>
      </c>
      <c r="H121" s="144">
        <v>4</v>
      </c>
      <c r="I121" s="144">
        <v>4</v>
      </c>
      <c r="J121" s="144">
        <v>3</v>
      </c>
      <c r="K121" s="144">
        <v>2</v>
      </c>
      <c r="L121" s="144">
        <v>3</v>
      </c>
      <c r="M121" s="144">
        <v>0</v>
      </c>
    </row>
    <row r="122" spans="1:13" x14ac:dyDescent="0.25">
      <c r="A122" s="111" t="s">
        <v>307</v>
      </c>
      <c r="B122" s="112" t="s">
        <v>313</v>
      </c>
      <c r="C122" s="111" t="s">
        <v>180</v>
      </c>
      <c r="D122" s="133" t="s">
        <v>617</v>
      </c>
      <c r="E122" s="143">
        <v>4</v>
      </c>
      <c r="F122" s="143">
        <v>2</v>
      </c>
      <c r="G122" s="143">
        <v>2</v>
      </c>
      <c r="H122" s="143">
        <v>0</v>
      </c>
      <c r="I122" s="143">
        <v>0</v>
      </c>
      <c r="J122" s="143">
        <v>0</v>
      </c>
      <c r="K122" s="143">
        <v>0</v>
      </c>
      <c r="L122" s="143">
        <v>0</v>
      </c>
      <c r="M122" s="143">
        <v>0</v>
      </c>
    </row>
    <row r="123" spans="1:13" x14ac:dyDescent="0.25">
      <c r="A123" s="113" t="s">
        <v>314</v>
      </c>
      <c r="B123" s="114" t="s">
        <v>315</v>
      </c>
      <c r="C123" s="113" t="s">
        <v>180</v>
      </c>
      <c r="D123" s="134" t="s">
        <v>617</v>
      </c>
      <c r="E123" s="144">
        <v>5</v>
      </c>
      <c r="F123" s="144">
        <v>0</v>
      </c>
      <c r="G123" s="144">
        <v>0</v>
      </c>
      <c r="H123" s="144">
        <v>0</v>
      </c>
      <c r="I123" s="144">
        <v>5</v>
      </c>
      <c r="J123" s="144">
        <v>0</v>
      </c>
      <c r="K123" s="144">
        <v>0</v>
      </c>
      <c r="L123" s="144">
        <v>0</v>
      </c>
      <c r="M123" s="144">
        <v>5</v>
      </c>
    </row>
    <row r="124" spans="1:13" x14ac:dyDescent="0.25">
      <c r="A124" s="111" t="s">
        <v>314</v>
      </c>
      <c r="B124" s="112" t="s">
        <v>316</v>
      </c>
      <c r="C124" s="111" t="s">
        <v>180</v>
      </c>
      <c r="D124" s="133" t="s">
        <v>617</v>
      </c>
      <c r="E124" s="143">
        <v>5</v>
      </c>
      <c r="F124" s="143">
        <v>4</v>
      </c>
      <c r="G124" s="143">
        <v>4</v>
      </c>
      <c r="H124" s="143">
        <v>0</v>
      </c>
      <c r="I124" s="143">
        <v>3</v>
      </c>
      <c r="J124" s="143">
        <v>3</v>
      </c>
      <c r="K124" s="143">
        <v>3</v>
      </c>
      <c r="L124" s="143">
        <v>3</v>
      </c>
      <c r="M124" s="143">
        <v>0</v>
      </c>
    </row>
    <row r="125" spans="1:13" x14ac:dyDescent="0.25">
      <c r="A125" s="113" t="s">
        <v>314</v>
      </c>
      <c r="B125" s="114" t="s">
        <v>317</v>
      </c>
      <c r="C125" s="113" t="s">
        <v>180</v>
      </c>
      <c r="D125" s="134" t="s">
        <v>617</v>
      </c>
      <c r="E125" s="144">
        <v>5</v>
      </c>
      <c r="F125" s="144">
        <v>3</v>
      </c>
      <c r="G125" s="144">
        <v>2</v>
      </c>
      <c r="H125" s="144">
        <v>0</v>
      </c>
      <c r="I125" s="144">
        <v>5</v>
      </c>
      <c r="J125" s="144">
        <v>0</v>
      </c>
      <c r="K125" s="144">
        <v>0</v>
      </c>
      <c r="L125" s="144">
        <v>0</v>
      </c>
      <c r="M125" s="144">
        <v>0</v>
      </c>
    </row>
    <row r="126" spans="1:13" x14ac:dyDescent="0.25">
      <c r="A126" s="111" t="s">
        <v>314</v>
      </c>
      <c r="B126" s="112" t="s">
        <v>318</v>
      </c>
      <c r="C126" s="111" t="s">
        <v>180</v>
      </c>
      <c r="D126" s="133" t="s">
        <v>617</v>
      </c>
      <c r="E126" s="143">
        <v>5</v>
      </c>
      <c r="F126" s="143">
        <v>3</v>
      </c>
      <c r="G126" s="143">
        <v>2</v>
      </c>
      <c r="H126" s="143">
        <v>0</v>
      </c>
      <c r="I126" s="143">
        <v>4</v>
      </c>
      <c r="J126" s="143">
        <v>0</v>
      </c>
      <c r="K126" s="143">
        <v>3</v>
      </c>
      <c r="L126" s="143">
        <v>3</v>
      </c>
      <c r="M126" s="143">
        <v>3</v>
      </c>
    </row>
    <row r="127" spans="1:13" x14ac:dyDescent="0.25">
      <c r="A127" s="113" t="s">
        <v>319</v>
      </c>
      <c r="B127" s="114" t="s">
        <v>320</v>
      </c>
      <c r="C127" s="113" t="s">
        <v>180</v>
      </c>
      <c r="D127" s="134" t="s">
        <v>617</v>
      </c>
      <c r="E127" s="144">
        <v>0</v>
      </c>
      <c r="F127" s="144">
        <v>2</v>
      </c>
      <c r="G127" s="144">
        <v>2</v>
      </c>
      <c r="H127" s="144">
        <v>0</v>
      </c>
      <c r="I127" s="144">
        <v>0</v>
      </c>
      <c r="J127" s="144">
        <v>0</v>
      </c>
      <c r="K127" s="144">
        <v>0</v>
      </c>
      <c r="L127" s="144">
        <v>0</v>
      </c>
      <c r="M127" s="144">
        <v>0</v>
      </c>
    </row>
    <row r="128" spans="1:13" x14ac:dyDescent="0.25">
      <c r="A128" s="111" t="s">
        <v>319</v>
      </c>
      <c r="B128" s="112" t="s">
        <v>321</v>
      </c>
      <c r="C128" s="111" t="s">
        <v>180</v>
      </c>
      <c r="D128" s="133" t="s">
        <v>617</v>
      </c>
      <c r="E128" s="143">
        <v>0</v>
      </c>
      <c r="F128" s="143">
        <v>4</v>
      </c>
      <c r="G128" s="143">
        <v>4</v>
      </c>
      <c r="H128" s="143">
        <v>0</v>
      </c>
      <c r="I128" s="143">
        <v>0</v>
      </c>
      <c r="J128" s="143">
        <v>0</v>
      </c>
      <c r="K128" s="143">
        <v>0</v>
      </c>
      <c r="L128" s="143">
        <v>0</v>
      </c>
      <c r="M128" s="143">
        <v>0</v>
      </c>
    </row>
    <row r="129" spans="1:13" x14ac:dyDescent="0.25">
      <c r="A129" s="113" t="s">
        <v>319</v>
      </c>
      <c r="B129" s="114" t="s">
        <v>322</v>
      </c>
      <c r="C129" s="113" t="s">
        <v>180</v>
      </c>
      <c r="D129" s="134" t="s">
        <v>617</v>
      </c>
      <c r="E129" s="144">
        <v>0</v>
      </c>
      <c r="F129" s="144">
        <v>2</v>
      </c>
      <c r="G129" s="144">
        <v>2</v>
      </c>
      <c r="H129" s="144">
        <v>0</v>
      </c>
      <c r="I129" s="144">
        <v>0</v>
      </c>
      <c r="J129" s="144">
        <v>0</v>
      </c>
      <c r="K129" s="144">
        <v>0</v>
      </c>
      <c r="L129" s="144">
        <v>0</v>
      </c>
      <c r="M129" s="144">
        <v>0</v>
      </c>
    </row>
    <row r="130" spans="1:13" x14ac:dyDescent="0.25">
      <c r="A130" s="111" t="s">
        <v>319</v>
      </c>
      <c r="B130" s="112" t="s">
        <v>323</v>
      </c>
      <c r="C130" s="111" t="s">
        <v>180</v>
      </c>
      <c r="D130" s="133" t="s">
        <v>617</v>
      </c>
      <c r="E130" s="143">
        <v>3</v>
      </c>
      <c r="F130" s="143">
        <v>3</v>
      </c>
      <c r="G130" s="143">
        <v>4</v>
      </c>
      <c r="H130" s="143">
        <v>0</v>
      </c>
      <c r="I130" s="143">
        <v>3</v>
      </c>
      <c r="J130" s="143">
        <v>0</v>
      </c>
      <c r="K130" s="143">
        <v>3</v>
      </c>
      <c r="L130" s="143">
        <v>0</v>
      </c>
      <c r="M130" s="143">
        <v>4</v>
      </c>
    </row>
    <row r="131" spans="1:13" x14ac:dyDescent="0.25">
      <c r="A131" s="113" t="s">
        <v>319</v>
      </c>
      <c r="B131" s="114" t="s">
        <v>324</v>
      </c>
      <c r="C131" s="113" t="s">
        <v>180</v>
      </c>
      <c r="D131" s="134" t="s">
        <v>617</v>
      </c>
      <c r="E131" s="144">
        <v>0</v>
      </c>
      <c r="F131" s="144">
        <v>2</v>
      </c>
      <c r="G131" s="144">
        <v>2</v>
      </c>
      <c r="H131" s="144">
        <v>0</v>
      </c>
      <c r="I131" s="144">
        <v>4</v>
      </c>
      <c r="J131" s="144">
        <v>0</v>
      </c>
      <c r="K131" s="144">
        <v>0</v>
      </c>
      <c r="L131" s="144">
        <v>0</v>
      </c>
      <c r="M131" s="144">
        <v>0</v>
      </c>
    </row>
    <row r="132" spans="1:13" x14ac:dyDescent="0.25">
      <c r="A132" s="111" t="s">
        <v>325</v>
      </c>
      <c r="B132" s="112" t="s">
        <v>326</v>
      </c>
      <c r="C132" s="111" t="s">
        <v>180</v>
      </c>
      <c r="D132" s="133" t="s">
        <v>617</v>
      </c>
      <c r="E132" s="143">
        <v>6</v>
      </c>
      <c r="F132" s="143">
        <v>3</v>
      </c>
      <c r="G132" s="143">
        <v>0</v>
      </c>
      <c r="H132" s="143">
        <v>0</v>
      </c>
      <c r="I132" s="143">
        <v>3</v>
      </c>
      <c r="J132" s="143">
        <v>0</v>
      </c>
      <c r="K132" s="143">
        <v>0</v>
      </c>
      <c r="L132" s="143">
        <v>0</v>
      </c>
      <c r="M132" s="143">
        <v>7</v>
      </c>
    </row>
    <row r="133" spans="1:13" x14ac:dyDescent="0.25">
      <c r="A133" s="113" t="s">
        <v>325</v>
      </c>
      <c r="B133" s="114" t="s">
        <v>327</v>
      </c>
      <c r="C133" s="113" t="s">
        <v>180</v>
      </c>
      <c r="D133" s="134" t="s">
        <v>617</v>
      </c>
      <c r="E133" s="144">
        <v>4</v>
      </c>
      <c r="F133" s="144">
        <v>8</v>
      </c>
      <c r="G133" s="144">
        <v>8</v>
      </c>
      <c r="H133" s="144">
        <v>0</v>
      </c>
      <c r="I133" s="144">
        <v>4</v>
      </c>
      <c r="J133" s="144">
        <v>0</v>
      </c>
      <c r="K133" s="144">
        <v>0</v>
      </c>
      <c r="L133" s="144">
        <v>0</v>
      </c>
      <c r="M133" s="144">
        <v>0</v>
      </c>
    </row>
    <row r="134" spans="1:13" x14ac:dyDescent="0.25">
      <c r="A134" s="111" t="s">
        <v>325</v>
      </c>
      <c r="B134" s="112" t="s">
        <v>328</v>
      </c>
      <c r="C134" s="111" t="s">
        <v>180</v>
      </c>
      <c r="D134" s="133" t="s">
        <v>617</v>
      </c>
      <c r="E134" s="143">
        <v>3</v>
      </c>
      <c r="F134" s="143">
        <v>4</v>
      </c>
      <c r="G134" s="143">
        <v>4</v>
      </c>
      <c r="H134" s="143">
        <v>3</v>
      </c>
      <c r="I134" s="143">
        <v>4</v>
      </c>
      <c r="J134" s="143">
        <v>0</v>
      </c>
      <c r="K134" s="143">
        <v>3</v>
      </c>
      <c r="L134" s="143">
        <v>0</v>
      </c>
      <c r="M134" s="143">
        <v>0</v>
      </c>
    </row>
    <row r="135" spans="1:13" x14ac:dyDescent="0.25">
      <c r="A135" s="113" t="s">
        <v>329</v>
      </c>
      <c r="B135" s="114" t="s">
        <v>330</v>
      </c>
      <c r="C135" s="113" t="s">
        <v>181</v>
      </c>
      <c r="D135" s="134" t="s">
        <v>617</v>
      </c>
      <c r="E135" s="144">
        <v>0</v>
      </c>
      <c r="F135" s="144">
        <v>0</v>
      </c>
      <c r="G135" s="144">
        <v>0</v>
      </c>
      <c r="H135" s="144">
        <v>0</v>
      </c>
      <c r="I135" s="144">
        <v>0</v>
      </c>
      <c r="J135" s="144">
        <v>0</v>
      </c>
      <c r="K135" s="144">
        <v>0</v>
      </c>
      <c r="L135" s="144">
        <v>0</v>
      </c>
      <c r="M135" s="144">
        <v>0</v>
      </c>
    </row>
    <row r="136" spans="1:13" ht="12.6" customHeight="1" x14ac:dyDescent="0.25">
      <c r="A136" s="111" t="s">
        <v>329</v>
      </c>
      <c r="B136" s="112" t="s">
        <v>331</v>
      </c>
      <c r="C136" s="111" t="s">
        <v>181</v>
      </c>
      <c r="D136" s="133" t="s">
        <v>617</v>
      </c>
      <c r="E136" s="143">
        <v>0</v>
      </c>
      <c r="F136" s="143">
        <v>0</v>
      </c>
      <c r="G136" s="143">
        <v>0</v>
      </c>
      <c r="H136" s="143">
        <v>0</v>
      </c>
      <c r="I136" s="143">
        <v>0</v>
      </c>
      <c r="J136" s="143">
        <v>0</v>
      </c>
      <c r="K136" s="143">
        <v>0</v>
      </c>
      <c r="L136" s="143">
        <v>0</v>
      </c>
      <c r="M136" s="143">
        <v>0</v>
      </c>
    </row>
    <row r="137" spans="1:13" x14ac:dyDescent="0.25">
      <c r="A137" s="113" t="s">
        <v>332</v>
      </c>
      <c r="B137" s="114" t="s">
        <v>333</v>
      </c>
      <c r="C137" s="113" t="s">
        <v>180</v>
      </c>
      <c r="D137" s="134" t="s">
        <v>617</v>
      </c>
      <c r="E137" s="144">
        <v>4</v>
      </c>
      <c r="F137" s="144">
        <v>4</v>
      </c>
      <c r="G137" s="144">
        <v>4</v>
      </c>
      <c r="H137" s="144">
        <v>0</v>
      </c>
      <c r="I137" s="144">
        <v>4</v>
      </c>
      <c r="J137" s="144">
        <v>0</v>
      </c>
      <c r="K137" s="144">
        <v>0</v>
      </c>
      <c r="L137" s="144">
        <v>0</v>
      </c>
      <c r="M137" s="144">
        <v>0</v>
      </c>
    </row>
    <row r="138" spans="1:13" x14ac:dyDescent="0.25">
      <c r="A138" s="111" t="s">
        <v>332</v>
      </c>
      <c r="B138" s="112" t="s">
        <v>334</v>
      </c>
      <c r="C138" s="111" t="s">
        <v>180</v>
      </c>
      <c r="D138" s="133" t="s">
        <v>617</v>
      </c>
      <c r="E138" s="143">
        <v>0</v>
      </c>
      <c r="F138" s="143">
        <v>0</v>
      </c>
      <c r="G138" s="143">
        <v>0</v>
      </c>
      <c r="H138" s="143">
        <v>0</v>
      </c>
      <c r="I138" s="143">
        <v>0</v>
      </c>
      <c r="J138" s="143">
        <v>0</v>
      </c>
      <c r="K138" s="143">
        <v>0</v>
      </c>
      <c r="L138" s="143">
        <v>0</v>
      </c>
      <c r="M138" s="143">
        <v>0</v>
      </c>
    </row>
    <row r="139" spans="1:13" x14ac:dyDescent="0.25">
      <c r="A139" s="113" t="s">
        <v>332</v>
      </c>
      <c r="B139" s="114" t="s">
        <v>335</v>
      </c>
      <c r="C139" s="113" t="s">
        <v>181</v>
      </c>
      <c r="D139" s="134" t="s">
        <v>616</v>
      </c>
      <c r="E139" s="144">
        <v>0</v>
      </c>
      <c r="F139" s="144">
        <v>0</v>
      </c>
      <c r="G139" s="144">
        <v>0</v>
      </c>
      <c r="H139" s="144">
        <v>0</v>
      </c>
      <c r="I139" s="144">
        <v>0</v>
      </c>
      <c r="J139" s="144">
        <v>0</v>
      </c>
      <c r="K139" s="144">
        <v>0</v>
      </c>
      <c r="L139" s="144">
        <v>0</v>
      </c>
      <c r="M139" s="144">
        <v>0</v>
      </c>
    </row>
    <row r="140" spans="1:13" x14ac:dyDescent="0.25">
      <c r="A140" s="111" t="s">
        <v>332</v>
      </c>
      <c r="B140" s="112" t="s">
        <v>336</v>
      </c>
      <c r="C140" s="111" t="s">
        <v>180</v>
      </c>
      <c r="D140" s="133" t="s">
        <v>617</v>
      </c>
      <c r="E140" s="143">
        <v>4</v>
      </c>
      <c r="F140" s="143">
        <v>4</v>
      </c>
      <c r="G140" s="143">
        <v>4</v>
      </c>
      <c r="H140" s="143">
        <v>0</v>
      </c>
      <c r="I140" s="143">
        <v>4</v>
      </c>
      <c r="J140" s="143">
        <v>0</v>
      </c>
      <c r="K140" s="143">
        <v>0</v>
      </c>
      <c r="L140" s="143">
        <v>0</v>
      </c>
      <c r="M140" s="143">
        <v>0</v>
      </c>
    </row>
    <row r="141" spans="1:13" x14ac:dyDescent="0.25">
      <c r="A141" s="113" t="s">
        <v>332</v>
      </c>
      <c r="B141" s="114" t="s">
        <v>337</v>
      </c>
      <c r="C141" s="113" t="s">
        <v>180</v>
      </c>
      <c r="D141" s="134" t="s">
        <v>617</v>
      </c>
      <c r="E141" s="144">
        <v>4</v>
      </c>
      <c r="F141" s="144">
        <v>4</v>
      </c>
      <c r="G141" s="144">
        <v>0</v>
      </c>
      <c r="H141" s="144">
        <v>0</v>
      </c>
      <c r="I141" s="144">
        <v>4</v>
      </c>
      <c r="J141" s="144">
        <v>0</v>
      </c>
      <c r="K141" s="144">
        <v>3</v>
      </c>
      <c r="L141" s="144">
        <v>0</v>
      </c>
      <c r="M141" s="144">
        <v>0</v>
      </c>
    </row>
    <row r="142" spans="1:13" x14ac:dyDescent="0.25">
      <c r="A142" s="111" t="s">
        <v>332</v>
      </c>
      <c r="B142" s="112" t="s">
        <v>338</v>
      </c>
      <c r="C142" s="111" t="s">
        <v>180</v>
      </c>
      <c r="D142" s="133" t="s">
        <v>617</v>
      </c>
      <c r="E142" s="143">
        <v>3</v>
      </c>
      <c r="F142" s="143">
        <v>3</v>
      </c>
      <c r="G142" s="143">
        <v>0</v>
      </c>
      <c r="H142" s="143">
        <v>4</v>
      </c>
      <c r="I142" s="143">
        <v>4</v>
      </c>
      <c r="J142" s="143">
        <v>2</v>
      </c>
      <c r="K142" s="143">
        <v>2</v>
      </c>
      <c r="L142" s="143">
        <v>2</v>
      </c>
      <c r="M142" s="143">
        <v>4</v>
      </c>
    </row>
    <row r="143" spans="1:13" x14ac:dyDescent="0.25">
      <c r="A143" s="113" t="s">
        <v>332</v>
      </c>
      <c r="B143" s="114" t="s">
        <v>339</v>
      </c>
      <c r="C143" s="113" t="s">
        <v>180</v>
      </c>
      <c r="D143" s="134" t="s">
        <v>617</v>
      </c>
      <c r="E143" s="144">
        <v>4</v>
      </c>
      <c r="F143" s="144">
        <v>4</v>
      </c>
      <c r="G143" s="144">
        <v>4</v>
      </c>
      <c r="H143" s="144">
        <v>0</v>
      </c>
      <c r="I143" s="144">
        <v>4</v>
      </c>
      <c r="J143" s="144">
        <v>0</v>
      </c>
      <c r="K143" s="144">
        <v>3</v>
      </c>
      <c r="L143" s="144">
        <v>0</v>
      </c>
      <c r="M143" s="144">
        <v>8</v>
      </c>
    </row>
    <row r="144" spans="1:13" x14ac:dyDescent="0.25">
      <c r="A144" s="111" t="s">
        <v>340</v>
      </c>
      <c r="B144" s="112" t="s">
        <v>341</v>
      </c>
      <c r="C144" s="111" t="s">
        <v>180</v>
      </c>
      <c r="D144" s="133" t="s">
        <v>617</v>
      </c>
      <c r="E144" s="143">
        <v>4</v>
      </c>
      <c r="F144" s="143">
        <v>4</v>
      </c>
      <c r="G144" s="143">
        <v>4</v>
      </c>
      <c r="H144" s="143">
        <v>0</v>
      </c>
      <c r="I144" s="143">
        <v>4</v>
      </c>
      <c r="J144" s="143">
        <v>2</v>
      </c>
      <c r="K144" s="143">
        <v>3</v>
      </c>
      <c r="L144" s="143">
        <v>1</v>
      </c>
      <c r="M144" s="143">
        <v>0</v>
      </c>
    </row>
    <row r="145" spans="1:13" x14ac:dyDescent="0.25">
      <c r="A145" s="113" t="s">
        <v>340</v>
      </c>
      <c r="B145" s="114" t="s">
        <v>342</v>
      </c>
      <c r="C145" s="113" t="s">
        <v>180</v>
      </c>
      <c r="D145" s="134" t="s">
        <v>617</v>
      </c>
      <c r="E145" s="144">
        <v>4</v>
      </c>
      <c r="F145" s="144">
        <v>0</v>
      </c>
      <c r="G145" s="144">
        <v>0</v>
      </c>
      <c r="H145" s="144">
        <v>0</v>
      </c>
      <c r="I145" s="144">
        <v>0</v>
      </c>
      <c r="J145" s="144">
        <v>0</v>
      </c>
      <c r="K145" s="144">
        <v>0</v>
      </c>
      <c r="L145" s="144">
        <v>0</v>
      </c>
      <c r="M145" s="144">
        <v>0</v>
      </c>
    </row>
    <row r="146" spans="1:13" x14ac:dyDescent="0.25">
      <c r="A146" s="111" t="s">
        <v>340</v>
      </c>
      <c r="B146" s="112" t="s">
        <v>343</v>
      </c>
      <c r="C146" s="111" t="s">
        <v>181</v>
      </c>
      <c r="D146" s="133" t="s">
        <v>617</v>
      </c>
      <c r="E146" s="143">
        <v>0</v>
      </c>
      <c r="F146" s="143">
        <v>0</v>
      </c>
      <c r="G146" s="143">
        <v>0</v>
      </c>
      <c r="H146" s="143">
        <v>0</v>
      </c>
      <c r="I146" s="143">
        <v>0</v>
      </c>
      <c r="J146" s="143">
        <v>0</v>
      </c>
      <c r="K146" s="143">
        <v>0</v>
      </c>
      <c r="L146" s="143">
        <v>0</v>
      </c>
      <c r="M146" s="143">
        <v>0</v>
      </c>
    </row>
    <row r="147" spans="1:13" x14ac:dyDescent="0.25">
      <c r="A147" s="113" t="s">
        <v>340</v>
      </c>
      <c r="B147" s="114" t="s">
        <v>344</v>
      </c>
      <c r="C147" s="113" t="s">
        <v>180</v>
      </c>
      <c r="D147" s="134" t="s">
        <v>617</v>
      </c>
      <c r="E147" s="144">
        <v>4</v>
      </c>
      <c r="F147" s="144">
        <v>4</v>
      </c>
      <c r="G147" s="144">
        <v>4</v>
      </c>
      <c r="H147" s="144">
        <v>0</v>
      </c>
      <c r="I147" s="144">
        <v>0</v>
      </c>
      <c r="J147" s="144">
        <v>0</v>
      </c>
      <c r="K147" s="144">
        <v>0</v>
      </c>
      <c r="L147" s="144">
        <v>0</v>
      </c>
      <c r="M147" s="144">
        <v>0</v>
      </c>
    </row>
    <row r="148" spans="1:13" x14ac:dyDescent="0.25">
      <c r="A148" s="111" t="s">
        <v>340</v>
      </c>
      <c r="B148" s="112" t="s">
        <v>345</v>
      </c>
      <c r="C148" s="111" t="s">
        <v>180</v>
      </c>
      <c r="D148" s="133" t="s">
        <v>617</v>
      </c>
      <c r="E148" s="143">
        <v>4</v>
      </c>
      <c r="F148" s="143">
        <v>8</v>
      </c>
      <c r="G148" s="143">
        <v>8</v>
      </c>
      <c r="H148" s="143">
        <v>0</v>
      </c>
      <c r="I148" s="143">
        <v>4</v>
      </c>
      <c r="J148" s="143">
        <v>0</v>
      </c>
      <c r="K148" s="143">
        <v>0</v>
      </c>
      <c r="L148" s="143">
        <v>0</v>
      </c>
      <c r="M148" s="143">
        <v>0</v>
      </c>
    </row>
    <row r="149" spans="1:13" x14ac:dyDescent="0.25">
      <c r="A149" s="113" t="s">
        <v>340</v>
      </c>
      <c r="B149" s="114" t="s">
        <v>346</v>
      </c>
      <c r="C149" s="113" t="s">
        <v>180</v>
      </c>
      <c r="D149" s="134" t="s">
        <v>617</v>
      </c>
      <c r="E149" s="144">
        <v>0</v>
      </c>
      <c r="F149" s="144">
        <v>0</v>
      </c>
      <c r="G149" s="144">
        <v>0</v>
      </c>
      <c r="H149" s="144">
        <v>0</v>
      </c>
      <c r="I149" s="144">
        <v>4</v>
      </c>
      <c r="J149" s="144">
        <v>0</v>
      </c>
      <c r="K149" s="144">
        <v>0</v>
      </c>
      <c r="L149" s="144">
        <v>0</v>
      </c>
      <c r="M149" s="144">
        <v>8</v>
      </c>
    </row>
    <row r="150" spans="1:13" x14ac:dyDescent="0.25">
      <c r="A150" s="111" t="s">
        <v>340</v>
      </c>
      <c r="B150" s="112" t="s">
        <v>347</v>
      </c>
      <c r="C150" s="111" t="s">
        <v>181</v>
      </c>
      <c r="D150" s="133" t="s">
        <v>617</v>
      </c>
      <c r="E150" s="143">
        <v>0</v>
      </c>
      <c r="F150" s="143">
        <v>0</v>
      </c>
      <c r="G150" s="143">
        <v>0</v>
      </c>
      <c r="H150" s="143">
        <v>0</v>
      </c>
      <c r="I150" s="143">
        <v>0</v>
      </c>
      <c r="J150" s="143">
        <v>0</v>
      </c>
      <c r="K150" s="143">
        <v>0</v>
      </c>
      <c r="L150" s="143">
        <v>0</v>
      </c>
      <c r="M150" s="143">
        <v>0</v>
      </c>
    </row>
    <row r="151" spans="1:13" x14ac:dyDescent="0.25">
      <c r="A151" s="113" t="s">
        <v>340</v>
      </c>
      <c r="B151" s="114" t="s">
        <v>348</v>
      </c>
      <c r="C151" s="113" t="s">
        <v>180</v>
      </c>
      <c r="D151" s="134" t="s">
        <v>617</v>
      </c>
      <c r="E151" s="144">
        <v>4</v>
      </c>
      <c r="F151" s="144">
        <v>0</v>
      </c>
      <c r="G151" s="144">
        <v>0</v>
      </c>
      <c r="H151" s="144">
        <v>0</v>
      </c>
      <c r="I151" s="144">
        <v>0</v>
      </c>
      <c r="J151" s="144">
        <v>0</v>
      </c>
      <c r="K151" s="144">
        <v>0</v>
      </c>
      <c r="L151" s="144">
        <v>0</v>
      </c>
      <c r="M151" s="144">
        <v>0</v>
      </c>
    </row>
    <row r="152" spans="1:13" x14ac:dyDescent="0.25">
      <c r="A152" s="111" t="s">
        <v>349</v>
      </c>
      <c r="B152" s="112" t="s">
        <v>350</v>
      </c>
      <c r="C152" s="111" t="s">
        <v>180</v>
      </c>
      <c r="D152" s="133" t="s">
        <v>616</v>
      </c>
      <c r="E152" s="143">
        <v>0</v>
      </c>
      <c r="F152" s="143">
        <v>0</v>
      </c>
      <c r="G152" s="143">
        <v>0</v>
      </c>
      <c r="H152" s="143">
        <v>0</v>
      </c>
      <c r="I152" s="143">
        <v>0</v>
      </c>
      <c r="J152" s="143">
        <v>0</v>
      </c>
      <c r="K152" s="143">
        <v>0</v>
      </c>
      <c r="L152" s="143">
        <v>0</v>
      </c>
      <c r="M152" s="143">
        <v>0</v>
      </c>
    </row>
    <row r="153" spans="1:13" x14ac:dyDescent="0.25">
      <c r="A153" s="113" t="s">
        <v>349</v>
      </c>
      <c r="B153" s="114" t="s">
        <v>351</v>
      </c>
      <c r="C153" s="113" t="s">
        <v>180</v>
      </c>
      <c r="D153" s="134" t="s">
        <v>617</v>
      </c>
      <c r="E153" s="144">
        <v>0</v>
      </c>
      <c r="F153" s="144">
        <v>4</v>
      </c>
      <c r="G153" s="144">
        <v>4</v>
      </c>
      <c r="H153" s="144">
        <v>0</v>
      </c>
      <c r="I153" s="144">
        <v>4</v>
      </c>
      <c r="J153" s="144">
        <v>0</v>
      </c>
      <c r="K153" s="144">
        <v>0</v>
      </c>
      <c r="L153" s="144">
        <v>0</v>
      </c>
      <c r="M153" s="144">
        <v>3</v>
      </c>
    </row>
    <row r="154" spans="1:13" x14ac:dyDescent="0.25">
      <c r="A154" s="111" t="s">
        <v>349</v>
      </c>
      <c r="B154" s="112" t="s">
        <v>352</v>
      </c>
      <c r="C154" s="111" t="s">
        <v>180</v>
      </c>
      <c r="D154" s="133" t="s">
        <v>617</v>
      </c>
      <c r="E154" s="143">
        <v>4</v>
      </c>
      <c r="F154" s="143">
        <v>2</v>
      </c>
      <c r="G154" s="143">
        <v>2</v>
      </c>
      <c r="H154" s="143">
        <v>1</v>
      </c>
      <c r="I154" s="143">
        <v>3</v>
      </c>
      <c r="J154" s="143">
        <v>0</v>
      </c>
      <c r="K154" s="143">
        <v>0</v>
      </c>
      <c r="L154" s="143">
        <v>0</v>
      </c>
      <c r="M154" s="143">
        <v>0</v>
      </c>
    </row>
    <row r="155" spans="1:13" x14ac:dyDescent="0.25">
      <c r="A155" s="113" t="s">
        <v>349</v>
      </c>
      <c r="B155" s="114" t="s">
        <v>353</v>
      </c>
      <c r="C155" s="113" t="s">
        <v>180</v>
      </c>
      <c r="D155" s="134" t="s">
        <v>617</v>
      </c>
      <c r="E155" s="144">
        <v>0</v>
      </c>
      <c r="F155" s="144">
        <v>4</v>
      </c>
      <c r="G155" s="144">
        <v>4</v>
      </c>
      <c r="H155" s="144">
        <v>4</v>
      </c>
      <c r="I155" s="144">
        <v>4</v>
      </c>
      <c r="J155" s="144">
        <v>0</v>
      </c>
      <c r="K155" s="144">
        <v>3</v>
      </c>
      <c r="L155" s="144">
        <v>2</v>
      </c>
      <c r="M155" s="144">
        <v>0</v>
      </c>
    </row>
    <row r="156" spans="1:13" x14ac:dyDescent="0.25">
      <c r="A156" s="111" t="s">
        <v>349</v>
      </c>
      <c r="B156" s="112" t="s">
        <v>354</v>
      </c>
      <c r="C156" s="111" t="s">
        <v>180</v>
      </c>
      <c r="D156" s="133" t="s">
        <v>617</v>
      </c>
      <c r="E156" s="143">
        <v>3</v>
      </c>
      <c r="F156" s="143">
        <v>4</v>
      </c>
      <c r="G156" s="143">
        <v>4</v>
      </c>
      <c r="H156" s="143">
        <v>0</v>
      </c>
      <c r="I156" s="143">
        <v>4</v>
      </c>
      <c r="J156" s="143">
        <v>0</v>
      </c>
      <c r="K156" s="143">
        <v>0</v>
      </c>
      <c r="L156" s="143">
        <v>2</v>
      </c>
      <c r="M156" s="143">
        <v>0</v>
      </c>
    </row>
    <row r="157" spans="1:13" x14ac:dyDescent="0.25">
      <c r="A157" s="113" t="s">
        <v>349</v>
      </c>
      <c r="B157" s="114" t="s">
        <v>355</v>
      </c>
      <c r="C157" s="113" t="s">
        <v>181</v>
      </c>
      <c r="D157" s="134" t="s">
        <v>617</v>
      </c>
      <c r="E157" s="144">
        <v>0</v>
      </c>
      <c r="F157" s="144">
        <v>0</v>
      </c>
      <c r="G157" s="144">
        <v>0</v>
      </c>
      <c r="H157" s="144">
        <v>0</v>
      </c>
      <c r="I157" s="144">
        <v>0</v>
      </c>
      <c r="J157" s="144">
        <v>0</v>
      </c>
      <c r="K157" s="144">
        <v>0</v>
      </c>
      <c r="L157" s="144">
        <v>0</v>
      </c>
      <c r="M157" s="144">
        <v>0</v>
      </c>
    </row>
    <row r="158" spans="1:13" x14ac:dyDescent="0.25">
      <c r="A158" s="111" t="s">
        <v>349</v>
      </c>
      <c r="B158" s="112" t="s">
        <v>356</v>
      </c>
      <c r="C158" s="111" t="s">
        <v>180</v>
      </c>
      <c r="D158" s="133" t="s">
        <v>617</v>
      </c>
      <c r="E158" s="143">
        <v>2</v>
      </c>
      <c r="F158" s="143">
        <v>2</v>
      </c>
      <c r="G158" s="143">
        <v>2</v>
      </c>
      <c r="H158" s="143">
        <v>2</v>
      </c>
      <c r="I158" s="143">
        <v>3</v>
      </c>
      <c r="J158" s="143">
        <v>0</v>
      </c>
      <c r="K158" s="143">
        <v>0</v>
      </c>
      <c r="L158" s="143">
        <v>0</v>
      </c>
      <c r="M158" s="143">
        <v>0</v>
      </c>
    </row>
    <row r="159" spans="1:13" x14ac:dyDescent="0.25">
      <c r="A159" s="113" t="s">
        <v>349</v>
      </c>
      <c r="B159" s="114" t="s">
        <v>357</v>
      </c>
      <c r="C159" s="113" t="s">
        <v>180</v>
      </c>
      <c r="D159" s="134" t="s">
        <v>617</v>
      </c>
      <c r="E159" s="144">
        <v>0</v>
      </c>
      <c r="F159" s="144">
        <v>3</v>
      </c>
      <c r="G159" s="144">
        <v>3</v>
      </c>
      <c r="H159" s="144">
        <v>3</v>
      </c>
      <c r="I159" s="144">
        <v>4</v>
      </c>
      <c r="J159" s="144">
        <v>0</v>
      </c>
      <c r="K159" s="144">
        <v>0</v>
      </c>
      <c r="L159" s="144">
        <v>0</v>
      </c>
      <c r="M159" s="144">
        <v>0</v>
      </c>
    </row>
    <row r="160" spans="1:13" x14ac:dyDescent="0.25">
      <c r="A160" s="111" t="s">
        <v>349</v>
      </c>
      <c r="B160" s="112" t="s">
        <v>358</v>
      </c>
      <c r="C160" s="111" t="s">
        <v>180</v>
      </c>
      <c r="D160" s="133" t="s">
        <v>617</v>
      </c>
      <c r="E160" s="143">
        <v>0</v>
      </c>
      <c r="F160" s="143">
        <v>4</v>
      </c>
      <c r="G160" s="143">
        <v>4</v>
      </c>
      <c r="H160" s="143">
        <v>4</v>
      </c>
      <c r="I160" s="143">
        <v>3</v>
      </c>
      <c r="J160" s="143">
        <v>0</v>
      </c>
      <c r="K160" s="143">
        <v>3</v>
      </c>
      <c r="L160" s="143">
        <v>0</v>
      </c>
      <c r="M160" s="143">
        <v>4</v>
      </c>
    </row>
    <row r="161" spans="1:13" x14ac:dyDescent="0.25">
      <c r="A161" s="113" t="s">
        <v>349</v>
      </c>
      <c r="B161" s="114" t="s">
        <v>359</v>
      </c>
      <c r="C161" s="113" t="s">
        <v>180</v>
      </c>
      <c r="D161" s="134" t="s">
        <v>617</v>
      </c>
      <c r="E161" s="144">
        <v>3</v>
      </c>
      <c r="F161" s="144">
        <v>4</v>
      </c>
      <c r="G161" s="144">
        <v>3</v>
      </c>
      <c r="H161" s="144">
        <v>3</v>
      </c>
      <c r="I161" s="144">
        <v>4</v>
      </c>
      <c r="J161" s="144">
        <v>0</v>
      </c>
      <c r="K161" s="144">
        <v>3</v>
      </c>
      <c r="L161" s="144">
        <v>0</v>
      </c>
      <c r="M161" s="144">
        <v>0</v>
      </c>
    </row>
    <row r="162" spans="1:13" x14ac:dyDescent="0.25">
      <c r="A162" s="111" t="s">
        <v>349</v>
      </c>
      <c r="B162" s="112" t="s">
        <v>360</v>
      </c>
      <c r="C162" s="111" t="s">
        <v>180</v>
      </c>
      <c r="D162" s="133" t="s">
        <v>617</v>
      </c>
      <c r="E162" s="143">
        <v>4</v>
      </c>
      <c r="F162" s="143">
        <v>0</v>
      </c>
      <c r="G162" s="143">
        <v>0</v>
      </c>
      <c r="H162" s="143">
        <v>0</v>
      </c>
      <c r="I162" s="143">
        <v>0</v>
      </c>
      <c r="J162" s="143">
        <v>0</v>
      </c>
      <c r="K162" s="143">
        <v>0</v>
      </c>
      <c r="L162" s="143">
        <v>0</v>
      </c>
      <c r="M162" s="143">
        <v>0</v>
      </c>
    </row>
    <row r="163" spans="1:13" x14ac:dyDescent="0.25">
      <c r="A163" s="113" t="s">
        <v>349</v>
      </c>
      <c r="B163" s="114" t="s">
        <v>361</v>
      </c>
      <c r="C163" s="113" t="s">
        <v>180</v>
      </c>
      <c r="D163" s="134" t="s">
        <v>617</v>
      </c>
      <c r="E163" s="144">
        <v>4</v>
      </c>
      <c r="F163" s="144">
        <v>4</v>
      </c>
      <c r="G163" s="144">
        <v>4</v>
      </c>
      <c r="H163" s="144">
        <v>4</v>
      </c>
      <c r="I163" s="144">
        <v>4</v>
      </c>
      <c r="J163" s="144">
        <v>0</v>
      </c>
      <c r="K163" s="144">
        <v>3</v>
      </c>
      <c r="L163" s="144">
        <v>0</v>
      </c>
      <c r="M163" s="144">
        <v>0</v>
      </c>
    </row>
    <row r="164" spans="1:13" x14ac:dyDescent="0.25">
      <c r="A164" s="111" t="s">
        <v>362</v>
      </c>
      <c r="B164" s="112" t="s">
        <v>363</v>
      </c>
      <c r="C164" s="111" t="s">
        <v>181</v>
      </c>
      <c r="D164" s="133" t="s">
        <v>617</v>
      </c>
      <c r="E164" s="143">
        <v>0</v>
      </c>
      <c r="F164" s="143">
        <v>0</v>
      </c>
      <c r="G164" s="143">
        <v>0</v>
      </c>
      <c r="H164" s="143">
        <v>0</v>
      </c>
      <c r="I164" s="143">
        <v>0</v>
      </c>
      <c r="J164" s="143">
        <v>0</v>
      </c>
      <c r="K164" s="143">
        <v>0</v>
      </c>
      <c r="L164" s="143">
        <v>0</v>
      </c>
      <c r="M164" s="143">
        <v>0</v>
      </c>
    </row>
    <row r="165" spans="1:13" x14ac:dyDescent="0.25">
      <c r="A165" s="113" t="s">
        <v>362</v>
      </c>
      <c r="B165" s="114" t="s">
        <v>364</v>
      </c>
      <c r="C165" s="113" t="s">
        <v>180</v>
      </c>
      <c r="D165" s="134" t="s">
        <v>617</v>
      </c>
      <c r="E165" s="144">
        <v>4</v>
      </c>
      <c r="F165" s="144">
        <v>4</v>
      </c>
      <c r="G165" s="144">
        <v>4</v>
      </c>
      <c r="H165" s="144">
        <v>0</v>
      </c>
      <c r="I165" s="144">
        <v>3</v>
      </c>
      <c r="J165" s="144">
        <v>0</v>
      </c>
      <c r="K165" s="144">
        <v>0</v>
      </c>
      <c r="L165" s="144">
        <v>0</v>
      </c>
      <c r="M165" s="144">
        <v>0</v>
      </c>
    </row>
    <row r="166" spans="1:13" x14ac:dyDescent="0.25">
      <c r="A166" s="111" t="s">
        <v>362</v>
      </c>
      <c r="B166" s="112" t="s">
        <v>365</v>
      </c>
      <c r="C166" s="111" t="s">
        <v>181</v>
      </c>
      <c r="D166" s="133" t="s">
        <v>617</v>
      </c>
      <c r="E166" s="143">
        <v>0</v>
      </c>
      <c r="F166" s="143">
        <v>0</v>
      </c>
      <c r="G166" s="143">
        <v>0</v>
      </c>
      <c r="H166" s="143">
        <v>0</v>
      </c>
      <c r="I166" s="143">
        <v>0</v>
      </c>
      <c r="J166" s="143">
        <v>0</v>
      </c>
      <c r="K166" s="143">
        <v>0</v>
      </c>
      <c r="L166" s="143">
        <v>0</v>
      </c>
      <c r="M166" s="143">
        <v>0</v>
      </c>
    </row>
    <row r="167" spans="1:13" x14ac:dyDescent="0.25">
      <c r="A167" s="113" t="s">
        <v>362</v>
      </c>
      <c r="B167" s="114" t="s">
        <v>366</v>
      </c>
      <c r="C167" s="113" t="s">
        <v>180</v>
      </c>
      <c r="D167" s="134" t="s">
        <v>617</v>
      </c>
      <c r="E167" s="144">
        <v>3</v>
      </c>
      <c r="F167" s="144">
        <v>4</v>
      </c>
      <c r="G167" s="144">
        <v>4</v>
      </c>
      <c r="H167" s="144">
        <v>0</v>
      </c>
      <c r="I167" s="144">
        <v>3</v>
      </c>
      <c r="J167" s="144">
        <v>0</v>
      </c>
      <c r="K167" s="144">
        <v>0</v>
      </c>
      <c r="L167" s="144">
        <v>0</v>
      </c>
      <c r="M167" s="144">
        <v>0</v>
      </c>
    </row>
    <row r="168" spans="1:13" x14ac:dyDescent="0.25">
      <c r="A168" s="111" t="s">
        <v>362</v>
      </c>
      <c r="B168" s="112" t="s">
        <v>367</v>
      </c>
      <c r="C168" s="111" t="s">
        <v>180</v>
      </c>
      <c r="D168" s="133" t="s">
        <v>617</v>
      </c>
      <c r="E168" s="143">
        <v>3</v>
      </c>
      <c r="F168" s="143">
        <v>3</v>
      </c>
      <c r="G168" s="143">
        <v>3</v>
      </c>
      <c r="H168" s="143">
        <v>0</v>
      </c>
      <c r="I168" s="143">
        <v>3</v>
      </c>
      <c r="J168" s="143">
        <v>0</v>
      </c>
      <c r="K168" s="143">
        <v>3</v>
      </c>
      <c r="L168" s="143">
        <v>2</v>
      </c>
      <c r="M168" s="143">
        <v>2</v>
      </c>
    </row>
    <row r="169" spans="1:13" x14ac:dyDescent="0.25">
      <c r="A169" s="113" t="s">
        <v>362</v>
      </c>
      <c r="B169" s="114" t="s">
        <v>368</v>
      </c>
      <c r="C169" s="113" t="s">
        <v>180</v>
      </c>
      <c r="D169" s="134" t="s">
        <v>617</v>
      </c>
      <c r="E169" s="144">
        <v>0</v>
      </c>
      <c r="F169" s="144">
        <v>4</v>
      </c>
      <c r="G169" s="144">
        <v>4</v>
      </c>
      <c r="H169" s="144">
        <v>3</v>
      </c>
      <c r="I169" s="144">
        <v>4</v>
      </c>
      <c r="J169" s="144">
        <v>0</v>
      </c>
      <c r="K169" s="144">
        <v>3</v>
      </c>
      <c r="L169" s="144">
        <v>0</v>
      </c>
      <c r="M169" s="144">
        <v>0</v>
      </c>
    </row>
    <row r="170" spans="1:13" x14ac:dyDescent="0.25">
      <c r="A170" s="111" t="s">
        <v>362</v>
      </c>
      <c r="B170" s="112" t="s">
        <v>369</v>
      </c>
      <c r="C170" s="111" t="s">
        <v>180</v>
      </c>
      <c r="D170" s="133" t="s">
        <v>617</v>
      </c>
      <c r="E170" s="143">
        <v>3</v>
      </c>
      <c r="F170" s="143">
        <v>4</v>
      </c>
      <c r="G170" s="143">
        <v>4</v>
      </c>
      <c r="H170" s="143">
        <v>0</v>
      </c>
      <c r="I170" s="143">
        <v>0</v>
      </c>
      <c r="J170" s="143">
        <v>0</v>
      </c>
      <c r="K170" s="143">
        <v>0</v>
      </c>
      <c r="L170" s="143">
        <v>0</v>
      </c>
      <c r="M170" s="143">
        <v>0</v>
      </c>
    </row>
    <row r="171" spans="1:13" x14ac:dyDescent="0.25">
      <c r="A171" s="113" t="s">
        <v>362</v>
      </c>
      <c r="B171" s="114" t="s">
        <v>370</v>
      </c>
      <c r="C171" s="113" t="s">
        <v>180</v>
      </c>
      <c r="D171" s="134" t="s">
        <v>617</v>
      </c>
      <c r="E171" s="144">
        <v>4</v>
      </c>
      <c r="F171" s="144">
        <v>2</v>
      </c>
      <c r="G171" s="144">
        <v>2</v>
      </c>
      <c r="H171" s="144">
        <v>0</v>
      </c>
      <c r="I171" s="144">
        <v>0</v>
      </c>
      <c r="J171" s="144">
        <v>0</v>
      </c>
      <c r="K171" s="144">
        <v>0</v>
      </c>
      <c r="L171" s="144">
        <v>0</v>
      </c>
      <c r="M171" s="144">
        <v>0</v>
      </c>
    </row>
    <row r="172" spans="1:13" x14ac:dyDescent="0.25">
      <c r="A172" s="111" t="s">
        <v>362</v>
      </c>
      <c r="B172" s="112" t="s">
        <v>371</v>
      </c>
      <c r="C172" s="111" t="s">
        <v>180</v>
      </c>
      <c r="D172" s="133" t="s">
        <v>617</v>
      </c>
      <c r="E172" s="143">
        <v>4</v>
      </c>
      <c r="F172" s="143">
        <v>4</v>
      </c>
      <c r="G172" s="143">
        <v>4</v>
      </c>
      <c r="H172" s="143">
        <v>0</v>
      </c>
      <c r="I172" s="143">
        <v>4</v>
      </c>
      <c r="J172" s="143">
        <v>3</v>
      </c>
      <c r="K172" s="143">
        <v>2</v>
      </c>
      <c r="L172" s="143">
        <v>2</v>
      </c>
      <c r="M172" s="143">
        <v>0</v>
      </c>
    </row>
    <row r="173" spans="1:13" x14ac:dyDescent="0.25">
      <c r="A173" s="113" t="s">
        <v>362</v>
      </c>
      <c r="B173" s="114" t="s">
        <v>372</v>
      </c>
      <c r="C173" s="113" t="s">
        <v>180</v>
      </c>
      <c r="D173" s="134" t="s">
        <v>617</v>
      </c>
      <c r="E173" s="144">
        <v>4</v>
      </c>
      <c r="F173" s="144">
        <v>3</v>
      </c>
      <c r="G173" s="144">
        <v>4</v>
      </c>
      <c r="H173" s="144">
        <v>3</v>
      </c>
      <c r="I173" s="144">
        <v>4</v>
      </c>
      <c r="J173" s="144">
        <v>2</v>
      </c>
      <c r="K173" s="144">
        <v>3</v>
      </c>
      <c r="L173" s="144">
        <v>2</v>
      </c>
      <c r="M173" s="144">
        <v>0</v>
      </c>
    </row>
    <row r="174" spans="1:13" x14ac:dyDescent="0.25">
      <c r="A174" s="111" t="s">
        <v>373</v>
      </c>
      <c r="B174" s="112" t="s">
        <v>374</v>
      </c>
      <c r="C174" s="111" t="s">
        <v>180</v>
      </c>
      <c r="D174" s="133" t="s">
        <v>617</v>
      </c>
      <c r="E174" s="143">
        <v>4</v>
      </c>
      <c r="F174" s="143">
        <v>0</v>
      </c>
      <c r="G174" s="143">
        <v>0</v>
      </c>
      <c r="H174" s="143">
        <v>0</v>
      </c>
      <c r="I174" s="143">
        <v>3</v>
      </c>
      <c r="J174" s="143">
        <v>0</v>
      </c>
      <c r="K174" s="143">
        <v>3</v>
      </c>
      <c r="L174" s="143">
        <v>0</v>
      </c>
      <c r="M174" s="143">
        <v>8</v>
      </c>
    </row>
    <row r="175" spans="1:13" x14ac:dyDescent="0.25">
      <c r="A175" s="113" t="s">
        <v>373</v>
      </c>
      <c r="B175" s="114" t="s">
        <v>375</v>
      </c>
      <c r="C175" s="113" t="s">
        <v>180</v>
      </c>
      <c r="D175" s="134" t="s">
        <v>617</v>
      </c>
      <c r="E175" s="144">
        <v>0</v>
      </c>
      <c r="F175" s="144">
        <v>4</v>
      </c>
      <c r="G175" s="144">
        <v>4</v>
      </c>
      <c r="H175" s="144">
        <v>0</v>
      </c>
      <c r="I175" s="144">
        <v>0</v>
      </c>
      <c r="J175" s="144">
        <v>0</v>
      </c>
      <c r="K175" s="144">
        <v>0</v>
      </c>
      <c r="L175" s="144">
        <v>0</v>
      </c>
      <c r="M175" s="144">
        <v>0</v>
      </c>
    </row>
    <row r="176" spans="1:13" x14ac:dyDescent="0.25">
      <c r="A176" s="111" t="s">
        <v>373</v>
      </c>
      <c r="B176" s="112" t="s">
        <v>376</v>
      </c>
      <c r="C176" s="111" t="s">
        <v>180</v>
      </c>
      <c r="D176" s="133" t="s">
        <v>617</v>
      </c>
      <c r="E176" s="143">
        <v>0</v>
      </c>
      <c r="F176" s="143">
        <v>4</v>
      </c>
      <c r="G176" s="143">
        <v>4</v>
      </c>
      <c r="H176" s="143">
        <v>0</v>
      </c>
      <c r="I176" s="143">
        <v>4</v>
      </c>
      <c r="J176" s="143">
        <v>0</v>
      </c>
      <c r="K176" s="143">
        <v>3</v>
      </c>
      <c r="L176" s="143">
        <v>0</v>
      </c>
      <c r="M176" s="143">
        <v>0</v>
      </c>
    </row>
    <row r="177" spans="1:13" x14ac:dyDescent="0.25">
      <c r="A177" s="113" t="s">
        <v>373</v>
      </c>
      <c r="B177" s="114" t="s">
        <v>377</v>
      </c>
      <c r="C177" s="113" t="s">
        <v>180</v>
      </c>
      <c r="D177" s="134" t="s">
        <v>617</v>
      </c>
      <c r="E177" s="144">
        <v>4</v>
      </c>
      <c r="F177" s="144">
        <v>4</v>
      </c>
      <c r="G177" s="144">
        <v>4</v>
      </c>
      <c r="H177" s="144">
        <v>0</v>
      </c>
      <c r="I177" s="144">
        <v>4</v>
      </c>
      <c r="J177" s="144">
        <v>3</v>
      </c>
      <c r="K177" s="144">
        <v>3</v>
      </c>
      <c r="L177" s="144">
        <v>2</v>
      </c>
      <c r="M177" s="144">
        <v>0</v>
      </c>
    </row>
    <row r="178" spans="1:13" x14ac:dyDescent="0.25">
      <c r="A178" s="111" t="s">
        <v>373</v>
      </c>
      <c r="B178" s="112" t="s">
        <v>378</v>
      </c>
      <c r="C178" s="111" t="s">
        <v>180</v>
      </c>
      <c r="D178" s="133" t="s">
        <v>617</v>
      </c>
      <c r="E178" s="143">
        <v>8</v>
      </c>
      <c r="F178" s="143">
        <v>4</v>
      </c>
      <c r="G178" s="143">
        <v>4</v>
      </c>
      <c r="H178" s="143">
        <v>0</v>
      </c>
      <c r="I178" s="143">
        <v>4</v>
      </c>
      <c r="J178" s="143">
        <v>0</v>
      </c>
      <c r="K178" s="143">
        <v>3</v>
      </c>
      <c r="L178" s="143">
        <v>0</v>
      </c>
      <c r="M178" s="143">
        <v>7</v>
      </c>
    </row>
    <row r="179" spans="1:13" x14ac:dyDescent="0.25">
      <c r="A179" s="113" t="s">
        <v>379</v>
      </c>
      <c r="B179" s="114" t="s">
        <v>380</v>
      </c>
      <c r="C179" s="113" t="s">
        <v>181</v>
      </c>
      <c r="D179" s="134" t="s">
        <v>618</v>
      </c>
      <c r="E179" s="144">
        <v>0</v>
      </c>
      <c r="F179" s="144">
        <v>0</v>
      </c>
      <c r="G179" s="144">
        <v>0</v>
      </c>
      <c r="H179" s="144">
        <v>0</v>
      </c>
      <c r="I179" s="144">
        <v>0</v>
      </c>
      <c r="J179" s="144">
        <v>0</v>
      </c>
      <c r="K179" s="144">
        <v>0</v>
      </c>
      <c r="L179" s="144">
        <v>0</v>
      </c>
      <c r="M179" s="144">
        <v>0</v>
      </c>
    </row>
    <row r="180" spans="1:13" x14ac:dyDescent="0.25">
      <c r="A180" s="111" t="s">
        <v>379</v>
      </c>
      <c r="B180" s="112" t="s">
        <v>381</v>
      </c>
      <c r="C180" s="111" t="s">
        <v>181</v>
      </c>
      <c r="D180" s="133" t="s">
        <v>617</v>
      </c>
      <c r="E180" s="143">
        <v>0</v>
      </c>
      <c r="F180" s="143">
        <v>0</v>
      </c>
      <c r="G180" s="143">
        <v>0</v>
      </c>
      <c r="H180" s="143">
        <v>0</v>
      </c>
      <c r="I180" s="143">
        <v>0</v>
      </c>
      <c r="J180" s="143">
        <v>0</v>
      </c>
      <c r="K180" s="143">
        <v>0</v>
      </c>
      <c r="L180" s="143">
        <v>0</v>
      </c>
      <c r="M180" s="143">
        <v>0</v>
      </c>
    </row>
    <row r="181" spans="1:13" x14ac:dyDescent="0.25">
      <c r="A181" s="113" t="s">
        <v>379</v>
      </c>
      <c r="B181" s="114" t="s">
        <v>382</v>
      </c>
      <c r="C181" s="113" t="s">
        <v>180</v>
      </c>
      <c r="D181" s="134" t="s">
        <v>617</v>
      </c>
      <c r="E181" s="144">
        <v>5</v>
      </c>
      <c r="F181" s="144">
        <v>4</v>
      </c>
      <c r="G181" s="144">
        <v>5</v>
      </c>
      <c r="H181" s="144">
        <v>0</v>
      </c>
      <c r="I181" s="144">
        <v>5</v>
      </c>
      <c r="J181" s="144">
        <v>0</v>
      </c>
      <c r="K181" s="144">
        <v>0</v>
      </c>
      <c r="L181" s="144">
        <v>0</v>
      </c>
      <c r="M181" s="144">
        <v>3</v>
      </c>
    </row>
    <row r="182" spans="1:13" x14ac:dyDescent="0.25">
      <c r="A182" s="111" t="s">
        <v>379</v>
      </c>
      <c r="B182" s="112" t="s">
        <v>383</v>
      </c>
      <c r="C182" s="111" t="s">
        <v>180</v>
      </c>
      <c r="D182" s="133" t="s">
        <v>617</v>
      </c>
      <c r="E182" s="143">
        <v>4</v>
      </c>
      <c r="F182" s="143">
        <v>4</v>
      </c>
      <c r="G182" s="143">
        <v>4</v>
      </c>
      <c r="H182" s="143">
        <v>0</v>
      </c>
      <c r="I182" s="143">
        <v>4</v>
      </c>
      <c r="J182" s="143">
        <v>0</v>
      </c>
      <c r="K182" s="143">
        <v>0</v>
      </c>
      <c r="L182" s="143">
        <v>0</v>
      </c>
      <c r="M182" s="143">
        <v>3</v>
      </c>
    </row>
    <row r="183" spans="1:13" x14ac:dyDescent="0.25">
      <c r="A183" s="113" t="s">
        <v>379</v>
      </c>
      <c r="B183" s="114" t="s">
        <v>384</v>
      </c>
      <c r="C183" s="113" t="s">
        <v>180</v>
      </c>
      <c r="D183" s="134" t="s">
        <v>617</v>
      </c>
      <c r="E183" s="144">
        <v>4</v>
      </c>
      <c r="F183" s="144">
        <v>4</v>
      </c>
      <c r="G183" s="144">
        <v>4</v>
      </c>
      <c r="H183" s="144">
        <v>0</v>
      </c>
      <c r="I183" s="144">
        <v>4</v>
      </c>
      <c r="J183" s="144">
        <v>0</v>
      </c>
      <c r="K183" s="144">
        <v>0</v>
      </c>
      <c r="L183" s="144">
        <v>0</v>
      </c>
      <c r="M183" s="144">
        <v>0</v>
      </c>
    </row>
    <row r="184" spans="1:13" x14ac:dyDescent="0.25">
      <c r="A184" s="111" t="s">
        <v>379</v>
      </c>
      <c r="B184" s="112" t="s">
        <v>385</v>
      </c>
      <c r="C184" s="111" t="s">
        <v>180</v>
      </c>
      <c r="D184" s="133" t="s">
        <v>617</v>
      </c>
      <c r="E184" s="143">
        <v>5</v>
      </c>
      <c r="F184" s="143">
        <v>4</v>
      </c>
      <c r="G184" s="143">
        <v>4</v>
      </c>
      <c r="H184" s="143">
        <v>0</v>
      </c>
      <c r="I184" s="143">
        <v>0</v>
      </c>
      <c r="J184" s="143">
        <v>0</v>
      </c>
      <c r="K184" s="143">
        <v>0</v>
      </c>
      <c r="L184" s="143">
        <v>0</v>
      </c>
      <c r="M184" s="143">
        <v>0</v>
      </c>
    </row>
    <row r="185" spans="1:13" x14ac:dyDescent="0.25">
      <c r="A185" s="113" t="s">
        <v>379</v>
      </c>
      <c r="B185" s="114" t="s">
        <v>386</v>
      </c>
      <c r="C185" s="113" t="s">
        <v>180</v>
      </c>
      <c r="D185" s="134" t="s">
        <v>617</v>
      </c>
      <c r="E185" s="144">
        <v>5</v>
      </c>
      <c r="F185" s="144">
        <v>4</v>
      </c>
      <c r="G185" s="144">
        <v>4</v>
      </c>
      <c r="H185" s="144">
        <v>0</v>
      </c>
      <c r="I185" s="144">
        <v>4</v>
      </c>
      <c r="J185" s="144">
        <v>0</v>
      </c>
      <c r="K185" s="144">
        <v>0</v>
      </c>
      <c r="L185" s="144">
        <v>0</v>
      </c>
      <c r="M185" s="144">
        <v>0</v>
      </c>
    </row>
    <row r="186" spans="1:13" x14ac:dyDescent="0.25">
      <c r="A186" s="111" t="s">
        <v>379</v>
      </c>
      <c r="B186" s="112" t="s">
        <v>387</v>
      </c>
      <c r="C186" s="111" t="s">
        <v>180</v>
      </c>
      <c r="D186" s="133" t="s">
        <v>617</v>
      </c>
      <c r="E186" s="143">
        <v>5</v>
      </c>
      <c r="F186" s="143">
        <v>4</v>
      </c>
      <c r="G186" s="143">
        <v>4</v>
      </c>
      <c r="H186" s="143">
        <v>0</v>
      </c>
      <c r="I186" s="143">
        <v>4</v>
      </c>
      <c r="J186" s="143">
        <v>0</v>
      </c>
      <c r="K186" s="143">
        <v>0</v>
      </c>
      <c r="L186" s="143">
        <v>0</v>
      </c>
      <c r="M186" s="143">
        <v>0</v>
      </c>
    </row>
    <row r="187" spans="1:13" x14ac:dyDescent="0.25">
      <c r="A187" s="113" t="s">
        <v>388</v>
      </c>
      <c r="B187" s="114" t="s">
        <v>389</v>
      </c>
      <c r="C187" s="113" t="s">
        <v>180</v>
      </c>
      <c r="D187" s="134" t="s">
        <v>617</v>
      </c>
      <c r="E187" s="144">
        <v>6</v>
      </c>
      <c r="F187" s="144">
        <v>3</v>
      </c>
      <c r="G187" s="144">
        <v>3</v>
      </c>
      <c r="H187" s="144">
        <v>0</v>
      </c>
      <c r="I187" s="144">
        <v>4</v>
      </c>
      <c r="J187" s="144">
        <v>3</v>
      </c>
      <c r="K187" s="144">
        <v>3</v>
      </c>
      <c r="L187" s="144">
        <v>4</v>
      </c>
      <c r="M187" s="144">
        <v>0</v>
      </c>
    </row>
    <row r="188" spans="1:13" x14ac:dyDescent="0.25">
      <c r="A188" s="111" t="s">
        <v>390</v>
      </c>
      <c r="B188" s="112" t="s">
        <v>391</v>
      </c>
      <c r="C188" s="111" t="s">
        <v>180</v>
      </c>
      <c r="D188" s="133" t="s">
        <v>617</v>
      </c>
      <c r="E188" s="143">
        <v>0</v>
      </c>
      <c r="F188" s="143">
        <v>4</v>
      </c>
      <c r="G188" s="143">
        <v>4</v>
      </c>
      <c r="H188" s="143">
        <v>0</v>
      </c>
      <c r="I188" s="143">
        <v>4</v>
      </c>
      <c r="J188" s="143">
        <v>0</v>
      </c>
      <c r="K188" s="143">
        <v>0</v>
      </c>
      <c r="L188" s="143">
        <v>0</v>
      </c>
      <c r="M188" s="143">
        <v>0</v>
      </c>
    </row>
    <row r="189" spans="1:13" x14ac:dyDescent="0.25">
      <c r="A189" s="113" t="s">
        <v>390</v>
      </c>
      <c r="B189" s="114" t="s">
        <v>392</v>
      </c>
      <c r="C189" s="113" t="s">
        <v>180</v>
      </c>
      <c r="D189" s="134" t="s">
        <v>617</v>
      </c>
      <c r="E189" s="144">
        <v>8</v>
      </c>
      <c r="F189" s="144">
        <v>4</v>
      </c>
      <c r="G189" s="144">
        <v>4</v>
      </c>
      <c r="H189" s="144">
        <v>0</v>
      </c>
      <c r="I189" s="144">
        <v>4</v>
      </c>
      <c r="J189" s="144">
        <v>0</v>
      </c>
      <c r="K189" s="144">
        <v>3</v>
      </c>
      <c r="L189" s="144">
        <v>0</v>
      </c>
      <c r="M189" s="144">
        <v>4</v>
      </c>
    </row>
    <row r="190" spans="1:13" x14ac:dyDescent="0.25">
      <c r="A190" s="111" t="s">
        <v>393</v>
      </c>
      <c r="B190" s="112" t="s">
        <v>394</v>
      </c>
      <c r="C190" s="111" t="s">
        <v>180</v>
      </c>
      <c r="D190" s="133" t="s">
        <v>617</v>
      </c>
      <c r="E190" s="143">
        <v>4</v>
      </c>
      <c r="F190" s="143">
        <v>4</v>
      </c>
      <c r="G190" s="143">
        <v>4</v>
      </c>
      <c r="H190" s="143">
        <v>0</v>
      </c>
      <c r="I190" s="143">
        <v>0</v>
      </c>
      <c r="J190" s="143">
        <v>0</v>
      </c>
      <c r="K190" s="143">
        <v>0</v>
      </c>
      <c r="L190" s="143">
        <v>0</v>
      </c>
      <c r="M190" s="143">
        <v>0</v>
      </c>
    </row>
    <row r="191" spans="1:13" x14ac:dyDescent="0.25">
      <c r="A191" s="113" t="s">
        <v>393</v>
      </c>
      <c r="B191" s="114" t="s">
        <v>395</v>
      </c>
      <c r="C191" s="113" t="s">
        <v>180</v>
      </c>
      <c r="D191" s="134" t="s">
        <v>617</v>
      </c>
      <c r="E191" s="144">
        <v>0</v>
      </c>
      <c r="F191" s="144">
        <v>4</v>
      </c>
      <c r="G191" s="144">
        <v>4</v>
      </c>
      <c r="H191" s="144">
        <v>0</v>
      </c>
      <c r="I191" s="144">
        <v>4</v>
      </c>
      <c r="J191" s="144">
        <v>0</v>
      </c>
      <c r="K191" s="144">
        <v>0</v>
      </c>
      <c r="L191" s="144">
        <v>0</v>
      </c>
      <c r="M191" s="144">
        <v>16</v>
      </c>
    </row>
    <row r="192" spans="1:13" x14ac:dyDescent="0.25">
      <c r="A192" s="111" t="s">
        <v>396</v>
      </c>
      <c r="B192" s="112" t="s">
        <v>397</v>
      </c>
      <c r="C192" s="111" t="s">
        <v>181</v>
      </c>
      <c r="D192" s="133" t="s">
        <v>617</v>
      </c>
      <c r="E192" s="143">
        <v>0</v>
      </c>
      <c r="F192" s="143">
        <v>0</v>
      </c>
      <c r="G192" s="143">
        <v>0</v>
      </c>
      <c r="H192" s="143">
        <v>0</v>
      </c>
      <c r="I192" s="143">
        <v>0</v>
      </c>
      <c r="J192" s="143">
        <v>0</v>
      </c>
      <c r="K192" s="143">
        <v>0</v>
      </c>
      <c r="L192" s="143">
        <v>0</v>
      </c>
      <c r="M192" s="143">
        <v>0</v>
      </c>
    </row>
    <row r="193" spans="1:13" x14ac:dyDescent="0.25">
      <c r="A193" s="113" t="s">
        <v>398</v>
      </c>
      <c r="B193" s="114" t="s">
        <v>399</v>
      </c>
      <c r="C193" s="113" t="s">
        <v>180</v>
      </c>
      <c r="D193" s="134" t="s">
        <v>617</v>
      </c>
      <c r="E193" s="144">
        <v>0</v>
      </c>
      <c r="F193" s="144">
        <v>0</v>
      </c>
      <c r="G193" s="144">
        <v>0</v>
      </c>
      <c r="H193" s="144">
        <v>0</v>
      </c>
      <c r="I193" s="144">
        <v>0</v>
      </c>
      <c r="J193" s="144">
        <v>0</v>
      </c>
      <c r="K193" s="144">
        <v>0</v>
      </c>
      <c r="L193" s="144">
        <v>0</v>
      </c>
      <c r="M193" s="144">
        <v>0</v>
      </c>
    </row>
    <row r="194" spans="1:13" x14ac:dyDescent="0.25">
      <c r="A194" s="111" t="s">
        <v>398</v>
      </c>
      <c r="B194" s="112" t="s">
        <v>400</v>
      </c>
      <c r="C194" s="111" t="s">
        <v>181</v>
      </c>
      <c r="D194" s="133" t="s">
        <v>617</v>
      </c>
      <c r="E194" s="143">
        <v>0</v>
      </c>
      <c r="F194" s="143">
        <v>0</v>
      </c>
      <c r="G194" s="143">
        <v>0</v>
      </c>
      <c r="H194" s="143">
        <v>0</v>
      </c>
      <c r="I194" s="143">
        <v>0</v>
      </c>
      <c r="J194" s="143">
        <v>0</v>
      </c>
      <c r="K194" s="143">
        <v>0</v>
      </c>
      <c r="L194" s="143">
        <v>0</v>
      </c>
      <c r="M194" s="143">
        <v>0</v>
      </c>
    </row>
    <row r="195" spans="1:13" x14ac:dyDescent="0.25">
      <c r="A195" s="113" t="s">
        <v>398</v>
      </c>
      <c r="B195" s="114" t="s">
        <v>401</v>
      </c>
      <c r="C195" s="113" t="s">
        <v>181</v>
      </c>
      <c r="D195" s="134" t="s">
        <v>617</v>
      </c>
      <c r="E195" s="144">
        <v>0</v>
      </c>
      <c r="F195" s="144">
        <v>0</v>
      </c>
      <c r="G195" s="144">
        <v>0</v>
      </c>
      <c r="H195" s="144">
        <v>0</v>
      </c>
      <c r="I195" s="144">
        <v>0</v>
      </c>
      <c r="J195" s="144">
        <v>0</v>
      </c>
      <c r="K195" s="144">
        <v>0</v>
      </c>
      <c r="L195" s="144">
        <v>0</v>
      </c>
      <c r="M195" s="144">
        <v>0</v>
      </c>
    </row>
    <row r="196" spans="1:13" x14ac:dyDescent="0.25">
      <c r="A196" s="111" t="s">
        <v>398</v>
      </c>
      <c r="B196" s="112" t="s">
        <v>402</v>
      </c>
      <c r="C196" s="111" t="s">
        <v>181</v>
      </c>
      <c r="D196" s="133" t="s">
        <v>617</v>
      </c>
      <c r="E196" s="143">
        <v>0</v>
      </c>
      <c r="F196" s="143">
        <v>0</v>
      </c>
      <c r="G196" s="143">
        <v>0</v>
      </c>
      <c r="H196" s="143">
        <v>0</v>
      </c>
      <c r="I196" s="143">
        <v>0</v>
      </c>
      <c r="J196" s="143">
        <v>0</v>
      </c>
      <c r="K196" s="143">
        <v>0</v>
      </c>
      <c r="L196" s="143">
        <v>0</v>
      </c>
      <c r="M196" s="143">
        <v>0</v>
      </c>
    </row>
    <row r="197" spans="1:13" x14ac:dyDescent="0.25">
      <c r="A197" s="113" t="s">
        <v>398</v>
      </c>
      <c r="B197" s="114" t="s">
        <v>403</v>
      </c>
      <c r="C197" s="113" t="s">
        <v>180</v>
      </c>
      <c r="D197" s="134" t="s">
        <v>617</v>
      </c>
      <c r="E197" s="144">
        <v>4</v>
      </c>
      <c r="F197" s="144">
        <v>4</v>
      </c>
      <c r="G197" s="144">
        <v>4</v>
      </c>
      <c r="H197" s="144">
        <v>0</v>
      </c>
      <c r="I197" s="144">
        <v>4</v>
      </c>
      <c r="J197" s="144">
        <v>0</v>
      </c>
      <c r="K197" s="144">
        <v>3</v>
      </c>
      <c r="L197" s="144">
        <v>2</v>
      </c>
      <c r="M197" s="144">
        <v>0</v>
      </c>
    </row>
    <row r="198" spans="1:13" x14ac:dyDescent="0.25">
      <c r="A198" s="111" t="s">
        <v>398</v>
      </c>
      <c r="B198" s="112" t="s">
        <v>404</v>
      </c>
      <c r="C198" s="111" t="s">
        <v>180</v>
      </c>
      <c r="D198" s="133" t="s">
        <v>617</v>
      </c>
      <c r="E198" s="143">
        <v>4</v>
      </c>
      <c r="F198" s="143">
        <v>4</v>
      </c>
      <c r="G198" s="143">
        <v>4</v>
      </c>
      <c r="H198" s="143">
        <v>0</v>
      </c>
      <c r="I198" s="143">
        <v>4</v>
      </c>
      <c r="J198" s="143">
        <v>2</v>
      </c>
      <c r="K198" s="143">
        <v>2</v>
      </c>
      <c r="L198" s="143">
        <v>2</v>
      </c>
      <c r="M198" s="143">
        <v>0</v>
      </c>
    </row>
    <row r="199" spans="1:13" x14ac:dyDescent="0.25">
      <c r="A199" s="113" t="s">
        <v>405</v>
      </c>
      <c r="B199" s="114" t="s">
        <v>406</v>
      </c>
      <c r="C199" s="113" t="s">
        <v>180</v>
      </c>
      <c r="D199" s="134" t="s">
        <v>617</v>
      </c>
      <c r="E199" s="144">
        <v>4</v>
      </c>
      <c r="F199" s="144">
        <v>4</v>
      </c>
      <c r="G199" s="144">
        <v>4</v>
      </c>
      <c r="H199" s="144">
        <v>0</v>
      </c>
      <c r="I199" s="144">
        <v>4</v>
      </c>
      <c r="J199" s="144">
        <v>0</v>
      </c>
      <c r="K199" s="144">
        <v>3</v>
      </c>
      <c r="L199" s="144">
        <v>3</v>
      </c>
      <c r="M199" s="144">
        <v>0</v>
      </c>
    </row>
    <row r="200" spans="1:13" x14ac:dyDescent="0.25">
      <c r="A200" s="111" t="s">
        <v>405</v>
      </c>
      <c r="B200" s="112" t="s">
        <v>407</v>
      </c>
      <c r="C200" s="111" t="s">
        <v>181</v>
      </c>
      <c r="D200" s="133" t="s">
        <v>617</v>
      </c>
      <c r="E200" s="143">
        <v>0</v>
      </c>
      <c r="F200" s="143">
        <v>0</v>
      </c>
      <c r="G200" s="143">
        <v>0</v>
      </c>
      <c r="H200" s="143">
        <v>0</v>
      </c>
      <c r="I200" s="143">
        <v>0</v>
      </c>
      <c r="J200" s="143">
        <v>0</v>
      </c>
      <c r="K200" s="143">
        <v>0</v>
      </c>
      <c r="L200" s="143">
        <v>0</v>
      </c>
      <c r="M200" s="143">
        <v>0</v>
      </c>
    </row>
    <row r="201" spans="1:13" x14ac:dyDescent="0.25">
      <c r="A201" s="113" t="s">
        <v>405</v>
      </c>
      <c r="B201" s="114" t="s">
        <v>408</v>
      </c>
      <c r="C201" s="113" t="s">
        <v>180</v>
      </c>
      <c r="D201" s="134" t="s">
        <v>617</v>
      </c>
      <c r="E201" s="144">
        <v>4</v>
      </c>
      <c r="F201" s="144">
        <v>4</v>
      </c>
      <c r="G201" s="144">
        <v>4</v>
      </c>
      <c r="H201" s="144">
        <v>0</v>
      </c>
      <c r="I201" s="144">
        <v>4</v>
      </c>
      <c r="J201" s="144">
        <v>3</v>
      </c>
      <c r="K201" s="144">
        <v>3</v>
      </c>
      <c r="L201" s="144">
        <v>3</v>
      </c>
      <c r="M201" s="144">
        <v>4</v>
      </c>
    </row>
    <row r="202" spans="1:13" x14ac:dyDescent="0.25">
      <c r="A202" s="111" t="s">
        <v>405</v>
      </c>
      <c r="B202" s="112" t="s">
        <v>409</v>
      </c>
      <c r="C202" s="111" t="s">
        <v>180</v>
      </c>
      <c r="D202" s="133" t="s">
        <v>617</v>
      </c>
      <c r="E202" s="143">
        <v>4</v>
      </c>
      <c r="F202" s="143">
        <v>4</v>
      </c>
      <c r="G202" s="143">
        <v>4</v>
      </c>
      <c r="H202" s="143">
        <v>4</v>
      </c>
      <c r="I202" s="143">
        <v>4</v>
      </c>
      <c r="J202" s="143">
        <v>3</v>
      </c>
      <c r="K202" s="143">
        <v>3</v>
      </c>
      <c r="L202" s="143">
        <v>3</v>
      </c>
      <c r="M202" s="143">
        <v>0</v>
      </c>
    </row>
    <row r="203" spans="1:13" x14ac:dyDescent="0.25">
      <c r="A203" s="113" t="s">
        <v>410</v>
      </c>
      <c r="B203" s="114" t="s">
        <v>411</v>
      </c>
      <c r="C203" s="113" t="s">
        <v>181</v>
      </c>
      <c r="D203" s="134" t="s">
        <v>617</v>
      </c>
      <c r="E203" s="144">
        <v>0</v>
      </c>
      <c r="F203" s="144">
        <v>0</v>
      </c>
      <c r="G203" s="144">
        <v>0</v>
      </c>
      <c r="H203" s="144">
        <v>0</v>
      </c>
      <c r="I203" s="144">
        <v>0</v>
      </c>
      <c r="J203" s="144">
        <v>0</v>
      </c>
      <c r="K203" s="144">
        <v>0</v>
      </c>
      <c r="L203" s="144">
        <v>0</v>
      </c>
      <c r="M203" s="144">
        <v>0</v>
      </c>
    </row>
    <row r="204" spans="1:13" x14ac:dyDescent="0.25">
      <c r="A204" s="111" t="s">
        <v>410</v>
      </c>
      <c r="B204" s="112" t="s">
        <v>412</v>
      </c>
      <c r="C204" s="111" t="s">
        <v>181</v>
      </c>
      <c r="D204" s="133" t="s">
        <v>617</v>
      </c>
      <c r="E204" s="143">
        <v>0</v>
      </c>
      <c r="F204" s="143">
        <v>0</v>
      </c>
      <c r="G204" s="143">
        <v>0</v>
      </c>
      <c r="H204" s="143">
        <v>0</v>
      </c>
      <c r="I204" s="143">
        <v>0</v>
      </c>
      <c r="J204" s="143">
        <v>0</v>
      </c>
      <c r="K204" s="143">
        <v>0</v>
      </c>
      <c r="L204" s="143">
        <v>0</v>
      </c>
      <c r="M204" s="143">
        <v>0</v>
      </c>
    </row>
    <row r="205" spans="1:13" x14ac:dyDescent="0.25">
      <c r="A205" s="113" t="s">
        <v>410</v>
      </c>
      <c r="B205" s="114" t="s">
        <v>413</v>
      </c>
      <c r="C205" s="113" t="s">
        <v>181</v>
      </c>
      <c r="D205" s="134" t="s">
        <v>617</v>
      </c>
      <c r="E205" s="144">
        <v>0</v>
      </c>
      <c r="F205" s="144">
        <v>0</v>
      </c>
      <c r="G205" s="144">
        <v>0</v>
      </c>
      <c r="H205" s="144">
        <v>0</v>
      </c>
      <c r="I205" s="144">
        <v>0</v>
      </c>
      <c r="J205" s="144">
        <v>0</v>
      </c>
      <c r="K205" s="144">
        <v>0</v>
      </c>
      <c r="L205" s="144">
        <v>0</v>
      </c>
      <c r="M205" s="144">
        <v>0</v>
      </c>
    </row>
    <row r="206" spans="1:13" x14ac:dyDescent="0.25">
      <c r="A206" s="111" t="s">
        <v>410</v>
      </c>
      <c r="B206" s="112" t="s">
        <v>414</v>
      </c>
      <c r="C206" s="111" t="s">
        <v>180</v>
      </c>
      <c r="D206" s="133" t="s">
        <v>617</v>
      </c>
      <c r="E206" s="143">
        <v>6</v>
      </c>
      <c r="F206" s="143">
        <v>0</v>
      </c>
      <c r="G206" s="143">
        <v>8</v>
      </c>
      <c r="H206" s="143">
        <v>0</v>
      </c>
      <c r="I206" s="143">
        <v>0</v>
      </c>
      <c r="J206" s="143">
        <v>0</v>
      </c>
      <c r="K206" s="143">
        <v>0</v>
      </c>
      <c r="L206" s="143">
        <v>0</v>
      </c>
      <c r="M206" s="143">
        <v>0</v>
      </c>
    </row>
    <row r="207" spans="1:13" x14ac:dyDescent="0.25">
      <c r="A207" s="113" t="s">
        <v>410</v>
      </c>
      <c r="B207" s="114" t="s">
        <v>415</v>
      </c>
      <c r="C207" s="113" t="s">
        <v>180</v>
      </c>
      <c r="D207" s="134" t="s">
        <v>617</v>
      </c>
      <c r="E207" s="144">
        <v>4</v>
      </c>
      <c r="F207" s="144">
        <v>2</v>
      </c>
      <c r="G207" s="144">
        <v>2</v>
      </c>
      <c r="H207" s="144">
        <v>0</v>
      </c>
      <c r="I207" s="144">
        <v>4</v>
      </c>
      <c r="J207" s="144">
        <v>0</v>
      </c>
      <c r="K207" s="144">
        <v>0</v>
      </c>
      <c r="L207" s="144">
        <v>0</v>
      </c>
      <c r="M207" s="144">
        <v>0</v>
      </c>
    </row>
    <row r="208" spans="1:13" x14ac:dyDescent="0.25">
      <c r="A208" s="111" t="s">
        <v>410</v>
      </c>
      <c r="B208" s="112" t="s">
        <v>416</v>
      </c>
      <c r="C208" s="111" t="s">
        <v>180</v>
      </c>
      <c r="D208" s="133" t="s">
        <v>617</v>
      </c>
      <c r="E208" s="143">
        <v>4</v>
      </c>
      <c r="F208" s="143">
        <v>0</v>
      </c>
      <c r="G208" s="143">
        <v>0</v>
      </c>
      <c r="H208" s="143">
        <v>0</v>
      </c>
      <c r="I208" s="143">
        <v>0</v>
      </c>
      <c r="J208" s="143">
        <v>0</v>
      </c>
      <c r="K208" s="143">
        <v>0</v>
      </c>
      <c r="L208" s="143">
        <v>0</v>
      </c>
      <c r="M208" s="143">
        <v>0</v>
      </c>
    </row>
    <row r="209" spans="1:13" x14ac:dyDescent="0.25">
      <c r="A209" s="113" t="s">
        <v>410</v>
      </c>
      <c r="B209" s="114" t="s">
        <v>417</v>
      </c>
      <c r="C209" s="113" t="s">
        <v>181</v>
      </c>
      <c r="D209" s="134" t="s">
        <v>617</v>
      </c>
      <c r="E209" s="144">
        <v>0</v>
      </c>
      <c r="F209" s="144">
        <v>0</v>
      </c>
      <c r="G209" s="144">
        <v>0</v>
      </c>
      <c r="H209" s="144">
        <v>0</v>
      </c>
      <c r="I209" s="144">
        <v>0</v>
      </c>
      <c r="J209" s="144">
        <v>0</v>
      </c>
      <c r="K209" s="144">
        <v>0</v>
      </c>
      <c r="L209" s="144">
        <v>0</v>
      </c>
      <c r="M209" s="144">
        <v>0</v>
      </c>
    </row>
    <row r="210" spans="1:13" x14ac:dyDescent="0.25">
      <c r="A210" s="111" t="s">
        <v>410</v>
      </c>
      <c r="B210" s="112" t="s">
        <v>418</v>
      </c>
      <c r="C210" s="111" t="s">
        <v>180</v>
      </c>
      <c r="D210" s="133" t="s">
        <v>617</v>
      </c>
      <c r="E210" s="143">
        <v>4</v>
      </c>
      <c r="F210" s="143">
        <v>0</v>
      </c>
      <c r="G210" s="143">
        <v>8</v>
      </c>
      <c r="H210" s="143">
        <v>0</v>
      </c>
      <c r="I210" s="143">
        <v>0</v>
      </c>
      <c r="J210" s="143">
        <v>0</v>
      </c>
      <c r="K210" s="143">
        <v>0</v>
      </c>
      <c r="L210" s="143">
        <v>0</v>
      </c>
      <c r="M210" s="143">
        <v>0</v>
      </c>
    </row>
    <row r="211" spans="1:13" x14ac:dyDescent="0.25">
      <c r="A211" s="113" t="s">
        <v>410</v>
      </c>
      <c r="B211" s="114" t="s">
        <v>419</v>
      </c>
      <c r="C211" s="113" t="s">
        <v>181</v>
      </c>
      <c r="D211" s="134" t="s">
        <v>617</v>
      </c>
      <c r="E211" s="144">
        <v>0</v>
      </c>
      <c r="F211" s="144">
        <v>0</v>
      </c>
      <c r="G211" s="144">
        <v>0</v>
      </c>
      <c r="H211" s="144">
        <v>0</v>
      </c>
      <c r="I211" s="144">
        <v>0</v>
      </c>
      <c r="J211" s="144">
        <v>0</v>
      </c>
      <c r="K211" s="144">
        <v>0</v>
      </c>
      <c r="L211" s="144">
        <v>0</v>
      </c>
      <c r="M211" s="144">
        <v>0</v>
      </c>
    </row>
    <row r="212" spans="1:13" x14ac:dyDescent="0.25">
      <c r="A212" s="111" t="s">
        <v>410</v>
      </c>
      <c r="B212" s="112" t="s">
        <v>420</v>
      </c>
      <c r="C212" s="111" t="s">
        <v>180</v>
      </c>
      <c r="D212" s="133" t="s">
        <v>617</v>
      </c>
      <c r="E212" s="143">
        <v>0</v>
      </c>
      <c r="F212" s="143">
        <v>0</v>
      </c>
      <c r="G212" s="143">
        <v>0</v>
      </c>
      <c r="H212" s="143">
        <v>3</v>
      </c>
      <c r="I212" s="143">
        <v>3</v>
      </c>
      <c r="J212" s="143">
        <v>0</v>
      </c>
      <c r="K212" s="143">
        <v>3</v>
      </c>
      <c r="L212" s="143">
        <v>2</v>
      </c>
      <c r="M212" s="143">
        <v>3</v>
      </c>
    </row>
    <row r="213" spans="1:13" x14ac:dyDescent="0.25">
      <c r="A213" s="113" t="s">
        <v>410</v>
      </c>
      <c r="B213" s="114" t="s">
        <v>421</v>
      </c>
      <c r="C213" s="113" t="s">
        <v>180</v>
      </c>
      <c r="D213" s="134" t="s">
        <v>617</v>
      </c>
      <c r="E213" s="144">
        <v>0</v>
      </c>
      <c r="F213" s="144">
        <v>4</v>
      </c>
      <c r="G213" s="144">
        <v>0</v>
      </c>
      <c r="H213" s="144">
        <v>0</v>
      </c>
      <c r="I213" s="144">
        <v>0</v>
      </c>
      <c r="J213" s="144">
        <v>0</v>
      </c>
      <c r="K213" s="144">
        <v>0</v>
      </c>
      <c r="L213" s="144">
        <v>0</v>
      </c>
      <c r="M213" s="144">
        <v>0</v>
      </c>
    </row>
    <row r="214" spans="1:13" x14ac:dyDescent="0.25">
      <c r="A214" s="111" t="s">
        <v>422</v>
      </c>
      <c r="B214" s="112" t="s">
        <v>423</v>
      </c>
      <c r="C214" s="111" t="s">
        <v>181</v>
      </c>
      <c r="D214" s="133" t="s">
        <v>617</v>
      </c>
      <c r="E214" s="143">
        <v>3</v>
      </c>
      <c r="F214" s="143">
        <v>0</v>
      </c>
      <c r="G214" s="143">
        <v>0</v>
      </c>
      <c r="H214" s="143">
        <v>0</v>
      </c>
      <c r="I214" s="143">
        <v>0</v>
      </c>
      <c r="J214" s="143">
        <v>0</v>
      </c>
      <c r="K214" s="143">
        <v>0</v>
      </c>
      <c r="L214" s="143">
        <v>0</v>
      </c>
      <c r="M214" s="143">
        <v>0</v>
      </c>
    </row>
    <row r="215" spans="1:13" x14ac:dyDescent="0.25">
      <c r="A215" s="113" t="s">
        <v>422</v>
      </c>
      <c r="B215" s="114" t="s">
        <v>424</v>
      </c>
      <c r="C215" s="113" t="s">
        <v>181</v>
      </c>
      <c r="D215" s="134" t="s">
        <v>617</v>
      </c>
      <c r="E215" s="144">
        <v>0</v>
      </c>
      <c r="F215" s="144">
        <v>0</v>
      </c>
      <c r="G215" s="144">
        <v>0</v>
      </c>
      <c r="H215" s="144">
        <v>0</v>
      </c>
      <c r="I215" s="144">
        <v>0</v>
      </c>
      <c r="J215" s="144">
        <v>0</v>
      </c>
      <c r="K215" s="144">
        <v>0</v>
      </c>
      <c r="L215" s="144">
        <v>0</v>
      </c>
      <c r="M215" s="144">
        <v>0</v>
      </c>
    </row>
    <row r="216" spans="1:13" x14ac:dyDescent="0.25">
      <c r="A216" s="111" t="s">
        <v>422</v>
      </c>
      <c r="B216" s="112" t="s">
        <v>425</v>
      </c>
      <c r="C216" s="111" t="s">
        <v>180</v>
      </c>
      <c r="D216" s="133" t="s">
        <v>617</v>
      </c>
      <c r="E216" s="143">
        <v>4</v>
      </c>
      <c r="F216" s="143">
        <v>3</v>
      </c>
      <c r="G216" s="143">
        <v>2</v>
      </c>
      <c r="H216" s="143">
        <v>0</v>
      </c>
      <c r="I216" s="143">
        <v>3</v>
      </c>
      <c r="J216" s="143">
        <v>0</v>
      </c>
      <c r="K216" s="143">
        <v>0</v>
      </c>
      <c r="L216" s="143">
        <v>0</v>
      </c>
      <c r="M216" s="143">
        <v>0</v>
      </c>
    </row>
    <row r="217" spans="1:13" x14ac:dyDescent="0.25">
      <c r="A217" s="113" t="s">
        <v>422</v>
      </c>
      <c r="B217" s="114" t="s">
        <v>426</v>
      </c>
      <c r="C217" s="113" t="s">
        <v>180</v>
      </c>
      <c r="D217" s="134" t="s">
        <v>617</v>
      </c>
      <c r="E217" s="144">
        <v>3</v>
      </c>
      <c r="F217" s="144">
        <v>0</v>
      </c>
      <c r="G217" s="144">
        <v>0</v>
      </c>
      <c r="H217" s="144">
        <v>0</v>
      </c>
      <c r="I217" s="144">
        <v>0</v>
      </c>
      <c r="J217" s="144">
        <v>0</v>
      </c>
      <c r="K217" s="144">
        <v>0</v>
      </c>
      <c r="L217" s="144">
        <v>0</v>
      </c>
      <c r="M217" s="144">
        <v>3</v>
      </c>
    </row>
    <row r="218" spans="1:13" x14ac:dyDescent="0.25">
      <c r="A218" s="111" t="s">
        <v>422</v>
      </c>
      <c r="B218" s="112" t="s">
        <v>427</v>
      </c>
      <c r="C218" s="111" t="s">
        <v>180</v>
      </c>
      <c r="D218" s="133" t="s">
        <v>617</v>
      </c>
      <c r="E218" s="143">
        <v>4</v>
      </c>
      <c r="F218" s="143">
        <v>0</v>
      </c>
      <c r="G218" s="143">
        <v>0</v>
      </c>
      <c r="H218" s="143">
        <v>0</v>
      </c>
      <c r="I218" s="143">
        <v>0</v>
      </c>
      <c r="J218" s="143">
        <v>0</v>
      </c>
      <c r="K218" s="143">
        <v>0</v>
      </c>
      <c r="L218" s="143">
        <v>0</v>
      </c>
      <c r="M218" s="143">
        <v>0</v>
      </c>
    </row>
    <row r="219" spans="1:13" x14ac:dyDescent="0.25">
      <c r="A219" s="113" t="s">
        <v>422</v>
      </c>
      <c r="B219" s="114" t="s">
        <v>428</v>
      </c>
      <c r="C219" s="113" t="s">
        <v>181</v>
      </c>
      <c r="D219" s="134" t="s">
        <v>617</v>
      </c>
      <c r="E219" s="144">
        <v>0</v>
      </c>
      <c r="F219" s="144">
        <v>0</v>
      </c>
      <c r="G219" s="144">
        <v>0</v>
      </c>
      <c r="H219" s="144">
        <v>0</v>
      </c>
      <c r="I219" s="144">
        <v>0</v>
      </c>
      <c r="J219" s="144">
        <v>0</v>
      </c>
      <c r="K219" s="144">
        <v>0</v>
      </c>
      <c r="L219" s="144">
        <v>0</v>
      </c>
      <c r="M219" s="144">
        <v>0</v>
      </c>
    </row>
    <row r="220" spans="1:13" x14ac:dyDescent="0.25">
      <c r="A220" s="111" t="s">
        <v>422</v>
      </c>
      <c r="B220" s="112" t="s">
        <v>429</v>
      </c>
      <c r="C220" s="111" t="s">
        <v>181</v>
      </c>
      <c r="D220" s="133" t="s">
        <v>617</v>
      </c>
      <c r="E220" s="143">
        <v>0</v>
      </c>
      <c r="F220" s="143">
        <v>0</v>
      </c>
      <c r="G220" s="143">
        <v>0</v>
      </c>
      <c r="H220" s="143">
        <v>0</v>
      </c>
      <c r="I220" s="143">
        <v>0</v>
      </c>
      <c r="J220" s="143">
        <v>0</v>
      </c>
      <c r="K220" s="143">
        <v>0</v>
      </c>
      <c r="L220" s="143">
        <v>0</v>
      </c>
      <c r="M220" s="143">
        <v>0</v>
      </c>
    </row>
    <row r="221" spans="1:13" x14ac:dyDescent="0.25">
      <c r="A221" s="113" t="s">
        <v>422</v>
      </c>
      <c r="B221" s="114" t="s">
        <v>430</v>
      </c>
      <c r="C221" s="113" t="s">
        <v>181</v>
      </c>
      <c r="D221" s="134" t="s">
        <v>617</v>
      </c>
      <c r="E221" s="144">
        <v>0</v>
      </c>
      <c r="F221" s="144">
        <v>0</v>
      </c>
      <c r="G221" s="144">
        <v>0</v>
      </c>
      <c r="H221" s="144">
        <v>0</v>
      </c>
      <c r="I221" s="144">
        <v>0</v>
      </c>
      <c r="J221" s="144">
        <v>0</v>
      </c>
      <c r="K221" s="144">
        <v>0</v>
      </c>
      <c r="L221" s="144">
        <v>0</v>
      </c>
      <c r="M221" s="144">
        <v>0</v>
      </c>
    </row>
    <row r="222" spans="1:13" x14ac:dyDescent="0.25">
      <c r="A222" s="111" t="s">
        <v>422</v>
      </c>
      <c r="B222" s="112" t="s">
        <v>431</v>
      </c>
      <c r="C222" s="111" t="s">
        <v>180</v>
      </c>
      <c r="D222" s="133" t="s">
        <v>617</v>
      </c>
      <c r="E222" s="143">
        <v>4</v>
      </c>
      <c r="F222" s="143">
        <v>0</v>
      </c>
      <c r="G222" s="143">
        <v>0</v>
      </c>
      <c r="H222" s="143">
        <v>0</v>
      </c>
      <c r="I222" s="143">
        <v>0</v>
      </c>
      <c r="J222" s="143">
        <v>0</v>
      </c>
      <c r="K222" s="143">
        <v>0</v>
      </c>
      <c r="L222" s="143">
        <v>0</v>
      </c>
      <c r="M222" s="143">
        <v>3</v>
      </c>
    </row>
    <row r="223" spans="1:13" x14ac:dyDescent="0.25">
      <c r="A223" s="113" t="s">
        <v>422</v>
      </c>
      <c r="B223" s="114" t="s">
        <v>432</v>
      </c>
      <c r="C223" s="113" t="s">
        <v>181</v>
      </c>
      <c r="D223" s="134" t="s">
        <v>617</v>
      </c>
      <c r="E223" s="144">
        <v>0</v>
      </c>
      <c r="F223" s="144">
        <v>0</v>
      </c>
      <c r="G223" s="144">
        <v>0</v>
      </c>
      <c r="H223" s="144">
        <v>0</v>
      </c>
      <c r="I223" s="144">
        <v>0</v>
      </c>
      <c r="J223" s="144">
        <v>0</v>
      </c>
      <c r="K223" s="144">
        <v>0</v>
      </c>
      <c r="L223" s="144">
        <v>0</v>
      </c>
      <c r="M223" s="144">
        <v>0</v>
      </c>
    </row>
    <row r="224" spans="1:13" x14ac:dyDescent="0.25">
      <c r="A224" s="111" t="s">
        <v>422</v>
      </c>
      <c r="B224" s="112" t="s">
        <v>433</v>
      </c>
      <c r="C224" s="111" t="s">
        <v>180</v>
      </c>
      <c r="D224" s="133" t="s">
        <v>617</v>
      </c>
      <c r="E224" s="143">
        <v>8</v>
      </c>
      <c r="F224" s="143">
        <v>4</v>
      </c>
      <c r="G224" s="143">
        <v>4</v>
      </c>
      <c r="H224" s="143">
        <v>8</v>
      </c>
      <c r="I224" s="143">
        <v>4</v>
      </c>
      <c r="J224" s="143">
        <v>0</v>
      </c>
      <c r="K224" s="143">
        <v>0</v>
      </c>
      <c r="L224" s="143">
        <v>0</v>
      </c>
      <c r="M224" s="143">
        <v>0</v>
      </c>
    </row>
    <row r="225" spans="1:13" x14ac:dyDescent="0.25">
      <c r="A225" s="113" t="s">
        <v>422</v>
      </c>
      <c r="B225" s="114" t="s">
        <v>434</v>
      </c>
      <c r="C225" s="113" t="s">
        <v>181</v>
      </c>
      <c r="D225" s="134" t="s">
        <v>617</v>
      </c>
      <c r="E225" s="144">
        <v>0</v>
      </c>
      <c r="F225" s="144">
        <v>0</v>
      </c>
      <c r="G225" s="144">
        <v>0</v>
      </c>
      <c r="H225" s="144">
        <v>0</v>
      </c>
      <c r="I225" s="144">
        <v>0</v>
      </c>
      <c r="J225" s="144">
        <v>0</v>
      </c>
      <c r="K225" s="144">
        <v>0</v>
      </c>
      <c r="L225" s="144">
        <v>0</v>
      </c>
      <c r="M225" s="144">
        <v>0</v>
      </c>
    </row>
    <row r="226" spans="1:13" x14ac:dyDescent="0.25">
      <c r="A226" s="111" t="s">
        <v>422</v>
      </c>
      <c r="B226" s="112" t="s">
        <v>435</v>
      </c>
      <c r="C226" s="111" t="s">
        <v>181</v>
      </c>
      <c r="D226" s="133" t="s">
        <v>617</v>
      </c>
      <c r="E226" s="143">
        <v>0</v>
      </c>
      <c r="F226" s="143">
        <v>0</v>
      </c>
      <c r="G226" s="143">
        <v>0</v>
      </c>
      <c r="H226" s="143">
        <v>0</v>
      </c>
      <c r="I226" s="143">
        <v>0</v>
      </c>
      <c r="J226" s="143">
        <v>0</v>
      </c>
      <c r="K226" s="143">
        <v>0</v>
      </c>
      <c r="L226" s="143">
        <v>0</v>
      </c>
      <c r="M226" s="143">
        <v>0</v>
      </c>
    </row>
    <row r="227" spans="1:13" x14ac:dyDescent="0.25">
      <c r="A227" s="113" t="s">
        <v>436</v>
      </c>
      <c r="B227" s="114" t="s">
        <v>437</v>
      </c>
      <c r="C227" s="113" t="s">
        <v>180</v>
      </c>
      <c r="D227" s="134" t="s">
        <v>617</v>
      </c>
      <c r="E227" s="144">
        <v>4</v>
      </c>
      <c r="F227" s="144">
        <v>4</v>
      </c>
      <c r="G227" s="144">
        <v>4</v>
      </c>
      <c r="H227" s="144">
        <v>0</v>
      </c>
      <c r="I227" s="144">
        <v>0</v>
      </c>
      <c r="J227" s="144">
        <v>0</v>
      </c>
      <c r="K227" s="144">
        <v>0</v>
      </c>
      <c r="L227" s="144">
        <v>0</v>
      </c>
      <c r="M227" s="144">
        <v>0</v>
      </c>
    </row>
    <row r="228" spans="1:13" x14ac:dyDescent="0.25">
      <c r="A228" s="111" t="s">
        <v>438</v>
      </c>
      <c r="B228" s="112" t="s">
        <v>439</v>
      </c>
      <c r="C228" s="111" t="s">
        <v>181</v>
      </c>
      <c r="D228" s="133" t="s">
        <v>617</v>
      </c>
      <c r="E228" s="143">
        <v>0</v>
      </c>
      <c r="F228" s="143">
        <v>0</v>
      </c>
      <c r="G228" s="143">
        <v>0</v>
      </c>
      <c r="H228" s="143">
        <v>0</v>
      </c>
      <c r="I228" s="143">
        <v>0</v>
      </c>
      <c r="J228" s="143">
        <v>0</v>
      </c>
      <c r="K228" s="143">
        <v>0</v>
      </c>
      <c r="L228" s="143">
        <v>0</v>
      </c>
      <c r="M228" s="143">
        <v>0</v>
      </c>
    </row>
    <row r="229" spans="1:13" x14ac:dyDescent="0.25">
      <c r="A229" s="113" t="s">
        <v>438</v>
      </c>
      <c r="B229" s="114" t="s">
        <v>440</v>
      </c>
      <c r="C229" s="113" t="s">
        <v>180</v>
      </c>
      <c r="D229" s="134" t="s">
        <v>617</v>
      </c>
      <c r="E229" s="144">
        <v>0</v>
      </c>
      <c r="F229" s="144">
        <v>4</v>
      </c>
      <c r="G229" s="144">
        <v>4</v>
      </c>
      <c r="H229" s="144">
        <v>1</v>
      </c>
      <c r="I229" s="144">
        <v>4</v>
      </c>
      <c r="J229" s="144">
        <v>2</v>
      </c>
      <c r="K229" s="144">
        <v>2</v>
      </c>
      <c r="L229" s="144">
        <v>2</v>
      </c>
      <c r="M229" s="144">
        <v>0</v>
      </c>
    </row>
    <row r="230" spans="1:13" x14ac:dyDescent="0.25">
      <c r="A230" s="111" t="s">
        <v>438</v>
      </c>
      <c r="B230" s="112" t="s">
        <v>441</v>
      </c>
      <c r="C230" s="111" t="s">
        <v>181</v>
      </c>
      <c r="D230" s="133" t="s">
        <v>617</v>
      </c>
      <c r="E230" s="143">
        <v>0</v>
      </c>
      <c r="F230" s="143">
        <v>0</v>
      </c>
      <c r="G230" s="143">
        <v>0</v>
      </c>
      <c r="H230" s="143">
        <v>0</v>
      </c>
      <c r="I230" s="143">
        <v>0</v>
      </c>
      <c r="J230" s="143">
        <v>0</v>
      </c>
      <c r="K230" s="143">
        <v>0</v>
      </c>
      <c r="L230" s="143">
        <v>0</v>
      </c>
      <c r="M230" s="143">
        <v>0</v>
      </c>
    </row>
    <row r="231" spans="1:13" x14ac:dyDescent="0.25">
      <c r="A231" s="113" t="s">
        <v>438</v>
      </c>
      <c r="B231" s="114" t="s">
        <v>442</v>
      </c>
      <c r="C231" s="113" t="s">
        <v>180</v>
      </c>
      <c r="D231" s="134" t="s">
        <v>617</v>
      </c>
      <c r="E231" s="144">
        <v>0</v>
      </c>
      <c r="F231" s="144">
        <v>2</v>
      </c>
      <c r="G231" s="144">
        <v>2</v>
      </c>
      <c r="H231" s="144">
        <v>0</v>
      </c>
      <c r="I231" s="144">
        <v>0</v>
      </c>
      <c r="J231" s="144">
        <v>0</v>
      </c>
      <c r="K231" s="144">
        <v>0</v>
      </c>
      <c r="L231" s="144">
        <v>0</v>
      </c>
      <c r="M231" s="144">
        <v>2</v>
      </c>
    </row>
    <row r="232" spans="1:13" x14ac:dyDescent="0.25">
      <c r="A232" s="111" t="s">
        <v>438</v>
      </c>
      <c r="B232" s="112" t="s">
        <v>443</v>
      </c>
      <c r="C232" s="111" t="s">
        <v>181</v>
      </c>
      <c r="D232" s="133" t="s">
        <v>617</v>
      </c>
      <c r="E232" s="143">
        <v>0</v>
      </c>
      <c r="F232" s="143">
        <v>0</v>
      </c>
      <c r="G232" s="143">
        <v>0</v>
      </c>
      <c r="H232" s="143">
        <v>0</v>
      </c>
      <c r="I232" s="143">
        <v>0</v>
      </c>
      <c r="J232" s="143">
        <v>0</v>
      </c>
      <c r="K232" s="143">
        <v>0</v>
      </c>
      <c r="L232" s="143">
        <v>0</v>
      </c>
      <c r="M232" s="143">
        <v>0</v>
      </c>
    </row>
    <row r="233" spans="1:13" x14ac:dyDescent="0.25">
      <c r="A233" s="113" t="s">
        <v>438</v>
      </c>
      <c r="B233" s="114" t="s">
        <v>444</v>
      </c>
      <c r="C233" s="113" t="s">
        <v>180</v>
      </c>
      <c r="D233" s="134" t="s">
        <v>617</v>
      </c>
      <c r="E233" s="144">
        <v>5</v>
      </c>
      <c r="F233" s="144">
        <v>4</v>
      </c>
      <c r="G233" s="144">
        <v>3</v>
      </c>
      <c r="H233" s="144">
        <v>0</v>
      </c>
      <c r="I233" s="144">
        <v>4</v>
      </c>
      <c r="J233" s="144">
        <v>0</v>
      </c>
      <c r="K233" s="144">
        <v>3</v>
      </c>
      <c r="L233" s="144">
        <v>0</v>
      </c>
      <c r="M233" s="144">
        <v>4</v>
      </c>
    </row>
    <row r="234" spans="1:13" x14ac:dyDescent="0.25">
      <c r="A234" s="111" t="s">
        <v>438</v>
      </c>
      <c r="B234" s="112" t="s">
        <v>445</v>
      </c>
      <c r="C234" s="111" t="s">
        <v>181</v>
      </c>
      <c r="D234" s="133" t="s">
        <v>617</v>
      </c>
      <c r="E234" s="143">
        <v>0</v>
      </c>
      <c r="F234" s="143">
        <v>0</v>
      </c>
      <c r="G234" s="143">
        <v>0</v>
      </c>
      <c r="H234" s="143">
        <v>0</v>
      </c>
      <c r="I234" s="143">
        <v>0</v>
      </c>
      <c r="J234" s="143">
        <v>0</v>
      </c>
      <c r="K234" s="143">
        <v>0</v>
      </c>
      <c r="L234" s="143">
        <v>0</v>
      </c>
      <c r="M234" s="143">
        <v>0</v>
      </c>
    </row>
    <row r="235" spans="1:13" x14ac:dyDescent="0.25">
      <c r="A235" s="113" t="s">
        <v>438</v>
      </c>
      <c r="B235" s="114" t="s">
        <v>446</v>
      </c>
      <c r="C235" s="113" t="s">
        <v>181</v>
      </c>
      <c r="D235" s="134" t="s">
        <v>617</v>
      </c>
      <c r="E235" s="144">
        <v>0</v>
      </c>
      <c r="F235" s="144">
        <v>0</v>
      </c>
      <c r="G235" s="144">
        <v>0</v>
      </c>
      <c r="H235" s="144">
        <v>0</v>
      </c>
      <c r="I235" s="144">
        <v>0</v>
      </c>
      <c r="J235" s="144">
        <v>0</v>
      </c>
      <c r="K235" s="144">
        <v>0</v>
      </c>
      <c r="L235" s="144">
        <v>0</v>
      </c>
      <c r="M235" s="144">
        <v>0</v>
      </c>
    </row>
    <row r="236" spans="1:13" x14ac:dyDescent="0.25">
      <c r="A236" s="111" t="s">
        <v>438</v>
      </c>
      <c r="B236" s="112" t="s">
        <v>447</v>
      </c>
      <c r="C236" s="111" t="s">
        <v>180</v>
      </c>
      <c r="D236" s="133" t="s">
        <v>617</v>
      </c>
      <c r="E236" s="143">
        <v>4</v>
      </c>
      <c r="F236" s="143">
        <v>4</v>
      </c>
      <c r="G236" s="143">
        <v>4</v>
      </c>
      <c r="H236" s="143">
        <v>0</v>
      </c>
      <c r="I236" s="143">
        <v>4</v>
      </c>
      <c r="J236" s="143">
        <v>4</v>
      </c>
      <c r="K236" s="143">
        <v>2</v>
      </c>
      <c r="L236" s="143">
        <v>2</v>
      </c>
      <c r="M236" s="143">
        <v>1</v>
      </c>
    </row>
    <row r="237" spans="1:13" x14ac:dyDescent="0.25">
      <c r="A237" s="113" t="s">
        <v>438</v>
      </c>
      <c r="B237" s="114" t="s">
        <v>448</v>
      </c>
      <c r="C237" s="113" t="s">
        <v>180</v>
      </c>
      <c r="D237" s="134" t="s">
        <v>617</v>
      </c>
      <c r="E237" s="144">
        <v>4</v>
      </c>
      <c r="F237" s="144">
        <v>0</v>
      </c>
      <c r="G237" s="144">
        <v>0</v>
      </c>
      <c r="H237" s="144">
        <v>0</v>
      </c>
      <c r="I237" s="144">
        <v>0</v>
      </c>
      <c r="J237" s="144">
        <v>0</v>
      </c>
      <c r="K237" s="144">
        <v>0</v>
      </c>
      <c r="L237" s="144">
        <v>0</v>
      </c>
      <c r="M237" s="144">
        <v>4</v>
      </c>
    </row>
    <row r="238" spans="1:13" x14ac:dyDescent="0.25">
      <c r="A238" s="111" t="s">
        <v>438</v>
      </c>
      <c r="B238" s="112" t="s">
        <v>449</v>
      </c>
      <c r="C238" s="111" t="s">
        <v>181</v>
      </c>
      <c r="D238" s="133" t="s">
        <v>617</v>
      </c>
      <c r="E238" s="143">
        <v>0</v>
      </c>
      <c r="F238" s="143">
        <v>0</v>
      </c>
      <c r="G238" s="143">
        <v>0</v>
      </c>
      <c r="H238" s="143">
        <v>0</v>
      </c>
      <c r="I238" s="143">
        <v>0</v>
      </c>
      <c r="J238" s="143">
        <v>0</v>
      </c>
      <c r="K238" s="143">
        <v>0</v>
      </c>
      <c r="L238" s="143">
        <v>0</v>
      </c>
      <c r="M238" s="143">
        <v>0</v>
      </c>
    </row>
    <row r="239" spans="1:13" x14ac:dyDescent="0.25">
      <c r="A239" s="113" t="s">
        <v>438</v>
      </c>
      <c r="B239" s="114" t="s">
        <v>450</v>
      </c>
      <c r="C239" s="113" t="s">
        <v>180</v>
      </c>
      <c r="D239" s="134" t="s">
        <v>617</v>
      </c>
      <c r="E239" s="144">
        <v>6</v>
      </c>
      <c r="F239" s="144">
        <v>2</v>
      </c>
      <c r="G239" s="144">
        <v>3</v>
      </c>
      <c r="H239" s="144">
        <v>0</v>
      </c>
      <c r="I239" s="144">
        <v>3</v>
      </c>
      <c r="J239" s="144">
        <v>0</v>
      </c>
      <c r="K239" s="144">
        <v>0</v>
      </c>
      <c r="L239" s="144">
        <v>0</v>
      </c>
      <c r="M239" s="144">
        <v>0</v>
      </c>
    </row>
    <row r="240" spans="1:13" x14ac:dyDescent="0.25">
      <c r="A240" s="111" t="s">
        <v>451</v>
      </c>
      <c r="B240" s="112" t="s">
        <v>452</v>
      </c>
      <c r="C240" s="111" t="s">
        <v>180</v>
      </c>
      <c r="D240" s="133" t="s">
        <v>617</v>
      </c>
      <c r="E240" s="143">
        <v>6</v>
      </c>
      <c r="F240" s="143">
        <v>4</v>
      </c>
      <c r="G240" s="143">
        <v>4</v>
      </c>
      <c r="H240" s="143">
        <v>2</v>
      </c>
      <c r="I240" s="143">
        <v>4</v>
      </c>
      <c r="J240" s="143">
        <v>0</v>
      </c>
      <c r="K240" s="143">
        <v>3</v>
      </c>
      <c r="L240" s="143">
        <v>0</v>
      </c>
      <c r="M240" s="143">
        <v>0</v>
      </c>
    </row>
    <row r="241" spans="1:13" x14ac:dyDescent="0.25">
      <c r="A241" s="113" t="s">
        <v>451</v>
      </c>
      <c r="B241" s="114" t="s">
        <v>453</v>
      </c>
      <c r="C241" s="113" t="s">
        <v>180</v>
      </c>
      <c r="D241" s="134" t="s">
        <v>617</v>
      </c>
      <c r="E241" s="144">
        <v>3</v>
      </c>
      <c r="F241" s="144">
        <v>4</v>
      </c>
      <c r="G241" s="144">
        <v>4</v>
      </c>
      <c r="H241" s="144">
        <v>3</v>
      </c>
      <c r="I241" s="144">
        <v>4</v>
      </c>
      <c r="J241" s="144">
        <v>3</v>
      </c>
      <c r="K241" s="144">
        <v>1</v>
      </c>
      <c r="L241" s="144">
        <v>2</v>
      </c>
      <c r="M241" s="144">
        <v>0</v>
      </c>
    </row>
    <row r="242" spans="1:13" x14ac:dyDescent="0.25">
      <c r="A242" s="111" t="s">
        <v>451</v>
      </c>
      <c r="B242" s="112" t="s">
        <v>454</v>
      </c>
      <c r="C242" s="111" t="s">
        <v>180</v>
      </c>
      <c r="D242" s="133" t="s">
        <v>617</v>
      </c>
      <c r="E242" s="143">
        <v>5</v>
      </c>
      <c r="F242" s="143">
        <v>4</v>
      </c>
      <c r="G242" s="143">
        <v>4</v>
      </c>
      <c r="H242" s="143">
        <v>0</v>
      </c>
      <c r="I242" s="143">
        <v>5</v>
      </c>
      <c r="J242" s="143">
        <v>0</v>
      </c>
      <c r="K242" s="143">
        <v>3</v>
      </c>
      <c r="L242" s="143">
        <v>0</v>
      </c>
      <c r="M242" s="143">
        <v>0</v>
      </c>
    </row>
    <row r="243" spans="1:13" x14ac:dyDescent="0.25">
      <c r="A243" s="113" t="s">
        <v>455</v>
      </c>
      <c r="B243" s="114" t="s">
        <v>456</v>
      </c>
      <c r="C243" s="113" t="s">
        <v>180</v>
      </c>
      <c r="D243" s="134" t="s">
        <v>616</v>
      </c>
      <c r="E243" s="144">
        <v>0</v>
      </c>
      <c r="F243" s="144">
        <v>0</v>
      </c>
      <c r="G243" s="144">
        <v>0</v>
      </c>
      <c r="H243" s="144">
        <v>0</v>
      </c>
      <c r="I243" s="144">
        <v>0</v>
      </c>
      <c r="J243" s="144">
        <v>0</v>
      </c>
      <c r="K243" s="144">
        <v>0</v>
      </c>
      <c r="L243" s="144">
        <v>0</v>
      </c>
      <c r="M243" s="144">
        <v>0</v>
      </c>
    </row>
    <row r="244" spans="1:13" x14ac:dyDescent="0.25">
      <c r="A244" s="111" t="s">
        <v>455</v>
      </c>
      <c r="B244" s="112" t="s">
        <v>457</v>
      </c>
      <c r="C244" s="111" t="s">
        <v>180</v>
      </c>
      <c r="D244" s="133" t="s">
        <v>616</v>
      </c>
      <c r="E244" s="143">
        <v>0</v>
      </c>
      <c r="F244" s="143">
        <v>0</v>
      </c>
      <c r="G244" s="143">
        <v>0</v>
      </c>
      <c r="H244" s="143">
        <v>0</v>
      </c>
      <c r="I244" s="143">
        <v>0</v>
      </c>
      <c r="J244" s="143">
        <v>0</v>
      </c>
      <c r="K244" s="143">
        <v>0</v>
      </c>
      <c r="L244" s="143">
        <v>0</v>
      </c>
      <c r="M244" s="143">
        <v>0</v>
      </c>
    </row>
    <row r="245" spans="1:13" x14ac:dyDescent="0.25">
      <c r="A245" s="113" t="s">
        <v>455</v>
      </c>
      <c r="B245" s="114" t="s">
        <v>458</v>
      </c>
      <c r="C245" s="113" t="s">
        <v>180</v>
      </c>
      <c r="D245" s="134" t="s">
        <v>616</v>
      </c>
      <c r="E245" s="144">
        <v>0</v>
      </c>
      <c r="F245" s="144">
        <v>0</v>
      </c>
      <c r="G245" s="144">
        <v>0</v>
      </c>
      <c r="H245" s="144">
        <v>0</v>
      </c>
      <c r="I245" s="144">
        <v>0</v>
      </c>
      <c r="J245" s="144">
        <v>0</v>
      </c>
      <c r="K245" s="144">
        <v>0</v>
      </c>
      <c r="L245" s="144">
        <v>0</v>
      </c>
      <c r="M245" s="144">
        <v>0</v>
      </c>
    </row>
    <row r="246" spans="1:13" x14ac:dyDescent="0.25">
      <c r="A246" s="111" t="s">
        <v>455</v>
      </c>
      <c r="B246" s="112" t="s">
        <v>459</v>
      </c>
      <c r="C246" s="111" t="s">
        <v>180</v>
      </c>
      <c r="D246" s="133" t="s">
        <v>617</v>
      </c>
      <c r="E246" s="143">
        <v>4</v>
      </c>
      <c r="F246" s="143">
        <v>4</v>
      </c>
      <c r="G246" s="143">
        <v>4</v>
      </c>
      <c r="H246" s="143">
        <v>0</v>
      </c>
      <c r="I246" s="143">
        <v>4</v>
      </c>
      <c r="J246" s="143">
        <v>0</v>
      </c>
      <c r="K246" s="143">
        <v>3</v>
      </c>
      <c r="L246" s="143">
        <v>0</v>
      </c>
      <c r="M246" s="143">
        <v>0</v>
      </c>
    </row>
    <row r="247" spans="1:13" x14ac:dyDescent="0.25">
      <c r="A247" s="113" t="s">
        <v>455</v>
      </c>
      <c r="B247" s="114" t="s">
        <v>460</v>
      </c>
      <c r="C247" s="113" t="s">
        <v>180</v>
      </c>
      <c r="D247" s="134" t="s">
        <v>616</v>
      </c>
      <c r="E247" s="144">
        <v>0</v>
      </c>
      <c r="F247" s="144">
        <v>0</v>
      </c>
      <c r="G247" s="144">
        <v>0</v>
      </c>
      <c r="H247" s="144">
        <v>0</v>
      </c>
      <c r="I247" s="144">
        <v>0</v>
      </c>
      <c r="J247" s="144">
        <v>0</v>
      </c>
      <c r="K247" s="144">
        <v>0</v>
      </c>
      <c r="L247" s="144">
        <v>0</v>
      </c>
      <c r="M247" s="144">
        <v>0</v>
      </c>
    </row>
    <row r="248" spans="1:13" x14ac:dyDescent="0.25">
      <c r="A248" s="111" t="s">
        <v>461</v>
      </c>
      <c r="B248" s="112" t="s">
        <v>462</v>
      </c>
      <c r="C248" s="111" t="s">
        <v>181</v>
      </c>
      <c r="D248" s="133" t="s">
        <v>617</v>
      </c>
      <c r="E248" s="143">
        <v>0</v>
      </c>
      <c r="F248" s="143">
        <v>0</v>
      </c>
      <c r="G248" s="143">
        <v>0</v>
      </c>
      <c r="H248" s="143">
        <v>0</v>
      </c>
      <c r="I248" s="143">
        <v>0</v>
      </c>
      <c r="J248" s="143">
        <v>0</v>
      </c>
      <c r="K248" s="143">
        <v>0</v>
      </c>
      <c r="L248" s="143">
        <v>0</v>
      </c>
      <c r="M248" s="143">
        <v>0</v>
      </c>
    </row>
    <row r="249" spans="1:13" x14ac:dyDescent="0.25">
      <c r="A249" s="113" t="s">
        <v>461</v>
      </c>
      <c r="B249" s="114" t="s">
        <v>463</v>
      </c>
      <c r="C249" s="113" t="s">
        <v>181</v>
      </c>
      <c r="D249" s="134" t="s">
        <v>616</v>
      </c>
      <c r="E249" s="144">
        <v>0</v>
      </c>
      <c r="F249" s="144">
        <v>0</v>
      </c>
      <c r="G249" s="144">
        <v>0</v>
      </c>
      <c r="H249" s="144">
        <v>0</v>
      </c>
      <c r="I249" s="144">
        <v>0</v>
      </c>
      <c r="J249" s="144">
        <v>0</v>
      </c>
      <c r="K249" s="144">
        <v>0</v>
      </c>
      <c r="L249" s="144">
        <v>0</v>
      </c>
      <c r="M249" s="144">
        <v>0</v>
      </c>
    </row>
    <row r="250" spans="1:13" x14ac:dyDescent="0.25">
      <c r="A250" s="111" t="s">
        <v>461</v>
      </c>
      <c r="B250" s="112" t="s">
        <v>464</v>
      </c>
      <c r="C250" s="111" t="s">
        <v>181</v>
      </c>
      <c r="D250" s="133" t="s">
        <v>618</v>
      </c>
      <c r="E250" s="143">
        <v>0</v>
      </c>
      <c r="F250" s="143">
        <v>0</v>
      </c>
      <c r="G250" s="143">
        <v>0</v>
      </c>
      <c r="H250" s="143">
        <v>0</v>
      </c>
      <c r="I250" s="143">
        <v>0</v>
      </c>
      <c r="J250" s="143">
        <v>0</v>
      </c>
      <c r="K250" s="143">
        <v>0</v>
      </c>
      <c r="L250" s="143">
        <v>0</v>
      </c>
      <c r="M250" s="143">
        <v>0</v>
      </c>
    </row>
    <row r="251" spans="1:13" x14ac:dyDescent="0.25">
      <c r="A251" s="113" t="s">
        <v>461</v>
      </c>
      <c r="B251" s="114" t="s">
        <v>465</v>
      </c>
      <c r="C251" s="113" t="s">
        <v>181</v>
      </c>
      <c r="D251" s="134" t="s">
        <v>617</v>
      </c>
      <c r="E251" s="144">
        <v>0</v>
      </c>
      <c r="F251" s="144">
        <v>0</v>
      </c>
      <c r="G251" s="144">
        <v>0</v>
      </c>
      <c r="H251" s="144">
        <v>0</v>
      </c>
      <c r="I251" s="144">
        <v>0</v>
      </c>
      <c r="J251" s="144">
        <v>0</v>
      </c>
      <c r="K251" s="144">
        <v>0</v>
      </c>
      <c r="L251" s="144">
        <v>0</v>
      </c>
      <c r="M251" s="144">
        <v>0</v>
      </c>
    </row>
    <row r="252" spans="1:13" x14ac:dyDescent="0.25">
      <c r="A252" s="111" t="s">
        <v>461</v>
      </c>
      <c r="B252" s="112" t="s">
        <v>466</v>
      </c>
      <c r="C252" s="111" t="s">
        <v>180</v>
      </c>
      <c r="D252" s="133" t="s">
        <v>617</v>
      </c>
      <c r="E252" s="143">
        <v>0</v>
      </c>
      <c r="F252" s="143">
        <v>0</v>
      </c>
      <c r="G252" s="143">
        <v>0</v>
      </c>
      <c r="H252" s="143">
        <v>0</v>
      </c>
      <c r="I252" s="143">
        <v>0</v>
      </c>
      <c r="J252" s="143">
        <v>0</v>
      </c>
      <c r="K252" s="143">
        <v>0</v>
      </c>
      <c r="L252" s="143">
        <v>0</v>
      </c>
      <c r="M252" s="143">
        <v>0</v>
      </c>
    </row>
    <row r="253" spans="1:13" x14ac:dyDescent="0.25">
      <c r="A253" s="113" t="s">
        <v>461</v>
      </c>
      <c r="B253" s="114" t="s">
        <v>467</v>
      </c>
      <c r="C253" s="113" t="s">
        <v>181</v>
      </c>
      <c r="D253" s="134" t="s">
        <v>617</v>
      </c>
      <c r="E253" s="144">
        <v>0</v>
      </c>
      <c r="F253" s="144">
        <v>0</v>
      </c>
      <c r="G253" s="144">
        <v>0</v>
      </c>
      <c r="H253" s="144">
        <v>0</v>
      </c>
      <c r="I253" s="144">
        <v>0</v>
      </c>
      <c r="J253" s="144">
        <v>0</v>
      </c>
      <c r="K253" s="144">
        <v>0</v>
      </c>
      <c r="L253" s="144">
        <v>0</v>
      </c>
      <c r="M253" s="144">
        <v>0</v>
      </c>
    </row>
    <row r="254" spans="1:13" x14ac:dyDescent="0.25">
      <c r="A254" s="111" t="s">
        <v>461</v>
      </c>
      <c r="B254" s="112" t="s">
        <v>468</v>
      </c>
      <c r="C254" s="111" t="s">
        <v>181</v>
      </c>
      <c r="D254" s="133" t="s">
        <v>617</v>
      </c>
      <c r="E254" s="143">
        <v>0</v>
      </c>
      <c r="F254" s="143">
        <v>0</v>
      </c>
      <c r="G254" s="143">
        <v>0</v>
      </c>
      <c r="H254" s="143">
        <v>0</v>
      </c>
      <c r="I254" s="143">
        <v>0</v>
      </c>
      <c r="J254" s="143">
        <v>0</v>
      </c>
      <c r="K254" s="143">
        <v>0</v>
      </c>
      <c r="L254" s="143">
        <v>0</v>
      </c>
      <c r="M254" s="143">
        <v>0</v>
      </c>
    </row>
    <row r="255" spans="1:13" x14ac:dyDescent="0.25">
      <c r="A255" s="113" t="s">
        <v>461</v>
      </c>
      <c r="B255" s="114" t="s">
        <v>469</v>
      </c>
      <c r="C255" s="113" t="s">
        <v>181</v>
      </c>
      <c r="D255" s="134" t="s">
        <v>617</v>
      </c>
      <c r="E255" s="144">
        <v>0</v>
      </c>
      <c r="F255" s="144">
        <v>0</v>
      </c>
      <c r="G255" s="144">
        <v>0</v>
      </c>
      <c r="H255" s="144">
        <v>0</v>
      </c>
      <c r="I255" s="144">
        <v>0</v>
      </c>
      <c r="J255" s="144">
        <v>0</v>
      </c>
      <c r="K255" s="144">
        <v>0</v>
      </c>
      <c r="L255" s="144">
        <v>0</v>
      </c>
      <c r="M255" s="144">
        <v>0</v>
      </c>
    </row>
    <row r="256" spans="1:13" x14ac:dyDescent="0.25">
      <c r="A256" s="111" t="s">
        <v>461</v>
      </c>
      <c r="B256" s="112" t="s">
        <v>470</v>
      </c>
      <c r="C256" s="111" t="s">
        <v>181</v>
      </c>
      <c r="D256" s="133" t="s">
        <v>617</v>
      </c>
      <c r="E256" s="143">
        <v>0</v>
      </c>
      <c r="F256" s="143">
        <v>0</v>
      </c>
      <c r="G256" s="143">
        <v>0</v>
      </c>
      <c r="H256" s="143">
        <v>0</v>
      </c>
      <c r="I256" s="143">
        <v>0</v>
      </c>
      <c r="J256" s="143">
        <v>0</v>
      </c>
      <c r="K256" s="143">
        <v>0</v>
      </c>
      <c r="L256" s="143">
        <v>0</v>
      </c>
      <c r="M256" s="143">
        <v>0</v>
      </c>
    </row>
    <row r="257" spans="1:13" x14ac:dyDescent="0.25">
      <c r="A257" s="113" t="s">
        <v>461</v>
      </c>
      <c r="B257" s="114" t="s">
        <v>471</v>
      </c>
      <c r="C257" s="113" t="s">
        <v>181</v>
      </c>
      <c r="D257" s="134" t="s">
        <v>617</v>
      </c>
      <c r="E257" s="144">
        <v>0</v>
      </c>
      <c r="F257" s="144">
        <v>0</v>
      </c>
      <c r="G257" s="144">
        <v>0</v>
      </c>
      <c r="H257" s="144">
        <v>0</v>
      </c>
      <c r="I257" s="144">
        <v>0</v>
      </c>
      <c r="J257" s="144">
        <v>0</v>
      </c>
      <c r="K257" s="144">
        <v>0</v>
      </c>
      <c r="L257" s="144">
        <v>0</v>
      </c>
      <c r="M257" s="144">
        <v>0</v>
      </c>
    </row>
    <row r="258" spans="1:13" x14ac:dyDescent="0.25">
      <c r="A258" s="111" t="s">
        <v>461</v>
      </c>
      <c r="B258" s="112" t="s">
        <v>472</v>
      </c>
      <c r="C258" s="111" t="s">
        <v>180</v>
      </c>
      <c r="D258" s="133" t="s">
        <v>618</v>
      </c>
      <c r="E258" s="143">
        <v>3</v>
      </c>
      <c r="F258" s="143">
        <v>0</v>
      </c>
      <c r="G258" s="143">
        <v>0</v>
      </c>
      <c r="H258" s="143">
        <v>0</v>
      </c>
      <c r="I258" s="143">
        <v>0</v>
      </c>
      <c r="J258" s="143">
        <v>0</v>
      </c>
      <c r="K258" s="143">
        <v>0</v>
      </c>
      <c r="L258" s="143">
        <v>0</v>
      </c>
      <c r="M258" s="143">
        <v>3</v>
      </c>
    </row>
    <row r="259" spans="1:13" x14ac:dyDescent="0.25">
      <c r="A259" s="113" t="s">
        <v>461</v>
      </c>
      <c r="B259" s="114" t="s">
        <v>473</v>
      </c>
      <c r="C259" s="113" t="s">
        <v>180</v>
      </c>
      <c r="D259" s="134" t="s">
        <v>617</v>
      </c>
      <c r="E259" s="144">
        <v>2</v>
      </c>
      <c r="F259" s="144">
        <v>2</v>
      </c>
      <c r="G259" s="144">
        <v>2</v>
      </c>
      <c r="H259" s="144">
        <v>2</v>
      </c>
      <c r="I259" s="144">
        <v>0</v>
      </c>
      <c r="J259" s="144">
        <v>0</v>
      </c>
      <c r="K259" s="144">
        <v>0</v>
      </c>
      <c r="L259" s="144">
        <v>0</v>
      </c>
      <c r="M259" s="144">
        <v>0</v>
      </c>
    </row>
    <row r="260" spans="1:13" x14ac:dyDescent="0.25">
      <c r="A260" s="111" t="s">
        <v>474</v>
      </c>
      <c r="B260" s="112" t="s">
        <v>475</v>
      </c>
      <c r="C260" s="111" t="s">
        <v>180</v>
      </c>
      <c r="D260" s="133" t="s">
        <v>617</v>
      </c>
      <c r="E260" s="143">
        <v>0</v>
      </c>
      <c r="F260" s="143">
        <v>4</v>
      </c>
      <c r="G260" s="143">
        <v>4</v>
      </c>
      <c r="H260" s="143">
        <v>5</v>
      </c>
      <c r="I260" s="143">
        <v>4</v>
      </c>
      <c r="J260" s="143">
        <v>2</v>
      </c>
      <c r="K260" s="143">
        <v>1</v>
      </c>
      <c r="L260" s="143">
        <v>3</v>
      </c>
      <c r="M260" s="143">
        <v>0</v>
      </c>
    </row>
    <row r="261" spans="1:13" x14ac:dyDescent="0.25">
      <c r="A261" s="113" t="s">
        <v>476</v>
      </c>
      <c r="B261" s="114" t="s">
        <v>477</v>
      </c>
      <c r="C261" s="113" t="s">
        <v>180</v>
      </c>
      <c r="D261" s="134" t="s">
        <v>617</v>
      </c>
      <c r="E261" s="144">
        <v>0</v>
      </c>
      <c r="F261" s="144">
        <v>4</v>
      </c>
      <c r="G261" s="144">
        <v>0</v>
      </c>
      <c r="H261" s="144">
        <v>0</v>
      </c>
      <c r="I261" s="144">
        <v>0</v>
      </c>
      <c r="J261" s="144">
        <v>0</v>
      </c>
      <c r="K261" s="144">
        <v>0</v>
      </c>
      <c r="L261" s="144">
        <v>0</v>
      </c>
      <c r="M261" s="144">
        <v>0</v>
      </c>
    </row>
    <row r="262" spans="1:13" x14ac:dyDescent="0.25">
      <c r="A262" s="111" t="s">
        <v>476</v>
      </c>
      <c r="B262" s="112" t="s">
        <v>478</v>
      </c>
      <c r="C262" s="111" t="s">
        <v>180</v>
      </c>
      <c r="D262" s="133" t="s">
        <v>617</v>
      </c>
      <c r="E262" s="143">
        <v>0</v>
      </c>
      <c r="F262" s="143">
        <v>4</v>
      </c>
      <c r="G262" s="143">
        <v>4</v>
      </c>
      <c r="H262" s="143">
        <v>4</v>
      </c>
      <c r="I262" s="143">
        <v>4</v>
      </c>
      <c r="J262" s="143">
        <v>2</v>
      </c>
      <c r="K262" s="143">
        <v>3</v>
      </c>
      <c r="L262" s="143">
        <v>2</v>
      </c>
      <c r="M262" s="143">
        <v>0</v>
      </c>
    </row>
    <row r="263" spans="1:13" x14ac:dyDescent="0.25">
      <c r="A263" s="113" t="s">
        <v>476</v>
      </c>
      <c r="B263" s="114" t="s">
        <v>479</v>
      </c>
      <c r="C263" s="113" t="s">
        <v>180</v>
      </c>
      <c r="D263" s="134" t="s">
        <v>617</v>
      </c>
      <c r="E263" s="144">
        <v>4</v>
      </c>
      <c r="F263" s="144">
        <v>4</v>
      </c>
      <c r="G263" s="144">
        <v>4</v>
      </c>
      <c r="H263" s="144">
        <v>4</v>
      </c>
      <c r="I263" s="144">
        <v>4</v>
      </c>
      <c r="J263" s="144">
        <v>2</v>
      </c>
      <c r="K263" s="144">
        <v>2</v>
      </c>
      <c r="L263" s="144">
        <v>2</v>
      </c>
      <c r="M263" s="144">
        <v>0</v>
      </c>
    </row>
    <row r="264" spans="1:13" x14ac:dyDescent="0.25">
      <c r="A264" s="111" t="s">
        <v>476</v>
      </c>
      <c r="B264" s="112" t="s">
        <v>480</v>
      </c>
      <c r="C264" s="111" t="s">
        <v>180</v>
      </c>
      <c r="D264" s="133" t="s">
        <v>617</v>
      </c>
      <c r="E264" s="143">
        <v>2</v>
      </c>
      <c r="F264" s="143">
        <v>4</v>
      </c>
      <c r="G264" s="143">
        <v>4</v>
      </c>
      <c r="H264" s="143">
        <v>2</v>
      </c>
      <c r="I264" s="143">
        <v>3</v>
      </c>
      <c r="J264" s="143">
        <v>0</v>
      </c>
      <c r="K264" s="143">
        <v>0</v>
      </c>
      <c r="L264" s="143">
        <v>0</v>
      </c>
      <c r="M264" s="143">
        <v>0</v>
      </c>
    </row>
    <row r="265" spans="1:13" x14ac:dyDescent="0.25">
      <c r="A265" s="113" t="s">
        <v>476</v>
      </c>
      <c r="B265" s="114" t="s">
        <v>481</v>
      </c>
      <c r="C265" s="113" t="s">
        <v>180</v>
      </c>
      <c r="D265" s="134" t="s">
        <v>617</v>
      </c>
      <c r="E265" s="144">
        <v>4</v>
      </c>
      <c r="F265" s="144">
        <v>4</v>
      </c>
      <c r="G265" s="144">
        <v>4</v>
      </c>
      <c r="H265" s="144">
        <v>0</v>
      </c>
      <c r="I265" s="144">
        <v>4</v>
      </c>
      <c r="J265" s="144">
        <v>0</v>
      </c>
      <c r="K265" s="144">
        <v>0</v>
      </c>
      <c r="L265" s="144">
        <v>2</v>
      </c>
      <c r="M265" s="144">
        <v>0</v>
      </c>
    </row>
    <row r="266" spans="1:13" x14ac:dyDescent="0.25">
      <c r="A266" s="111" t="s">
        <v>476</v>
      </c>
      <c r="B266" s="112" t="s">
        <v>482</v>
      </c>
      <c r="C266" s="111" t="s">
        <v>181</v>
      </c>
      <c r="D266" s="133" t="s">
        <v>617</v>
      </c>
      <c r="E266" s="143">
        <v>0</v>
      </c>
      <c r="F266" s="143">
        <v>0</v>
      </c>
      <c r="G266" s="143">
        <v>0</v>
      </c>
      <c r="H266" s="143">
        <v>0</v>
      </c>
      <c r="I266" s="143">
        <v>0</v>
      </c>
      <c r="J266" s="143">
        <v>0</v>
      </c>
      <c r="K266" s="143">
        <v>0</v>
      </c>
      <c r="L266" s="143">
        <v>0</v>
      </c>
      <c r="M266" s="143">
        <v>0</v>
      </c>
    </row>
    <row r="267" spans="1:13" x14ac:dyDescent="0.25">
      <c r="A267" s="113" t="s">
        <v>483</v>
      </c>
      <c r="B267" s="114" t="s">
        <v>484</v>
      </c>
      <c r="C267" s="113" t="s">
        <v>180</v>
      </c>
      <c r="D267" s="134" t="s">
        <v>617</v>
      </c>
      <c r="E267" s="144">
        <v>4</v>
      </c>
      <c r="F267" s="144">
        <v>4</v>
      </c>
      <c r="G267" s="144">
        <v>4</v>
      </c>
      <c r="H267" s="144">
        <v>4</v>
      </c>
      <c r="I267" s="144">
        <v>4</v>
      </c>
      <c r="J267" s="144">
        <v>0</v>
      </c>
      <c r="K267" s="144">
        <v>0</v>
      </c>
      <c r="L267" s="144">
        <v>0</v>
      </c>
      <c r="M267" s="144">
        <v>0</v>
      </c>
    </row>
    <row r="268" spans="1:13" x14ac:dyDescent="0.25">
      <c r="A268" s="111" t="s">
        <v>485</v>
      </c>
      <c r="B268" s="112" t="s">
        <v>486</v>
      </c>
      <c r="C268" s="111" t="s">
        <v>181</v>
      </c>
      <c r="D268" s="133" t="s">
        <v>617</v>
      </c>
      <c r="E268" s="143">
        <v>4</v>
      </c>
      <c r="F268" s="143">
        <v>4</v>
      </c>
      <c r="G268" s="143">
        <v>4</v>
      </c>
      <c r="H268" s="143">
        <v>1</v>
      </c>
      <c r="I268" s="143">
        <v>4</v>
      </c>
      <c r="J268" s="143">
        <v>0</v>
      </c>
      <c r="K268" s="143">
        <v>3</v>
      </c>
      <c r="L268" s="143">
        <v>0</v>
      </c>
      <c r="M268" s="143">
        <v>0</v>
      </c>
    </row>
    <row r="269" spans="1:13" x14ac:dyDescent="0.25">
      <c r="A269" s="113" t="s">
        <v>485</v>
      </c>
      <c r="B269" s="114" t="s">
        <v>487</v>
      </c>
      <c r="C269" s="113" t="s">
        <v>181</v>
      </c>
      <c r="D269" s="134" t="s">
        <v>618</v>
      </c>
      <c r="E269" s="144">
        <v>0</v>
      </c>
      <c r="F269" s="144">
        <v>0</v>
      </c>
      <c r="G269" s="144">
        <v>0</v>
      </c>
      <c r="H269" s="144">
        <v>0</v>
      </c>
      <c r="I269" s="144">
        <v>0</v>
      </c>
      <c r="J269" s="144">
        <v>0</v>
      </c>
      <c r="K269" s="144">
        <v>0</v>
      </c>
      <c r="L269" s="144">
        <v>0</v>
      </c>
      <c r="M269" s="144">
        <v>0</v>
      </c>
    </row>
    <row r="270" spans="1:13" x14ac:dyDescent="0.25">
      <c r="A270" s="111" t="s">
        <v>485</v>
      </c>
      <c r="B270" s="112" t="s">
        <v>488</v>
      </c>
      <c r="C270" s="111" t="s">
        <v>180</v>
      </c>
      <c r="D270" s="133" t="s">
        <v>617</v>
      </c>
      <c r="E270" s="143">
        <v>4</v>
      </c>
      <c r="F270" s="143">
        <v>4</v>
      </c>
      <c r="G270" s="143">
        <v>4</v>
      </c>
      <c r="H270" s="143">
        <v>0</v>
      </c>
      <c r="I270" s="143">
        <v>4</v>
      </c>
      <c r="J270" s="143">
        <v>0</v>
      </c>
      <c r="K270" s="143">
        <v>3</v>
      </c>
      <c r="L270" s="143">
        <v>0</v>
      </c>
      <c r="M270" s="143">
        <v>0</v>
      </c>
    </row>
    <row r="271" spans="1:13" x14ac:dyDescent="0.25">
      <c r="A271" s="113" t="s">
        <v>485</v>
      </c>
      <c r="B271" s="114" t="s">
        <v>489</v>
      </c>
      <c r="C271" s="113" t="s">
        <v>180</v>
      </c>
      <c r="D271" s="134" t="s">
        <v>617</v>
      </c>
      <c r="E271" s="144">
        <v>4</v>
      </c>
      <c r="F271" s="144">
        <v>4</v>
      </c>
      <c r="G271" s="144">
        <v>4</v>
      </c>
      <c r="H271" s="144">
        <v>2</v>
      </c>
      <c r="I271" s="144">
        <v>4</v>
      </c>
      <c r="J271" s="144">
        <v>3</v>
      </c>
      <c r="K271" s="144">
        <v>3</v>
      </c>
      <c r="L271" s="144">
        <v>3</v>
      </c>
      <c r="M271" s="144">
        <v>0</v>
      </c>
    </row>
    <row r="272" spans="1:13" x14ac:dyDescent="0.25">
      <c r="A272" s="111" t="s">
        <v>485</v>
      </c>
      <c r="B272" s="112" t="s">
        <v>490</v>
      </c>
      <c r="C272" s="111" t="s">
        <v>180</v>
      </c>
      <c r="D272" s="133" t="s">
        <v>616</v>
      </c>
      <c r="E272" s="143">
        <v>4</v>
      </c>
      <c r="F272" s="143">
        <v>4</v>
      </c>
      <c r="G272" s="143">
        <v>4</v>
      </c>
      <c r="H272" s="143">
        <v>0</v>
      </c>
      <c r="I272" s="143">
        <v>3</v>
      </c>
      <c r="J272" s="143">
        <v>0</v>
      </c>
      <c r="K272" s="143">
        <v>0</v>
      </c>
      <c r="L272" s="143">
        <v>0</v>
      </c>
      <c r="M272" s="143">
        <v>0</v>
      </c>
    </row>
    <row r="273" spans="1:13" x14ac:dyDescent="0.25">
      <c r="A273" s="113" t="s">
        <v>485</v>
      </c>
      <c r="B273" s="114" t="s">
        <v>491</v>
      </c>
      <c r="C273" s="113" t="s">
        <v>181</v>
      </c>
      <c r="D273" s="134" t="s">
        <v>617</v>
      </c>
      <c r="E273" s="144">
        <v>0</v>
      </c>
      <c r="F273" s="144">
        <v>0</v>
      </c>
      <c r="G273" s="144">
        <v>0</v>
      </c>
      <c r="H273" s="144">
        <v>0</v>
      </c>
      <c r="I273" s="144">
        <v>0</v>
      </c>
      <c r="J273" s="144">
        <v>0</v>
      </c>
      <c r="K273" s="144">
        <v>0</v>
      </c>
      <c r="L273" s="144">
        <v>0</v>
      </c>
      <c r="M273" s="144">
        <v>0</v>
      </c>
    </row>
    <row r="274" spans="1:13" x14ac:dyDescent="0.25">
      <c r="A274" s="111" t="s">
        <v>485</v>
      </c>
      <c r="B274" s="112" t="s">
        <v>492</v>
      </c>
      <c r="C274" s="111" t="s">
        <v>180</v>
      </c>
      <c r="D274" s="133" t="s">
        <v>617</v>
      </c>
      <c r="E274" s="143">
        <v>0</v>
      </c>
      <c r="F274" s="143">
        <v>0</v>
      </c>
      <c r="G274" s="143">
        <v>0</v>
      </c>
      <c r="H274" s="143">
        <v>0</v>
      </c>
      <c r="I274" s="143">
        <v>4</v>
      </c>
      <c r="J274" s="143">
        <v>0</v>
      </c>
      <c r="K274" s="143">
        <v>0</v>
      </c>
      <c r="L274" s="143">
        <v>0</v>
      </c>
      <c r="M274" s="143">
        <v>8</v>
      </c>
    </row>
    <row r="275" spans="1:13" x14ac:dyDescent="0.25">
      <c r="A275" s="113" t="s">
        <v>485</v>
      </c>
      <c r="B275" s="114" t="s">
        <v>493</v>
      </c>
      <c r="C275" s="113" t="s">
        <v>180</v>
      </c>
      <c r="D275" s="134" t="s">
        <v>617</v>
      </c>
      <c r="E275" s="144">
        <v>8</v>
      </c>
      <c r="F275" s="144">
        <v>4</v>
      </c>
      <c r="G275" s="144">
        <v>4</v>
      </c>
      <c r="H275" s="144">
        <v>0</v>
      </c>
      <c r="I275" s="144">
        <v>4</v>
      </c>
      <c r="J275" s="144">
        <v>0</v>
      </c>
      <c r="K275" s="144">
        <v>3</v>
      </c>
      <c r="L275" s="144">
        <v>0</v>
      </c>
      <c r="M275" s="144">
        <v>4</v>
      </c>
    </row>
    <row r="276" spans="1:13" x14ac:dyDescent="0.25">
      <c r="A276" s="111" t="s">
        <v>494</v>
      </c>
      <c r="B276" s="112" t="s">
        <v>495</v>
      </c>
      <c r="C276" s="111" t="s">
        <v>180</v>
      </c>
      <c r="D276" s="133" t="s">
        <v>617</v>
      </c>
      <c r="E276" s="143">
        <v>3</v>
      </c>
      <c r="F276" s="143">
        <v>4</v>
      </c>
      <c r="G276" s="143">
        <v>4</v>
      </c>
      <c r="H276" s="143">
        <v>1</v>
      </c>
      <c r="I276" s="143">
        <v>4</v>
      </c>
      <c r="J276" s="143">
        <v>0</v>
      </c>
      <c r="K276" s="143">
        <v>0</v>
      </c>
      <c r="L276" s="143">
        <v>0</v>
      </c>
      <c r="M276" s="143">
        <v>0</v>
      </c>
    </row>
    <row r="277" spans="1:13" x14ac:dyDescent="0.25">
      <c r="A277" s="113" t="s">
        <v>494</v>
      </c>
      <c r="B277" s="114" t="s">
        <v>496</v>
      </c>
      <c r="C277" s="113" t="s">
        <v>180</v>
      </c>
      <c r="D277" s="134" t="s">
        <v>617</v>
      </c>
      <c r="E277" s="144">
        <v>0</v>
      </c>
      <c r="F277" s="144">
        <v>4</v>
      </c>
      <c r="G277" s="144">
        <v>4</v>
      </c>
      <c r="H277" s="144">
        <v>0</v>
      </c>
      <c r="I277" s="144">
        <v>4</v>
      </c>
      <c r="J277" s="144">
        <v>0</v>
      </c>
      <c r="K277" s="144">
        <v>3</v>
      </c>
      <c r="L277" s="144">
        <v>0</v>
      </c>
      <c r="M277" s="144">
        <v>0</v>
      </c>
    </row>
    <row r="278" spans="1:13" x14ac:dyDescent="0.25">
      <c r="A278" s="111" t="s">
        <v>494</v>
      </c>
      <c r="B278" s="112" t="s">
        <v>497</v>
      </c>
      <c r="C278" s="111" t="s">
        <v>180</v>
      </c>
      <c r="D278" s="133" t="s">
        <v>617</v>
      </c>
      <c r="E278" s="143">
        <v>4</v>
      </c>
      <c r="F278" s="143">
        <v>4</v>
      </c>
      <c r="G278" s="143">
        <v>4</v>
      </c>
      <c r="H278" s="143">
        <v>0</v>
      </c>
      <c r="I278" s="143">
        <v>4</v>
      </c>
      <c r="J278" s="143">
        <v>0</v>
      </c>
      <c r="K278" s="143">
        <v>2</v>
      </c>
      <c r="L278" s="143">
        <v>2</v>
      </c>
      <c r="M278" s="143">
        <v>0</v>
      </c>
    </row>
    <row r="279" spans="1:13" x14ac:dyDescent="0.25">
      <c r="A279" s="113" t="s">
        <v>494</v>
      </c>
      <c r="B279" s="114" t="s">
        <v>498</v>
      </c>
      <c r="C279" s="113" t="s">
        <v>180</v>
      </c>
      <c r="D279" s="134" t="s">
        <v>617</v>
      </c>
      <c r="E279" s="144">
        <v>4</v>
      </c>
      <c r="F279" s="144">
        <v>4</v>
      </c>
      <c r="G279" s="144">
        <v>4</v>
      </c>
      <c r="H279" s="144">
        <v>0</v>
      </c>
      <c r="I279" s="144">
        <v>4</v>
      </c>
      <c r="J279" s="144">
        <v>0</v>
      </c>
      <c r="K279" s="144">
        <v>0</v>
      </c>
      <c r="L279" s="144">
        <v>0</v>
      </c>
      <c r="M279" s="144">
        <v>0</v>
      </c>
    </row>
    <row r="280" spans="1:13" x14ac:dyDescent="0.25">
      <c r="A280" s="111" t="s">
        <v>494</v>
      </c>
      <c r="B280" s="112" t="s">
        <v>919</v>
      </c>
      <c r="C280" s="111" t="s">
        <v>180</v>
      </c>
      <c r="D280" s="133" t="s">
        <v>617</v>
      </c>
      <c r="E280" s="143">
        <v>3</v>
      </c>
      <c r="F280" s="143">
        <v>8</v>
      </c>
      <c r="G280" s="143">
        <v>8</v>
      </c>
      <c r="H280" s="143">
        <v>0</v>
      </c>
      <c r="I280" s="143">
        <v>4</v>
      </c>
      <c r="J280" s="143">
        <v>0</v>
      </c>
      <c r="K280" s="143">
        <v>0</v>
      </c>
      <c r="L280" s="143">
        <v>0</v>
      </c>
      <c r="M280" s="143">
        <v>0</v>
      </c>
    </row>
    <row r="281" spans="1:13" x14ac:dyDescent="0.25">
      <c r="A281" s="113" t="s">
        <v>494</v>
      </c>
      <c r="B281" s="114" t="s">
        <v>500</v>
      </c>
      <c r="C281" s="113" t="s">
        <v>180</v>
      </c>
      <c r="D281" s="134" t="s">
        <v>617</v>
      </c>
      <c r="E281" s="144">
        <v>4</v>
      </c>
      <c r="F281" s="144">
        <v>4</v>
      </c>
      <c r="G281" s="144">
        <v>4</v>
      </c>
      <c r="H281" s="144">
        <v>0</v>
      </c>
      <c r="I281" s="144">
        <v>4</v>
      </c>
      <c r="J281" s="144">
        <v>0</v>
      </c>
      <c r="K281" s="144">
        <v>0</v>
      </c>
      <c r="L281" s="144">
        <v>0</v>
      </c>
      <c r="M281" s="144">
        <v>0</v>
      </c>
    </row>
    <row r="282" spans="1:13" x14ac:dyDescent="0.25">
      <c r="A282" s="111" t="s">
        <v>494</v>
      </c>
      <c r="B282" s="112" t="s">
        <v>501</v>
      </c>
      <c r="C282" s="111" t="s">
        <v>181</v>
      </c>
      <c r="D282" s="133" t="s">
        <v>618</v>
      </c>
      <c r="E282" s="143">
        <v>0</v>
      </c>
      <c r="F282" s="143">
        <v>0</v>
      </c>
      <c r="G282" s="143">
        <v>0</v>
      </c>
      <c r="H282" s="143">
        <v>0</v>
      </c>
      <c r="I282" s="143">
        <v>0</v>
      </c>
      <c r="J282" s="143">
        <v>0</v>
      </c>
      <c r="K282" s="143">
        <v>0</v>
      </c>
      <c r="L282" s="143">
        <v>0</v>
      </c>
      <c r="M282" s="143">
        <v>0</v>
      </c>
    </row>
    <row r="283" spans="1:13" x14ac:dyDescent="0.25">
      <c r="A283" s="113" t="s">
        <v>494</v>
      </c>
      <c r="B283" s="114" t="s">
        <v>502</v>
      </c>
      <c r="C283" s="113" t="s">
        <v>181</v>
      </c>
      <c r="D283" s="134" t="s">
        <v>618</v>
      </c>
      <c r="E283" s="144">
        <v>0</v>
      </c>
      <c r="F283" s="144">
        <v>0</v>
      </c>
      <c r="G283" s="144">
        <v>0</v>
      </c>
      <c r="H283" s="144">
        <v>0</v>
      </c>
      <c r="I283" s="144">
        <v>0</v>
      </c>
      <c r="J283" s="144">
        <v>0</v>
      </c>
      <c r="K283" s="144">
        <v>0</v>
      </c>
      <c r="L283" s="144">
        <v>0</v>
      </c>
      <c r="M283" s="144">
        <v>0</v>
      </c>
    </row>
    <row r="284" spans="1:13" x14ac:dyDescent="0.25">
      <c r="A284" s="111" t="s">
        <v>494</v>
      </c>
      <c r="B284" s="112" t="s">
        <v>503</v>
      </c>
      <c r="C284" s="111" t="s">
        <v>181</v>
      </c>
      <c r="D284" s="133" t="s">
        <v>617</v>
      </c>
      <c r="E284" s="143">
        <v>0</v>
      </c>
      <c r="F284" s="143">
        <v>0</v>
      </c>
      <c r="G284" s="143">
        <v>0</v>
      </c>
      <c r="H284" s="143">
        <v>0</v>
      </c>
      <c r="I284" s="143">
        <v>0</v>
      </c>
      <c r="J284" s="143">
        <v>0</v>
      </c>
      <c r="K284" s="143">
        <v>0</v>
      </c>
      <c r="L284" s="143">
        <v>0</v>
      </c>
      <c r="M284" s="143">
        <v>0</v>
      </c>
    </row>
    <row r="285" spans="1:13" x14ac:dyDescent="0.25">
      <c r="A285" s="113" t="s">
        <v>494</v>
      </c>
      <c r="B285" s="114" t="s">
        <v>504</v>
      </c>
      <c r="C285" s="113" t="s">
        <v>180</v>
      </c>
      <c r="D285" s="134" t="s">
        <v>617</v>
      </c>
      <c r="E285" s="144">
        <v>0</v>
      </c>
      <c r="F285" s="144">
        <v>8</v>
      </c>
      <c r="G285" s="144">
        <v>8</v>
      </c>
      <c r="H285" s="144">
        <v>0</v>
      </c>
      <c r="I285" s="144">
        <v>4</v>
      </c>
      <c r="J285" s="144">
        <v>0</v>
      </c>
      <c r="K285" s="144">
        <v>2</v>
      </c>
      <c r="L285" s="144">
        <v>0</v>
      </c>
      <c r="M285" s="144">
        <v>4</v>
      </c>
    </row>
    <row r="286" spans="1:13" x14ac:dyDescent="0.25">
      <c r="A286" s="111" t="s">
        <v>494</v>
      </c>
      <c r="B286" s="112" t="s">
        <v>505</v>
      </c>
      <c r="C286" s="111" t="s">
        <v>180</v>
      </c>
      <c r="D286" s="133" t="s">
        <v>617</v>
      </c>
      <c r="E286" s="143">
        <v>4</v>
      </c>
      <c r="F286" s="143">
        <v>4</v>
      </c>
      <c r="G286" s="143">
        <v>4</v>
      </c>
      <c r="H286" s="143">
        <v>0</v>
      </c>
      <c r="I286" s="143">
        <v>4</v>
      </c>
      <c r="J286" s="143">
        <v>0</v>
      </c>
      <c r="K286" s="143">
        <v>0</v>
      </c>
      <c r="L286" s="143">
        <v>0</v>
      </c>
      <c r="M286" s="143">
        <v>0</v>
      </c>
    </row>
    <row r="287" spans="1:13" x14ac:dyDescent="0.25">
      <c r="A287" s="113" t="s">
        <v>494</v>
      </c>
      <c r="B287" s="114" t="s">
        <v>506</v>
      </c>
      <c r="C287" s="113" t="s">
        <v>180</v>
      </c>
      <c r="D287" s="134" t="s">
        <v>617</v>
      </c>
      <c r="E287" s="144">
        <v>4</v>
      </c>
      <c r="F287" s="144">
        <v>4</v>
      </c>
      <c r="G287" s="144">
        <v>4</v>
      </c>
      <c r="H287" s="144">
        <v>0</v>
      </c>
      <c r="I287" s="144">
        <v>4</v>
      </c>
      <c r="J287" s="144">
        <v>0</v>
      </c>
      <c r="K287" s="144">
        <v>0</v>
      </c>
      <c r="L287" s="144">
        <v>0</v>
      </c>
      <c r="M287" s="144">
        <v>0</v>
      </c>
    </row>
    <row r="288" spans="1:13" x14ac:dyDescent="0.25">
      <c r="A288" s="111" t="s">
        <v>494</v>
      </c>
      <c r="B288" s="112" t="s">
        <v>507</v>
      </c>
      <c r="C288" s="111" t="s">
        <v>180</v>
      </c>
      <c r="D288" s="133" t="s">
        <v>617</v>
      </c>
      <c r="E288" s="143">
        <v>4</v>
      </c>
      <c r="F288" s="143">
        <v>2</v>
      </c>
      <c r="G288" s="143">
        <v>2</v>
      </c>
      <c r="H288" s="143">
        <v>0</v>
      </c>
      <c r="I288" s="143">
        <v>4</v>
      </c>
      <c r="J288" s="143">
        <v>0</v>
      </c>
      <c r="K288" s="143">
        <v>0</v>
      </c>
      <c r="L288" s="143">
        <v>0</v>
      </c>
      <c r="M288" s="143">
        <v>0</v>
      </c>
    </row>
    <row r="289" spans="1:13" x14ac:dyDescent="0.25">
      <c r="A289" s="113" t="s">
        <v>494</v>
      </c>
      <c r="B289" s="114" t="s">
        <v>508</v>
      </c>
      <c r="C289" s="113" t="s">
        <v>180</v>
      </c>
      <c r="D289" s="134" t="s">
        <v>617</v>
      </c>
      <c r="E289" s="144">
        <v>0</v>
      </c>
      <c r="F289" s="144">
        <v>3</v>
      </c>
      <c r="G289" s="144">
        <v>3</v>
      </c>
      <c r="H289" s="144">
        <v>3</v>
      </c>
      <c r="I289" s="144">
        <v>4</v>
      </c>
      <c r="J289" s="144">
        <v>0</v>
      </c>
      <c r="K289" s="144">
        <v>3</v>
      </c>
      <c r="L289" s="144">
        <v>0</v>
      </c>
      <c r="M289" s="144">
        <v>0</v>
      </c>
    </row>
    <row r="290" spans="1:13" x14ac:dyDescent="0.25">
      <c r="A290" s="111" t="s">
        <v>494</v>
      </c>
      <c r="B290" s="112" t="s">
        <v>509</v>
      </c>
      <c r="C290" s="111" t="s">
        <v>181</v>
      </c>
      <c r="D290" s="133" t="s">
        <v>617</v>
      </c>
      <c r="E290" s="143">
        <v>0</v>
      </c>
      <c r="F290" s="143">
        <v>0</v>
      </c>
      <c r="G290" s="143">
        <v>0</v>
      </c>
      <c r="H290" s="143">
        <v>0</v>
      </c>
      <c r="I290" s="143">
        <v>0</v>
      </c>
      <c r="J290" s="143">
        <v>0</v>
      </c>
      <c r="K290" s="143">
        <v>0</v>
      </c>
      <c r="L290" s="143">
        <v>0</v>
      </c>
      <c r="M290" s="143">
        <v>0</v>
      </c>
    </row>
    <row r="291" spans="1:13" x14ac:dyDescent="0.25">
      <c r="A291" s="113" t="s">
        <v>494</v>
      </c>
      <c r="B291" s="114" t="s">
        <v>510</v>
      </c>
      <c r="C291" s="113" t="s">
        <v>181</v>
      </c>
      <c r="D291" s="134" t="s">
        <v>617</v>
      </c>
      <c r="E291" s="144">
        <v>0</v>
      </c>
      <c r="F291" s="144">
        <v>0</v>
      </c>
      <c r="G291" s="144">
        <v>0</v>
      </c>
      <c r="H291" s="144">
        <v>0</v>
      </c>
      <c r="I291" s="144">
        <v>0</v>
      </c>
      <c r="J291" s="144">
        <v>0</v>
      </c>
      <c r="K291" s="144">
        <v>0</v>
      </c>
      <c r="L291" s="144">
        <v>0</v>
      </c>
      <c r="M291" s="144">
        <v>0</v>
      </c>
    </row>
    <row r="292" spans="1:13" x14ac:dyDescent="0.25">
      <c r="A292" s="111" t="s">
        <v>494</v>
      </c>
      <c r="B292" s="112" t="s">
        <v>511</v>
      </c>
      <c r="C292" s="111" t="s">
        <v>181</v>
      </c>
      <c r="D292" s="133" t="s">
        <v>617</v>
      </c>
      <c r="E292" s="143">
        <v>0</v>
      </c>
      <c r="F292" s="143">
        <v>0</v>
      </c>
      <c r="G292" s="143">
        <v>0</v>
      </c>
      <c r="H292" s="143">
        <v>0</v>
      </c>
      <c r="I292" s="143">
        <v>0</v>
      </c>
      <c r="J292" s="143">
        <v>0</v>
      </c>
      <c r="K292" s="143">
        <v>0</v>
      </c>
      <c r="L292" s="143">
        <v>0</v>
      </c>
      <c r="M292" s="143">
        <v>0</v>
      </c>
    </row>
    <row r="293" spans="1:13" x14ac:dyDescent="0.25">
      <c r="A293" s="113" t="s">
        <v>494</v>
      </c>
      <c r="B293" s="114" t="s">
        <v>512</v>
      </c>
      <c r="C293" s="113" t="s">
        <v>180</v>
      </c>
      <c r="D293" s="134" t="s">
        <v>617</v>
      </c>
      <c r="E293" s="144">
        <v>4</v>
      </c>
      <c r="F293" s="144">
        <v>4</v>
      </c>
      <c r="G293" s="144">
        <v>4</v>
      </c>
      <c r="H293" s="144">
        <v>0</v>
      </c>
      <c r="I293" s="144">
        <v>4</v>
      </c>
      <c r="J293" s="144">
        <v>0</v>
      </c>
      <c r="K293" s="144">
        <v>0</v>
      </c>
      <c r="L293" s="144">
        <v>0</v>
      </c>
      <c r="M293" s="144">
        <v>0</v>
      </c>
    </row>
    <row r="294" spans="1:13" x14ac:dyDescent="0.25">
      <c r="A294" s="111" t="s">
        <v>494</v>
      </c>
      <c r="B294" s="112" t="s">
        <v>680</v>
      </c>
      <c r="C294" s="111" t="s">
        <v>180</v>
      </c>
      <c r="D294" s="133" t="s">
        <v>617</v>
      </c>
      <c r="E294" s="143">
        <v>8</v>
      </c>
      <c r="F294" s="143">
        <v>4</v>
      </c>
      <c r="G294" s="143">
        <v>4</v>
      </c>
      <c r="H294" s="143">
        <v>0</v>
      </c>
      <c r="I294" s="143">
        <v>4</v>
      </c>
      <c r="J294" s="143">
        <v>0</v>
      </c>
      <c r="K294" s="143">
        <v>3</v>
      </c>
      <c r="L294" s="143">
        <v>0</v>
      </c>
      <c r="M294" s="143">
        <v>0</v>
      </c>
    </row>
    <row r="295" spans="1:13" x14ac:dyDescent="0.25">
      <c r="A295" s="113" t="s">
        <v>494</v>
      </c>
      <c r="B295" s="114" t="s">
        <v>513</v>
      </c>
      <c r="C295" s="113" t="s">
        <v>180</v>
      </c>
      <c r="D295" s="134" t="s">
        <v>619</v>
      </c>
      <c r="E295" s="144">
        <v>4</v>
      </c>
      <c r="F295" s="144">
        <v>2</v>
      </c>
      <c r="G295" s="144">
        <v>2</v>
      </c>
      <c r="H295" s="144">
        <v>0</v>
      </c>
      <c r="I295" s="144">
        <v>0</v>
      </c>
      <c r="J295" s="144">
        <v>0</v>
      </c>
      <c r="K295" s="144">
        <v>0</v>
      </c>
      <c r="L295" s="144">
        <v>0</v>
      </c>
      <c r="M295" s="144">
        <v>0</v>
      </c>
    </row>
    <row r="296" spans="1:13" x14ac:dyDescent="0.25">
      <c r="A296" s="111" t="s">
        <v>494</v>
      </c>
      <c r="B296" s="112" t="s">
        <v>514</v>
      </c>
      <c r="C296" s="111" t="s">
        <v>180</v>
      </c>
      <c r="D296" s="133" t="s">
        <v>617</v>
      </c>
      <c r="E296" s="143">
        <v>4</v>
      </c>
      <c r="F296" s="143">
        <v>4</v>
      </c>
      <c r="G296" s="143">
        <v>4</v>
      </c>
      <c r="H296" s="143">
        <v>0</v>
      </c>
      <c r="I296" s="143">
        <v>4</v>
      </c>
      <c r="J296" s="143">
        <v>0</v>
      </c>
      <c r="K296" s="143">
        <v>3</v>
      </c>
      <c r="L296" s="143">
        <v>0</v>
      </c>
      <c r="M296" s="143">
        <v>0</v>
      </c>
    </row>
    <row r="297" spans="1:13" x14ac:dyDescent="0.25">
      <c r="A297" s="113" t="s">
        <v>494</v>
      </c>
      <c r="B297" s="114" t="s">
        <v>515</v>
      </c>
      <c r="C297" s="113" t="s">
        <v>180</v>
      </c>
      <c r="D297" s="134" t="s">
        <v>617</v>
      </c>
      <c r="E297" s="144">
        <v>4</v>
      </c>
      <c r="F297" s="144">
        <v>8</v>
      </c>
      <c r="G297" s="144">
        <v>8</v>
      </c>
      <c r="H297" s="144">
        <v>0</v>
      </c>
      <c r="I297" s="144">
        <v>4</v>
      </c>
      <c r="J297" s="144">
        <v>3</v>
      </c>
      <c r="K297" s="144">
        <v>6</v>
      </c>
      <c r="L297" s="144">
        <v>4</v>
      </c>
      <c r="M297" s="144">
        <v>7</v>
      </c>
    </row>
    <row r="298" spans="1:13" x14ac:dyDescent="0.25">
      <c r="A298" s="111" t="s">
        <v>494</v>
      </c>
      <c r="B298" s="112" t="s">
        <v>516</v>
      </c>
      <c r="C298" s="111" t="s">
        <v>180</v>
      </c>
      <c r="D298" s="133" t="s">
        <v>617</v>
      </c>
      <c r="E298" s="143">
        <v>4</v>
      </c>
      <c r="F298" s="143">
        <v>4</v>
      </c>
      <c r="G298" s="143">
        <v>4</v>
      </c>
      <c r="H298" s="143">
        <v>0</v>
      </c>
      <c r="I298" s="143">
        <v>4</v>
      </c>
      <c r="J298" s="143">
        <v>0</v>
      </c>
      <c r="K298" s="143">
        <v>0</v>
      </c>
      <c r="L298" s="143">
        <v>0</v>
      </c>
      <c r="M298" s="143">
        <v>0</v>
      </c>
    </row>
    <row r="299" spans="1:13" x14ac:dyDescent="0.25">
      <c r="A299" s="113" t="s">
        <v>494</v>
      </c>
      <c r="B299" s="114" t="s">
        <v>517</v>
      </c>
      <c r="C299" s="113" t="s">
        <v>180</v>
      </c>
      <c r="D299" s="134" t="s">
        <v>617</v>
      </c>
      <c r="E299" s="144">
        <v>4</v>
      </c>
      <c r="F299" s="144">
        <v>4</v>
      </c>
      <c r="G299" s="144">
        <v>4</v>
      </c>
      <c r="H299" s="144">
        <v>0</v>
      </c>
      <c r="I299" s="144">
        <v>4</v>
      </c>
      <c r="J299" s="144">
        <v>0</v>
      </c>
      <c r="K299" s="144">
        <v>3</v>
      </c>
      <c r="L299" s="144">
        <v>0</v>
      </c>
      <c r="M299" s="144">
        <v>0</v>
      </c>
    </row>
    <row r="300" spans="1:13" x14ac:dyDescent="0.25">
      <c r="A300" s="111" t="s">
        <v>494</v>
      </c>
      <c r="B300" s="112" t="s">
        <v>518</v>
      </c>
      <c r="C300" s="111" t="s">
        <v>181</v>
      </c>
      <c r="D300" s="133" t="s">
        <v>617</v>
      </c>
      <c r="E300" s="143">
        <v>0</v>
      </c>
      <c r="F300" s="143">
        <v>0</v>
      </c>
      <c r="G300" s="143">
        <v>0</v>
      </c>
      <c r="H300" s="143">
        <v>0</v>
      </c>
      <c r="I300" s="143">
        <v>0</v>
      </c>
      <c r="J300" s="143">
        <v>0</v>
      </c>
      <c r="K300" s="143">
        <v>0</v>
      </c>
      <c r="L300" s="143">
        <v>0</v>
      </c>
      <c r="M300" s="143">
        <v>0</v>
      </c>
    </row>
    <row r="301" spans="1:13" x14ac:dyDescent="0.25">
      <c r="A301" s="113" t="s">
        <v>519</v>
      </c>
      <c r="B301" s="114" t="s">
        <v>520</v>
      </c>
      <c r="C301" s="113" t="s">
        <v>180</v>
      </c>
      <c r="D301" s="134" t="s">
        <v>617</v>
      </c>
      <c r="E301" s="144">
        <v>5</v>
      </c>
      <c r="F301" s="144">
        <v>5</v>
      </c>
      <c r="G301" s="144">
        <v>4</v>
      </c>
      <c r="H301" s="144">
        <v>0</v>
      </c>
      <c r="I301" s="144">
        <v>2</v>
      </c>
      <c r="J301" s="144">
        <v>3</v>
      </c>
      <c r="K301" s="144">
        <v>3</v>
      </c>
      <c r="L301" s="144">
        <v>2</v>
      </c>
      <c r="M301" s="144">
        <v>0</v>
      </c>
    </row>
    <row r="302" spans="1:13" x14ac:dyDescent="0.25">
      <c r="A302" s="111" t="s">
        <v>519</v>
      </c>
      <c r="B302" s="112" t="s">
        <v>521</v>
      </c>
      <c r="C302" s="111" t="s">
        <v>181</v>
      </c>
      <c r="D302" s="133" t="s">
        <v>616</v>
      </c>
      <c r="E302" s="143">
        <v>0</v>
      </c>
      <c r="F302" s="143">
        <v>0</v>
      </c>
      <c r="G302" s="143">
        <v>0</v>
      </c>
      <c r="H302" s="143">
        <v>0</v>
      </c>
      <c r="I302" s="143">
        <v>0</v>
      </c>
      <c r="J302" s="143">
        <v>0</v>
      </c>
      <c r="K302" s="143">
        <v>0</v>
      </c>
      <c r="L302" s="143">
        <v>0</v>
      </c>
      <c r="M302" s="143">
        <v>0</v>
      </c>
    </row>
    <row r="303" spans="1:13" x14ac:dyDescent="0.25">
      <c r="A303" s="113" t="s">
        <v>519</v>
      </c>
      <c r="B303" s="114" t="s">
        <v>522</v>
      </c>
      <c r="C303" s="113" t="s">
        <v>180</v>
      </c>
      <c r="D303" s="134" t="s">
        <v>617</v>
      </c>
      <c r="E303" s="144">
        <v>5</v>
      </c>
      <c r="F303" s="144">
        <v>4</v>
      </c>
      <c r="G303" s="144">
        <v>4</v>
      </c>
      <c r="H303" s="144">
        <v>0</v>
      </c>
      <c r="I303" s="144">
        <v>4</v>
      </c>
      <c r="J303" s="144">
        <v>0</v>
      </c>
      <c r="K303" s="144">
        <v>3</v>
      </c>
      <c r="L303" s="144">
        <v>0</v>
      </c>
      <c r="M303" s="144">
        <v>0</v>
      </c>
    </row>
    <row r="304" spans="1:13" x14ac:dyDescent="0.25">
      <c r="A304" s="111" t="s">
        <v>519</v>
      </c>
      <c r="B304" s="112" t="s">
        <v>523</v>
      </c>
      <c r="C304" s="111" t="s">
        <v>180</v>
      </c>
      <c r="D304" s="133" t="s">
        <v>617</v>
      </c>
      <c r="E304" s="143">
        <v>3</v>
      </c>
      <c r="F304" s="143">
        <v>4</v>
      </c>
      <c r="G304" s="143">
        <v>4</v>
      </c>
      <c r="H304" s="143">
        <v>0</v>
      </c>
      <c r="I304" s="143">
        <v>4</v>
      </c>
      <c r="J304" s="143">
        <v>0</v>
      </c>
      <c r="K304" s="143">
        <v>3</v>
      </c>
      <c r="L304" s="143">
        <v>0</v>
      </c>
      <c r="M304" s="143">
        <v>0</v>
      </c>
    </row>
    <row r="305" spans="1:13" x14ac:dyDescent="0.25">
      <c r="A305" s="113" t="s">
        <v>519</v>
      </c>
      <c r="B305" s="114" t="s">
        <v>524</v>
      </c>
      <c r="C305" s="113" t="s">
        <v>180</v>
      </c>
      <c r="D305" s="134" t="s">
        <v>617</v>
      </c>
      <c r="E305" s="144">
        <v>4</v>
      </c>
      <c r="F305" s="144">
        <v>4</v>
      </c>
      <c r="G305" s="144">
        <v>4</v>
      </c>
      <c r="H305" s="144">
        <v>0</v>
      </c>
      <c r="I305" s="144">
        <v>3</v>
      </c>
      <c r="J305" s="144">
        <v>0</v>
      </c>
      <c r="K305" s="144">
        <v>3</v>
      </c>
      <c r="L305" s="144">
        <v>0</v>
      </c>
      <c r="M305" s="144">
        <v>0</v>
      </c>
    </row>
    <row r="306" spans="1:13" x14ac:dyDescent="0.25">
      <c r="A306" s="111" t="s">
        <v>519</v>
      </c>
      <c r="B306" s="112" t="s">
        <v>525</v>
      </c>
      <c r="C306" s="111" t="s">
        <v>180</v>
      </c>
      <c r="D306" s="133" t="s">
        <v>617</v>
      </c>
      <c r="E306" s="143">
        <v>3</v>
      </c>
      <c r="F306" s="143">
        <v>3</v>
      </c>
      <c r="G306" s="143">
        <v>3</v>
      </c>
      <c r="H306" s="143">
        <v>3</v>
      </c>
      <c r="I306" s="143">
        <v>3</v>
      </c>
      <c r="J306" s="143">
        <v>3</v>
      </c>
      <c r="K306" s="143">
        <v>3</v>
      </c>
      <c r="L306" s="143">
        <v>3</v>
      </c>
      <c r="M306" s="143">
        <v>3</v>
      </c>
    </row>
    <row r="307" spans="1:13" x14ac:dyDescent="0.25">
      <c r="A307" s="113" t="s">
        <v>526</v>
      </c>
      <c r="B307" s="114" t="s">
        <v>527</v>
      </c>
      <c r="C307" s="113" t="s">
        <v>181</v>
      </c>
      <c r="D307" s="134" t="s">
        <v>617</v>
      </c>
      <c r="E307" s="144">
        <v>0</v>
      </c>
      <c r="F307" s="144">
        <v>0</v>
      </c>
      <c r="G307" s="144">
        <v>0</v>
      </c>
      <c r="H307" s="144">
        <v>0</v>
      </c>
      <c r="I307" s="144">
        <v>0</v>
      </c>
      <c r="J307" s="144">
        <v>0</v>
      </c>
      <c r="K307" s="144">
        <v>0</v>
      </c>
      <c r="L307" s="144">
        <v>0</v>
      </c>
      <c r="M307" s="144">
        <v>0</v>
      </c>
    </row>
    <row r="308" spans="1:13" x14ac:dyDescent="0.25">
      <c r="A308" s="111" t="s">
        <v>528</v>
      </c>
      <c r="B308" s="112" t="s">
        <v>529</v>
      </c>
      <c r="C308" s="111" t="s">
        <v>180</v>
      </c>
      <c r="D308" s="133" t="s">
        <v>617</v>
      </c>
      <c r="E308" s="143">
        <v>0</v>
      </c>
      <c r="F308" s="143">
        <v>4</v>
      </c>
      <c r="G308" s="143">
        <v>4</v>
      </c>
      <c r="H308" s="143">
        <v>0</v>
      </c>
      <c r="I308" s="143">
        <v>0</v>
      </c>
      <c r="J308" s="143">
        <v>0</v>
      </c>
      <c r="K308" s="143">
        <v>0</v>
      </c>
      <c r="L308" s="143">
        <v>0</v>
      </c>
      <c r="M308" s="143">
        <v>0</v>
      </c>
    </row>
    <row r="309" spans="1:13" x14ac:dyDescent="0.25">
      <c r="A309" s="113" t="s">
        <v>528</v>
      </c>
      <c r="B309" s="114" t="s">
        <v>530</v>
      </c>
      <c r="C309" s="113" t="s">
        <v>180</v>
      </c>
      <c r="D309" s="134" t="s">
        <v>617</v>
      </c>
      <c r="E309" s="144">
        <v>4</v>
      </c>
      <c r="F309" s="144">
        <v>4</v>
      </c>
      <c r="G309" s="144">
        <v>4</v>
      </c>
      <c r="H309" s="144">
        <v>0</v>
      </c>
      <c r="I309" s="144">
        <v>4</v>
      </c>
      <c r="J309" s="144">
        <v>0</v>
      </c>
      <c r="K309" s="144">
        <v>3</v>
      </c>
      <c r="L309" s="144">
        <v>0</v>
      </c>
      <c r="M309" s="144">
        <v>3</v>
      </c>
    </row>
    <row r="310" spans="1:13" x14ac:dyDescent="0.25">
      <c r="A310" s="111" t="s">
        <v>528</v>
      </c>
      <c r="B310" s="112" t="s">
        <v>531</v>
      </c>
      <c r="C310" s="111" t="s">
        <v>180</v>
      </c>
      <c r="D310" s="133" t="s">
        <v>617</v>
      </c>
      <c r="E310" s="143">
        <v>3</v>
      </c>
      <c r="F310" s="143">
        <v>3</v>
      </c>
      <c r="G310" s="143">
        <v>2</v>
      </c>
      <c r="H310" s="143">
        <v>0</v>
      </c>
      <c r="I310" s="143">
        <v>4</v>
      </c>
      <c r="J310" s="143">
        <v>0</v>
      </c>
      <c r="K310" s="143">
        <v>0</v>
      </c>
      <c r="L310" s="143">
        <v>0</v>
      </c>
      <c r="M310" s="143">
        <v>0</v>
      </c>
    </row>
    <row r="311" spans="1:13" x14ac:dyDescent="0.25">
      <c r="A311" s="113" t="s">
        <v>528</v>
      </c>
      <c r="B311" s="114" t="s">
        <v>532</v>
      </c>
      <c r="C311" s="113" t="s">
        <v>180</v>
      </c>
      <c r="D311" s="134" t="s">
        <v>617</v>
      </c>
      <c r="E311" s="144">
        <v>3</v>
      </c>
      <c r="F311" s="144">
        <v>3</v>
      </c>
      <c r="G311" s="144">
        <v>3</v>
      </c>
      <c r="H311" s="144">
        <v>0</v>
      </c>
      <c r="I311" s="144">
        <v>3</v>
      </c>
      <c r="J311" s="144">
        <v>3</v>
      </c>
      <c r="K311" s="144">
        <v>3</v>
      </c>
      <c r="L311" s="144">
        <v>5</v>
      </c>
      <c r="M311" s="144">
        <v>3</v>
      </c>
    </row>
    <row r="312" spans="1:13" x14ac:dyDescent="0.25">
      <c r="A312" s="111" t="s">
        <v>528</v>
      </c>
      <c r="B312" s="112" t="s">
        <v>533</v>
      </c>
      <c r="C312" s="111" t="s">
        <v>180</v>
      </c>
      <c r="D312" s="133" t="s">
        <v>617</v>
      </c>
      <c r="E312" s="143">
        <v>0</v>
      </c>
      <c r="F312" s="143">
        <v>4</v>
      </c>
      <c r="G312" s="143">
        <v>4</v>
      </c>
      <c r="H312" s="143">
        <v>0</v>
      </c>
      <c r="I312" s="143">
        <v>0</v>
      </c>
      <c r="J312" s="143">
        <v>0</v>
      </c>
      <c r="K312" s="143">
        <v>0</v>
      </c>
      <c r="L312" s="143">
        <v>0</v>
      </c>
      <c r="M312" s="143">
        <v>0</v>
      </c>
    </row>
    <row r="313" spans="1:13" x14ac:dyDescent="0.25">
      <c r="A313" s="113" t="s">
        <v>528</v>
      </c>
      <c r="B313" s="114" t="s">
        <v>534</v>
      </c>
      <c r="C313" s="113" t="s">
        <v>181</v>
      </c>
      <c r="D313" s="134" t="s">
        <v>617</v>
      </c>
      <c r="E313" s="144">
        <v>0</v>
      </c>
      <c r="F313" s="144">
        <v>0</v>
      </c>
      <c r="G313" s="144">
        <v>0</v>
      </c>
      <c r="H313" s="144">
        <v>0</v>
      </c>
      <c r="I313" s="144">
        <v>0</v>
      </c>
      <c r="J313" s="144">
        <v>0</v>
      </c>
      <c r="K313" s="144">
        <v>0</v>
      </c>
      <c r="L313" s="144">
        <v>0</v>
      </c>
      <c r="M313" s="144">
        <v>0</v>
      </c>
    </row>
    <row r="314" spans="1:13" x14ac:dyDescent="0.25">
      <c r="A314" s="111" t="s">
        <v>535</v>
      </c>
      <c r="B314" s="112" t="s">
        <v>536</v>
      </c>
      <c r="C314" s="111" t="s">
        <v>180</v>
      </c>
      <c r="D314" s="133" t="s">
        <v>616</v>
      </c>
      <c r="E314" s="143">
        <v>0</v>
      </c>
      <c r="F314" s="143">
        <v>0</v>
      </c>
      <c r="G314" s="143">
        <v>0</v>
      </c>
      <c r="H314" s="143">
        <v>0</v>
      </c>
      <c r="I314" s="143">
        <v>0</v>
      </c>
      <c r="J314" s="143">
        <v>0</v>
      </c>
      <c r="K314" s="143">
        <v>0</v>
      </c>
      <c r="L314" s="143">
        <v>0</v>
      </c>
      <c r="M314" s="143">
        <v>0</v>
      </c>
    </row>
    <row r="315" spans="1:13" x14ac:dyDescent="0.25">
      <c r="A315" s="113" t="s">
        <v>535</v>
      </c>
      <c r="B315" s="114" t="s">
        <v>537</v>
      </c>
      <c r="C315" s="113" t="s">
        <v>180</v>
      </c>
      <c r="D315" s="134" t="s">
        <v>616</v>
      </c>
      <c r="E315" s="144">
        <v>0</v>
      </c>
      <c r="F315" s="144">
        <v>0</v>
      </c>
      <c r="G315" s="144">
        <v>0</v>
      </c>
      <c r="H315" s="144">
        <v>0</v>
      </c>
      <c r="I315" s="144">
        <v>0</v>
      </c>
      <c r="J315" s="144">
        <v>0</v>
      </c>
      <c r="K315" s="144">
        <v>0</v>
      </c>
      <c r="L315" s="144">
        <v>0</v>
      </c>
      <c r="M315" s="144">
        <v>0</v>
      </c>
    </row>
    <row r="316" spans="1:13" x14ac:dyDescent="0.25">
      <c r="A316" s="111" t="s">
        <v>535</v>
      </c>
      <c r="B316" s="112" t="s">
        <v>538</v>
      </c>
      <c r="C316" s="111" t="s">
        <v>180</v>
      </c>
      <c r="D316" s="133" t="s">
        <v>616</v>
      </c>
      <c r="E316" s="143">
        <v>0</v>
      </c>
      <c r="F316" s="143">
        <v>0</v>
      </c>
      <c r="G316" s="143">
        <v>0</v>
      </c>
      <c r="H316" s="143">
        <v>0</v>
      </c>
      <c r="I316" s="143">
        <v>0</v>
      </c>
      <c r="J316" s="143">
        <v>0</v>
      </c>
      <c r="K316" s="143">
        <v>0</v>
      </c>
      <c r="L316" s="143">
        <v>0</v>
      </c>
      <c r="M316" s="143">
        <v>0</v>
      </c>
    </row>
    <row r="317" spans="1:13" x14ac:dyDescent="0.25">
      <c r="A317" s="113" t="s">
        <v>535</v>
      </c>
      <c r="B317" s="114" t="s">
        <v>539</v>
      </c>
      <c r="C317" s="113" t="s">
        <v>180</v>
      </c>
      <c r="D317" s="134" t="s">
        <v>617</v>
      </c>
      <c r="E317" s="144">
        <v>0</v>
      </c>
      <c r="F317" s="144">
        <v>0</v>
      </c>
      <c r="G317" s="144">
        <v>0</v>
      </c>
      <c r="H317" s="144">
        <v>0</v>
      </c>
      <c r="I317" s="144">
        <v>0</v>
      </c>
      <c r="J317" s="144">
        <v>0</v>
      </c>
      <c r="K317" s="144">
        <v>3</v>
      </c>
      <c r="L317" s="144">
        <v>2</v>
      </c>
      <c r="M317" s="144">
        <v>0</v>
      </c>
    </row>
    <row r="318" spans="1:13" x14ac:dyDescent="0.25">
      <c r="A318" s="111" t="s">
        <v>535</v>
      </c>
      <c r="B318" s="112" t="s">
        <v>540</v>
      </c>
      <c r="C318" s="111" t="s">
        <v>180</v>
      </c>
      <c r="D318" s="133" t="s">
        <v>616</v>
      </c>
      <c r="E318" s="143">
        <v>0</v>
      </c>
      <c r="F318" s="143">
        <v>0</v>
      </c>
      <c r="G318" s="143">
        <v>0</v>
      </c>
      <c r="H318" s="143">
        <v>0</v>
      </c>
      <c r="I318" s="143">
        <v>0</v>
      </c>
      <c r="J318" s="143">
        <v>0</v>
      </c>
      <c r="K318" s="143">
        <v>0</v>
      </c>
      <c r="L318" s="143">
        <v>0</v>
      </c>
      <c r="M318" s="143">
        <v>0</v>
      </c>
    </row>
    <row r="319" spans="1:13" x14ac:dyDescent="0.25">
      <c r="A319" s="113" t="s">
        <v>535</v>
      </c>
      <c r="B319" s="114" t="s">
        <v>541</v>
      </c>
      <c r="C319" s="113" t="s">
        <v>180</v>
      </c>
      <c r="D319" s="134" t="s">
        <v>616</v>
      </c>
      <c r="E319" s="144">
        <v>3</v>
      </c>
      <c r="F319" s="144">
        <v>4</v>
      </c>
      <c r="G319" s="144">
        <v>4</v>
      </c>
      <c r="H319" s="144">
        <v>4</v>
      </c>
      <c r="I319" s="144">
        <v>3</v>
      </c>
      <c r="J319" s="144">
        <v>0</v>
      </c>
      <c r="K319" s="144">
        <v>3</v>
      </c>
      <c r="L319" s="144">
        <v>0</v>
      </c>
      <c r="M319" s="144">
        <v>0</v>
      </c>
    </row>
    <row r="320" spans="1:13" x14ac:dyDescent="0.25">
      <c r="A320" s="111" t="s">
        <v>535</v>
      </c>
      <c r="B320" s="112" t="s">
        <v>542</v>
      </c>
      <c r="C320" s="111" t="s">
        <v>181</v>
      </c>
      <c r="D320" s="133" t="s">
        <v>617</v>
      </c>
      <c r="E320" s="143">
        <v>0</v>
      </c>
      <c r="F320" s="143">
        <v>0</v>
      </c>
      <c r="G320" s="143">
        <v>0</v>
      </c>
      <c r="H320" s="143">
        <v>0</v>
      </c>
      <c r="I320" s="143">
        <v>0</v>
      </c>
      <c r="J320" s="143">
        <v>0</v>
      </c>
      <c r="K320" s="143">
        <v>0</v>
      </c>
      <c r="L320" s="143">
        <v>0</v>
      </c>
      <c r="M320" s="143">
        <v>0</v>
      </c>
    </row>
    <row r="321" spans="1:13" x14ac:dyDescent="0.25">
      <c r="A321" s="113" t="s">
        <v>535</v>
      </c>
      <c r="B321" s="114" t="s">
        <v>543</v>
      </c>
      <c r="C321" s="113" t="s">
        <v>180</v>
      </c>
      <c r="D321" s="134" t="s">
        <v>616</v>
      </c>
      <c r="E321" s="144">
        <v>0</v>
      </c>
      <c r="F321" s="144">
        <v>0</v>
      </c>
      <c r="G321" s="144">
        <v>0</v>
      </c>
      <c r="H321" s="144">
        <v>0</v>
      </c>
      <c r="I321" s="144">
        <v>0</v>
      </c>
      <c r="J321" s="144">
        <v>0</v>
      </c>
      <c r="K321" s="144">
        <v>0</v>
      </c>
      <c r="L321" s="144">
        <v>0</v>
      </c>
      <c r="M321" s="144">
        <v>0</v>
      </c>
    </row>
    <row r="322" spans="1:13" x14ac:dyDescent="0.25">
      <c r="A322" s="111" t="s">
        <v>535</v>
      </c>
      <c r="B322" s="112" t="s">
        <v>544</v>
      </c>
      <c r="C322" s="111" t="s">
        <v>180</v>
      </c>
      <c r="D322" s="133" t="s">
        <v>616</v>
      </c>
      <c r="E322" s="143">
        <v>3</v>
      </c>
      <c r="F322" s="143">
        <v>3</v>
      </c>
      <c r="G322" s="143">
        <v>3</v>
      </c>
      <c r="H322" s="143">
        <v>3</v>
      </c>
      <c r="I322" s="143">
        <v>3</v>
      </c>
      <c r="J322" s="143">
        <v>0</v>
      </c>
      <c r="K322" s="143">
        <v>3</v>
      </c>
      <c r="L322" s="143">
        <v>0</v>
      </c>
      <c r="M322" s="143">
        <v>0</v>
      </c>
    </row>
    <row r="323" spans="1:13" x14ac:dyDescent="0.25">
      <c r="A323" s="113" t="s">
        <v>535</v>
      </c>
      <c r="B323" s="114" t="s">
        <v>545</v>
      </c>
      <c r="C323" s="113" t="s">
        <v>180</v>
      </c>
      <c r="D323" s="134" t="s">
        <v>616</v>
      </c>
      <c r="E323" s="144">
        <v>0</v>
      </c>
      <c r="F323" s="144">
        <v>0</v>
      </c>
      <c r="G323" s="144">
        <v>0</v>
      </c>
      <c r="H323" s="144">
        <v>0</v>
      </c>
      <c r="I323" s="144">
        <v>0</v>
      </c>
      <c r="J323" s="144">
        <v>0</v>
      </c>
      <c r="K323" s="144">
        <v>0</v>
      </c>
      <c r="L323" s="144">
        <v>0</v>
      </c>
      <c r="M323" s="144">
        <v>0</v>
      </c>
    </row>
    <row r="324" spans="1:13" x14ac:dyDescent="0.25">
      <c r="A324" s="111" t="s">
        <v>546</v>
      </c>
      <c r="B324" s="112" t="s">
        <v>547</v>
      </c>
      <c r="C324" s="111" t="s">
        <v>181</v>
      </c>
      <c r="D324" s="133" t="s">
        <v>617</v>
      </c>
      <c r="E324" s="143">
        <v>0</v>
      </c>
      <c r="F324" s="143">
        <v>0</v>
      </c>
      <c r="G324" s="143">
        <v>0</v>
      </c>
      <c r="H324" s="143">
        <v>0</v>
      </c>
      <c r="I324" s="143">
        <v>0</v>
      </c>
      <c r="J324" s="143">
        <v>0</v>
      </c>
      <c r="K324" s="143">
        <v>0</v>
      </c>
      <c r="L324" s="143">
        <v>0</v>
      </c>
      <c r="M324" s="143">
        <v>0</v>
      </c>
    </row>
    <row r="325" spans="1:13" x14ac:dyDescent="0.25">
      <c r="A325" s="113" t="s">
        <v>546</v>
      </c>
      <c r="B325" s="114" t="s">
        <v>548</v>
      </c>
      <c r="C325" s="113" t="s">
        <v>180</v>
      </c>
      <c r="D325" s="134" t="s">
        <v>617</v>
      </c>
      <c r="E325" s="144">
        <v>4</v>
      </c>
      <c r="F325" s="144">
        <v>2</v>
      </c>
      <c r="G325" s="144">
        <v>2</v>
      </c>
      <c r="H325" s="144">
        <v>0</v>
      </c>
      <c r="I325" s="144">
        <v>3</v>
      </c>
      <c r="J325" s="144">
        <v>0</v>
      </c>
      <c r="K325" s="144">
        <v>3</v>
      </c>
      <c r="L325" s="144">
        <v>0</v>
      </c>
      <c r="M325" s="144">
        <v>0</v>
      </c>
    </row>
    <row r="326" spans="1:13" x14ac:dyDescent="0.25">
      <c r="A326" s="111" t="s">
        <v>546</v>
      </c>
      <c r="B326" s="112" t="s">
        <v>549</v>
      </c>
      <c r="C326" s="111" t="s">
        <v>181</v>
      </c>
      <c r="D326" s="133" t="s">
        <v>617</v>
      </c>
      <c r="E326" s="143">
        <v>0</v>
      </c>
      <c r="F326" s="143">
        <v>0</v>
      </c>
      <c r="G326" s="143">
        <v>0</v>
      </c>
      <c r="H326" s="143">
        <v>0</v>
      </c>
      <c r="I326" s="143">
        <v>0</v>
      </c>
      <c r="J326" s="143">
        <v>0</v>
      </c>
      <c r="K326" s="143">
        <v>0</v>
      </c>
      <c r="L326" s="143">
        <v>0</v>
      </c>
      <c r="M326" s="143">
        <v>0</v>
      </c>
    </row>
    <row r="327" spans="1:13" x14ac:dyDescent="0.25">
      <c r="A327" s="113" t="s">
        <v>550</v>
      </c>
      <c r="B327" s="114" t="s">
        <v>551</v>
      </c>
      <c r="C327" s="113" t="s">
        <v>180</v>
      </c>
      <c r="D327" s="134" t="s">
        <v>617</v>
      </c>
      <c r="E327" s="144">
        <v>0</v>
      </c>
      <c r="F327" s="144">
        <v>2</v>
      </c>
      <c r="G327" s="144">
        <v>2</v>
      </c>
      <c r="H327" s="144">
        <v>0</v>
      </c>
      <c r="I327" s="144">
        <v>0</v>
      </c>
      <c r="J327" s="144">
        <v>0</v>
      </c>
      <c r="K327" s="144">
        <v>0</v>
      </c>
      <c r="L327" s="144">
        <v>0</v>
      </c>
      <c r="M327" s="144">
        <v>0</v>
      </c>
    </row>
    <row r="328" spans="1:13" x14ac:dyDescent="0.25">
      <c r="A328" s="111" t="s">
        <v>550</v>
      </c>
      <c r="B328" s="112" t="s">
        <v>552</v>
      </c>
      <c r="C328" s="111" t="s">
        <v>180</v>
      </c>
      <c r="D328" s="133" t="s">
        <v>617</v>
      </c>
      <c r="E328" s="143">
        <v>2</v>
      </c>
      <c r="F328" s="143">
        <v>2</v>
      </c>
      <c r="G328" s="143">
        <v>2</v>
      </c>
      <c r="H328" s="143">
        <v>4</v>
      </c>
      <c r="I328" s="143">
        <v>4</v>
      </c>
      <c r="J328" s="143">
        <v>3</v>
      </c>
      <c r="K328" s="143">
        <v>2</v>
      </c>
      <c r="L328" s="143">
        <v>2</v>
      </c>
      <c r="M328" s="143">
        <v>0</v>
      </c>
    </row>
    <row r="329" spans="1:13" ht="15.6" x14ac:dyDescent="0.25">
      <c r="A329" s="113" t="s">
        <v>550</v>
      </c>
      <c r="B329" s="114" t="s">
        <v>878</v>
      </c>
      <c r="C329" s="113" t="s">
        <v>180</v>
      </c>
      <c r="D329" s="134" t="s">
        <v>617</v>
      </c>
      <c r="E329" s="340" t="s">
        <v>664</v>
      </c>
      <c r="F329" s="340" t="s">
        <v>664</v>
      </c>
      <c r="G329" s="340" t="s">
        <v>664</v>
      </c>
      <c r="H329" s="144">
        <v>0</v>
      </c>
      <c r="I329" s="340" t="s">
        <v>664</v>
      </c>
      <c r="J329" s="340" t="s">
        <v>664</v>
      </c>
      <c r="K329" s="340" t="s">
        <v>664</v>
      </c>
      <c r="L329" s="340" t="s">
        <v>664</v>
      </c>
      <c r="M329" s="144">
        <v>0</v>
      </c>
    </row>
    <row r="330" spans="1:13" x14ac:dyDescent="0.25">
      <c r="A330" s="111" t="s">
        <v>550</v>
      </c>
      <c r="B330" s="112" t="s">
        <v>554</v>
      </c>
      <c r="C330" s="111" t="s">
        <v>180</v>
      </c>
      <c r="D330" s="133" t="s">
        <v>617</v>
      </c>
      <c r="E330" s="143">
        <v>0</v>
      </c>
      <c r="F330" s="143">
        <v>2</v>
      </c>
      <c r="G330" s="143">
        <v>2</v>
      </c>
      <c r="H330" s="143">
        <v>3</v>
      </c>
      <c r="I330" s="143">
        <v>4</v>
      </c>
      <c r="J330" s="143">
        <v>0</v>
      </c>
      <c r="K330" s="143">
        <v>0</v>
      </c>
      <c r="L330" s="143">
        <v>0</v>
      </c>
      <c r="M330" s="143">
        <v>0</v>
      </c>
    </row>
    <row r="331" spans="1:13" x14ac:dyDescent="0.25">
      <c r="A331" s="113" t="s">
        <v>550</v>
      </c>
      <c r="B331" s="114" t="s">
        <v>555</v>
      </c>
      <c r="C331" s="113" t="s">
        <v>180</v>
      </c>
      <c r="D331" s="134" t="s">
        <v>617</v>
      </c>
      <c r="E331" s="144">
        <v>3</v>
      </c>
      <c r="F331" s="144">
        <v>2</v>
      </c>
      <c r="G331" s="144">
        <v>2</v>
      </c>
      <c r="H331" s="144">
        <v>4</v>
      </c>
      <c r="I331" s="144">
        <v>4</v>
      </c>
      <c r="J331" s="144">
        <v>0</v>
      </c>
      <c r="K331" s="144">
        <v>0</v>
      </c>
      <c r="L331" s="144">
        <v>0</v>
      </c>
      <c r="M331" s="144">
        <v>0</v>
      </c>
    </row>
    <row r="332" spans="1:13" x14ac:dyDescent="0.25">
      <c r="A332" s="111" t="s">
        <v>550</v>
      </c>
      <c r="B332" s="112" t="s">
        <v>556</v>
      </c>
      <c r="C332" s="111" t="s">
        <v>180</v>
      </c>
      <c r="D332" s="133" t="s">
        <v>617</v>
      </c>
      <c r="E332" s="143">
        <v>0</v>
      </c>
      <c r="F332" s="143">
        <v>3</v>
      </c>
      <c r="G332" s="143">
        <v>1</v>
      </c>
      <c r="H332" s="143">
        <v>0</v>
      </c>
      <c r="I332" s="143">
        <v>0</v>
      </c>
      <c r="J332" s="143">
        <v>0</v>
      </c>
      <c r="K332" s="143">
        <v>0</v>
      </c>
      <c r="L332" s="143">
        <v>0</v>
      </c>
      <c r="M332" s="143">
        <v>0</v>
      </c>
    </row>
    <row r="333" spans="1:13" ht="15.6" x14ac:dyDescent="0.25">
      <c r="A333" s="113" t="s">
        <v>550</v>
      </c>
      <c r="B333" s="114" t="s">
        <v>877</v>
      </c>
      <c r="C333" s="113" t="s">
        <v>180</v>
      </c>
      <c r="D333" s="134" t="s">
        <v>617</v>
      </c>
      <c r="E333" s="144">
        <v>0</v>
      </c>
      <c r="F333" s="340" t="s">
        <v>664</v>
      </c>
      <c r="G333" s="340" t="s">
        <v>664</v>
      </c>
      <c r="H333" s="340" t="s">
        <v>664</v>
      </c>
      <c r="I333" s="340" t="s">
        <v>664</v>
      </c>
      <c r="J333" s="340" t="s">
        <v>664</v>
      </c>
      <c r="K333" s="340" t="s">
        <v>664</v>
      </c>
      <c r="L333" s="340" t="s">
        <v>664</v>
      </c>
      <c r="M333" s="144">
        <v>0</v>
      </c>
    </row>
    <row r="334" spans="1:13" x14ac:dyDescent="0.25">
      <c r="A334" s="111" t="s">
        <v>550</v>
      </c>
      <c r="B334" s="112" t="s">
        <v>558</v>
      </c>
      <c r="C334" s="111" t="s">
        <v>180</v>
      </c>
      <c r="D334" s="133" t="s">
        <v>617</v>
      </c>
      <c r="E334" s="143">
        <v>0</v>
      </c>
      <c r="F334" s="143">
        <v>0</v>
      </c>
      <c r="G334" s="143">
        <v>0</v>
      </c>
      <c r="H334" s="143">
        <v>0</v>
      </c>
      <c r="I334" s="143">
        <v>0</v>
      </c>
      <c r="J334" s="143">
        <v>0</v>
      </c>
      <c r="K334" s="143">
        <v>0</v>
      </c>
      <c r="L334" s="143">
        <v>0</v>
      </c>
      <c r="M334" s="143">
        <v>0</v>
      </c>
    </row>
    <row r="335" spans="1:13" x14ac:dyDescent="0.25">
      <c r="A335" s="113" t="s">
        <v>559</v>
      </c>
      <c r="B335" s="114" t="s">
        <v>560</v>
      </c>
      <c r="C335" s="113" t="s">
        <v>180</v>
      </c>
      <c r="D335" s="134" t="s">
        <v>618</v>
      </c>
      <c r="E335" s="144">
        <v>0</v>
      </c>
      <c r="F335" s="144">
        <v>4</v>
      </c>
      <c r="G335" s="144">
        <v>4</v>
      </c>
      <c r="H335" s="144">
        <v>0</v>
      </c>
      <c r="I335" s="144">
        <v>4</v>
      </c>
      <c r="J335" s="144">
        <v>0</v>
      </c>
      <c r="K335" s="144">
        <v>0</v>
      </c>
      <c r="L335" s="144">
        <v>0</v>
      </c>
      <c r="M335" s="144">
        <v>0</v>
      </c>
    </row>
    <row r="336" spans="1:13" x14ac:dyDescent="0.25">
      <c r="A336" s="150" t="s">
        <v>559</v>
      </c>
      <c r="B336" s="151" t="s">
        <v>561</v>
      </c>
      <c r="C336" s="150" t="s">
        <v>180</v>
      </c>
      <c r="D336" s="152" t="s">
        <v>617</v>
      </c>
      <c r="E336" s="153">
        <v>4</v>
      </c>
      <c r="F336" s="153">
        <v>4</v>
      </c>
      <c r="G336" s="153">
        <v>4</v>
      </c>
      <c r="H336" s="153">
        <v>0</v>
      </c>
      <c r="I336" s="153">
        <v>4</v>
      </c>
      <c r="J336" s="153">
        <v>0</v>
      </c>
      <c r="K336" s="153">
        <v>2</v>
      </c>
      <c r="L336" s="153">
        <v>0</v>
      </c>
      <c r="M336" s="153">
        <v>0</v>
      </c>
    </row>
    <row r="337" spans="1:3" ht="12.75" customHeight="1" x14ac:dyDescent="0.25">
      <c r="A337" s="342" t="s">
        <v>881</v>
      </c>
      <c r="B337" s="341"/>
      <c r="C337" s="341"/>
    </row>
    <row r="338" spans="1:3" x14ac:dyDescent="0.25">
      <c r="A338" s="330"/>
      <c r="B338" s="330"/>
      <c r="C338" s="330"/>
    </row>
    <row r="339" spans="1:3" x14ac:dyDescent="0.25">
      <c r="A339" s="35" t="s">
        <v>161</v>
      </c>
    </row>
    <row r="340" spans="1:3" x14ac:dyDescent="0.25">
      <c r="A340" s="44" t="s">
        <v>78</v>
      </c>
    </row>
  </sheetData>
  <mergeCells count="1">
    <mergeCell ref="A2:B2"/>
  </mergeCells>
  <hyperlinks>
    <hyperlink ref="A2:B2" location="TOC!A1" display="Return to Table of Contents"/>
  </hyperlinks>
  <pageMargins left="0.25" right="0.25" top="0.75" bottom="0.75" header="0.3" footer="0.3"/>
  <pageSetup scale="63" fitToWidth="0" fitToHeight="0" orientation="portrait" horizontalDpi="4294967295" verticalDpi="4294967295" r:id="rId1"/>
  <headerFooter>
    <oddHeader>&amp;L&amp;"Arial,Bold"2016-17 Survey of Allied Dental Education
Report 1 - Dental Hygiene Education Programs</oddHeader>
  </headerFooter>
  <rowBreaks count="4" manualBreakCount="4">
    <brk id="74" max="16383" man="1"/>
    <brk id="151" max="12" man="1"/>
    <brk id="227" max="12" man="1"/>
    <brk id="307"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09375" defaultRowHeight="13.2" x14ac:dyDescent="0.25"/>
  <cols>
    <col min="1" max="1" width="5.88671875" style="108" customWidth="1"/>
    <col min="2" max="2" width="86" style="108" customWidth="1"/>
    <col min="3" max="3" width="38" style="108" customWidth="1"/>
    <col min="4" max="4" width="18.109375" style="108" customWidth="1"/>
    <col min="5" max="5" width="9.88671875" style="108" customWidth="1"/>
    <col min="6" max="6" width="8.88671875" style="108" customWidth="1"/>
    <col min="7" max="7" width="12.33203125" style="108" customWidth="1"/>
    <col min="8" max="8" width="11" style="108" customWidth="1"/>
    <col min="9" max="9" width="23.5546875" style="108" customWidth="1"/>
    <col min="10" max="10" width="13.44140625" style="108" bestFit="1" customWidth="1"/>
    <col min="11" max="11" width="15.109375" style="108" customWidth="1"/>
    <col min="12" max="12" width="15" style="108" bestFit="1" customWidth="1"/>
    <col min="13" max="16384" width="9.109375" style="108"/>
  </cols>
  <sheetData>
    <row r="1" spans="1:12" x14ac:dyDescent="0.25">
      <c r="A1" s="107" t="s">
        <v>633</v>
      </c>
    </row>
    <row r="2" spans="1:12" x14ac:dyDescent="0.25">
      <c r="A2" s="414" t="s">
        <v>4</v>
      </c>
      <c r="B2" s="414"/>
    </row>
    <row r="3" spans="1:12" s="120" customFormat="1" x14ac:dyDescent="0.25">
      <c r="A3" s="110"/>
      <c r="B3" s="110"/>
      <c r="C3" s="110"/>
      <c r="D3" s="110"/>
      <c r="E3" s="154"/>
      <c r="F3" s="154"/>
      <c r="G3" s="154"/>
      <c r="H3" s="154"/>
      <c r="I3" s="154"/>
      <c r="J3" s="415" t="s">
        <v>665</v>
      </c>
      <c r="K3" s="415"/>
      <c r="L3" s="415"/>
    </row>
    <row r="4" spans="1:12" s="120" customFormat="1" ht="36" x14ac:dyDescent="0.25">
      <c r="A4" s="109" t="s">
        <v>165</v>
      </c>
      <c r="B4" s="110" t="s">
        <v>166</v>
      </c>
      <c r="C4" s="110" t="s">
        <v>634</v>
      </c>
      <c r="D4" s="110" t="s">
        <v>635</v>
      </c>
      <c r="E4" s="154" t="s">
        <v>636</v>
      </c>
      <c r="F4" s="154" t="s">
        <v>637</v>
      </c>
      <c r="G4" s="154" t="s">
        <v>638</v>
      </c>
      <c r="H4" s="154" t="s">
        <v>652</v>
      </c>
      <c r="I4" s="155" t="s">
        <v>639</v>
      </c>
      <c r="J4" s="156" t="s">
        <v>640</v>
      </c>
      <c r="K4" s="156" t="s">
        <v>641</v>
      </c>
      <c r="L4" s="156" t="s">
        <v>642</v>
      </c>
    </row>
    <row r="5" spans="1:12" x14ac:dyDescent="0.25">
      <c r="A5" s="111" t="s">
        <v>178</v>
      </c>
      <c r="B5" s="112" t="s">
        <v>179</v>
      </c>
      <c r="C5" s="112" t="s">
        <v>643</v>
      </c>
      <c r="D5" s="112" t="s">
        <v>616</v>
      </c>
      <c r="E5" s="312">
        <v>12</v>
      </c>
      <c r="F5" s="312">
        <v>11</v>
      </c>
      <c r="G5" s="312">
        <v>0</v>
      </c>
      <c r="H5" s="312">
        <v>0</v>
      </c>
      <c r="I5" s="112" t="s">
        <v>644</v>
      </c>
      <c r="J5" s="157">
        <v>53602</v>
      </c>
      <c r="K5" s="157">
        <v>53602</v>
      </c>
      <c r="L5" s="157">
        <v>53602</v>
      </c>
    </row>
    <row r="6" spans="1:12" x14ac:dyDescent="0.25">
      <c r="A6" s="113" t="s">
        <v>178</v>
      </c>
      <c r="B6" s="114" t="s">
        <v>182</v>
      </c>
      <c r="C6" s="114" t="s">
        <v>643</v>
      </c>
      <c r="D6" s="114" t="s">
        <v>617</v>
      </c>
      <c r="E6" s="313">
        <v>16</v>
      </c>
      <c r="F6" s="313">
        <v>4</v>
      </c>
      <c r="G6" s="313">
        <v>1</v>
      </c>
      <c r="H6" s="313">
        <v>0</v>
      </c>
      <c r="I6" s="114" t="s">
        <v>644</v>
      </c>
      <c r="J6" s="158">
        <v>11290</v>
      </c>
      <c r="K6" s="158">
        <v>11290</v>
      </c>
      <c r="L6" s="158">
        <v>16790</v>
      </c>
    </row>
    <row r="7" spans="1:12" ht="15.6" x14ac:dyDescent="0.25">
      <c r="A7" s="111" t="s">
        <v>183</v>
      </c>
      <c r="B7" s="112" t="s">
        <v>184</v>
      </c>
      <c r="C7" s="112" t="s">
        <v>643</v>
      </c>
      <c r="D7" s="112" t="s">
        <v>617</v>
      </c>
      <c r="E7" s="312">
        <v>15</v>
      </c>
      <c r="F7" s="312">
        <v>4</v>
      </c>
      <c r="G7" s="312">
        <v>0</v>
      </c>
      <c r="H7" s="312">
        <v>0</v>
      </c>
      <c r="I7" s="112" t="s">
        <v>645</v>
      </c>
      <c r="J7" s="159" t="s">
        <v>666</v>
      </c>
      <c r="K7" s="160" t="s">
        <v>664</v>
      </c>
      <c r="L7" s="160" t="s">
        <v>664</v>
      </c>
    </row>
    <row r="8" spans="1:12" x14ac:dyDescent="0.25">
      <c r="A8" s="113" t="s">
        <v>183</v>
      </c>
      <c r="B8" s="114" t="s">
        <v>185</v>
      </c>
      <c r="C8" s="114" t="s">
        <v>643</v>
      </c>
      <c r="D8" s="114" t="s">
        <v>617</v>
      </c>
      <c r="E8" s="313">
        <v>15</v>
      </c>
      <c r="F8" s="313">
        <v>4</v>
      </c>
      <c r="G8" s="313">
        <v>0</v>
      </c>
      <c r="H8" s="313">
        <v>0</v>
      </c>
      <c r="I8" s="114" t="s">
        <v>646</v>
      </c>
      <c r="J8" s="158">
        <v>24910</v>
      </c>
      <c r="K8" s="158">
        <v>24910</v>
      </c>
      <c r="L8" s="158">
        <v>33896</v>
      </c>
    </row>
    <row r="9" spans="1:12" x14ac:dyDescent="0.25">
      <c r="A9" s="111" t="s">
        <v>186</v>
      </c>
      <c r="B9" s="112" t="s">
        <v>187</v>
      </c>
      <c r="C9" s="112" t="s">
        <v>643</v>
      </c>
      <c r="D9" s="112" t="s">
        <v>617</v>
      </c>
      <c r="E9" s="312">
        <v>16</v>
      </c>
      <c r="F9" s="312">
        <v>5</v>
      </c>
      <c r="G9" s="312">
        <v>0</v>
      </c>
      <c r="H9" s="312">
        <v>0</v>
      </c>
      <c r="I9" s="112" t="s">
        <v>644</v>
      </c>
      <c r="J9" s="161">
        <v>61561</v>
      </c>
      <c r="K9" s="161">
        <v>61561</v>
      </c>
      <c r="L9" s="161">
        <v>61561</v>
      </c>
    </row>
    <row r="10" spans="1:12" x14ac:dyDescent="0.25">
      <c r="A10" s="113" t="s">
        <v>186</v>
      </c>
      <c r="B10" s="114" t="s">
        <v>188</v>
      </c>
      <c r="C10" s="114" t="s">
        <v>643</v>
      </c>
      <c r="D10" s="114" t="s">
        <v>616</v>
      </c>
      <c r="E10" s="313">
        <v>12</v>
      </c>
      <c r="F10" s="313">
        <v>11</v>
      </c>
      <c r="G10" s="313">
        <v>0</v>
      </c>
      <c r="H10" s="313">
        <v>0</v>
      </c>
      <c r="I10" s="114" t="s">
        <v>644</v>
      </c>
      <c r="J10" s="158">
        <v>55724</v>
      </c>
      <c r="K10" s="158">
        <v>55724</v>
      </c>
      <c r="L10" s="158">
        <v>55724</v>
      </c>
    </row>
    <row r="11" spans="1:12" x14ac:dyDescent="0.25">
      <c r="A11" s="111" t="s">
        <v>186</v>
      </c>
      <c r="B11" s="112" t="s">
        <v>189</v>
      </c>
      <c r="C11" s="112" t="s">
        <v>643</v>
      </c>
      <c r="D11" s="112" t="s">
        <v>617</v>
      </c>
      <c r="E11" s="312">
        <v>16</v>
      </c>
      <c r="F11" s="312">
        <v>4</v>
      </c>
      <c r="G11" s="312">
        <v>0</v>
      </c>
      <c r="H11" s="312">
        <v>0</v>
      </c>
      <c r="I11" s="112" t="s">
        <v>646</v>
      </c>
      <c r="J11" s="161">
        <v>19183</v>
      </c>
      <c r="K11" s="161">
        <v>36409</v>
      </c>
      <c r="L11" s="161">
        <v>36409</v>
      </c>
    </row>
    <row r="12" spans="1:12" x14ac:dyDescent="0.25">
      <c r="A12" s="113" t="s">
        <v>186</v>
      </c>
      <c r="B12" s="114" t="s">
        <v>190</v>
      </c>
      <c r="C12" s="114" t="s">
        <v>643</v>
      </c>
      <c r="D12" s="114" t="s">
        <v>617</v>
      </c>
      <c r="E12" s="313">
        <v>16</v>
      </c>
      <c r="F12" s="313">
        <v>4</v>
      </c>
      <c r="G12" s="313">
        <v>1</v>
      </c>
      <c r="H12" s="313">
        <v>0</v>
      </c>
      <c r="I12" s="114" t="s">
        <v>646</v>
      </c>
      <c r="J12" s="158">
        <v>18426</v>
      </c>
      <c r="K12" s="158">
        <v>18426</v>
      </c>
      <c r="L12" s="158">
        <v>31834</v>
      </c>
    </row>
    <row r="13" spans="1:12" x14ac:dyDescent="0.25">
      <c r="A13" s="111" t="s">
        <v>186</v>
      </c>
      <c r="B13" s="112" t="s">
        <v>191</v>
      </c>
      <c r="C13" s="112" t="s">
        <v>647</v>
      </c>
      <c r="D13" s="112" t="s">
        <v>617</v>
      </c>
      <c r="E13" s="312">
        <v>15</v>
      </c>
      <c r="F13" s="312">
        <v>4</v>
      </c>
      <c r="G13" s="312">
        <v>1</v>
      </c>
      <c r="H13" s="312">
        <v>1</v>
      </c>
      <c r="I13" s="112" t="s">
        <v>645</v>
      </c>
      <c r="J13" s="161">
        <v>33376</v>
      </c>
      <c r="K13" s="161">
        <v>57660</v>
      </c>
      <c r="L13" s="161">
        <v>57660</v>
      </c>
    </row>
    <row r="14" spans="1:12" x14ac:dyDescent="0.25">
      <c r="A14" s="113" t="s">
        <v>186</v>
      </c>
      <c r="B14" s="114" t="s">
        <v>192</v>
      </c>
      <c r="C14" s="114" t="s">
        <v>643</v>
      </c>
      <c r="D14" s="114" t="s">
        <v>617</v>
      </c>
      <c r="E14" s="313">
        <v>16</v>
      </c>
      <c r="F14" s="313">
        <v>4</v>
      </c>
      <c r="G14" s="313">
        <v>0</v>
      </c>
      <c r="H14" s="313">
        <v>0</v>
      </c>
      <c r="I14" s="114" t="s">
        <v>645</v>
      </c>
      <c r="J14" s="158">
        <v>15182</v>
      </c>
      <c r="K14" s="158">
        <v>32418</v>
      </c>
      <c r="L14" s="158">
        <v>32418</v>
      </c>
    </row>
    <row r="15" spans="1:12" x14ac:dyDescent="0.25">
      <c r="A15" s="111" t="s">
        <v>186</v>
      </c>
      <c r="B15" s="112" t="s">
        <v>193</v>
      </c>
      <c r="C15" s="112" t="s">
        <v>643</v>
      </c>
      <c r="D15" s="112" t="s">
        <v>617</v>
      </c>
      <c r="E15" s="312">
        <v>16</v>
      </c>
      <c r="F15" s="312">
        <v>4</v>
      </c>
      <c r="G15" s="312">
        <v>0</v>
      </c>
      <c r="H15" s="312">
        <v>0</v>
      </c>
      <c r="I15" s="112" t="s">
        <v>646</v>
      </c>
      <c r="J15" s="161">
        <v>12181</v>
      </c>
      <c r="K15" s="161">
        <v>26282</v>
      </c>
      <c r="L15" s="161">
        <v>26282</v>
      </c>
    </row>
    <row r="16" spans="1:12" x14ac:dyDescent="0.25">
      <c r="A16" s="113" t="s">
        <v>186</v>
      </c>
      <c r="B16" s="114" t="s">
        <v>194</v>
      </c>
      <c r="C16" s="114" t="s">
        <v>643</v>
      </c>
      <c r="D16" s="114" t="s">
        <v>617</v>
      </c>
      <c r="E16" s="313">
        <v>15</v>
      </c>
      <c r="F16" s="313">
        <v>4</v>
      </c>
      <c r="G16" s="313">
        <v>0</v>
      </c>
      <c r="H16" s="313">
        <v>0</v>
      </c>
      <c r="I16" s="114" t="s">
        <v>645</v>
      </c>
      <c r="J16" s="158">
        <v>19347</v>
      </c>
      <c r="K16" s="158">
        <v>19347</v>
      </c>
      <c r="L16" s="158">
        <v>32970</v>
      </c>
    </row>
    <row r="17" spans="1:12" x14ac:dyDescent="0.25">
      <c r="A17" s="111" t="s">
        <v>195</v>
      </c>
      <c r="B17" s="112" t="s">
        <v>196</v>
      </c>
      <c r="C17" s="112" t="s">
        <v>647</v>
      </c>
      <c r="D17" s="112" t="s">
        <v>617</v>
      </c>
      <c r="E17" s="312">
        <v>16</v>
      </c>
      <c r="F17" s="312">
        <v>4</v>
      </c>
      <c r="G17" s="312">
        <v>0</v>
      </c>
      <c r="H17" s="312">
        <v>0</v>
      </c>
      <c r="I17" s="112" t="s">
        <v>645</v>
      </c>
      <c r="J17" s="161">
        <v>20792</v>
      </c>
      <c r="K17" s="161">
        <v>20792</v>
      </c>
      <c r="L17" s="161">
        <v>37412</v>
      </c>
    </row>
    <row r="18" spans="1:12" x14ac:dyDescent="0.25">
      <c r="A18" s="113" t="s">
        <v>195</v>
      </c>
      <c r="B18" s="114" t="s">
        <v>197</v>
      </c>
      <c r="C18" s="114" t="s">
        <v>643</v>
      </c>
      <c r="D18" s="114" t="s">
        <v>617</v>
      </c>
      <c r="E18" s="313">
        <v>16</v>
      </c>
      <c r="F18" s="313">
        <v>4</v>
      </c>
      <c r="G18" s="313">
        <v>1</v>
      </c>
      <c r="H18" s="313">
        <v>0</v>
      </c>
      <c r="I18" s="114" t="s">
        <v>160</v>
      </c>
      <c r="J18" s="158">
        <v>23035</v>
      </c>
      <c r="K18" s="158">
        <v>23035</v>
      </c>
      <c r="L18" s="158">
        <v>44523</v>
      </c>
    </row>
    <row r="19" spans="1:12" x14ac:dyDescent="0.25">
      <c r="A19" s="111" t="s">
        <v>198</v>
      </c>
      <c r="B19" s="112" t="s">
        <v>199</v>
      </c>
      <c r="C19" s="112" t="s">
        <v>643</v>
      </c>
      <c r="D19" s="112" t="s">
        <v>617</v>
      </c>
      <c r="E19" s="312">
        <v>16</v>
      </c>
      <c r="F19" s="312">
        <v>4</v>
      </c>
      <c r="G19" s="312">
        <v>2</v>
      </c>
      <c r="H19" s="312">
        <v>0</v>
      </c>
      <c r="I19" s="112" t="s">
        <v>648</v>
      </c>
      <c r="J19" s="161">
        <v>14171</v>
      </c>
      <c r="K19" s="161">
        <v>14171</v>
      </c>
      <c r="L19" s="161">
        <v>24870</v>
      </c>
    </row>
    <row r="20" spans="1:12" x14ac:dyDescent="0.25">
      <c r="A20" s="113" t="s">
        <v>198</v>
      </c>
      <c r="B20" s="114" t="s">
        <v>200</v>
      </c>
      <c r="C20" s="114" t="s">
        <v>643</v>
      </c>
      <c r="D20" s="114" t="s">
        <v>617</v>
      </c>
      <c r="E20" s="313">
        <v>16</v>
      </c>
      <c r="F20" s="313">
        <v>4</v>
      </c>
      <c r="G20" s="313">
        <v>0</v>
      </c>
      <c r="H20" s="313">
        <v>0</v>
      </c>
      <c r="I20" s="114" t="s">
        <v>646</v>
      </c>
      <c r="J20" s="158">
        <v>59622</v>
      </c>
      <c r="K20" s="158">
        <v>59622</v>
      </c>
      <c r="L20" s="158">
        <v>59622</v>
      </c>
    </row>
    <row r="21" spans="1:12" x14ac:dyDescent="0.25">
      <c r="A21" s="111" t="s">
        <v>198</v>
      </c>
      <c r="B21" s="112" t="s">
        <v>201</v>
      </c>
      <c r="C21" s="112" t="s">
        <v>643</v>
      </c>
      <c r="D21" s="112" t="s">
        <v>617</v>
      </c>
      <c r="E21" s="312">
        <v>16</v>
      </c>
      <c r="F21" s="312">
        <v>3</v>
      </c>
      <c r="G21" s="312">
        <v>1</v>
      </c>
      <c r="H21" s="312">
        <v>0</v>
      </c>
      <c r="I21" s="112" t="s">
        <v>160</v>
      </c>
      <c r="J21" s="161">
        <v>66843</v>
      </c>
      <c r="K21" s="161">
        <v>66843</v>
      </c>
      <c r="L21" s="161">
        <v>66843</v>
      </c>
    </row>
    <row r="22" spans="1:12" x14ac:dyDescent="0.25">
      <c r="A22" s="113" t="s">
        <v>198</v>
      </c>
      <c r="B22" s="114" t="s">
        <v>202</v>
      </c>
      <c r="C22" s="114" t="s">
        <v>643</v>
      </c>
      <c r="D22" s="114" t="s">
        <v>617</v>
      </c>
      <c r="E22" s="313">
        <v>18</v>
      </c>
      <c r="F22" s="313">
        <v>4</v>
      </c>
      <c r="G22" s="313">
        <v>1</v>
      </c>
      <c r="H22" s="313">
        <v>0</v>
      </c>
      <c r="I22" s="114" t="s">
        <v>646</v>
      </c>
      <c r="J22" s="158">
        <v>18587</v>
      </c>
      <c r="K22" s="158">
        <v>18587</v>
      </c>
      <c r="L22" s="158">
        <v>28415</v>
      </c>
    </row>
    <row r="23" spans="1:12" x14ac:dyDescent="0.25">
      <c r="A23" s="111" t="s">
        <v>198</v>
      </c>
      <c r="B23" s="112" t="s">
        <v>203</v>
      </c>
      <c r="C23" s="112" t="s">
        <v>643</v>
      </c>
      <c r="D23" s="112" t="s">
        <v>617</v>
      </c>
      <c r="E23" s="312">
        <v>18</v>
      </c>
      <c r="F23" s="312">
        <v>4</v>
      </c>
      <c r="G23" s="312">
        <v>1</v>
      </c>
      <c r="H23" s="312">
        <v>0</v>
      </c>
      <c r="I23" s="112" t="s">
        <v>645</v>
      </c>
      <c r="J23" s="161">
        <v>12242</v>
      </c>
      <c r="K23" s="161">
        <v>23366</v>
      </c>
      <c r="L23" s="161">
        <v>23366</v>
      </c>
    </row>
    <row r="24" spans="1:12" x14ac:dyDescent="0.25">
      <c r="A24" s="113" t="s">
        <v>198</v>
      </c>
      <c r="B24" s="114" t="s">
        <v>204</v>
      </c>
      <c r="C24" s="114" t="s">
        <v>643</v>
      </c>
      <c r="D24" s="114" t="s">
        <v>618</v>
      </c>
      <c r="E24" s="313">
        <v>10</v>
      </c>
      <c r="F24" s="313">
        <v>7</v>
      </c>
      <c r="G24" s="313">
        <v>0</v>
      </c>
      <c r="H24" s="313">
        <v>0</v>
      </c>
      <c r="I24" s="114" t="s">
        <v>644</v>
      </c>
      <c r="J24" s="158">
        <v>63505</v>
      </c>
      <c r="K24" s="158">
        <v>63505</v>
      </c>
      <c r="L24" s="158">
        <v>63505</v>
      </c>
    </row>
    <row r="25" spans="1:12" x14ac:dyDescent="0.25">
      <c r="A25" s="111" t="s">
        <v>198</v>
      </c>
      <c r="B25" s="112" t="s">
        <v>205</v>
      </c>
      <c r="C25" s="112" t="s">
        <v>643</v>
      </c>
      <c r="D25" s="112" t="s">
        <v>618</v>
      </c>
      <c r="E25" s="312">
        <v>10</v>
      </c>
      <c r="F25" s="312">
        <v>7</v>
      </c>
      <c r="G25" s="312">
        <v>0</v>
      </c>
      <c r="H25" s="312">
        <v>0</v>
      </c>
      <c r="I25" s="112" t="s">
        <v>644</v>
      </c>
      <c r="J25" s="161">
        <v>67855</v>
      </c>
      <c r="K25" s="161">
        <v>67855</v>
      </c>
      <c r="L25" s="161">
        <v>67855</v>
      </c>
    </row>
    <row r="26" spans="1:12" x14ac:dyDescent="0.25">
      <c r="A26" s="113" t="s">
        <v>198</v>
      </c>
      <c r="B26" s="114" t="s">
        <v>663</v>
      </c>
      <c r="C26" s="114" t="s">
        <v>643</v>
      </c>
      <c r="D26" s="114" t="s">
        <v>618</v>
      </c>
      <c r="E26" s="313">
        <v>10</v>
      </c>
      <c r="F26" s="313">
        <v>7</v>
      </c>
      <c r="G26" s="313">
        <v>0</v>
      </c>
      <c r="H26" s="313">
        <v>0</v>
      </c>
      <c r="I26" s="114" t="s">
        <v>644</v>
      </c>
      <c r="J26" s="158">
        <v>65783</v>
      </c>
      <c r="K26" s="158">
        <v>65783</v>
      </c>
      <c r="L26" s="158">
        <v>65783</v>
      </c>
    </row>
    <row r="27" spans="1:12" x14ac:dyDescent="0.25">
      <c r="A27" s="111" t="s">
        <v>198</v>
      </c>
      <c r="B27" s="112" t="s">
        <v>206</v>
      </c>
      <c r="C27" s="112" t="s">
        <v>160</v>
      </c>
      <c r="D27" s="112" t="s">
        <v>617</v>
      </c>
      <c r="E27" s="312">
        <v>16</v>
      </c>
      <c r="F27" s="312">
        <v>4</v>
      </c>
      <c r="G27" s="312">
        <v>2</v>
      </c>
      <c r="H27" s="312">
        <v>0</v>
      </c>
      <c r="I27" s="112" t="s">
        <v>645</v>
      </c>
      <c r="J27" s="161">
        <v>14103</v>
      </c>
      <c r="K27" s="161">
        <v>14103</v>
      </c>
      <c r="L27" s="161">
        <v>23731</v>
      </c>
    </row>
    <row r="28" spans="1:12" x14ac:dyDescent="0.25">
      <c r="A28" s="113" t="s">
        <v>198</v>
      </c>
      <c r="B28" s="114" t="s">
        <v>207</v>
      </c>
      <c r="C28" s="114" t="s">
        <v>643</v>
      </c>
      <c r="D28" s="114" t="s">
        <v>617</v>
      </c>
      <c r="E28" s="313">
        <v>18</v>
      </c>
      <c r="F28" s="313">
        <v>4</v>
      </c>
      <c r="G28" s="313">
        <v>2</v>
      </c>
      <c r="H28" s="313">
        <v>0</v>
      </c>
      <c r="I28" s="114" t="s">
        <v>160</v>
      </c>
      <c r="J28" s="158">
        <v>19910</v>
      </c>
      <c r="K28" s="158">
        <v>19910</v>
      </c>
      <c r="L28" s="158">
        <v>28413</v>
      </c>
    </row>
    <row r="29" spans="1:12" x14ac:dyDescent="0.25">
      <c r="A29" s="111" t="s">
        <v>198</v>
      </c>
      <c r="B29" s="112" t="s">
        <v>208</v>
      </c>
      <c r="C29" s="112" t="s">
        <v>643</v>
      </c>
      <c r="D29" s="112" t="s">
        <v>616</v>
      </c>
      <c r="E29" s="312">
        <v>12</v>
      </c>
      <c r="F29" s="312">
        <v>6</v>
      </c>
      <c r="G29" s="312">
        <v>1</v>
      </c>
      <c r="H29" s="312">
        <v>0</v>
      </c>
      <c r="I29" s="112" t="s">
        <v>645</v>
      </c>
      <c r="J29" s="161">
        <v>14472</v>
      </c>
      <c r="K29" s="161">
        <v>14472</v>
      </c>
      <c r="L29" s="161">
        <v>31722</v>
      </c>
    </row>
    <row r="30" spans="1:12" x14ac:dyDescent="0.25">
      <c r="A30" s="113" t="s">
        <v>198</v>
      </c>
      <c r="B30" s="114" t="s">
        <v>209</v>
      </c>
      <c r="C30" s="114" t="s">
        <v>643</v>
      </c>
      <c r="D30" s="114" t="s">
        <v>617</v>
      </c>
      <c r="E30" s="313">
        <v>18</v>
      </c>
      <c r="F30" s="313">
        <v>4</v>
      </c>
      <c r="G30" s="313">
        <v>0</v>
      </c>
      <c r="H30" s="313">
        <v>0</v>
      </c>
      <c r="I30" s="114" t="s">
        <v>645</v>
      </c>
      <c r="J30" s="158">
        <v>11432</v>
      </c>
      <c r="K30" s="158">
        <v>11432</v>
      </c>
      <c r="L30" s="158">
        <v>20504</v>
      </c>
    </row>
    <row r="31" spans="1:12" x14ac:dyDescent="0.25">
      <c r="A31" s="111" t="s">
        <v>198</v>
      </c>
      <c r="B31" s="112" t="s">
        <v>210</v>
      </c>
      <c r="C31" s="112" t="s">
        <v>647</v>
      </c>
      <c r="D31" s="112" t="s">
        <v>619</v>
      </c>
      <c r="E31" s="312">
        <v>15</v>
      </c>
      <c r="F31" s="312">
        <v>4</v>
      </c>
      <c r="G31" s="312">
        <v>1</v>
      </c>
      <c r="H31" s="312">
        <v>0</v>
      </c>
      <c r="I31" s="112" t="s">
        <v>645</v>
      </c>
      <c r="J31" s="161">
        <v>131620</v>
      </c>
      <c r="K31" s="161">
        <v>131620</v>
      </c>
      <c r="L31" s="161">
        <v>131620</v>
      </c>
    </row>
    <row r="32" spans="1:12" x14ac:dyDescent="0.25">
      <c r="A32" s="113" t="s">
        <v>198</v>
      </c>
      <c r="B32" s="114" t="s">
        <v>211</v>
      </c>
      <c r="C32" s="114" t="s">
        <v>647</v>
      </c>
      <c r="D32" s="114" t="s">
        <v>616</v>
      </c>
      <c r="E32" s="313">
        <v>11</v>
      </c>
      <c r="F32" s="313">
        <v>7</v>
      </c>
      <c r="G32" s="313">
        <v>0</v>
      </c>
      <c r="H32" s="313">
        <v>0</v>
      </c>
      <c r="I32" s="114" t="s">
        <v>645</v>
      </c>
      <c r="J32" s="158">
        <v>91609</v>
      </c>
      <c r="K32" s="158">
        <v>91609</v>
      </c>
      <c r="L32" s="158">
        <v>91609</v>
      </c>
    </row>
    <row r="33" spans="1:12" x14ac:dyDescent="0.25">
      <c r="A33" s="111" t="s">
        <v>198</v>
      </c>
      <c r="B33" s="112" t="s">
        <v>212</v>
      </c>
      <c r="C33" s="112" t="s">
        <v>643</v>
      </c>
      <c r="D33" s="112" t="s">
        <v>617</v>
      </c>
      <c r="E33" s="312">
        <v>16</v>
      </c>
      <c r="F33" s="312">
        <v>4</v>
      </c>
      <c r="G33" s="312">
        <v>1</v>
      </c>
      <c r="H33" s="312">
        <v>2</v>
      </c>
      <c r="I33" s="112" t="s">
        <v>160</v>
      </c>
      <c r="J33" s="161">
        <v>10926</v>
      </c>
      <c r="K33" s="161">
        <v>10926</v>
      </c>
      <c r="L33" s="161">
        <v>23026</v>
      </c>
    </row>
    <row r="34" spans="1:12" x14ac:dyDescent="0.25">
      <c r="A34" s="113" t="s">
        <v>198</v>
      </c>
      <c r="B34" s="114" t="s">
        <v>213</v>
      </c>
      <c r="C34" s="114" t="s">
        <v>643</v>
      </c>
      <c r="D34" s="114" t="s">
        <v>617</v>
      </c>
      <c r="E34" s="313">
        <v>18</v>
      </c>
      <c r="F34" s="313">
        <v>4</v>
      </c>
      <c r="G34" s="313">
        <v>0</v>
      </c>
      <c r="H34" s="313">
        <v>0</v>
      </c>
      <c r="I34" s="114" t="s">
        <v>645</v>
      </c>
      <c r="J34" s="158">
        <v>16280</v>
      </c>
      <c r="K34" s="158">
        <v>16280</v>
      </c>
      <c r="L34" s="158">
        <v>27500</v>
      </c>
    </row>
    <row r="35" spans="1:12" x14ac:dyDescent="0.25">
      <c r="A35" s="111" t="s">
        <v>198</v>
      </c>
      <c r="B35" s="112" t="s">
        <v>214</v>
      </c>
      <c r="C35" s="112" t="s">
        <v>643</v>
      </c>
      <c r="D35" s="112" t="s">
        <v>617</v>
      </c>
      <c r="E35" s="312">
        <v>16</v>
      </c>
      <c r="F35" s="312">
        <v>4</v>
      </c>
      <c r="G35" s="312">
        <v>1</v>
      </c>
      <c r="H35" s="312">
        <v>2</v>
      </c>
      <c r="I35" s="112" t="s">
        <v>645</v>
      </c>
      <c r="J35" s="161">
        <v>12707</v>
      </c>
      <c r="K35" s="161">
        <v>12707</v>
      </c>
      <c r="L35" s="161">
        <v>26391</v>
      </c>
    </row>
    <row r="36" spans="1:12" x14ac:dyDescent="0.25">
      <c r="A36" s="113" t="s">
        <v>198</v>
      </c>
      <c r="B36" s="114" t="s">
        <v>215</v>
      </c>
      <c r="C36" s="114" t="s">
        <v>649</v>
      </c>
      <c r="D36" s="114" t="s">
        <v>617</v>
      </c>
      <c r="E36" s="313">
        <v>18</v>
      </c>
      <c r="F36" s="313">
        <v>4</v>
      </c>
      <c r="G36" s="313">
        <v>3</v>
      </c>
      <c r="H36" s="313">
        <v>0</v>
      </c>
      <c r="I36" s="114" t="s">
        <v>645</v>
      </c>
      <c r="J36" s="158">
        <v>8150</v>
      </c>
      <c r="K36" s="158">
        <v>8150</v>
      </c>
      <c r="L36" s="158">
        <v>8150</v>
      </c>
    </row>
    <row r="37" spans="1:12" x14ac:dyDescent="0.25">
      <c r="A37" s="111" t="s">
        <v>198</v>
      </c>
      <c r="B37" s="112" t="s">
        <v>216</v>
      </c>
      <c r="C37" s="112" t="s">
        <v>643</v>
      </c>
      <c r="D37" s="112" t="s">
        <v>617</v>
      </c>
      <c r="E37" s="312">
        <v>16</v>
      </c>
      <c r="F37" s="312">
        <v>4</v>
      </c>
      <c r="G37" s="312">
        <v>0</v>
      </c>
      <c r="H37" s="312">
        <v>0</v>
      </c>
      <c r="I37" s="112" t="s">
        <v>645</v>
      </c>
      <c r="J37" s="161">
        <v>61550</v>
      </c>
      <c r="K37" s="161">
        <v>61550</v>
      </c>
      <c r="L37" s="161">
        <v>61550</v>
      </c>
    </row>
    <row r="38" spans="1:12" x14ac:dyDescent="0.25">
      <c r="A38" s="113" t="s">
        <v>198</v>
      </c>
      <c r="B38" s="114" t="s">
        <v>217</v>
      </c>
      <c r="C38" s="114" t="s">
        <v>643</v>
      </c>
      <c r="D38" s="114" t="s">
        <v>618</v>
      </c>
      <c r="E38" s="313">
        <v>16</v>
      </c>
      <c r="F38" s="313">
        <v>4</v>
      </c>
      <c r="G38" s="313">
        <v>0</v>
      </c>
      <c r="H38" s="313">
        <v>0</v>
      </c>
      <c r="I38" s="114" t="s">
        <v>645</v>
      </c>
      <c r="J38" s="158">
        <v>61550</v>
      </c>
      <c r="K38" s="158">
        <v>61550</v>
      </c>
      <c r="L38" s="158">
        <v>61550</v>
      </c>
    </row>
    <row r="39" spans="1:12" x14ac:dyDescent="0.25">
      <c r="A39" s="111" t="s">
        <v>198</v>
      </c>
      <c r="B39" s="112" t="s">
        <v>218</v>
      </c>
      <c r="C39" s="112" t="s">
        <v>643</v>
      </c>
      <c r="D39" s="112" t="s">
        <v>617</v>
      </c>
      <c r="E39" s="312">
        <v>16</v>
      </c>
      <c r="F39" s="312">
        <v>4</v>
      </c>
      <c r="G39" s="312">
        <v>1</v>
      </c>
      <c r="H39" s="312">
        <v>0</v>
      </c>
      <c r="I39" s="112" t="s">
        <v>645</v>
      </c>
      <c r="J39" s="161">
        <v>13260</v>
      </c>
      <c r="K39" s="161">
        <v>13260</v>
      </c>
      <c r="L39" s="161">
        <v>22080</v>
      </c>
    </row>
    <row r="40" spans="1:12" x14ac:dyDescent="0.25">
      <c r="A40" s="113" t="s">
        <v>198</v>
      </c>
      <c r="B40" s="114" t="s">
        <v>219</v>
      </c>
      <c r="C40" s="114" t="s">
        <v>643</v>
      </c>
      <c r="D40" s="114" t="s">
        <v>617</v>
      </c>
      <c r="E40" s="313">
        <v>18</v>
      </c>
      <c r="F40" s="313">
        <v>4</v>
      </c>
      <c r="G40" s="313">
        <v>0</v>
      </c>
      <c r="H40" s="313">
        <v>0</v>
      </c>
      <c r="I40" s="114" t="s">
        <v>645</v>
      </c>
      <c r="J40" s="158">
        <v>12873</v>
      </c>
      <c r="K40" s="158">
        <v>12873</v>
      </c>
      <c r="L40" s="158">
        <v>24035</v>
      </c>
    </row>
    <row r="41" spans="1:12" x14ac:dyDescent="0.25">
      <c r="A41" s="111" t="s">
        <v>198</v>
      </c>
      <c r="B41" s="112" t="s">
        <v>220</v>
      </c>
      <c r="C41" s="112" t="s">
        <v>643</v>
      </c>
      <c r="D41" s="112" t="s">
        <v>617</v>
      </c>
      <c r="E41" s="312">
        <v>16</v>
      </c>
      <c r="F41" s="312">
        <v>4</v>
      </c>
      <c r="G41" s="312">
        <v>1</v>
      </c>
      <c r="H41" s="312">
        <v>0</v>
      </c>
      <c r="I41" s="112" t="s">
        <v>646</v>
      </c>
      <c r="J41" s="161">
        <v>12000</v>
      </c>
      <c r="K41" s="161">
        <v>12000</v>
      </c>
      <c r="L41" s="161">
        <v>19632</v>
      </c>
    </row>
    <row r="42" spans="1:12" x14ac:dyDescent="0.25">
      <c r="A42" s="113" t="s">
        <v>198</v>
      </c>
      <c r="B42" s="114" t="s">
        <v>221</v>
      </c>
      <c r="C42" s="114" t="s">
        <v>643</v>
      </c>
      <c r="D42" s="114" t="s">
        <v>617</v>
      </c>
      <c r="E42" s="313">
        <v>17</v>
      </c>
      <c r="F42" s="313">
        <v>4</v>
      </c>
      <c r="G42" s="313">
        <v>0</v>
      </c>
      <c r="H42" s="313">
        <v>0</v>
      </c>
      <c r="I42" s="114" t="s">
        <v>160</v>
      </c>
      <c r="J42" s="158">
        <v>14435</v>
      </c>
      <c r="K42" s="158">
        <v>14435</v>
      </c>
      <c r="L42" s="158">
        <v>24925</v>
      </c>
    </row>
    <row r="43" spans="1:12" x14ac:dyDescent="0.25">
      <c r="A43" s="111" t="s">
        <v>198</v>
      </c>
      <c r="B43" s="112" t="s">
        <v>222</v>
      </c>
      <c r="C43" s="112" t="s">
        <v>647</v>
      </c>
      <c r="D43" s="112" t="s">
        <v>617</v>
      </c>
      <c r="E43" s="312">
        <v>15</v>
      </c>
      <c r="F43" s="312">
        <v>4</v>
      </c>
      <c r="G43" s="312">
        <v>0</v>
      </c>
      <c r="H43" s="312">
        <v>0</v>
      </c>
      <c r="I43" s="112" t="s">
        <v>645</v>
      </c>
      <c r="J43" s="161">
        <v>94871</v>
      </c>
      <c r="K43" s="161">
        <v>94871</v>
      </c>
      <c r="L43" s="161">
        <v>94871</v>
      </c>
    </row>
    <row r="44" spans="1:12" x14ac:dyDescent="0.25">
      <c r="A44" s="113" t="s">
        <v>198</v>
      </c>
      <c r="B44" s="114" t="s">
        <v>223</v>
      </c>
      <c r="C44" s="114" t="s">
        <v>647</v>
      </c>
      <c r="D44" s="114" t="s">
        <v>617</v>
      </c>
      <c r="E44" s="313">
        <v>20</v>
      </c>
      <c r="F44" s="313">
        <v>4</v>
      </c>
      <c r="G44" s="313">
        <v>0</v>
      </c>
      <c r="H44" s="313">
        <v>0</v>
      </c>
      <c r="I44" s="114" t="s">
        <v>644</v>
      </c>
      <c r="J44" s="158">
        <v>76686</v>
      </c>
      <c r="K44" s="158">
        <v>76686</v>
      </c>
      <c r="L44" s="158">
        <v>76686</v>
      </c>
    </row>
    <row r="45" spans="1:12" x14ac:dyDescent="0.25">
      <c r="A45" s="111" t="s">
        <v>198</v>
      </c>
      <c r="B45" s="112" t="s">
        <v>224</v>
      </c>
      <c r="C45" s="112" t="s">
        <v>650</v>
      </c>
      <c r="D45" s="112" t="s">
        <v>617</v>
      </c>
      <c r="E45" s="312">
        <v>16</v>
      </c>
      <c r="F45" s="312">
        <v>4</v>
      </c>
      <c r="G45" s="312">
        <v>1</v>
      </c>
      <c r="H45" s="312">
        <v>2</v>
      </c>
      <c r="I45" s="112" t="s">
        <v>645</v>
      </c>
      <c r="J45" s="161">
        <v>20047</v>
      </c>
      <c r="K45" s="161">
        <v>20047</v>
      </c>
      <c r="L45" s="161">
        <v>31487</v>
      </c>
    </row>
    <row r="46" spans="1:12" x14ac:dyDescent="0.25">
      <c r="A46" s="113" t="s">
        <v>225</v>
      </c>
      <c r="B46" s="114" t="s">
        <v>226</v>
      </c>
      <c r="C46" s="114" t="s">
        <v>643</v>
      </c>
      <c r="D46" s="114" t="s">
        <v>617</v>
      </c>
      <c r="E46" s="313">
        <v>16</v>
      </c>
      <c r="F46" s="313">
        <v>4</v>
      </c>
      <c r="G46" s="313">
        <v>1</v>
      </c>
      <c r="H46" s="313">
        <v>0</v>
      </c>
      <c r="I46" s="114" t="s">
        <v>646</v>
      </c>
      <c r="J46" s="158">
        <v>8799</v>
      </c>
      <c r="K46" s="158">
        <v>28276</v>
      </c>
      <c r="L46" s="158">
        <v>35247</v>
      </c>
    </row>
    <row r="47" spans="1:12" x14ac:dyDescent="0.25">
      <c r="A47" s="111" t="s">
        <v>225</v>
      </c>
      <c r="B47" s="112" t="s">
        <v>227</v>
      </c>
      <c r="C47" s="112" t="s">
        <v>643</v>
      </c>
      <c r="D47" s="112" t="s">
        <v>617</v>
      </c>
      <c r="E47" s="312">
        <v>15</v>
      </c>
      <c r="F47" s="312">
        <v>4</v>
      </c>
      <c r="G47" s="312">
        <v>1</v>
      </c>
      <c r="H47" s="312">
        <v>0</v>
      </c>
      <c r="I47" s="112" t="s">
        <v>646</v>
      </c>
      <c r="J47" s="161">
        <v>29545</v>
      </c>
      <c r="K47" s="161">
        <v>42045</v>
      </c>
      <c r="L47" s="161">
        <v>42045</v>
      </c>
    </row>
    <row r="48" spans="1:12" x14ac:dyDescent="0.25">
      <c r="A48" s="113" t="s">
        <v>225</v>
      </c>
      <c r="B48" s="114" t="s">
        <v>228</v>
      </c>
      <c r="C48" s="114" t="s">
        <v>643</v>
      </c>
      <c r="D48" s="114" t="s">
        <v>618</v>
      </c>
      <c r="E48" s="313">
        <v>10</v>
      </c>
      <c r="F48" s="313">
        <v>7</v>
      </c>
      <c r="G48" s="313">
        <v>0</v>
      </c>
      <c r="H48" s="313">
        <v>0</v>
      </c>
      <c r="I48" s="114" t="s">
        <v>644</v>
      </c>
      <c r="J48" s="158">
        <v>59622</v>
      </c>
      <c r="K48" s="158">
        <v>59622</v>
      </c>
      <c r="L48" s="158">
        <v>59622</v>
      </c>
    </row>
    <row r="49" spans="1:12" x14ac:dyDescent="0.25">
      <c r="A49" s="111" t="s">
        <v>225</v>
      </c>
      <c r="B49" s="112" t="s">
        <v>229</v>
      </c>
      <c r="C49" s="112" t="s">
        <v>643</v>
      </c>
      <c r="D49" s="112" t="s">
        <v>617</v>
      </c>
      <c r="E49" s="312">
        <v>16</v>
      </c>
      <c r="F49" s="312">
        <v>4</v>
      </c>
      <c r="G49" s="312">
        <v>1</v>
      </c>
      <c r="H49" s="312">
        <v>0</v>
      </c>
      <c r="I49" s="112" t="s">
        <v>646</v>
      </c>
      <c r="J49" s="161">
        <v>29607</v>
      </c>
      <c r="K49" s="161">
        <v>29607</v>
      </c>
      <c r="L49" s="161">
        <v>49524</v>
      </c>
    </row>
    <row r="50" spans="1:12" x14ac:dyDescent="0.25">
      <c r="A50" s="113" t="s">
        <v>230</v>
      </c>
      <c r="B50" s="114" t="s">
        <v>231</v>
      </c>
      <c r="C50" s="114" t="s">
        <v>643</v>
      </c>
      <c r="D50" s="114" t="s">
        <v>619</v>
      </c>
      <c r="E50" s="313">
        <v>15</v>
      </c>
      <c r="F50" s="313">
        <v>6</v>
      </c>
      <c r="G50" s="313">
        <v>0</v>
      </c>
      <c r="H50" s="313">
        <v>0</v>
      </c>
      <c r="I50" s="114" t="s">
        <v>160</v>
      </c>
      <c r="J50" s="158">
        <v>33979</v>
      </c>
      <c r="K50" s="158">
        <v>33988</v>
      </c>
      <c r="L50" s="158">
        <v>33988</v>
      </c>
    </row>
    <row r="51" spans="1:12" x14ac:dyDescent="0.25">
      <c r="A51" s="111" t="s">
        <v>230</v>
      </c>
      <c r="B51" s="112" t="s">
        <v>232</v>
      </c>
      <c r="C51" s="112" t="s">
        <v>643</v>
      </c>
      <c r="D51" s="112" t="s">
        <v>617</v>
      </c>
      <c r="E51" s="312">
        <v>16</v>
      </c>
      <c r="F51" s="312">
        <v>4</v>
      </c>
      <c r="G51" s="312">
        <v>0</v>
      </c>
      <c r="H51" s="312">
        <v>0</v>
      </c>
      <c r="I51" s="112" t="s">
        <v>160</v>
      </c>
      <c r="J51" s="161">
        <v>70140</v>
      </c>
      <c r="K51" s="161">
        <v>70140</v>
      </c>
      <c r="L51" s="161">
        <v>70140</v>
      </c>
    </row>
    <row r="52" spans="1:12" x14ac:dyDescent="0.25">
      <c r="A52" s="113" t="s">
        <v>230</v>
      </c>
      <c r="B52" s="114" t="s">
        <v>233</v>
      </c>
      <c r="C52" s="114" t="s">
        <v>643</v>
      </c>
      <c r="D52" s="114" t="s">
        <v>617</v>
      </c>
      <c r="E52" s="313">
        <v>14</v>
      </c>
      <c r="F52" s="313">
        <v>4</v>
      </c>
      <c r="G52" s="313">
        <v>1</v>
      </c>
      <c r="H52" s="313">
        <v>1</v>
      </c>
      <c r="I52" s="114" t="s">
        <v>646</v>
      </c>
      <c r="J52" s="158">
        <v>16686</v>
      </c>
      <c r="K52" s="158">
        <v>32446</v>
      </c>
      <c r="L52" s="158">
        <v>32446</v>
      </c>
    </row>
    <row r="53" spans="1:12" x14ac:dyDescent="0.25">
      <c r="A53" s="111" t="s">
        <v>230</v>
      </c>
      <c r="B53" s="112" t="s">
        <v>234</v>
      </c>
      <c r="C53" s="112" t="s">
        <v>643</v>
      </c>
      <c r="D53" s="112" t="s">
        <v>617</v>
      </c>
      <c r="E53" s="312">
        <v>15</v>
      </c>
      <c r="F53" s="312">
        <v>4</v>
      </c>
      <c r="G53" s="312">
        <v>0</v>
      </c>
      <c r="H53" s="312">
        <v>0</v>
      </c>
      <c r="I53" s="112" t="s">
        <v>646</v>
      </c>
      <c r="J53" s="161">
        <v>75075</v>
      </c>
      <c r="K53" s="161">
        <v>75075</v>
      </c>
      <c r="L53" s="161">
        <v>75075</v>
      </c>
    </row>
    <row r="54" spans="1:12" x14ac:dyDescent="0.25">
      <c r="A54" s="113" t="s">
        <v>230</v>
      </c>
      <c r="B54" s="114" t="s">
        <v>235</v>
      </c>
      <c r="C54" s="114" t="s">
        <v>643</v>
      </c>
      <c r="D54" s="114" t="s">
        <v>617</v>
      </c>
      <c r="E54" s="313">
        <v>15</v>
      </c>
      <c r="F54" s="313">
        <v>6</v>
      </c>
      <c r="G54" s="313">
        <v>1</v>
      </c>
      <c r="H54" s="313">
        <v>0</v>
      </c>
      <c r="I54" s="114" t="s">
        <v>644</v>
      </c>
      <c r="J54" s="158">
        <v>116122</v>
      </c>
      <c r="K54" s="158">
        <v>116122</v>
      </c>
      <c r="L54" s="158">
        <v>116122</v>
      </c>
    </row>
    <row r="55" spans="1:12" x14ac:dyDescent="0.25">
      <c r="A55" s="111" t="s">
        <v>236</v>
      </c>
      <c r="B55" s="112" t="s">
        <v>237</v>
      </c>
      <c r="C55" s="112" t="s">
        <v>643</v>
      </c>
      <c r="D55" s="112" t="s">
        <v>617</v>
      </c>
      <c r="E55" s="312">
        <v>16</v>
      </c>
      <c r="F55" s="312">
        <v>4</v>
      </c>
      <c r="G55" s="312">
        <v>1</v>
      </c>
      <c r="H55" s="312">
        <v>0</v>
      </c>
      <c r="I55" s="112" t="s">
        <v>648</v>
      </c>
      <c r="J55" s="161">
        <v>19744</v>
      </c>
      <c r="K55" s="161">
        <v>35476</v>
      </c>
      <c r="L55" s="161">
        <v>35476</v>
      </c>
    </row>
    <row r="56" spans="1:12" x14ac:dyDescent="0.25">
      <c r="A56" s="113" t="s">
        <v>238</v>
      </c>
      <c r="B56" s="114" t="s">
        <v>239</v>
      </c>
      <c r="C56" s="114" t="s">
        <v>651</v>
      </c>
      <c r="D56" s="114" t="s">
        <v>617</v>
      </c>
      <c r="E56" s="313">
        <v>16</v>
      </c>
      <c r="F56" s="313">
        <v>4</v>
      </c>
      <c r="G56" s="313">
        <v>1</v>
      </c>
      <c r="H56" s="313">
        <v>0</v>
      </c>
      <c r="I56" s="114" t="s">
        <v>160</v>
      </c>
      <c r="J56" s="158">
        <v>62090</v>
      </c>
      <c r="K56" s="158">
        <v>62090</v>
      </c>
      <c r="L56" s="158">
        <v>62090</v>
      </c>
    </row>
    <row r="57" spans="1:12" x14ac:dyDescent="0.25">
      <c r="A57" s="111" t="s">
        <v>240</v>
      </c>
      <c r="B57" s="112" t="s">
        <v>241</v>
      </c>
      <c r="C57" s="112" t="s">
        <v>643</v>
      </c>
      <c r="D57" s="112" t="s">
        <v>617</v>
      </c>
      <c r="E57" s="312">
        <v>16</v>
      </c>
      <c r="F57" s="312">
        <v>2</v>
      </c>
      <c r="G57" s="312">
        <v>2</v>
      </c>
      <c r="H57" s="312">
        <v>0</v>
      </c>
      <c r="I57" s="112" t="s">
        <v>160</v>
      </c>
      <c r="J57" s="161">
        <v>10305</v>
      </c>
      <c r="K57" s="161">
        <v>10305</v>
      </c>
      <c r="L57" s="161">
        <v>21877</v>
      </c>
    </row>
    <row r="58" spans="1:12" x14ac:dyDescent="0.25">
      <c r="A58" s="113" t="s">
        <v>240</v>
      </c>
      <c r="B58" s="114" t="s">
        <v>242</v>
      </c>
      <c r="C58" s="114" t="s">
        <v>643</v>
      </c>
      <c r="D58" s="114" t="s">
        <v>617</v>
      </c>
      <c r="E58" s="313">
        <v>15</v>
      </c>
      <c r="F58" s="313">
        <v>4</v>
      </c>
      <c r="G58" s="313">
        <v>2</v>
      </c>
      <c r="H58" s="313">
        <v>0</v>
      </c>
      <c r="I58" s="114" t="s">
        <v>646</v>
      </c>
      <c r="J58" s="158">
        <v>16896</v>
      </c>
      <c r="K58" s="158">
        <v>16896</v>
      </c>
      <c r="L58" s="158">
        <v>38059</v>
      </c>
    </row>
    <row r="59" spans="1:12" x14ac:dyDescent="0.25">
      <c r="A59" s="111" t="s">
        <v>240</v>
      </c>
      <c r="B59" s="112" t="s">
        <v>243</v>
      </c>
      <c r="C59" s="112" t="s">
        <v>643</v>
      </c>
      <c r="D59" s="112" t="s">
        <v>617</v>
      </c>
      <c r="E59" s="312">
        <v>16</v>
      </c>
      <c r="F59" s="312">
        <v>4</v>
      </c>
      <c r="G59" s="312">
        <v>2</v>
      </c>
      <c r="H59" s="312">
        <v>0</v>
      </c>
      <c r="I59" s="112" t="s">
        <v>646</v>
      </c>
      <c r="J59" s="161">
        <v>17766</v>
      </c>
      <c r="K59" s="161">
        <v>17766</v>
      </c>
      <c r="L59" s="161">
        <v>44320</v>
      </c>
    </row>
    <row r="60" spans="1:12" x14ac:dyDescent="0.25">
      <c r="A60" s="113" t="s">
        <v>240</v>
      </c>
      <c r="B60" s="114" t="s">
        <v>244</v>
      </c>
      <c r="C60" s="114" t="s">
        <v>643</v>
      </c>
      <c r="D60" s="114" t="s">
        <v>617</v>
      </c>
      <c r="E60" s="313">
        <v>15</v>
      </c>
      <c r="F60" s="313">
        <v>4</v>
      </c>
      <c r="G60" s="313">
        <v>1</v>
      </c>
      <c r="H60" s="313">
        <v>0</v>
      </c>
      <c r="I60" s="114" t="s">
        <v>646</v>
      </c>
      <c r="J60" s="158">
        <v>19518</v>
      </c>
      <c r="K60" s="158">
        <v>19518</v>
      </c>
      <c r="L60" s="158">
        <v>48066</v>
      </c>
    </row>
    <row r="61" spans="1:12" x14ac:dyDescent="0.25">
      <c r="A61" s="111" t="s">
        <v>240</v>
      </c>
      <c r="B61" s="112" t="s">
        <v>245</v>
      </c>
      <c r="C61" s="112" t="s">
        <v>643</v>
      </c>
      <c r="D61" s="112" t="s">
        <v>617</v>
      </c>
      <c r="E61" s="312">
        <v>16</v>
      </c>
      <c r="F61" s="312">
        <v>4</v>
      </c>
      <c r="G61" s="312">
        <v>1</v>
      </c>
      <c r="H61" s="312">
        <v>0</v>
      </c>
      <c r="I61" s="112" t="s">
        <v>160</v>
      </c>
      <c r="J61" s="161">
        <v>15820</v>
      </c>
      <c r="K61" s="161">
        <v>15820</v>
      </c>
      <c r="L61" s="161">
        <v>41902</v>
      </c>
    </row>
    <row r="62" spans="1:12" x14ac:dyDescent="0.25">
      <c r="A62" s="113" t="s">
        <v>240</v>
      </c>
      <c r="B62" s="114" t="s">
        <v>246</v>
      </c>
      <c r="C62" s="114" t="s">
        <v>643</v>
      </c>
      <c r="D62" s="114" t="s">
        <v>617</v>
      </c>
      <c r="E62" s="313">
        <v>16</v>
      </c>
      <c r="F62" s="313">
        <v>4</v>
      </c>
      <c r="G62" s="313">
        <v>1</v>
      </c>
      <c r="H62" s="313">
        <v>0</v>
      </c>
      <c r="I62" s="114" t="s">
        <v>648</v>
      </c>
      <c r="J62" s="158">
        <v>16320</v>
      </c>
      <c r="K62" s="158">
        <v>16320</v>
      </c>
      <c r="L62" s="158">
        <v>38592</v>
      </c>
    </row>
    <row r="63" spans="1:12" x14ac:dyDescent="0.25">
      <c r="A63" s="111" t="s">
        <v>240</v>
      </c>
      <c r="B63" s="112" t="s">
        <v>247</v>
      </c>
      <c r="C63" s="112" t="s">
        <v>643</v>
      </c>
      <c r="D63" s="112" t="s">
        <v>617</v>
      </c>
      <c r="E63" s="312">
        <v>16</v>
      </c>
      <c r="F63" s="312">
        <v>4</v>
      </c>
      <c r="G63" s="312">
        <v>1</v>
      </c>
      <c r="H63" s="312">
        <v>0</v>
      </c>
      <c r="I63" s="112" t="s">
        <v>646</v>
      </c>
      <c r="J63" s="161">
        <v>13244</v>
      </c>
      <c r="K63" s="161">
        <v>13244</v>
      </c>
      <c r="L63" s="161">
        <v>27276</v>
      </c>
    </row>
    <row r="64" spans="1:12" x14ac:dyDescent="0.25">
      <c r="A64" s="113" t="s">
        <v>240</v>
      </c>
      <c r="B64" s="114" t="s">
        <v>248</v>
      </c>
      <c r="C64" s="114" t="s">
        <v>643</v>
      </c>
      <c r="D64" s="114" t="s">
        <v>617</v>
      </c>
      <c r="E64" s="313">
        <v>16</v>
      </c>
      <c r="F64" s="313">
        <v>4</v>
      </c>
      <c r="G64" s="313">
        <v>2</v>
      </c>
      <c r="H64" s="313">
        <v>0</v>
      </c>
      <c r="I64" s="114" t="s">
        <v>648</v>
      </c>
      <c r="J64" s="158">
        <v>17638</v>
      </c>
      <c r="K64" s="158">
        <v>17638</v>
      </c>
      <c r="L64" s="158">
        <v>42864</v>
      </c>
    </row>
    <row r="65" spans="1:12" x14ac:dyDescent="0.25">
      <c r="A65" s="111" t="s">
        <v>240</v>
      </c>
      <c r="B65" s="112" t="s">
        <v>249</v>
      </c>
      <c r="C65" s="112" t="s">
        <v>643</v>
      </c>
      <c r="D65" s="112" t="s">
        <v>617</v>
      </c>
      <c r="E65" s="312">
        <v>16</v>
      </c>
      <c r="F65" s="312">
        <v>4</v>
      </c>
      <c r="G65" s="312">
        <v>1</v>
      </c>
      <c r="H65" s="312">
        <v>0</v>
      </c>
      <c r="I65" s="112" t="s">
        <v>646</v>
      </c>
      <c r="J65" s="161">
        <v>16738</v>
      </c>
      <c r="K65" s="161">
        <v>32943</v>
      </c>
      <c r="L65" s="161">
        <v>32943</v>
      </c>
    </row>
    <row r="66" spans="1:12" x14ac:dyDescent="0.25">
      <c r="A66" s="113" t="s">
        <v>240</v>
      </c>
      <c r="B66" s="114" t="s">
        <v>250</v>
      </c>
      <c r="C66" s="114" t="s">
        <v>643</v>
      </c>
      <c r="D66" s="114" t="s">
        <v>617</v>
      </c>
      <c r="E66" s="313">
        <v>16</v>
      </c>
      <c r="F66" s="313">
        <v>4</v>
      </c>
      <c r="G66" s="313">
        <v>1</v>
      </c>
      <c r="H66" s="313">
        <v>0</v>
      </c>
      <c r="I66" s="114" t="s">
        <v>646</v>
      </c>
      <c r="J66" s="158">
        <v>12807</v>
      </c>
      <c r="K66" s="158">
        <v>12807</v>
      </c>
      <c r="L66" s="158">
        <v>26431</v>
      </c>
    </row>
    <row r="67" spans="1:12" x14ac:dyDescent="0.25">
      <c r="A67" s="111" t="s">
        <v>240</v>
      </c>
      <c r="B67" s="112" t="s">
        <v>251</v>
      </c>
      <c r="C67" s="112" t="s">
        <v>643</v>
      </c>
      <c r="D67" s="112" t="s">
        <v>617</v>
      </c>
      <c r="E67" s="312">
        <v>15</v>
      </c>
      <c r="F67" s="312">
        <v>4</v>
      </c>
      <c r="G67" s="312">
        <v>1</v>
      </c>
      <c r="H67" s="312">
        <v>0</v>
      </c>
      <c r="I67" s="112" t="s">
        <v>646</v>
      </c>
      <c r="J67" s="161">
        <v>13968</v>
      </c>
      <c r="K67" s="161">
        <v>13968</v>
      </c>
      <c r="L67" s="161">
        <v>32855</v>
      </c>
    </row>
    <row r="68" spans="1:12" x14ac:dyDescent="0.25">
      <c r="A68" s="113" t="s">
        <v>240</v>
      </c>
      <c r="B68" s="114" t="s">
        <v>252</v>
      </c>
      <c r="C68" s="114" t="s">
        <v>643</v>
      </c>
      <c r="D68" s="114" t="s">
        <v>617</v>
      </c>
      <c r="E68" s="313">
        <v>16</v>
      </c>
      <c r="F68" s="313">
        <v>4</v>
      </c>
      <c r="G68" s="313">
        <v>2</v>
      </c>
      <c r="H68" s="313">
        <v>0</v>
      </c>
      <c r="I68" s="114" t="s">
        <v>160</v>
      </c>
      <c r="J68" s="158">
        <v>18789</v>
      </c>
      <c r="K68" s="158">
        <v>18789</v>
      </c>
      <c r="L68" s="158">
        <v>46439</v>
      </c>
    </row>
    <row r="69" spans="1:12" x14ac:dyDescent="0.25">
      <c r="A69" s="111" t="s">
        <v>240</v>
      </c>
      <c r="B69" s="112" t="s">
        <v>253</v>
      </c>
      <c r="C69" s="112" t="s">
        <v>643</v>
      </c>
      <c r="D69" s="112" t="s">
        <v>618</v>
      </c>
      <c r="E69" s="312">
        <v>10</v>
      </c>
      <c r="F69" s="312">
        <v>8</v>
      </c>
      <c r="G69" s="312">
        <v>0</v>
      </c>
      <c r="H69" s="312">
        <v>0</v>
      </c>
      <c r="I69" s="112" t="s">
        <v>644</v>
      </c>
      <c r="J69" s="161">
        <v>44301</v>
      </c>
      <c r="K69" s="161">
        <v>44301</v>
      </c>
      <c r="L69" s="161">
        <v>44301</v>
      </c>
    </row>
    <row r="70" spans="1:12" x14ac:dyDescent="0.25">
      <c r="A70" s="113" t="s">
        <v>240</v>
      </c>
      <c r="B70" s="114" t="s">
        <v>254</v>
      </c>
      <c r="C70" s="114" t="s">
        <v>643</v>
      </c>
      <c r="D70" s="114" t="s">
        <v>617</v>
      </c>
      <c r="E70" s="313">
        <v>15</v>
      </c>
      <c r="F70" s="313">
        <v>4</v>
      </c>
      <c r="G70" s="313">
        <v>1</v>
      </c>
      <c r="H70" s="313">
        <v>0</v>
      </c>
      <c r="I70" s="114" t="s">
        <v>648</v>
      </c>
      <c r="J70" s="158">
        <v>17537</v>
      </c>
      <c r="K70" s="158">
        <v>17537</v>
      </c>
      <c r="L70" s="158">
        <v>41837</v>
      </c>
    </row>
    <row r="71" spans="1:12" x14ac:dyDescent="0.25">
      <c r="A71" s="111" t="s">
        <v>240</v>
      </c>
      <c r="B71" s="112" t="s">
        <v>255</v>
      </c>
      <c r="C71" s="112" t="s">
        <v>643</v>
      </c>
      <c r="D71" s="112" t="s">
        <v>618</v>
      </c>
      <c r="E71" s="312">
        <v>16</v>
      </c>
      <c r="F71" s="312">
        <v>4</v>
      </c>
      <c r="G71" s="312">
        <v>1</v>
      </c>
      <c r="H71" s="312">
        <v>0</v>
      </c>
      <c r="I71" s="112" t="s">
        <v>646</v>
      </c>
      <c r="J71" s="161">
        <v>10491</v>
      </c>
      <c r="K71" s="161">
        <v>10491</v>
      </c>
      <c r="L71" s="161">
        <v>28193</v>
      </c>
    </row>
    <row r="72" spans="1:12" x14ac:dyDescent="0.25">
      <c r="A72" s="113" t="s">
        <v>240</v>
      </c>
      <c r="B72" s="114" t="s">
        <v>256</v>
      </c>
      <c r="C72" s="114" t="s">
        <v>643</v>
      </c>
      <c r="D72" s="114" t="s">
        <v>617</v>
      </c>
      <c r="E72" s="313">
        <v>16</v>
      </c>
      <c r="F72" s="313">
        <v>4</v>
      </c>
      <c r="G72" s="313">
        <v>2</v>
      </c>
      <c r="H72" s="313">
        <v>0</v>
      </c>
      <c r="I72" s="114" t="s">
        <v>646</v>
      </c>
      <c r="J72" s="158">
        <v>16038</v>
      </c>
      <c r="K72" s="158">
        <v>16038</v>
      </c>
      <c r="L72" s="158">
        <v>31996</v>
      </c>
    </row>
    <row r="73" spans="1:12" x14ac:dyDescent="0.25">
      <c r="A73" s="111" t="s">
        <v>240</v>
      </c>
      <c r="B73" s="112" t="s">
        <v>257</v>
      </c>
      <c r="C73" s="112" t="s">
        <v>643</v>
      </c>
      <c r="D73" s="112" t="s">
        <v>617</v>
      </c>
      <c r="E73" s="312">
        <v>16</v>
      </c>
      <c r="F73" s="312">
        <v>4</v>
      </c>
      <c r="G73" s="312">
        <v>2</v>
      </c>
      <c r="H73" s="312">
        <v>0</v>
      </c>
      <c r="I73" s="112" t="s">
        <v>648</v>
      </c>
      <c r="J73" s="161">
        <v>12611</v>
      </c>
      <c r="K73" s="161">
        <v>12611</v>
      </c>
      <c r="L73" s="161">
        <v>27382</v>
      </c>
    </row>
    <row r="74" spans="1:12" x14ac:dyDescent="0.25">
      <c r="A74" s="113" t="s">
        <v>240</v>
      </c>
      <c r="B74" s="114" t="s">
        <v>258</v>
      </c>
      <c r="C74" s="114" t="s">
        <v>643</v>
      </c>
      <c r="D74" s="114" t="s">
        <v>617</v>
      </c>
      <c r="E74" s="313">
        <v>16</v>
      </c>
      <c r="F74" s="313">
        <v>4</v>
      </c>
      <c r="G74" s="313">
        <v>1</v>
      </c>
      <c r="H74" s="313">
        <v>0</v>
      </c>
      <c r="I74" s="114" t="s">
        <v>160</v>
      </c>
      <c r="J74" s="158">
        <v>18085</v>
      </c>
      <c r="K74" s="158">
        <v>18085</v>
      </c>
      <c r="L74" s="158">
        <v>42476</v>
      </c>
    </row>
    <row r="75" spans="1:12" x14ac:dyDescent="0.25">
      <c r="A75" s="111" t="s">
        <v>240</v>
      </c>
      <c r="B75" s="112" t="s">
        <v>259</v>
      </c>
      <c r="C75" s="112" t="s">
        <v>643</v>
      </c>
      <c r="D75" s="112" t="s">
        <v>618</v>
      </c>
      <c r="E75" s="312">
        <v>15</v>
      </c>
      <c r="F75" s="312">
        <v>4</v>
      </c>
      <c r="G75" s="312">
        <v>2</v>
      </c>
      <c r="H75" s="312">
        <v>0</v>
      </c>
      <c r="I75" s="112" t="s">
        <v>648</v>
      </c>
      <c r="J75" s="161">
        <v>16053</v>
      </c>
      <c r="K75" s="161">
        <v>16053</v>
      </c>
      <c r="L75" s="161">
        <v>44104</v>
      </c>
    </row>
    <row r="76" spans="1:12" x14ac:dyDescent="0.25">
      <c r="A76" s="113" t="s">
        <v>260</v>
      </c>
      <c r="B76" s="114" t="s">
        <v>261</v>
      </c>
      <c r="C76" s="114" t="s">
        <v>643</v>
      </c>
      <c r="D76" s="114" t="s">
        <v>617</v>
      </c>
      <c r="E76" s="313">
        <v>15</v>
      </c>
      <c r="F76" s="313">
        <v>4</v>
      </c>
      <c r="G76" s="313">
        <v>1</v>
      </c>
      <c r="H76" s="313">
        <v>0</v>
      </c>
      <c r="I76" s="114" t="s">
        <v>646</v>
      </c>
      <c r="J76" s="158">
        <v>14040</v>
      </c>
      <c r="K76" s="158">
        <v>14040</v>
      </c>
      <c r="L76" s="158">
        <v>19380</v>
      </c>
    </row>
    <row r="77" spans="1:12" x14ac:dyDescent="0.25">
      <c r="A77" s="111" t="s">
        <v>260</v>
      </c>
      <c r="B77" s="112" t="s">
        <v>262</v>
      </c>
      <c r="C77" s="112" t="s">
        <v>643</v>
      </c>
      <c r="D77" s="112" t="s">
        <v>617</v>
      </c>
      <c r="E77" s="312">
        <v>15</v>
      </c>
      <c r="F77" s="312">
        <v>5</v>
      </c>
      <c r="G77" s="312">
        <v>1</v>
      </c>
      <c r="H77" s="312">
        <v>0</v>
      </c>
      <c r="I77" s="112" t="s">
        <v>646</v>
      </c>
      <c r="J77" s="161">
        <v>12300</v>
      </c>
      <c r="K77" s="161">
        <v>12300</v>
      </c>
      <c r="L77" s="161">
        <v>21000</v>
      </c>
    </row>
    <row r="78" spans="1:12" x14ac:dyDescent="0.25">
      <c r="A78" s="113" t="s">
        <v>260</v>
      </c>
      <c r="B78" s="114" t="s">
        <v>263</v>
      </c>
      <c r="C78" s="114" t="s">
        <v>647</v>
      </c>
      <c r="D78" s="114" t="s">
        <v>617</v>
      </c>
      <c r="E78" s="313">
        <v>16</v>
      </c>
      <c r="F78" s="313">
        <v>4</v>
      </c>
      <c r="G78" s="313">
        <v>0</v>
      </c>
      <c r="H78" s="313">
        <v>0</v>
      </c>
      <c r="I78" s="114" t="s">
        <v>645</v>
      </c>
      <c r="J78" s="158">
        <v>25661</v>
      </c>
      <c r="K78" s="158">
        <v>25661</v>
      </c>
      <c r="L78" s="158">
        <v>62993</v>
      </c>
    </row>
    <row r="79" spans="1:12" x14ac:dyDescent="0.25">
      <c r="A79" s="111" t="s">
        <v>260</v>
      </c>
      <c r="B79" s="112" t="s">
        <v>264</v>
      </c>
      <c r="C79" s="112" t="s">
        <v>643</v>
      </c>
      <c r="D79" s="112" t="s">
        <v>617</v>
      </c>
      <c r="E79" s="312">
        <v>15</v>
      </c>
      <c r="F79" s="312">
        <v>4</v>
      </c>
      <c r="G79" s="312">
        <v>1</v>
      </c>
      <c r="H79" s="312">
        <v>0</v>
      </c>
      <c r="I79" s="112" t="s">
        <v>646</v>
      </c>
      <c r="J79" s="161">
        <v>10904</v>
      </c>
      <c r="K79" s="161">
        <v>10904</v>
      </c>
      <c r="L79" s="161">
        <v>16333</v>
      </c>
    </row>
    <row r="80" spans="1:12" x14ac:dyDescent="0.25">
      <c r="A80" s="113" t="s">
        <v>260</v>
      </c>
      <c r="B80" s="114" t="s">
        <v>265</v>
      </c>
      <c r="C80" s="114" t="s">
        <v>643</v>
      </c>
      <c r="D80" s="114" t="s">
        <v>617</v>
      </c>
      <c r="E80" s="313">
        <v>15</v>
      </c>
      <c r="F80" s="313">
        <v>4</v>
      </c>
      <c r="G80" s="313">
        <v>2</v>
      </c>
      <c r="H80" s="313">
        <v>0</v>
      </c>
      <c r="I80" s="114" t="s">
        <v>644</v>
      </c>
      <c r="J80" s="158">
        <v>13876</v>
      </c>
      <c r="K80" s="158">
        <v>13876</v>
      </c>
      <c r="L80" s="158">
        <v>21263</v>
      </c>
    </row>
    <row r="81" spans="1:12" x14ac:dyDescent="0.25">
      <c r="A81" s="111" t="s">
        <v>260</v>
      </c>
      <c r="B81" s="112" t="s">
        <v>266</v>
      </c>
      <c r="C81" s="112" t="s">
        <v>647</v>
      </c>
      <c r="D81" s="112" t="s">
        <v>617</v>
      </c>
      <c r="E81" s="312">
        <v>15</v>
      </c>
      <c r="F81" s="312">
        <v>4</v>
      </c>
      <c r="G81" s="312">
        <v>0</v>
      </c>
      <c r="H81" s="312">
        <v>0</v>
      </c>
      <c r="I81" s="112" t="s">
        <v>645</v>
      </c>
      <c r="J81" s="161">
        <v>11569</v>
      </c>
      <c r="K81" s="161">
        <v>11569</v>
      </c>
      <c r="L81" s="161">
        <v>24075</v>
      </c>
    </row>
    <row r="82" spans="1:12" x14ac:dyDescent="0.25">
      <c r="A82" s="113" t="s">
        <v>260</v>
      </c>
      <c r="B82" s="114" t="s">
        <v>267</v>
      </c>
      <c r="C82" s="114" t="s">
        <v>643</v>
      </c>
      <c r="D82" s="114" t="s">
        <v>617</v>
      </c>
      <c r="E82" s="313">
        <v>15</v>
      </c>
      <c r="F82" s="313">
        <v>2</v>
      </c>
      <c r="G82" s="313">
        <v>1</v>
      </c>
      <c r="H82" s="313">
        <v>0</v>
      </c>
      <c r="I82" s="114" t="s">
        <v>644</v>
      </c>
      <c r="J82" s="158">
        <v>13535</v>
      </c>
      <c r="K82" s="158">
        <v>13535</v>
      </c>
      <c r="L82" s="158">
        <v>18875</v>
      </c>
    </row>
    <row r="83" spans="1:12" x14ac:dyDescent="0.25">
      <c r="A83" s="111" t="s">
        <v>260</v>
      </c>
      <c r="B83" s="112" t="s">
        <v>268</v>
      </c>
      <c r="C83" s="112" t="s">
        <v>643</v>
      </c>
      <c r="D83" s="112" t="s">
        <v>617</v>
      </c>
      <c r="E83" s="312">
        <v>15</v>
      </c>
      <c r="F83" s="312">
        <v>4</v>
      </c>
      <c r="G83" s="312">
        <v>1</v>
      </c>
      <c r="H83" s="312">
        <v>0</v>
      </c>
      <c r="I83" s="112" t="s">
        <v>646</v>
      </c>
      <c r="J83" s="161">
        <v>13687</v>
      </c>
      <c r="K83" s="161">
        <v>13687</v>
      </c>
      <c r="L83" s="161">
        <v>28875</v>
      </c>
    </row>
    <row r="84" spans="1:12" x14ac:dyDescent="0.25">
      <c r="A84" s="113" t="s">
        <v>260</v>
      </c>
      <c r="B84" s="114" t="s">
        <v>269</v>
      </c>
      <c r="C84" s="114" t="s">
        <v>643</v>
      </c>
      <c r="D84" s="114" t="s">
        <v>616</v>
      </c>
      <c r="E84" s="313">
        <v>12</v>
      </c>
      <c r="F84" s="313">
        <v>11</v>
      </c>
      <c r="G84" s="313">
        <v>0</v>
      </c>
      <c r="H84" s="313">
        <v>0</v>
      </c>
      <c r="I84" s="114" t="s">
        <v>644</v>
      </c>
      <c r="J84" s="158">
        <v>56466</v>
      </c>
      <c r="K84" s="158">
        <v>56466</v>
      </c>
      <c r="L84" s="158">
        <v>56466</v>
      </c>
    </row>
    <row r="85" spans="1:12" x14ac:dyDescent="0.25">
      <c r="A85" s="111" t="s">
        <v>260</v>
      </c>
      <c r="B85" s="112" t="s">
        <v>270</v>
      </c>
      <c r="C85" s="112" t="s">
        <v>643</v>
      </c>
      <c r="D85" s="112" t="s">
        <v>617</v>
      </c>
      <c r="E85" s="312">
        <v>15</v>
      </c>
      <c r="F85" s="312">
        <v>4</v>
      </c>
      <c r="G85" s="312">
        <v>1</v>
      </c>
      <c r="H85" s="312">
        <v>0</v>
      </c>
      <c r="I85" s="112" t="s">
        <v>646</v>
      </c>
      <c r="J85" s="161">
        <v>12620</v>
      </c>
      <c r="K85" s="161">
        <v>22820</v>
      </c>
      <c r="L85" s="161">
        <v>22820</v>
      </c>
    </row>
    <row r="86" spans="1:12" x14ac:dyDescent="0.25">
      <c r="A86" s="113" t="s">
        <v>260</v>
      </c>
      <c r="B86" s="114" t="s">
        <v>271</v>
      </c>
      <c r="C86" s="114" t="s">
        <v>643</v>
      </c>
      <c r="D86" s="114" t="s">
        <v>617</v>
      </c>
      <c r="E86" s="313">
        <v>16</v>
      </c>
      <c r="F86" s="313">
        <v>5</v>
      </c>
      <c r="G86" s="313">
        <v>1</v>
      </c>
      <c r="H86" s="313">
        <v>0</v>
      </c>
      <c r="I86" s="114" t="s">
        <v>646</v>
      </c>
      <c r="J86" s="158">
        <v>9073</v>
      </c>
      <c r="K86" s="158">
        <v>9073</v>
      </c>
      <c r="L86" s="158">
        <v>18512</v>
      </c>
    </row>
    <row r="87" spans="1:12" x14ac:dyDescent="0.25">
      <c r="A87" s="111" t="s">
        <v>260</v>
      </c>
      <c r="B87" s="112" t="s">
        <v>272</v>
      </c>
      <c r="C87" s="112" t="s">
        <v>643</v>
      </c>
      <c r="D87" s="112" t="s">
        <v>617</v>
      </c>
      <c r="E87" s="312">
        <v>16</v>
      </c>
      <c r="F87" s="312">
        <v>4</v>
      </c>
      <c r="G87" s="312">
        <v>1</v>
      </c>
      <c r="H87" s="312">
        <v>0</v>
      </c>
      <c r="I87" s="112" t="s">
        <v>646</v>
      </c>
      <c r="J87" s="161">
        <v>15722</v>
      </c>
      <c r="K87" s="161">
        <v>15722</v>
      </c>
      <c r="L87" s="161">
        <v>19632</v>
      </c>
    </row>
    <row r="88" spans="1:12" x14ac:dyDescent="0.25">
      <c r="A88" s="113" t="s">
        <v>260</v>
      </c>
      <c r="B88" s="114" t="s">
        <v>273</v>
      </c>
      <c r="C88" s="114" t="s">
        <v>643</v>
      </c>
      <c r="D88" s="114" t="s">
        <v>617</v>
      </c>
      <c r="E88" s="313">
        <v>16</v>
      </c>
      <c r="F88" s="313">
        <v>2</v>
      </c>
      <c r="G88" s="313">
        <v>1</v>
      </c>
      <c r="H88" s="313">
        <v>0</v>
      </c>
      <c r="I88" s="114" t="s">
        <v>646</v>
      </c>
      <c r="J88" s="158">
        <v>12441</v>
      </c>
      <c r="K88" s="158">
        <v>16802</v>
      </c>
      <c r="L88" s="158">
        <v>16802</v>
      </c>
    </row>
    <row r="89" spans="1:12" x14ac:dyDescent="0.25">
      <c r="A89" s="111" t="s">
        <v>260</v>
      </c>
      <c r="B89" s="112" t="s">
        <v>274</v>
      </c>
      <c r="C89" s="112" t="s">
        <v>643</v>
      </c>
      <c r="D89" s="112" t="s">
        <v>617</v>
      </c>
      <c r="E89" s="312">
        <v>15</v>
      </c>
      <c r="F89" s="312">
        <v>4</v>
      </c>
      <c r="G89" s="312">
        <v>2</v>
      </c>
      <c r="H89" s="312">
        <v>0</v>
      </c>
      <c r="I89" s="112" t="s">
        <v>648</v>
      </c>
      <c r="J89" s="161">
        <v>15548</v>
      </c>
      <c r="K89" s="161">
        <v>15548</v>
      </c>
      <c r="L89" s="161">
        <v>21096</v>
      </c>
    </row>
    <row r="90" spans="1:12" x14ac:dyDescent="0.25">
      <c r="A90" s="113" t="s">
        <v>260</v>
      </c>
      <c r="B90" s="114" t="s">
        <v>275</v>
      </c>
      <c r="C90" s="114" t="s">
        <v>643</v>
      </c>
      <c r="D90" s="114" t="s">
        <v>617</v>
      </c>
      <c r="E90" s="313">
        <v>15</v>
      </c>
      <c r="F90" s="313">
        <v>5</v>
      </c>
      <c r="G90" s="313">
        <v>1</v>
      </c>
      <c r="H90" s="313">
        <v>0</v>
      </c>
      <c r="I90" s="114" t="s">
        <v>646</v>
      </c>
      <c r="J90" s="158">
        <v>13041</v>
      </c>
      <c r="K90" s="158">
        <v>13041</v>
      </c>
      <c r="L90" s="158">
        <v>18737</v>
      </c>
    </row>
    <row r="91" spans="1:12" x14ac:dyDescent="0.25">
      <c r="A91" s="111" t="s">
        <v>260</v>
      </c>
      <c r="B91" s="112" t="s">
        <v>276</v>
      </c>
      <c r="C91" s="112" t="s">
        <v>643</v>
      </c>
      <c r="D91" s="112" t="s">
        <v>617</v>
      </c>
      <c r="E91" s="312">
        <v>15</v>
      </c>
      <c r="F91" s="312">
        <v>4</v>
      </c>
      <c r="G91" s="312">
        <v>1</v>
      </c>
      <c r="H91" s="312">
        <v>0</v>
      </c>
      <c r="I91" s="112" t="s">
        <v>160</v>
      </c>
      <c r="J91" s="161">
        <v>14746</v>
      </c>
      <c r="K91" s="161">
        <v>14746</v>
      </c>
      <c r="L91" s="161">
        <v>23107</v>
      </c>
    </row>
    <row r="92" spans="1:12" x14ac:dyDescent="0.25">
      <c r="A92" s="113" t="s">
        <v>277</v>
      </c>
      <c r="B92" s="114" t="s">
        <v>278</v>
      </c>
      <c r="C92" s="114" t="s">
        <v>647</v>
      </c>
      <c r="D92" s="114" t="s">
        <v>617</v>
      </c>
      <c r="E92" s="313">
        <v>17</v>
      </c>
      <c r="F92" s="313">
        <v>6</v>
      </c>
      <c r="G92" s="313">
        <v>0</v>
      </c>
      <c r="H92" s="313">
        <v>0</v>
      </c>
      <c r="I92" s="114" t="s">
        <v>646</v>
      </c>
      <c r="J92" s="158">
        <v>53551</v>
      </c>
      <c r="K92" s="158">
        <v>53551</v>
      </c>
      <c r="L92" s="158">
        <v>122647</v>
      </c>
    </row>
    <row r="93" spans="1:12" x14ac:dyDescent="0.25">
      <c r="A93" s="111" t="s">
        <v>277</v>
      </c>
      <c r="B93" s="112" t="s">
        <v>279</v>
      </c>
      <c r="C93" s="112" t="s">
        <v>643</v>
      </c>
      <c r="D93" s="112" t="s">
        <v>617</v>
      </c>
      <c r="E93" s="312">
        <v>15</v>
      </c>
      <c r="F93" s="312">
        <v>4</v>
      </c>
      <c r="G93" s="312">
        <v>1</v>
      </c>
      <c r="H93" s="312">
        <v>0</v>
      </c>
      <c r="I93" s="112" t="s">
        <v>646</v>
      </c>
      <c r="J93" s="161">
        <v>7575</v>
      </c>
      <c r="K93" s="161">
        <v>7575</v>
      </c>
      <c r="L93" s="161">
        <v>12447</v>
      </c>
    </row>
    <row r="94" spans="1:12" x14ac:dyDescent="0.25">
      <c r="A94" s="113" t="s">
        <v>280</v>
      </c>
      <c r="B94" s="114" t="s">
        <v>281</v>
      </c>
      <c r="C94" s="114" t="s">
        <v>643</v>
      </c>
      <c r="D94" s="114" t="s">
        <v>617</v>
      </c>
      <c r="E94" s="313">
        <v>15</v>
      </c>
      <c r="F94" s="313">
        <v>4</v>
      </c>
      <c r="G94" s="313">
        <v>1</v>
      </c>
      <c r="H94" s="313">
        <v>0</v>
      </c>
      <c r="I94" s="114" t="s">
        <v>644</v>
      </c>
      <c r="J94" s="158">
        <v>61233</v>
      </c>
      <c r="K94" s="158">
        <v>61233</v>
      </c>
      <c r="L94" s="158">
        <v>61233</v>
      </c>
    </row>
    <row r="95" spans="1:12" x14ac:dyDescent="0.25">
      <c r="A95" s="111" t="s">
        <v>280</v>
      </c>
      <c r="B95" s="112" t="s">
        <v>282</v>
      </c>
      <c r="C95" s="112" t="s">
        <v>643</v>
      </c>
      <c r="D95" s="112" t="s">
        <v>617</v>
      </c>
      <c r="E95" s="312">
        <v>16</v>
      </c>
      <c r="F95" s="312">
        <v>4</v>
      </c>
      <c r="G95" s="312">
        <v>0</v>
      </c>
      <c r="H95" s="312">
        <v>0</v>
      </c>
      <c r="I95" s="112" t="s">
        <v>646</v>
      </c>
      <c r="J95" s="161">
        <v>33280</v>
      </c>
      <c r="K95" s="161">
        <v>33280</v>
      </c>
      <c r="L95" s="161">
        <v>38400</v>
      </c>
    </row>
    <row r="96" spans="1:12" x14ac:dyDescent="0.25">
      <c r="A96" s="113" t="s">
        <v>280</v>
      </c>
      <c r="B96" s="114" t="s">
        <v>283</v>
      </c>
      <c r="C96" s="114" t="s">
        <v>647</v>
      </c>
      <c r="D96" s="114" t="s">
        <v>617</v>
      </c>
      <c r="E96" s="313">
        <v>16</v>
      </c>
      <c r="F96" s="313">
        <v>2</v>
      </c>
      <c r="G96" s="313">
        <v>0</v>
      </c>
      <c r="H96" s="313">
        <v>0</v>
      </c>
      <c r="I96" s="114" t="s">
        <v>645</v>
      </c>
      <c r="J96" s="158">
        <v>29578</v>
      </c>
      <c r="K96" s="158">
        <v>29578</v>
      </c>
      <c r="L96" s="158">
        <v>57714</v>
      </c>
    </row>
    <row r="97" spans="1:12" x14ac:dyDescent="0.25">
      <c r="A97" s="111" t="s">
        <v>284</v>
      </c>
      <c r="B97" s="112" t="s">
        <v>285</v>
      </c>
      <c r="C97" s="112" t="s">
        <v>643</v>
      </c>
      <c r="D97" s="112" t="s">
        <v>617</v>
      </c>
      <c r="E97" s="312">
        <v>16</v>
      </c>
      <c r="F97" s="312">
        <v>4</v>
      </c>
      <c r="G97" s="312">
        <v>1</v>
      </c>
      <c r="H97" s="312">
        <v>0</v>
      </c>
      <c r="I97" s="112" t="s">
        <v>648</v>
      </c>
      <c r="J97" s="161">
        <v>20738</v>
      </c>
      <c r="K97" s="161">
        <v>20738</v>
      </c>
      <c r="L97" s="161">
        <v>20738</v>
      </c>
    </row>
    <row r="98" spans="1:12" x14ac:dyDescent="0.25">
      <c r="A98" s="113" t="s">
        <v>284</v>
      </c>
      <c r="B98" s="114" t="s">
        <v>286</v>
      </c>
      <c r="C98" s="114" t="s">
        <v>643</v>
      </c>
      <c r="D98" s="114" t="s">
        <v>617</v>
      </c>
      <c r="E98" s="313">
        <v>16</v>
      </c>
      <c r="F98" s="313">
        <v>4</v>
      </c>
      <c r="G98" s="313">
        <v>1</v>
      </c>
      <c r="H98" s="313">
        <v>0</v>
      </c>
      <c r="I98" s="114" t="s">
        <v>646</v>
      </c>
      <c r="J98" s="158">
        <v>18105</v>
      </c>
      <c r="K98" s="158">
        <v>21175</v>
      </c>
      <c r="L98" s="158">
        <v>24275</v>
      </c>
    </row>
    <row r="99" spans="1:12" x14ac:dyDescent="0.25">
      <c r="A99" s="111" t="s">
        <v>284</v>
      </c>
      <c r="B99" s="112" t="s">
        <v>287</v>
      </c>
      <c r="C99" s="112" t="s">
        <v>643</v>
      </c>
      <c r="D99" s="112" t="s">
        <v>617</v>
      </c>
      <c r="E99" s="312">
        <v>16</v>
      </c>
      <c r="F99" s="312">
        <v>4</v>
      </c>
      <c r="G99" s="312">
        <v>2</v>
      </c>
      <c r="H99" s="312">
        <v>0</v>
      </c>
      <c r="I99" s="112" t="s">
        <v>648</v>
      </c>
      <c r="J99" s="161">
        <v>20729</v>
      </c>
      <c r="K99" s="161">
        <v>34713</v>
      </c>
      <c r="L99" s="161">
        <v>42691</v>
      </c>
    </row>
    <row r="100" spans="1:12" x14ac:dyDescent="0.25">
      <c r="A100" s="113" t="s">
        <v>284</v>
      </c>
      <c r="B100" s="114" t="s">
        <v>288</v>
      </c>
      <c r="C100" s="114" t="s">
        <v>643</v>
      </c>
      <c r="D100" s="114" t="s">
        <v>618</v>
      </c>
      <c r="E100" s="313">
        <v>8</v>
      </c>
      <c r="F100" s="313">
        <v>10</v>
      </c>
      <c r="G100" s="313">
        <v>0</v>
      </c>
      <c r="H100" s="313">
        <v>0</v>
      </c>
      <c r="I100" s="114" t="s">
        <v>644</v>
      </c>
      <c r="J100" s="158">
        <v>38220</v>
      </c>
      <c r="K100" s="158">
        <v>38220</v>
      </c>
      <c r="L100" s="158">
        <v>38220</v>
      </c>
    </row>
    <row r="101" spans="1:12" x14ac:dyDescent="0.25">
      <c r="A101" s="111" t="s">
        <v>284</v>
      </c>
      <c r="B101" s="112" t="s">
        <v>289</v>
      </c>
      <c r="C101" s="112" t="s">
        <v>643</v>
      </c>
      <c r="D101" s="112" t="s">
        <v>617</v>
      </c>
      <c r="E101" s="312">
        <v>16</v>
      </c>
      <c r="F101" s="312">
        <v>4</v>
      </c>
      <c r="G101" s="312">
        <v>8</v>
      </c>
      <c r="H101" s="312">
        <v>0</v>
      </c>
      <c r="I101" s="112" t="s">
        <v>644</v>
      </c>
      <c r="J101" s="161">
        <v>18427</v>
      </c>
      <c r="K101" s="161">
        <v>31467</v>
      </c>
      <c r="L101" s="161">
        <v>35542</v>
      </c>
    </row>
    <row r="102" spans="1:12" x14ac:dyDescent="0.25">
      <c r="A102" s="113" t="s">
        <v>284</v>
      </c>
      <c r="B102" s="114" t="s">
        <v>290</v>
      </c>
      <c r="C102" s="114" t="s">
        <v>643</v>
      </c>
      <c r="D102" s="114" t="s">
        <v>617</v>
      </c>
      <c r="E102" s="313">
        <v>16</v>
      </c>
      <c r="F102" s="313">
        <v>3</v>
      </c>
      <c r="G102" s="313">
        <v>1</v>
      </c>
      <c r="H102" s="313">
        <v>0</v>
      </c>
      <c r="I102" s="114" t="s">
        <v>644</v>
      </c>
      <c r="J102" s="158">
        <v>15363</v>
      </c>
      <c r="K102" s="158">
        <v>19418</v>
      </c>
      <c r="L102" s="158">
        <v>20617</v>
      </c>
    </row>
    <row r="103" spans="1:12" x14ac:dyDescent="0.25">
      <c r="A103" s="111" t="s">
        <v>284</v>
      </c>
      <c r="B103" s="112" t="s">
        <v>291</v>
      </c>
      <c r="C103" s="112" t="s">
        <v>643</v>
      </c>
      <c r="D103" s="112" t="s">
        <v>617</v>
      </c>
      <c r="E103" s="312">
        <v>16</v>
      </c>
      <c r="F103" s="312">
        <v>4</v>
      </c>
      <c r="G103" s="312">
        <v>1</v>
      </c>
      <c r="H103" s="312">
        <v>0</v>
      </c>
      <c r="I103" s="112" t="s">
        <v>648</v>
      </c>
      <c r="J103" s="161">
        <v>18098</v>
      </c>
      <c r="K103" s="161">
        <v>30200</v>
      </c>
      <c r="L103" s="161">
        <v>48750</v>
      </c>
    </row>
    <row r="104" spans="1:12" x14ac:dyDescent="0.25">
      <c r="A104" s="113" t="s">
        <v>284</v>
      </c>
      <c r="B104" s="114" t="s">
        <v>292</v>
      </c>
      <c r="C104" s="114" t="s">
        <v>643</v>
      </c>
      <c r="D104" s="114" t="s">
        <v>617</v>
      </c>
      <c r="E104" s="313">
        <v>16</v>
      </c>
      <c r="F104" s="313">
        <v>3</v>
      </c>
      <c r="G104" s="313">
        <v>1</v>
      </c>
      <c r="H104" s="313">
        <v>0</v>
      </c>
      <c r="I104" s="114" t="s">
        <v>646</v>
      </c>
      <c r="J104" s="158">
        <v>15105</v>
      </c>
      <c r="K104" s="158">
        <v>26857</v>
      </c>
      <c r="L104" s="158">
        <v>32733</v>
      </c>
    </row>
    <row r="105" spans="1:12" x14ac:dyDescent="0.25">
      <c r="A105" s="111" t="s">
        <v>284</v>
      </c>
      <c r="B105" s="112" t="s">
        <v>293</v>
      </c>
      <c r="C105" s="112" t="s">
        <v>643</v>
      </c>
      <c r="D105" s="112" t="s">
        <v>617</v>
      </c>
      <c r="E105" s="312">
        <v>16</v>
      </c>
      <c r="F105" s="312">
        <v>4</v>
      </c>
      <c r="G105" s="312">
        <v>2</v>
      </c>
      <c r="H105" s="312">
        <v>0</v>
      </c>
      <c r="I105" s="112" t="s">
        <v>646</v>
      </c>
      <c r="J105" s="161">
        <v>14280</v>
      </c>
      <c r="K105" s="161">
        <v>28530</v>
      </c>
      <c r="L105" s="161">
        <v>28550</v>
      </c>
    </row>
    <row r="106" spans="1:12" x14ac:dyDescent="0.25">
      <c r="A106" s="113" t="s">
        <v>284</v>
      </c>
      <c r="B106" s="114" t="s">
        <v>294</v>
      </c>
      <c r="C106" s="114" t="s">
        <v>643</v>
      </c>
      <c r="D106" s="114" t="s">
        <v>617</v>
      </c>
      <c r="E106" s="313">
        <v>16</v>
      </c>
      <c r="F106" s="313">
        <v>5</v>
      </c>
      <c r="G106" s="313">
        <v>1</v>
      </c>
      <c r="H106" s="313">
        <v>0</v>
      </c>
      <c r="I106" s="114" t="s">
        <v>648</v>
      </c>
      <c r="J106" s="158">
        <v>21157</v>
      </c>
      <c r="K106" s="158">
        <v>37878</v>
      </c>
      <c r="L106" s="158">
        <v>50359</v>
      </c>
    </row>
    <row r="107" spans="1:12" x14ac:dyDescent="0.25">
      <c r="A107" s="111" t="s">
        <v>284</v>
      </c>
      <c r="B107" s="112" t="s">
        <v>295</v>
      </c>
      <c r="C107" s="112" t="s">
        <v>643</v>
      </c>
      <c r="D107" s="112" t="s">
        <v>617</v>
      </c>
      <c r="E107" s="312">
        <v>16</v>
      </c>
      <c r="F107" s="312">
        <v>4</v>
      </c>
      <c r="G107" s="312">
        <v>2</v>
      </c>
      <c r="H107" s="312">
        <v>0</v>
      </c>
      <c r="I107" s="112" t="s">
        <v>644</v>
      </c>
      <c r="J107" s="161">
        <v>13582</v>
      </c>
      <c r="K107" s="161">
        <v>25249</v>
      </c>
      <c r="L107" s="161">
        <v>29074</v>
      </c>
    </row>
    <row r="108" spans="1:12" x14ac:dyDescent="0.25">
      <c r="A108" s="113" t="s">
        <v>284</v>
      </c>
      <c r="B108" s="114" t="s">
        <v>296</v>
      </c>
      <c r="C108" s="114" t="s">
        <v>643</v>
      </c>
      <c r="D108" s="114" t="s">
        <v>617</v>
      </c>
      <c r="E108" s="313">
        <v>16</v>
      </c>
      <c r="F108" s="313">
        <v>4</v>
      </c>
      <c r="G108" s="313">
        <v>1</v>
      </c>
      <c r="H108" s="313">
        <v>1</v>
      </c>
      <c r="I108" s="114" t="s">
        <v>646</v>
      </c>
      <c r="J108" s="158">
        <v>19563</v>
      </c>
      <c r="K108" s="158">
        <v>24534</v>
      </c>
      <c r="L108" s="158">
        <v>43002</v>
      </c>
    </row>
    <row r="109" spans="1:12" x14ac:dyDescent="0.25">
      <c r="A109" s="111" t="s">
        <v>284</v>
      </c>
      <c r="B109" s="112" t="s">
        <v>297</v>
      </c>
      <c r="C109" s="112" t="s">
        <v>647</v>
      </c>
      <c r="D109" s="112" t="s">
        <v>617</v>
      </c>
      <c r="E109" s="312">
        <v>16</v>
      </c>
      <c r="F109" s="312">
        <v>2</v>
      </c>
      <c r="G109" s="312">
        <v>0</v>
      </c>
      <c r="H109" s="312">
        <v>0</v>
      </c>
      <c r="I109" s="112" t="s">
        <v>160</v>
      </c>
      <c r="J109" s="161">
        <v>48007</v>
      </c>
      <c r="K109" s="161">
        <v>48007</v>
      </c>
      <c r="L109" s="161">
        <v>88954</v>
      </c>
    </row>
    <row r="110" spans="1:12" x14ac:dyDescent="0.25">
      <c r="A110" s="113" t="s">
        <v>284</v>
      </c>
      <c r="B110" s="114" t="s">
        <v>298</v>
      </c>
      <c r="C110" s="114" t="s">
        <v>643</v>
      </c>
      <c r="D110" s="114" t="s">
        <v>617</v>
      </c>
      <c r="E110" s="313">
        <v>17</v>
      </c>
      <c r="F110" s="313">
        <v>4</v>
      </c>
      <c r="G110" s="313">
        <v>1</v>
      </c>
      <c r="H110" s="313">
        <v>0</v>
      </c>
      <c r="I110" s="114" t="s">
        <v>648</v>
      </c>
      <c r="J110" s="158">
        <v>28755</v>
      </c>
      <c r="K110" s="158">
        <v>57044</v>
      </c>
      <c r="L110" s="158">
        <v>65425</v>
      </c>
    </row>
    <row r="111" spans="1:12" x14ac:dyDescent="0.25">
      <c r="A111" s="111" t="s">
        <v>299</v>
      </c>
      <c r="B111" s="112" t="s">
        <v>300</v>
      </c>
      <c r="C111" s="112" t="s">
        <v>647</v>
      </c>
      <c r="D111" s="112" t="s">
        <v>617</v>
      </c>
      <c r="E111" s="312">
        <v>15</v>
      </c>
      <c r="F111" s="312">
        <v>4</v>
      </c>
      <c r="G111" s="312">
        <v>2</v>
      </c>
      <c r="H111" s="312">
        <v>0</v>
      </c>
      <c r="I111" s="112" t="s">
        <v>645</v>
      </c>
      <c r="J111" s="161">
        <v>26850</v>
      </c>
      <c r="K111" s="161">
        <v>26850</v>
      </c>
      <c r="L111" s="161">
        <v>48750</v>
      </c>
    </row>
    <row r="112" spans="1:12" x14ac:dyDescent="0.25">
      <c r="A112" s="113" t="s">
        <v>299</v>
      </c>
      <c r="B112" s="114" t="s">
        <v>301</v>
      </c>
      <c r="C112" s="114" t="s">
        <v>647</v>
      </c>
      <c r="D112" s="114" t="s">
        <v>617</v>
      </c>
      <c r="E112" s="313">
        <v>16</v>
      </c>
      <c r="F112" s="313">
        <v>6</v>
      </c>
      <c r="G112" s="313">
        <v>0</v>
      </c>
      <c r="H112" s="313">
        <v>0</v>
      </c>
      <c r="I112" s="114" t="s">
        <v>646</v>
      </c>
      <c r="J112" s="158">
        <v>22701</v>
      </c>
      <c r="K112" s="158">
        <v>22701</v>
      </c>
      <c r="L112" s="158">
        <v>44781</v>
      </c>
    </row>
    <row r="113" spans="1:12" x14ac:dyDescent="0.25">
      <c r="A113" s="111" t="s">
        <v>299</v>
      </c>
      <c r="B113" s="112" t="s">
        <v>302</v>
      </c>
      <c r="C113" s="112" t="s">
        <v>643</v>
      </c>
      <c r="D113" s="112" t="s">
        <v>617</v>
      </c>
      <c r="E113" s="312">
        <v>16</v>
      </c>
      <c r="F113" s="312">
        <v>4</v>
      </c>
      <c r="G113" s="312">
        <v>1</v>
      </c>
      <c r="H113" s="312">
        <v>0</v>
      </c>
      <c r="I113" s="112" t="s">
        <v>646</v>
      </c>
      <c r="J113" s="161">
        <v>26634</v>
      </c>
      <c r="K113" s="161">
        <v>67381</v>
      </c>
      <c r="L113" s="161">
        <v>67381</v>
      </c>
    </row>
    <row r="114" spans="1:12" x14ac:dyDescent="0.25">
      <c r="A114" s="113" t="s">
        <v>299</v>
      </c>
      <c r="B114" s="114" t="s">
        <v>303</v>
      </c>
      <c r="C114" s="114" t="s">
        <v>647</v>
      </c>
      <c r="D114" s="114" t="s">
        <v>617</v>
      </c>
      <c r="E114" s="313">
        <v>16</v>
      </c>
      <c r="F114" s="313">
        <v>8</v>
      </c>
      <c r="G114" s="313">
        <v>1</v>
      </c>
      <c r="H114" s="313">
        <v>0</v>
      </c>
      <c r="I114" s="114" t="s">
        <v>645</v>
      </c>
      <c r="J114" s="158">
        <v>15142</v>
      </c>
      <c r="K114" s="158">
        <v>15142</v>
      </c>
      <c r="L114" s="158">
        <v>26752</v>
      </c>
    </row>
    <row r="115" spans="1:12" x14ac:dyDescent="0.25">
      <c r="A115" s="111" t="s">
        <v>299</v>
      </c>
      <c r="B115" s="112" t="s">
        <v>304</v>
      </c>
      <c r="C115" s="112" t="s">
        <v>643</v>
      </c>
      <c r="D115" s="112" t="s">
        <v>617</v>
      </c>
      <c r="E115" s="312">
        <v>16</v>
      </c>
      <c r="F115" s="312">
        <v>4</v>
      </c>
      <c r="G115" s="312">
        <v>1</v>
      </c>
      <c r="H115" s="312">
        <v>0</v>
      </c>
      <c r="I115" s="112" t="s">
        <v>646</v>
      </c>
      <c r="J115" s="161">
        <v>14204</v>
      </c>
      <c r="K115" s="161">
        <v>14204</v>
      </c>
      <c r="L115" s="161">
        <v>21186</v>
      </c>
    </row>
    <row r="116" spans="1:12" x14ac:dyDescent="0.25">
      <c r="A116" s="113" t="s">
        <v>299</v>
      </c>
      <c r="B116" s="114" t="s">
        <v>305</v>
      </c>
      <c r="C116" s="114" t="s">
        <v>643</v>
      </c>
      <c r="D116" s="114" t="s">
        <v>617</v>
      </c>
      <c r="E116" s="313">
        <v>16</v>
      </c>
      <c r="F116" s="313">
        <v>4</v>
      </c>
      <c r="G116" s="313">
        <v>1</v>
      </c>
      <c r="H116" s="313">
        <v>0</v>
      </c>
      <c r="I116" s="114" t="s">
        <v>646</v>
      </c>
      <c r="J116" s="158">
        <v>11159</v>
      </c>
      <c r="K116" s="158">
        <v>11159</v>
      </c>
      <c r="L116" s="158">
        <v>18098</v>
      </c>
    </row>
    <row r="117" spans="1:12" x14ac:dyDescent="0.25">
      <c r="A117" s="111" t="s">
        <v>299</v>
      </c>
      <c r="B117" s="112" t="s">
        <v>306</v>
      </c>
      <c r="C117" s="112" t="s">
        <v>647</v>
      </c>
      <c r="D117" s="112" t="s">
        <v>617</v>
      </c>
      <c r="E117" s="312">
        <v>16</v>
      </c>
      <c r="F117" s="312">
        <v>4</v>
      </c>
      <c r="G117" s="312">
        <v>0</v>
      </c>
      <c r="H117" s="312">
        <v>0</v>
      </c>
      <c r="I117" s="112" t="s">
        <v>645</v>
      </c>
      <c r="J117" s="161">
        <v>22603</v>
      </c>
      <c r="K117" s="161">
        <v>22603</v>
      </c>
      <c r="L117" s="161">
        <v>43089</v>
      </c>
    </row>
    <row r="118" spans="1:12" x14ac:dyDescent="0.25">
      <c r="A118" s="113" t="s">
        <v>307</v>
      </c>
      <c r="B118" s="114" t="s">
        <v>308</v>
      </c>
      <c r="C118" s="114" t="s">
        <v>643</v>
      </c>
      <c r="D118" s="114" t="s">
        <v>617</v>
      </c>
      <c r="E118" s="313">
        <v>16</v>
      </c>
      <c r="F118" s="313">
        <v>2</v>
      </c>
      <c r="G118" s="313">
        <v>1</v>
      </c>
      <c r="H118" s="313">
        <v>0</v>
      </c>
      <c r="I118" s="114" t="s">
        <v>648</v>
      </c>
      <c r="J118" s="158">
        <v>20225</v>
      </c>
      <c r="K118" s="158">
        <v>20225</v>
      </c>
      <c r="L118" s="158">
        <v>30956</v>
      </c>
    </row>
    <row r="119" spans="1:12" x14ac:dyDescent="0.25">
      <c r="A119" s="111" t="s">
        <v>307</v>
      </c>
      <c r="B119" s="112" t="s">
        <v>309</v>
      </c>
      <c r="C119" s="112" t="s">
        <v>643</v>
      </c>
      <c r="D119" s="112" t="s">
        <v>617</v>
      </c>
      <c r="E119" s="312">
        <v>16</v>
      </c>
      <c r="F119" s="312">
        <v>4</v>
      </c>
      <c r="G119" s="312">
        <v>1</v>
      </c>
      <c r="H119" s="312">
        <v>0</v>
      </c>
      <c r="I119" s="112" t="s">
        <v>646</v>
      </c>
      <c r="J119" s="161">
        <v>24450</v>
      </c>
      <c r="K119" s="161">
        <v>24450</v>
      </c>
      <c r="L119" s="161">
        <v>26600</v>
      </c>
    </row>
    <row r="120" spans="1:12" x14ac:dyDescent="0.25">
      <c r="A120" s="113" t="s">
        <v>307</v>
      </c>
      <c r="B120" s="114" t="s">
        <v>310</v>
      </c>
      <c r="C120" s="114" t="s">
        <v>643</v>
      </c>
      <c r="D120" s="114" t="s">
        <v>616</v>
      </c>
      <c r="E120" s="313">
        <v>12</v>
      </c>
      <c r="F120" s="313">
        <v>6</v>
      </c>
      <c r="G120" s="313">
        <v>2</v>
      </c>
      <c r="H120" s="313">
        <v>0</v>
      </c>
      <c r="I120" s="114" t="s">
        <v>644</v>
      </c>
      <c r="J120" s="158">
        <v>23026</v>
      </c>
      <c r="K120" s="158">
        <v>23026</v>
      </c>
      <c r="L120" s="158">
        <v>27991</v>
      </c>
    </row>
    <row r="121" spans="1:12" x14ac:dyDescent="0.25">
      <c r="A121" s="111" t="s">
        <v>307</v>
      </c>
      <c r="B121" s="112" t="s">
        <v>311</v>
      </c>
      <c r="C121" s="112" t="s">
        <v>643</v>
      </c>
      <c r="D121" s="112" t="s">
        <v>617</v>
      </c>
      <c r="E121" s="312">
        <v>15</v>
      </c>
      <c r="F121" s="312">
        <v>4</v>
      </c>
      <c r="G121" s="312">
        <v>1</v>
      </c>
      <c r="H121" s="312">
        <v>0</v>
      </c>
      <c r="I121" s="112" t="s">
        <v>646</v>
      </c>
      <c r="J121" s="161">
        <v>19500</v>
      </c>
      <c r="K121" s="161">
        <v>19500</v>
      </c>
      <c r="L121" s="161">
        <v>24500</v>
      </c>
    </row>
    <row r="122" spans="1:12" x14ac:dyDescent="0.25">
      <c r="A122" s="113" t="s">
        <v>307</v>
      </c>
      <c r="B122" s="114" t="s">
        <v>312</v>
      </c>
      <c r="C122" s="114" t="s">
        <v>643</v>
      </c>
      <c r="D122" s="114" t="s">
        <v>617</v>
      </c>
      <c r="E122" s="313">
        <v>16</v>
      </c>
      <c r="F122" s="313">
        <v>4</v>
      </c>
      <c r="G122" s="313">
        <v>1</v>
      </c>
      <c r="H122" s="313">
        <v>0</v>
      </c>
      <c r="I122" s="114" t="s">
        <v>646</v>
      </c>
      <c r="J122" s="158">
        <v>28444</v>
      </c>
      <c r="K122" s="158">
        <v>28444</v>
      </c>
      <c r="L122" s="158">
        <v>28444</v>
      </c>
    </row>
    <row r="123" spans="1:12" x14ac:dyDescent="0.25">
      <c r="A123" s="111" t="s">
        <v>307</v>
      </c>
      <c r="B123" s="112" t="s">
        <v>313</v>
      </c>
      <c r="C123" s="112" t="s">
        <v>643</v>
      </c>
      <c r="D123" s="112" t="s">
        <v>617</v>
      </c>
      <c r="E123" s="312">
        <v>16</v>
      </c>
      <c r="F123" s="312">
        <v>4</v>
      </c>
      <c r="G123" s="312">
        <v>1</v>
      </c>
      <c r="H123" s="312">
        <v>0</v>
      </c>
      <c r="I123" s="112" t="s">
        <v>648</v>
      </c>
      <c r="J123" s="161">
        <v>17153</v>
      </c>
      <c r="K123" s="161">
        <v>17153</v>
      </c>
      <c r="L123" s="161">
        <v>19403</v>
      </c>
    </row>
    <row r="124" spans="1:12" x14ac:dyDescent="0.25">
      <c r="A124" s="113" t="s">
        <v>314</v>
      </c>
      <c r="B124" s="114" t="s">
        <v>315</v>
      </c>
      <c r="C124" s="114" t="s">
        <v>643</v>
      </c>
      <c r="D124" s="114" t="s">
        <v>617</v>
      </c>
      <c r="E124" s="313">
        <v>18</v>
      </c>
      <c r="F124" s="313">
        <v>4</v>
      </c>
      <c r="G124" s="313">
        <v>0</v>
      </c>
      <c r="H124" s="313">
        <v>0</v>
      </c>
      <c r="I124" s="114" t="s">
        <v>648</v>
      </c>
      <c r="J124" s="158">
        <v>29210</v>
      </c>
      <c r="K124" s="158">
        <v>29210</v>
      </c>
      <c r="L124" s="158">
        <v>29210</v>
      </c>
    </row>
    <row r="125" spans="1:12" x14ac:dyDescent="0.25">
      <c r="A125" s="111" t="s">
        <v>314</v>
      </c>
      <c r="B125" s="112" t="s">
        <v>316</v>
      </c>
      <c r="C125" s="112" t="s">
        <v>643</v>
      </c>
      <c r="D125" s="112" t="s">
        <v>617</v>
      </c>
      <c r="E125" s="312">
        <v>16</v>
      </c>
      <c r="F125" s="312">
        <v>4</v>
      </c>
      <c r="G125" s="312">
        <v>1</v>
      </c>
      <c r="H125" s="312">
        <v>0</v>
      </c>
      <c r="I125" s="112" t="s">
        <v>648</v>
      </c>
      <c r="J125" s="161">
        <v>11123</v>
      </c>
      <c r="K125" s="161">
        <v>11868</v>
      </c>
      <c r="L125" s="161">
        <v>17592</v>
      </c>
    </row>
    <row r="126" spans="1:12" x14ac:dyDescent="0.25">
      <c r="A126" s="113" t="s">
        <v>314</v>
      </c>
      <c r="B126" s="114" t="s">
        <v>317</v>
      </c>
      <c r="C126" s="114" t="s">
        <v>643</v>
      </c>
      <c r="D126" s="114" t="s">
        <v>617</v>
      </c>
      <c r="E126" s="313">
        <v>16</v>
      </c>
      <c r="F126" s="313">
        <v>4</v>
      </c>
      <c r="G126" s="313">
        <v>1</v>
      </c>
      <c r="H126" s="313">
        <v>0</v>
      </c>
      <c r="I126" s="114" t="s">
        <v>648</v>
      </c>
      <c r="J126" s="158">
        <v>35442</v>
      </c>
      <c r="K126" s="158">
        <v>35442</v>
      </c>
      <c r="L126" s="158">
        <v>35442</v>
      </c>
    </row>
    <row r="127" spans="1:12" x14ac:dyDescent="0.25">
      <c r="A127" s="111" t="s">
        <v>314</v>
      </c>
      <c r="B127" s="112" t="s">
        <v>318</v>
      </c>
      <c r="C127" s="112" t="s">
        <v>647</v>
      </c>
      <c r="D127" s="112" t="s">
        <v>617</v>
      </c>
      <c r="E127" s="312">
        <v>16</v>
      </c>
      <c r="F127" s="312">
        <v>4</v>
      </c>
      <c r="G127" s="312">
        <v>0</v>
      </c>
      <c r="H127" s="312">
        <v>1</v>
      </c>
      <c r="I127" s="112" t="s">
        <v>645</v>
      </c>
      <c r="J127" s="161">
        <v>26083</v>
      </c>
      <c r="K127" s="161">
        <v>26083</v>
      </c>
      <c r="L127" s="161">
        <v>43563</v>
      </c>
    </row>
    <row r="128" spans="1:12" x14ac:dyDescent="0.25">
      <c r="A128" s="113" t="s">
        <v>319</v>
      </c>
      <c r="B128" s="114" t="s">
        <v>320</v>
      </c>
      <c r="C128" s="114" t="s">
        <v>643</v>
      </c>
      <c r="D128" s="114" t="s">
        <v>617</v>
      </c>
      <c r="E128" s="313">
        <v>16</v>
      </c>
      <c r="F128" s="313">
        <v>4</v>
      </c>
      <c r="G128" s="313">
        <v>0</v>
      </c>
      <c r="H128" s="313">
        <v>0</v>
      </c>
      <c r="I128" s="114" t="s">
        <v>644</v>
      </c>
      <c r="J128" s="158">
        <v>17850</v>
      </c>
      <c r="K128" s="158">
        <v>24570</v>
      </c>
      <c r="L128" s="158">
        <v>34650</v>
      </c>
    </row>
    <row r="129" spans="1:12" x14ac:dyDescent="0.25">
      <c r="A129" s="111" t="s">
        <v>319</v>
      </c>
      <c r="B129" s="112" t="s">
        <v>321</v>
      </c>
      <c r="C129" s="112" t="s">
        <v>643</v>
      </c>
      <c r="D129" s="112" t="s">
        <v>617</v>
      </c>
      <c r="E129" s="312">
        <v>16</v>
      </c>
      <c r="F129" s="312">
        <v>4</v>
      </c>
      <c r="G129" s="312">
        <v>0</v>
      </c>
      <c r="H129" s="312">
        <v>0</v>
      </c>
      <c r="I129" s="112" t="s">
        <v>646</v>
      </c>
      <c r="J129" s="161">
        <v>13690</v>
      </c>
      <c r="K129" s="161">
        <v>13690</v>
      </c>
      <c r="L129" s="161">
        <v>29990</v>
      </c>
    </row>
    <row r="130" spans="1:12" x14ac:dyDescent="0.25">
      <c r="A130" s="113" t="s">
        <v>319</v>
      </c>
      <c r="B130" s="114" t="s">
        <v>322</v>
      </c>
      <c r="C130" s="114" t="s">
        <v>643</v>
      </c>
      <c r="D130" s="114" t="s">
        <v>617</v>
      </c>
      <c r="E130" s="313">
        <v>16</v>
      </c>
      <c r="F130" s="313">
        <v>4</v>
      </c>
      <c r="G130" s="313">
        <v>2</v>
      </c>
      <c r="H130" s="313">
        <v>0</v>
      </c>
      <c r="I130" s="114" t="s">
        <v>648</v>
      </c>
      <c r="J130" s="158">
        <v>17590</v>
      </c>
      <c r="K130" s="158">
        <v>28510</v>
      </c>
      <c r="L130" s="158">
        <v>44890</v>
      </c>
    </row>
    <row r="131" spans="1:12" x14ac:dyDescent="0.25">
      <c r="A131" s="111" t="s">
        <v>319</v>
      </c>
      <c r="B131" s="112" t="s">
        <v>323</v>
      </c>
      <c r="C131" s="112" t="s">
        <v>647</v>
      </c>
      <c r="D131" s="112" t="s">
        <v>617</v>
      </c>
      <c r="E131" s="312">
        <v>16</v>
      </c>
      <c r="F131" s="312">
        <v>4</v>
      </c>
      <c r="G131" s="312">
        <v>1</v>
      </c>
      <c r="H131" s="312">
        <v>0</v>
      </c>
      <c r="I131" s="112" t="s">
        <v>645</v>
      </c>
      <c r="J131" s="161">
        <v>28123</v>
      </c>
      <c r="K131" s="161">
        <v>28123</v>
      </c>
      <c r="L131" s="161">
        <v>58167</v>
      </c>
    </row>
    <row r="132" spans="1:12" x14ac:dyDescent="0.25">
      <c r="A132" s="113" t="s">
        <v>319</v>
      </c>
      <c r="B132" s="114" t="s">
        <v>324</v>
      </c>
      <c r="C132" s="114" t="s">
        <v>643</v>
      </c>
      <c r="D132" s="114" t="s">
        <v>617</v>
      </c>
      <c r="E132" s="313">
        <v>16</v>
      </c>
      <c r="F132" s="313">
        <v>4</v>
      </c>
      <c r="G132" s="313">
        <v>1</v>
      </c>
      <c r="H132" s="313">
        <v>0</v>
      </c>
      <c r="I132" s="114" t="s">
        <v>646</v>
      </c>
      <c r="J132" s="158">
        <v>15312</v>
      </c>
      <c r="K132" s="158">
        <v>15312</v>
      </c>
      <c r="L132" s="158">
        <v>30192</v>
      </c>
    </row>
    <row r="133" spans="1:12" x14ac:dyDescent="0.25">
      <c r="A133" s="111" t="s">
        <v>325</v>
      </c>
      <c r="B133" s="112" t="s">
        <v>326</v>
      </c>
      <c r="C133" s="112" t="s">
        <v>650</v>
      </c>
      <c r="D133" s="112" t="s">
        <v>617</v>
      </c>
      <c r="E133" s="312">
        <v>16</v>
      </c>
      <c r="F133" s="312">
        <v>4</v>
      </c>
      <c r="G133" s="312">
        <v>0</v>
      </c>
      <c r="H133" s="312">
        <v>0</v>
      </c>
      <c r="I133" s="112" t="s">
        <v>645</v>
      </c>
      <c r="J133" s="161">
        <v>20633</v>
      </c>
      <c r="K133" s="161">
        <v>20633</v>
      </c>
      <c r="L133" s="161">
        <v>20633</v>
      </c>
    </row>
    <row r="134" spans="1:12" x14ac:dyDescent="0.25">
      <c r="A134" s="113" t="s">
        <v>325</v>
      </c>
      <c r="B134" s="114" t="s">
        <v>327</v>
      </c>
      <c r="C134" s="114" t="s">
        <v>643</v>
      </c>
      <c r="D134" s="114" t="s">
        <v>617</v>
      </c>
      <c r="E134" s="313">
        <v>18</v>
      </c>
      <c r="F134" s="313">
        <v>4</v>
      </c>
      <c r="G134" s="313">
        <v>1</v>
      </c>
      <c r="H134" s="313">
        <v>0</v>
      </c>
      <c r="I134" s="114" t="s">
        <v>646</v>
      </c>
      <c r="J134" s="158">
        <v>14864</v>
      </c>
      <c r="K134" s="158">
        <v>14864</v>
      </c>
      <c r="L134" s="158">
        <v>16164</v>
      </c>
    </row>
    <row r="135" spans="1:12" x14ac:dyDescent="0.25">
      <c r="A135" s="111" t="s">
        <v>325</v>
      </c>
      <c r="B135" s="112" t="s">
        <v>328</v>
      </c>
      <c r="C135" s="112" t="s">
        <v>650</v>
      </c>
      <c r="D135" s="112" t="s">
        <v>617</v>
      </c>
      <c r="E135" s="312">
        <v>15</v>
      </c>
      <c r="F135" s="312">
        <v>4</v>
      </c>
      <c r="G135" s="312">
        <v>0</v>
      </c>
      <c r="H135" s="312">
        <v>1</v>
      </c>
      <c r="I135" s="112" t="s">
        <v>645</v>
      </c>
      <c r="J135" s="161">
        <v>28943</v>
      </c>
      <c r="K135" s="161">
        <v>28943</v>
      </c>
      <c r="L135" s="161">
        <v>59221</v>
      </c>
    </row>
    <row r="136" spans="1:12" x14ac:dyDescent="0.25">
      <c r="A136" s="113" t="s">
        <v>329</v>
      </c>
      <c r="B136" s="114" t="s">
        <v>330</v>
      </c>
      <c r="C136" s="114" t="s">
        <v>643</v>
      </c>
      <c r="D136" s="114" t="s">
        <v>617</v>
      </c>
      <c r="E136" s="313">
        <v>15</v>
      </c>
      <c r="F136" s="313">
        <v>6</v>
      </c>
      <c r="G136" s="313">
        <v>0</v>
      </c>
      <c r="H136" s="313">
        <v>0</v>
      </c>
      <c r="I136" s="114" t="s">
        <v>644</v>
      </c>
      <c r="J136" s="158">
        <v>35781</v>
      </c>
      <c r="K136" s="158">
        <v>35781</v>
      </c>
      <c r="L136" s="158">
        <v>63501</v>
      </c>
    </row>
    <row r="137" spans="1:12" x14ac:dyDescent="0.25">
      <c r="A137" s="111" t="s">
        <v>329</v>
      </c>
      <c r="B137" s="112" t="s">
        <v>331</v>
      </c>
      <c r="C137" s="112" t="s">
        <v>650</v>
      </c>
      <c r="D137" s="112" t="s">
        <v>617</v>
      </c>
      <c r="E137" s="312">
        <v>15</v>
      </c>
      <c r="F137" s="312">
        <v>8</v>
      </c>
      <c r="G137" s="312">
        <v>0</v>
      </c>
      <c r="H137" s="312">
        <v>0</v>
      </c>
      <c r="I137" s="112" t="s">
        <v>644</v>
      </c>
      <c r="J137" s="161">
        <v>43695</v>
      </c>
      <c r="K137" s="161">
        <v>43695</v>
      </c>
      <c r="L137" s="161">
        <v>43695</v>
      </c>
    </row>
    <row r="138" spans="1:12" x14ac:dyDescent="0.25">
      <c r="A138" s="113" t="s">
        <v>332</v>
      </c>
      <c r="B138" s="114" t="s">
        <v>333</v>
      </c>
      <c r="C138" s="114" t="s">
        <v>643</v>
      </c>
      <c r="D138" s="114" t="s">
        <v>617</v>
      </c>
      <c r="E138" s="313">
        <v>15</v>
      </c>
      <c r="F138" s="313">
        <v>4</v>
      </c>
      <c r="G138" s="313">
        <v>2</v>
      </c>
      <c r="H138" s="313">
        <v>0</v>
      </c>
      <c r="I138" s="114" t="s">
        <v>644</v>
      </c>
      <c r="J138" s="158">
        <v>19225</v>
      </c>
      <c r="K138" s="158">
        <v>26785</v>
      </c>
      <c r="L138" s="158">
        <v>29935</v>
      </c>
    </row>
    <row r="139" spans="1:12" x14ac:dyDescent="0.25">
      <c r="A139" s="111" t="s">
        <v>332</v>
      </c>
      <c r="B139" s="112" t="s">
        <v>334</v>
      </c>
      <c r="C139" s="112" t="s">
        <v>643</v>
      </c>
      <c r="D139" s="112" t="s">
        <v>617</v>
      </c>
      <c r="E139" s="312">
        <v>15</v>
      </c>
      <c r="F139" s="312">
        <v>4</v>
      </c>
      <c r="G139" s="312">
        <v>1</v>
      </c>
      <c r="H139" s="312">
        <v>0</v>
      </c>
      <c r="I139" s="112" t="s">
        <v>646</v>
      </c>
      <c r="J139" s="161">
        <v>11480</v>
      </c>
      <c r="K139" s="161">
        <v>11480</v>
      </c>
      <c r="L139" s="161">
        <v>17980</v>
      </c>
    </row>
    <row r="140" spans="1:12" x14ac:dyDescent="0.25">
      <c r="A140" s="113" t="s">
        <v>332</v>
      </c>
      <c r="B140" s="114" t="s">
        <v>335</v>
      </c>
      <c r="C140" s="114" t="s">
        <v>643</v>
      </c>
      <c r="D140" s="114" t="s">
        <v>616</v>
      </c>
      <c r="E140" s="313">
        <v>12</v>
      </c>
      <c r="F140" s="313">
        <v>9</v>
      </c>
      <c r="G140" s="313">
        <v>0</v>
      </c>
      <c r="H140" s="313">
        <v>0</v>
      </c>
      <c r="I140" s="114" t="s">
        <v>644</v>
      </c>
      <c r="J140" s="158">
        <v>54646</v>
      </c>
      <c r="K140" s="158">
        <v>54646</v>
      </c>
      <c r="L140" s="158">
        <v>54646</v>
      </c>
    </row>
    <row r="141" spans="1:12" x14ac:dyDescent="0.25">
      <c r="A141" s="111" t="s">
        <v>332</v>
      </c>
      <c r="B141" s="112" t="s">
        <v>336</v>
      </c>
      <c r="C141" s="112" t="s">
        <v>643</v>
      </c>
      <c r="D141" s="112" t="s">
        <v>617</v>
      </c>
      <c r="E141" s="312">
        <v>15</v>
      </c>
      <c r="F141" s="312">
        <v>4</v>
      </c>
      <c r="G141" s="312">
        <v>0</v>
      </c>
      <c r="H141" s="312">
        <v>0</v>
      </c>
      <c r="I141" s="112" t="s">
        <v>646</v>
      </c>
      <c r="J141" s="161">
        <v>14986</v>
      </c>
      <c r="K141" s="161">
        <v>17824</v>
      </c>
      <c r="L141" s="161">
        <v>20318</v>
      </c>
    </row>
    <row r="142" spans="1:12" x14ac:dyDescent="0.25">
      <c r="A142" s="113" t="s">
        <v>332</v>
      </c>
      <c r="B142" s="114" t="s">
        <v>337</v>
      </c>
      <c r="C142" s="114" t="s">
        <v>643</v>
      </c>
      <c r="D142" s="114" t="s">
        <v>617</v>
      </c>
      <c r="E142" s="313">
        <v>15</v>
      </c>
      <c r="F142" s="313">
        <v>4</v>
      </c>
      <c r="G142" s="313">
        <v>0</v>
      </c>
      <c r="H142" s="313">
        <v>0</v>
      </c>
      <c r="I142" s="114" t="s">
        <v>648</v>
      </c>
      <c r="J142" s="158">
        <v>18375</v>
      </c>
      <c r="K142" s="158">
        <v>23853</v>
      </c>
      <c r="L142" s="158">
        <v>27272</v>
      </c>
    </row>
    <row r="143" spans="1:12" x14ac:dyDescent="0.25">
      <c r="A143" s="111" t="s">
        <v>332</v>
      </c>
      <c r="B143" s="112" t="s">
        <v>338</v>
      </c>
      <c r="C143" s="112" t="s">
        <v>643</v>
      </c>
      <c r="D143" s="112" t="s">
        <v>617</v>
      </c>
      <c r="E143" s="312">
        <v>15</v>
      </c>
      <c r="F143" s="312">
        <v>4</v>
      </c>
      <c r="G143" s="312">
        <v>1</v>
      </c>
      <c r="H143" s="312">
        <v>0</v>
      </c>
      <c r="I143" s="112" t="s">
        <v>646</v>
      </c>
      <c r="J143" s="161">
        <v>14823</v>
      </c>
      <c r="K143" s="161">
        <v>20127</v>
      </c>
      <c r="L143" s="161">
        <v>25992</v>
      </c>
    </row>
    <row r="144" spans="1:12" x14ac:dyDescent="0.25">
      <c r="A144" s="113" t="s">
        <v>332</v>
      </c>
      <c r="B144" s="114" t="s">
        <v>339</v>
      </c>
      <c r="C144" s="114" t="s">
        <v>647</v>
      </c>
      <c r="D144" s="114" t="s">
        <v>617</v>
      </c>
      <c r="E144" s="313">
        <v>16</v>
      </c>
      <c r="F144" s="313">
        <v>4</v>
      </c>
      <c r="G144" s="313">
        <v>0</v>
      </c>
      <c r="H144" s="313">
        <v>0</v>
      </c>
      <c r="I144" s="114" t="s">
        <v>645</v>
      </c>
      <c r="J144" s="158">
        <v>34386</v>
      </c>
      <c r="K144" s="158">
        <v>34386</v>
      </c>
      <c r="L144" s="158">
        <v>98463</v>
      </c>
    </row>
    <row r="145" spans="1:12" x14ac:dyDescent="0.25">
      <c r="A145" s="111" t="s">
        <v>340</v>
      </c>
      <c r="B145" s="112" t="s">
        <v>341</v>
      </c>
      <c r="C145" s="112" t="s">
        <v>643</v>
      </c>
      <c r="D145" s="112" t="s">
        <v>617</v>
      </c>
      <c r="E145" s="312">
        <v>15</v>
      </c>
      <c r="F145" s="312">
        <v>4</v>
      </c>
      <c r="G145" s="312">
        <v>0</v>
      </c>
      <c r="H145" s="312">
        <v>0</v>
      </c>
      <c r="I145" s="112" t="s">
        <v>648</v>
      </c>
      <c r="J145" s="161">
        <v>23207</v>
      </c>
      <c r="K145" s="161">
        <v>37833</v>
      </c>
      <c r="L145" s="161">
        <v>37833</v>
      </c>
    </row>
    <row r="146" spans="1:12" x14ac:dyDescent="0.25">
      <c r="A146" s="113" t="s">
        <v>340</v>
      </c>
      <c r="B146" s="114" t="s">
        <v>342</v>
      </c>
      <c r="C146" s="114" t="s">
        <v>643</v>
      </c>
      <c r="D146" s="114" t="s">
        <v>617</v>
      </c>
      <c r="E146" s="313">
        <v>15</v>
      </c>
      <c r="F146" s="313">
        <v>4</v>
      </c>
      <c r="G146" s="313">
        <v>0</v>
      </c>
      <c r="H146" s="313">
        <v>0</v>
      </c>
      <c r="I146" s="114" t="s">
        <v>644</v>
      </c>
      <c r="J146" s="158">
        <v>20119</v>
      </c>
      <c r="K146" s="158">
        <v>20119</v>
      </c>
      <c r="L146" s="158">
        <v>32479</v>
      </c>
    </row>
    <row r="147" spans="1:12" x14ac:dyDescent="0.25">
      <c r="A147" s="111" t="s">
        <v>340</v>
      </c>
      <c r="B147" s="112" t="s">
        <v>343</v>
      </c>
      <c r="C147" s="112" t="s">
        <v>650</v>
      </c>
      <c r="D147" s="112" t="s">
        <v>617</v>
      </c>
      <c r="E147" s="312">
        <v>15</v>
      </c>
      <c r="F147" s="312">
        <v>6</v>
      </c>
      <c r="G147" s="312">
        <v>2</v>
      </c>
      <c r="H147" s="312">
        <v>0</v>
      </c>
      <c r="I147" s="112" t="s">
        <v>644</v>
      </c>
      <c r="J147" s="161">
        <v>139350</v>
      </c>
      <c r="K147" s="161">
        <v>139350</v>
      </c>
      <c r="L147" s="161">
        <v>139350</v>
      </c>
    </row>
    <row r="148" spans="1:12" x14ac:dyDescent="0.25">
      <c r="A148" s="113" t="s">
        <v>340</v>
      </c>
      <c r="B148" s="114" t="s">
        <v>344</v>
      </c>
      <c r="C148" s="114" t="s">
        <v>643</v>
      </c>
      <c r="D148" s="114" t="s">
        <v>617</v>
      </c>
      <c r="E148" s="313">
        <v>15</v>
      </c>
      <c r="F148" s="313">
        <v>4</v>
      </c>
      <c r="G148" s="313">
        <v>0</v>
      </c>
      <c r="H148" s="313">
        <v>0</v>
      </c>
      <c r="I148" s="114" t="s">
        <v>648</v>
      </c>
      <c r="J148" s="158">
        <v>19845</v>
      </c>
      <c r="K148" s="158">
        <v>20745</v>
      </c>
      <c r="L148" s="158">
        <v>35295</v>
      </c>
    </row>
    <row r="149" spans="1:12" x14ac:dyDescent="0.25">
      <c r="A149" s="111" t="s">
        <v>340</v>
      </c>
      <c r="B149" s="112" t="s">
        <v>345</v>
      </c>
      <c r="C149" s="112" t="s">
        <v>643</v>
      </c>
      <c r="D149" s="112" t="s">
        <v>617</v>
      </c>
      <c r="E149" s="312">
        <v>15</v>
      </c>
      <c r="F149" s="312">
        <v>4</v>
      </c>
      <c r="G149" s="312">
        <v>0</v>
      </c>
      <c r="H149" s="312">
        <v>0</v>
      </c>
      <c r="I149" s="112" t="s">
        <v>646</v>
      </c>
      <c r="J149" s="161">
        <v>72960</v>
      </c>
      <c r="K149" s="161">
        <v>72960</v>
      </c>
      <c r="L149" s="161">
        <v>72960</v>
      </c>
    </row>
    <row r="150" spans="1:12" x14ac:dyDescent="0.25">
      <c r="A150" s="113" t="s">
        <v>340</v>
      </c>
      <c r="B150" s="114" t="s">
        <v>346</v>
      </c>
      <c r="C150" s="114" t="s">
        <v>643</v>
      </c>
      <c r="D150" s="114" t="s">
        <v>617</v>
      </c>
      <c r="E150" s="313">
        <v>15</v>
      </c>
      <c r="F150" s="313">
        <v>4</v>
      </c>
      <c r="G150" s="313">
        <v>1</v>
      </c>
      <c r="H150" s="313">
        <v>0</v>
      </c>
      <c r="I150" s="114" t="s">
        <v>648</v>
      </c>
      <c r="J150" s="158">
        <v>29780</v>
      </c>
      <c r="K150" s="158">
        <v>30643</v>
      </c>
      <c r="L150" s="158">
        <v>31367</v>
      </c>
    </row>
    <row r="151" spans="1:12" x14ac:dyDescent="0.25">
      <c r="A151" s="111" t="s">
        <v>340</v>
      </c>
      <c r="B151" s="112" t="s">
        <v>347</v>
      </c>
      <c r="C151" s="112" t="s">
        <v>643</v>
      </c>
      <c r="D151" s="112" t="s">
        <v>617</v>
      </c>
      <c r="E151" s="312">
        <v>15</v>
      </c>
      <c r="F151" s="312">
        <v>4</v>
      </c>
      <c r="G151" s="312">
        <v>4</v>
      </c>
      <c r="H151" s="312">
        <v>1</v>
      </c>
      <c r="I151" s="112" t="s">
        <v>644</v>
      </c>
      <c r="J151" s="161">
        <v>25782</v>
      </c>
      <c r="K151" s="161">
        <v>25782</v>
      </c>
      <c r="L151" s="161">
        <v>42056</v>
      </c>
    </row>
    <row r="152" spans="1:12" x14ac:dyDescent="0.25">
      <c r="A152" s="113" t="s">
        <v>340</v>
      </c>
      <c r="B152" s="114" t="s">
        <v>348</v>
      </c>
      <c r="C152" s="114" t="s">
        <v>643</v>
      </c>
      <c r="D152" s="114" t="s">
        <v>617</v>
      </c>
      <c r="E152" s="313">
        <v>15</v>
      </c>
      <c r="F152" s="313">
        <v>4</v>
      </c>
      <c r="G152" s="313">
        <v>0</v>
      </c>
      <c r="H152" s="313">
        <v>0</v>
      </c>
      <c r="I152" s="114" t="s">
        <v>648</v>
      </c>
      <c r="J152" s="158">
        <v>26221</v>
      </c>
      <c r="K152" s="158">
        <v>27107</v>
      </c>
      <c r="L152" s="158">
        <v>41628</v>
      </c>
    </row>
    <row r="153" spans="1:12" x14ac:dyDescent="0.25">
      <c r="A153" s="111" t="s">
        <v>349</v>
      </c>
      <c r="B153" s="112" t="s">
        <v>350</v>
      </c>
      <c r="C153" s="112" t="s">
        <v>643</v>
      </c>
      <c r="D153" s="112" t="s">
        <v>616</v>
      </c>
      <c r="E153" s="312">
        <v>10</v>
      </c>
      <c r="F153" s="312">
        <v>6</v>
      </c>
      <c r="G153" s="312">
        <v>1</v>
      </c>
      <c r="H153" s="312">
        <v>0</v>
      </c>
      <c r="I153" s="112" t="s">
        <v>646</v>
      </c>
      <c r="J153" s="161">
        <v>31172</v>
      </c>
      <c r="K153" s="161">
        <v>31172</v>
      </c>
      <c r="L153" s="161">
        <v>31172</v>
      </c>
    </row>
    <row r="154" spans="1:12" x14ac:dyDescent="0.25">
      <c r="A154" s="113" t="s">
        <v>349</v>
      </c>
      <c r="B154" s="114" t="s">
        <v>351</v>
      </c>
      <c r="C154" s="114" t="s">
        <v>643</v>
      </c>
      <c r="D154" s="114" t="s">
        <v>617</v>
      </c>
      <c r="E154" s="313">
        <v>15</v>
      </c>
      <c r="F154" s="313">
        <v>4</v>
      </c>
      <c r="G154" s="313">
        <v>1</v>
      </c>
      <c r="H154" s="313">
        <v>0</v>
      </c>
      <c r="I154" s="114" t="s">
        <v>646</v>
      </c>
      <c r="J154" s="158">
        <v>21016</v>
      </c>
      <c r="K154" s="158">
        <v>26164</v>
      </c>
      <c r="L154" s="158">
        <v>37114</v>
      </c>
    </row>
    <row r="155" spans="1:12" x14ac:dyDescent="0.25">
      <c r="A155" s="111" t="s">
        <v>349</v>
      </c>
      <c r="B155" s="112" t="s">
        <v>352</v>
      </c>
      <c r="C155" s="112" t="s">
        <v>643</v>
      </c>
      <c r="D155" s="112" t="s">
        <v>617</v>
      </c>
      <c r="E155" s="312">
        <v>15</v>
      </c>
      <c r="F155" s="312">
        <v>4</v>
      </c>
      <c r="G155" s="312">
        <v>0</v>
      </c>
      <c r="H155" s="312">
        <v>0</v>
      </c>
      <c r="I155" s="112" t="s">
        <v>646</v>
      </c>
      <c r="J155" s="161">
        <v>25660</v>
      </c>
      <c r="K155" s="161">
        <v>25910</v>
      </c>
      <c r="L155" s="161">
        <v>35560</v>
      </c>
    </row>
    <row r="156" spans="1:12" x14ac:dyDescent="0.25">
      <c r="A156" s="113" t="s">
        <v>349</v>
      </c>
      <c r="B156" s="114" t="s">
        <v>353</v>
      </c>
      <c r="C156" s="114" t="s">
        <v>643</v>
      </c>
      <c r="D156" s="114" t="s">
        <v>617</v>
      </c>
      <c r="E156" s="313">
        <v>15</v>
      </c>
      <c r="F156" s="313">
        <v>4</v>
      </c>
      <c r="G156" s="313">
        <v>1</v>
      </c>
      <c r="H156" s="313">
        <v>0</v>
      </c>
      <c r="I156" s="114" t="s">
        <v>646</v>
      </c>
      <c r="J156" s="158">
        <v>24550</v>
      </c>
      <c r="K156" s="158">
        <v>42019</v>
      </c>
      <c r="L156" s="158">
        <v>57310</v>
      </c>
    </row>
    <row r="157" spans="1:12" x14ac:dyDescent="0.25">
      <c r="A157" s="111" t="s">
        <v>349</v>
      </c>
      <c r="B157" s="112" t="s">
        <v>354</v>
      </c>
      <c r="C157" s="112" t="s">
        <v>643</v>
      </c>
      <c r="D157" s="112" t="s">
        <v>617</v>
      </c>
      <c r="E157" s="312">
        <v>15</v>
      </c>
      <c r="F157" s="312">
        <v>4</v>
      </c>
      <c r="G157" s="312">
        <v>1</v>
      </c>
      <c r="H157" s="312">
        <v>0</v>
      </c>
      <c r="I157" s="112" t="s">
        <v>646</v>
      </c>
      <c r="J157" s="161">
        <v>15285</v>
      </c>
      <c r="K157" s="161">
        <v>21549</v>
      </c>
      <c r="L157" s="161">
        <v>26682</v>
      </c>
    </row>
    <row r="158" spans="1:12" x14ac:dyDescent="0.25">
      <c r="A158" s="113" t="s">
        <v>349</v>
      </c>
      <c r="B158" s="114" t="s">
        <v>355</v>
      </c>
      <c r="C158" s="114" t="s">
        <v>643</v>
      </c>
      <c r="D158" s="114" t="s">
        <v>617</v>
      </c>
      <c r="E158" s="313">
        <v>15</v>
      </c>
      <c r="F158" s="313">
        <v>4</v>
      </c>
      <c r="G158" s="313">
        <v>1</v>
      </c>
      <c r="H158" s="313">
        <v>0</v>
      </c>
      <c r="I158" s="114" t="s">
        <v>644</v>
      </c>
      <c r="J158" s="158">
        <v>26662</v>
      </c>
      <c r="K158" s="158">
        <v>31479</v>
      </c>
      <c r="L158" s="158">
        <v>36899</v>
      </c>
    </row>
    <row r="159" spans="1:12" x14ac:dyDescent="0.25">
      <c r="A159" s="111" t="s">
        <v>349</v>
      </c>
      <c r="B159" s="112" t="s">
        <v>356</v>
      </c>
      <c r="C159" s="112" t="s">
        <v>643</v>
      </c>
      <c r="D159" s="112" t="s">
        <v>617</v>
      </c>
      <c r="E159" s="312">
        <v>16</v>
      </c>
      <c r="F159" s="312">
        <v>4</v>
      </c>
      <c r="G159" s="312">
        <v>1</v>
      </c>
      <c r="H159" s="312">
        <v>0</v>
      </c>
      <c r="I159" s="112" t="s">
        <v>646</v>
      </c>
      <c r="J159" s="161">
        <v>31577</v>
      </c>
      <c r="K159" s="161">
        <v>41650</v>
      </c>
      <c r="L159" s="161">
        <v>50611</v>
      </c>
    </row>
    <row r="160" spans="1:12" x14ac:dyDescent="0.25">
      <c r="A160" s="113" t="s">
        <v>349</v>
      </c>
      <c r="B160" s="114" t="s">
        <v>357</v>
      </c>
      <c r="C160" s="114" t="s">
        <v>643</v>
      </c>
      <c r="D160" s="114" t="s">
        <v>617</v>
      </c>
      <c r="E160" s="313">
        <v>15</v>
      </c>
      <c r="F160" s="313">
        <v>4</v>
      </c>
      <c r="G160" s="313">
        <v>2</v>
      </c>
      <c r="H160" s="313">
        <v>0</v>
      </c>
      <c r="I160" s="114" t="s">
        <v>160</v>
      </c>
      <c r="J160" s="158">
        <v>19573</v>
      </c>
      <c r="K160" s="158">
        <v>23842</v>
      </c>
      <c r="L160" s="158">
        <v>29842</v>
      </c>
    </row>
    <row r="161" spans="1:12" x14ac:dyDescent="0.25">
      <c r="A161" s="111" t="s">
        <v>349</v>
      </c>
      <c r="B161" s="112" t="s">
        <v>358</v>
      </c>
      <c r="C161" s="112" t="s">
        <v>651</v>
      </c>
      <c r="D161" s="112" t="s">
        <v>617</v>
      </c>
      <c r="E161" s="312">
        <v>15</v>
      </c>
      <c r="F161" s="312">
        <v>4</v>
      </c>
      <c r="G161" s="312">
        <v>1</v>
      </c>
      <c r="H161" s="312">
        <v>0</v>
      </c>
      <c r="I161" s="112" t="s">
        <v>646</v>
      </c>
      <c r="J161" s="161">
        <v>15295</v>
      </c>
      <c r="K161" s="161">
        <v>21306</v>
      </c>
      <c r="L161" s="161">
        <v>21306</v>
      </c>
    </row>
    <row r="162" spans="1:12" x14ac:dyDescent="0.25">
      <c r="A162" s="113" t="s">
        <v>349</v>
      </c>
      <c r="B162" s="114" t="s">
        <v>359</v>
      </c>
      <c r="C162" s="114" t="s">
        <v>647</v>
      </c>
      <c r="D162" s="114" t="s">
        <v>617</v>
      </c>
      <c r="E162" s="313">
        <v>17</v>
      </c>
      <c r="F162" s="313">
        <v>4</v>
      </c>
      <c r="G162" s="313">
        <v>2</v>
      </c>
      <c r="H162" s="313">
        <v>0</v>
      </c>
      <c r="I162" s="114" t="s">
        <v>645</v>
      </c>
      <c r="J162" s="158">
        <v>98204</v>
      </c>
      <c r="K162" s="158">
        <v>98204</v>
      </c>
      <c r="L162" s="158">
        <v>98204</v>
      </c>
    </row>
    <row r="163" spans="1:12" x14ac:dyDescent="0.25">
      <c r="A163" s="111" t="s">
        <v>349</v>
      </c>
      <c r="B163" s="112" t="s">
        <v>360</v>
      </c>
      <c r="C163" s="112" t="s">
        <v>647</v>
      </c>
      <c r="D163" s="112" t="s">
        <v>617</v>
      </c>
      <c r="E163" s="312">
        <v>14</v>
      </c>
      <c r="F163" s="312">
        <v>6</v>
      </c>
      <c r="G163" s="312">
        <v>0</v>
      </c>
      <c r="H163" s="312">
        <v>0</v>
      </c>
      <c r="I163" s="112" t="s">
        <v>646</v>
      </c>
      <c r="J163" s="161">
        <v>55572</v>
      </c>
      <c r="K163" s="161">
        <v>55572</v>
      </c>
      <c r="L163" s="161">
        <v>151340</v>
      </c>
    </row>
    <row r="164" spans="1:12" x14ac:dyDescent="0.25">
      <c r="A164" s="113" t="s">
        <v>349</v>
      </c>
      <c r="B164" s="114" t="s">
        <v>361</v>
      </c>
      <c r="C164" s="114" t="s">
        <v>643</v>
      </c>
      <c r="D164" s="114" t="s">
        <v>617</v>
      </c>
      <c r="E164" s="313">
        <v>15</v>
      </c>
      <c r="F164" s="313">
        <v>4</v>
      </c>
      <c r="G164" s="313">
        <v>2</v>
      </c>
      <c r="H164" s="313">
        <v>0</v>
      </c>
      <c r="I164" s="114" t="s">
        <v>645</v>
      </c>
      <c r="J164" s="158">
        <v>22247</v>
      </c>
      <c r="K164" s="158">
        <v>23176</v>
      </c>
      <c r="L164" s="158">
        <v>25716</v>
      </c>
    </row>
    <row r="165" spans="1:12" x14ac:dyDescent="0.25">
      <c r="A165" s="111" t="s">
        <v>362</v>
      </c>
      <c r="B165" s="112" t="s">
        <v>363</v>
      </c>
      <c r="C165" s="112" t="s">
        <v>643</v>
      </c>
      <c r="D165" s="112" t="s">
        <v>617</v>
      </c>
      <c r="E165" s="312">
        <v>15</v>
      </c>
      <c r="F165" s="312">
        <v>5</v>
      </c>
      <c r="G165" s="312">
        <v>1</v>
      </c>
      <c r="H165" s="312">
        <v>0</v>
      </c>
      <c r="I165" s="112" t="s">
        <v>644</v>
      </c>
      <c r="J165" s="161">
        <v>43250</v>
      </c>
      <c r="K165" s="161">
        <v>43250</v>
      </c>
      <c r="L165" s="161">
        <v>43250</v>
      </c>
    </row>
    <row r="166" spans="1:12" x14ac:dyDescent="0.25">
      <c r="A166" s="113" t="s">
        <v>362</v>
      </c>
      <c r="B166" s="114" t="s">
        <v>364</v>
      </c>
      <c r="C166" s="114" t="s">
        <v>643</v>
      </c>
      <c r="D166" s="114" t="s">
        <v>617</v>
      </c>
      <c r="E166" s="313">
        <v>16</v>
      </c>
      <c r="F166" s="313">
        <v>4</v>
      </c>
      <c r="G166" s="313">
        <v>1</v>
      </c>
      <c r="H166" s="313">
        <v>0</v>
      </c>
      <c r="I166" s="114" t="s">
        <v>160</v>
      </c>
      <c r="J166" s="158">
        <v>10914</v>
      </c>
      <c r="K166" s="158">
        <v>10914</v>
      </c>
      <c r="L166" s="158">
        <v>10914</v>
      </c>
    </row>
    <row r="167" spans="1:12" x14ac:dyDescent="0.25">
      <c r="A167" s="111" t="s">
        <v>362</v>
      </c>
      <c r="B167" s="112" t="s">
        <v>365</v>
      </c>
      <c r="C167" s="112" t="s">
        <v>647</v>
      </c>
      <c r="D167" s="112" t="s">
        <v>617</v>
      </c>
      <c r="E167" s="312">
        <v>16</v>
      </c>
      <c r="F167" s="312">
        <v>9</v>
      </c>
      <c r="G167" s="312">
        <v>0</v>
      </c>
      <c r="H167" s="312">
        <v>0</v>
      </c>
      <c r="I167" s="112" t="s">
        <v>644</v>
      </c>
      <c r="J167" s="161">
        <v>79515</v>
      </c>
      <c r="K167" s="161">
        <v>79515</v>
      </c>
      <c r="L167" s="161">
        <v>79515</v>
      </c>
    </row>
    <row r="168" spans="1:12" x14ac:dyDescent="0.25">
      <c r="A168" s="113" t="s">
        <v>362</v>
      </c>
      <c r="B168" s="114" t="s">
        <v>366</v>
      </c>
      <c r="C168" s="114" t="s">
        <v>643</v>
      </c>
      <c r="D168" s="114" t="s">
        <v>617</v>
      </c>
      <c r="E168" s="313">
        <v>16</v>
      </c>
      <c r="F168" s="313">
        <v>4</v>
      </c>
      <c r="G168" s="313">
        <v>0</v>
      </c>
      <c r="H168" s="313">
        <v>0</v>
      </c>
      <c r="I168" s="114" t="s">
        <v>646</v>
      </c>
      <c r="J168" s="158">
        <v>16592</v>
      </c>
      <c r="K168" s="158">
        <v>16592</v>
      </c>
      <c r="L168" s="158">
        <v>25575</v>
      </c>
    </row>
    <row r="169" spans="1:12" x14ac:dyDescent="0.25">
      <c r="A169" s="111" t="s">
        <v>362</v>
      </c>
      <c r="B169" s="112" t="s">
        <v>367</v>
      </c>
      <c r="C169" s="112" t="s">
        <v>643</v>
      </c>
      <c r="D169" s="112" t="s">
        <v>617</v>
      </c>
      <c r="E169" s="312">
        <v>15</v>
      </c>
      <c r="F169" s="312">
        <v>4</v>
      </c>
      <c r="G169" s="312">
        <v>1</v>
      </c>
      <c r="H169" s="312">
        <v>1</v>
      </c>
      <c r="I169" s="112" t="s">
        <v>646</v>
      </c>
      <c r="J169" s="161">
        <v>20985</v>
      </c>
      <c r="K169" s="161">
        <v>20985</v>
      </c>
      <c r="L169" s="161">
        <v>21591</v>
      </c>
    </row>
    <row r="170" spans="1:12" x14ac:dyDescent="0.25">
      <c r="A170" s="113" t="s">
        <v>362</v>
      </c>
      <c r="B170" s="114" t="s">
        <v>368</v>
      </c>
      <c r="C170" s="114" t="s">
        <v>647</v>
      </c>
      <c r="D170" s="114" t="s">
        <v>617</v>
      </c>
      <c r="E170" s="313">
        <v>16</v>
      </c>
      <c r="F170" s="313">
        <v>8</v>
      </c>
      <c r="G170" s="313">
        <v>1</v>
      </c>
      <c r="H170" s="313">
        <v>0</v>
      </c>
      <c r="I170" s="114" t="s">
        <v>645</v>
      </c>
      <c r="J170" s="158">
        <v>25791</v>
      </c>
      <c r="K170" s="158">
        <v>41279</v>
      </c>
      <c r="L170" s="158">
        <v>41279</v>
      </c>
    </row>
    <row r="171" spans="1:12" x14ac:dyDescent="0.25">
      <c r="A171" s="111" t="s">
        <v>362</v>
      </c>
      <c r="B171" s="112" t="s">
        <v>369</v>
      </c>
      <c r="C171" s="112" t="s">
        <v>643</v>
      </c>
      <c r="D171" s="112" t="s">
        <v>617</v>
      </c>
      <c r="E171" s="312">
        <v>17</v>
      </c>
      <c r="F171" s="312">
        <v>4</v>
      </c>
      <c r="G171" s="312">
        <v>0</v>
      </c>
      <c r="H171" s="312">
        <v>0</v>
      </c>
      <c r="I171" s="112" t="s">
        <v>648</v>
      </c>
      <c r="J171" s="161">
        <v>21694</v>
      </c>
      <c r="K171" s="161">
        <v>21694</v>
      </c>
      <c r="L171" s="161">
        <v>21694</v>
      </c>
    </row>
    <row r="172" spans="1:12" x14ac:dyDescent="0.25">
      <c r="A172" s="113" t="s">
        <v>362</v>
      </c>
      <c r="B172" s="114" t="s">
        <v>370</v>
      </c>
      <c r="C172" s="114" t="s">
        <v>643</v>
      </c>
      <c r="D172" s="114" t="s">
        <v>617</v>
      </c>
      <c r="E172" s="313">
        <v>16</v>
      </c>
      <c r="F172" s="313">
        <v>4</v>
      </c>
      <c r="G172" s="313">
        <v>2</v>
      </c>
      <c r="H172" s="313">
        <v>0</v>
      </c>
      <c r="I172" s="114" t="s">
        <v>648</v>
      </c>
      <c r="J172" s="158">
        <v>24759</v>
      </c>
      <c r="K172" s="158">
        <v>24759</v>
      </c>
      <c r="L172" s="158">
        <v>24759</v>
      </c>
    </row>
    <row r="173" spans="1:12" x14ac:dyDescent="0.25">
      <c r="A173" s="111" t="s">
        <v>362</v>
      </c>
      <c r="B173" s="112" t="s">
        <v>371</v>
      </c>
      <c r="C173" s="112" t="s">
        <v>643</v>
      </c>
      <c r="D173" s="112" t="s">
        <v>617</v>
      </c>
      <c r="E173" s="312">
        <v>17</v>
      </c>
      <c r="F173" s="312">
        <v>4</v>
      </c>
      <c r="G173" s="312">
        <v>0</v>
      </c>
      <c r="H173" s="312">
        <v>0</v>
      </c>
      <c r="I173" s="112" t="s">
        <v>646</v>
      </c>
      <c r="J173" s="161">
        <v>20420</v>
      </c>
      <c r="K173" s="161">
        <v>20620</v>
      </c>
      <c r="L173" s="161">
        <v>22420</v>
      </c>
    </row>
    <row r="174" spans="1:12" x14ac:dyDescent="0.25">
      <c r="A174" s="113" t="s">
        <v>362</v>
      </c>
      <c r="B174" s="114" t="s">
        <v>372</v>
      </c>
      <c r="C174" s="114" t="s">
        <v>647</v>
      </c>
      <c r="D174" s="114" t="s">
        <v>617</v>
      </c>
      <c r="E174" s="313">
        <v>16</v>
      </c>
      <c r="F174" s="313">
        <v>4</v>
      </c>
      <c r="G174" s="313">
        <v>2</v>
      </c>
      <c r="H174" s="313">
        <v>0</v>
      </c>
      <c r="I174" s="114" t="s">
        <v>646</v>
      </c>
      <c r="J174" s="158">
        <v>45430</v>
      </c>
      <c r="K174" s="158">
        <v>45430</v>
      </c>
      <c r="L174" s="158">
        <v>74422</v>
      </c>
    </row>
    <row r="175" spans="1:12" x14ac:dyDescent="0.25">
      <c r="A175" s="111" t="s">
        <v>373</v>
      </c>
      <c r="B175" s="112" t="s">
        <v>374</v>
      </c>
      <c r="C175" s="112" t="s">
        <v>643</v>
      </c>
      <c r="D175" s="112" t="s">
        <v>617</v>
      </c>
      <c r="E175" s="312">
        <v>17</v>
      </c>
      <c r="F175" s="312">
        <v>4</v>
      </c>
      <c r="G175" s="312">
        <v>1</v>
      </c>
      <c r="H175" s="312">
        <v>0</v>
      </c>
      <c r="I175" s="112" t="s">
        <v>648</v>
      </c>
      <c r="J175" s="161">
        <v>14292</v>
      </c>
      <c r="K175" s="161">
        <v>14292</v>
      </c>
      <c r="L175" s="161">
        <v>18220</v>
      </c>
    </row>
    <row r="176" spans="1:12" x14ac:dyDescent="0.25">
      <c r="A176" s="113" t="s">
        <v>373</v>
      </c>
      <c r="B176" s="114" t="s">
        <v>375</v>
      </c>
      <c r="C176" s="114" t="s">
        <v>643</v>
      </c>
      <c r="D176" s="114" t="s">
        <v>617</v>
      </c>
      <c r="E176" s="313">
        <v>16</v>
      </c>
      <c r="F176" s="313">
        <v>4</v>
      </c>
      <c r="G176" s="313">
        <v>0</v>
      </c>
      <c r="H176" s="313">
        <v>0</v>
      </c>
      <c r="I176" s="114" t="s">
        <v>648</v>
      </c>
      <c r="J176" s="158">
        <v>14345</v>
      </c>
      <c r="K176" s="158">
        <v>14345</v>
      </c>
      <c r="L176" s="158">
        <v>15953</v>
      </c>
    </row>
    <row r="177" spans="1:12" x14ac:dyDescent="0.25">
      <c r="A177" s="111" t="s">
        <v>373</v>
      </c>
      <c r="B177" s="112" t="s">
        <v>376</v>
      </c>
      <c r="C177" s="112" t="s">
        <v>643</v>
      </c>
      <c r="D177" s="112" t="s">
        <v>617</v>
      </c>
      <c r="E177" s="312">
        <v>18</v>
      </c>
      <c r="F177" s="312">
        <v>4</v>
      </c>
      <c r="G177" s="312">
        <v>0</v>
      </c>
      <c r="H177" s="312">
        <v>0</v>
      </c>
      <c r="I177" s="112" t="s">
        <v>646</v>
      </c>
      <c r="J177" s="161">
        <v>6240</v>
      </c>
      <c r="K177" s="161">
        <v>6240</v>
      </c>
      <c r="L177" s="161">
        <v>8490</v>
      </c>
    </row>
    <row r="178" spans="1:12" x14ac:dyDescent="0.25">
      <c r="A178" s="113" t="s">
        <v>373</v>
      </c>
      <c r="B178" s="114" t="s">
        <v>377</v>
      </c>
      <c r="C178" s="114" t="s">
        <v>643</v>
      </c>
      <c r="D178" s="114" t="s">
        <v>617</v>
      </c>
      <c r="E178" s="313">
        <v>16</v>
      </c>
      <c r="F178" s="313">
        <v>4</v>
      </c>
      <c r="G178" s="313">
        <v>0</v>
      </c>
      <c r="H178" s="313">
        <v>0</v>
      </c>
      <c r="I178" s="114" t="s">
        <v>646</v>
      </c>
      <c r="J178" s="158">
        <v>12730</v>
      </c>
      <c r="K178" s="158">
        <v>12730</v>
      </c>
      <c r="L178" s="158">
        <v>17526</v>
      </c>
    </row>
    <row r="179" spans="1:12" x14ac:dyDescent="0.25">
      <c r="A179" s="111" t="s">
        <v>373</v>
      </c>
      <c r="B179" s="112" t="s">
        <v>378</v>
      </c>
      <c r="C179" s="112" t="s">
        <v>647</v>
      </c>
      <c r="D179" s="112" t="s">
        <v>617</v>
      </c>
      <c r="E179" s="312">
        <v>17</v>
      </c>
      <c r="F179" s="312">
        <v>4</v>
      </c>
      <c r="G179" s="312">
        <v>1</v>
      </c>
      <c r="H179" s="312">
        <v>0</v>
      </c>
      <c r="I179" s="112" t="s">
        <v>645</v>
      </c>
      <c r="J179" s="161">
        <v>23679</v>
      </c>
      <c r="K179" s="161">
        <v>57566</v>
      </c>
      <c r="L179" s="161">
        <v>57566</v>
      </c>
    </row>
    <row r="180" spans="1:12" x14ac:dyDescent="0.25">
      <c r="A180" s="113" t="s">
        <v>379</v>
      </c>
      <c r="B180" s="114" t="s">
        <v>380</v>
      </c>
      <c r="C180" s="114" t="s">
        <v>643</v>
      </c>
      <c r="D180" s="114" t="s">
        <v>618</v>
      </c>
      <c r="E180" s="313">
        <v>10</v>
      </c>
      <c r="F180" s="313">
        <v>7</v>
      </c>
      <c r="G180" s="313">
        <v>0</v>
      </c>
      <c r="H180" s="313">
        <v>0</v>
      </c>
      <c r="I180" s="114" t="s">
        <v>644</v>
      </c>
      <c r="J180" s="158">
        <v>63505</v>
      </c>
      <c r="K180" s="158">
        <v>63505</v>
      </c>
      <c r="L180" s="158">
        <v>63505</v>
      </c>
    </row>
    <row r="181" spans="1:12" x14ac:dyDescent="0.25">
      <c r="A181" s="111" t="s">
        <v>379</v>
      </c>
      <c r="B181" s="112" t="s">
        <v>381</v>
      </c>
      <c r="C181" s="112" t="s">
        <v>643</v>
      </c>
      <c r="D181" s="112" t="s">
        <v>617</v>
      </c>
      <c r="E181" s="312">
        <v>15</v>
      </c>
      <c r="F181" s="312">
        <v>5</v>
      </c>
      <c r="G181" s="312">
        <v>0</v>
      </c>
      <c r="H181" s="312">
        <v>0</v>
      </c>
      <c r="I181" s="112" t="s">
        <v>644</v>
      </c>
      <c r="J181" s="161">
        <v>41603</v>
      </c>
      <c r="K181" s="161">
        <v>41603</v>
      </c>
      <c r="L181" s="161">
        <v>41603</v>
      </c>
    </row>
    <row r="182" spans="1:12" x14ac:dyDescent="0.25">
      <c r="A182" s="113" t="s">
        <v>379</v>
      </c>
      <c r="B182" s="114" t="s">
        <v>382</v>
      </c>
      <c r="C182" s="114" t="s">
        <v>643</v>
      </c>
      <c r="D182" s="114" t="s">
        <v>617</v>
      </c>
      <c r="E182" s="313">
        <v>16</v>
      </c>
      <c r="F182" s="313">
        <v>4</v>
      </c>
      <c r="G182" s="313">
        <v>1</v>
      </c>
      <c r="H182" s="313">
        <v>0</v>
      </c>
      <c r="I182" s="114" t="s">
        <v>646</v>
      </c>
      <c r="J182" s="158">
        <v>14522</v>
      </c>
      <c r="K182" s="158">
        <v>17228</v>
      </c>
      <c r="L182" s="158">
        <v>22490</v>
      </c>
    </row>
    <row r="183" spans="1:12" x14ac:dyDescent="0.25">
      <c r="A183" s="111" t="s">
        <v>379</v>
      </c>
      <c r="B183" s="112" t="s">
        <v>383</v>
      </c>
      <c r="C183" s="112" t="s">
        <v>643</v>
      </c>
      <c r="D183" s="112" t="s">
        <v>617</v>
      </c>
      <c r="E183" s="312">
        <v>16</v>
      </c>
      <c r="F183" s="312">
        <v>4</v>
      </c>
      <c r="G183" s="312">
        <v>0</v>
      </c>
      <c r="H183" s="312">
        <v>0</v>
      </c>
      <c r="I183" s="112" t="s">
        <v>648</v>
      </c>
      <c r="J183" s="161">
        <v>39206</v>
      </c>
      <c r="K183" s="161">
        <v>39206</v>
      </c>
      <c r="L183" s="161">
        <v>39206</v>
      </c>
    </row>
    <row r="184" spans="1:12" x14ac:dyDescent="0.25">
      <c r="A184" s="113" t="s">
        <v>379</v>
      </c>
      <c r="B184" s="114" t="s">
        <v>384</v>
      </c>
      <c r="C184" s="114" t="s">
        <v>643</v>
      </c>
      <c r="D184" s="114" t="s">
        <v>617</v>
      </c>
      <c r="E184" s="313">
        <v>16</v>
      </c>
      <c r="F184" s="313">
        <v>4</v>
      </c>
      <c r="G184" s="313">
        <v>1</v>
      </c>
      <c r="H184" s="313">
        <v>0</v>
      </c>
      <c r="I184" s="114" t="s">
        <v>646</v>
      </c>
      <c r="J184" s="158">
        <v>14759</v>
      </c>
      <c r="K184" s="158">
        <v>18238</v>
      </c>
      <c r="L184" s="158">
        <v>21717</v>
      </c>
    </row>
    <row r="185" spans="1:12" x14ac:dyDescent="0.25">
      <c r="A185" s="111" t="s">
        <v>379</v>
      </c>
      <c r="B185" s="112" t="s">
        <v>385</v>
      </c>
      <c r="C185" s="112" t="s">
        <v>643</v>
      </c>
      <c r="D185" s="112" t="s">
        <v>617</v>
      </c>
      <c r="E185" s="312">
        <v>16</v>
      </c>
      <c r="F185" s="312">
        <v>4</v>
      </c>
      <c r="G185" s="312">
        <v>1</v>
      </c>
      <c r="H185" s="312">
        <v>0</v>
      </c>
      <c r="I185" s="112" t="s">
        <v>646</v>
      </c>
      <c r="J185" s="161">
        <v>14818</v>
      </c>
      <c r="K185" s="161">
        <v>17256</v>
      </c>
      <c r="L185" s="161">
        <v>20224</v>
      </c>
    </row>
    <row r="186" spans="1:12" x14ac:dyDescent="0.25">
      <c r="A186" s="113" t="s">
        <v>379</v>
      </c>
      <c r="B186" s="114" t="s">
        <v>386</v>
      </c>
      <c r="C186" s="114" t="s">
        <v>643</v>
      </c>
      <c r="D186" s="114" t="s">
        <v>617</v>
      </c>
      <c r="E186" s="313">
        <v>16</v>
      </c>
      <c r="F186" s="313">
        <v>4</v>
      </c>
      <c r="G186" s="313">
        <v>1</v>
      </c>
      <c r="H186" s="313">
        <v>0</v>
      </c>
      <c r="I186" s="114" t="s">
        <v>646</v>
      </c>
      <c r="J186" s="158">
        <v>33190</v>
      </c>
      <c r="K186" s="158">
        <v>36030</v>
      </c>
      <c r="L186" s="158">
        <v>39810</v>
      </c>
    </row>
    <row r="187" spans="1:12" x14ac:dyDescent="0.25">
      <c r="A187" s="111" t="s">
        <v>379</v>
      </c>
      <c r="B187" s="112" t="s">
        <v>387</v>
      </c>
      <c r="C187" s="112" t="s">
        <v>647</v>
      </c>
      <c r="D187" s="112" t="s">
        <v>617</v>
      </c>
      <c r="E187" s="312">
        <v>16</v>
      </c>
      <c r="F187" s="312">
        <v>4</v>
      </c>
      <c r="G187" s="312">
        <v>1</v>
      </c>
      <c r="H187" s="312">
        <v>0</v>
      </c>
      <c r="I187" s="112" t="s">
        <v>645</v>
      </c>
      <c r="J187" s="161">
        <v>25894</v>
      </c>
      <c r="K187" s="161">
        <v>59773</v>
      </c>
      <c r="L187" s="161">
        <v>59773</v>
      </c>
    </row>
    <row r="188" spans="1:12" x14ac:dyDescent="0.25">
      <c r="A188" s="113" t="s">
        <v>388</v>
      </c>
      <c r="B188" s="114" t="s">
        <v>389</v>
      </c>
      <c r="C188" s="114" t="s">
        <v>643</v>
      </c>
      <c r="D188" s="114" t="s">
        <v>617</v>
      </c>
      <c r="E188" s="313">
        <v>16</v>
      </c>
      <c r="F188" s="313">
        <v>4</v>
      </c>
      <c r="G188" s="313">
        <v>1</v>
      </c>
      <c r="H188" s="313">
        <v>0</v>
      </c>
      <c r="I188" s="114" t="s">
        <v>646</v>
      </c>
      <c r="J188" s="158">
        <v>13595</v>
      </c>
      <c r="K188" s="158">
        <v>13595</v>
      </c>
      <c r="L188" s="158">
        <v>19847</v>
      </c>
    </row>
    <row r="189" spans="1:12" x14ac:dyDescent="0.25">
      <c r="A189" s="111" t="s">
        <v>390</v>
      </c>
      <c r="B189" s="112" t="s">
        <v>391</v>
      </c>
      <c r="C189" s="112" t="s">
        <v>643</v>
      </c>
      <c r="D189" s="112" t="s">
        <v>617</v>
      </c>
      <c r="E189" s="312">
        <v>16</v>
      </c>
      <c r="F189" s="312">
        <v>4</v>
      </c>
      <c r="G189" s="312">
        <v>1</v>
      </c>
      <c r="H189" s="312">
        <v>0</v>
      </c>
      <c r="I189" s="112" t="s">
        <v>648</v>
      </c>
      <c r="J189" s="161">
        <v>19772</v>
      </c>
      <c r="K189" s="161">
        <v>19772</v>
      </c>
      <c r="L189" s="161">
        <v>22292</v>
      </c>
    </row>
    <row r="190" spans="1:12" x14ac:dyDescent="0.25">
      <c r="A190" s="113" t="s">
        <v>390</v>
      </c>
      <c r="B190" s="114" t="s">
        <v>392</v>
      </c>
      <c r="C190" s="114" t="s">
        <v>647</v>
      </c>
      <c r="D190" s="114" t="s">
        <v>617</v>
      </c>
      <c r="E190" s="313">
        <v>16</v>
      </c>
      <c r="F190" s="313">
        <v>4</v>
      </c>
      <c r="G190" s="313">
        <v>1</v>
      </c>
      <c r="H190" s="313">
        <v>0</v>
      </c>
      <c r="I190" s="114" t="s">
        <v>645</v>
      </c>
      <c r="J190" s="158">
        <v>33680</v>
      </c>
      <c r="K190" s="158">
        <v>33680</v>
      </c>
      <c r="L190" s="158">
        <v>64656</v>
      </c>
    </row>
    <row r="191" spans="1:12" x14ac:dyDescent="0.25">
      <c r="A191" s="111" t="s">
        <v>393</v>
      </c>
      <c r="B191" s="112" t="s">
        <v>394</v>
      </c>
      <c r="C191" s="112" t="s">
        <v>643</v>
      </c>
      <c r="D191" s="112" t="s">
        <v>617</v>
      </c>
      <c r="E191" s="312">
        <v>16</v>
      </c>
      <c r="F191" s="312">
        <v>4</v>
      </c>
      <c r="G191" s="312">
        <v>1</v>
      </c>
      <c r="H191" s="312">
        <v>0</v>
      </c>
      <c r="I191" s="112" t="s">
        <v>646</v>
      </c>
      <c r="J191" s="161">
        <v>15840</v>
      </c>
      <c r="K191" s="161">
        <v>15840</v>
      </c>
      <c r="L191" s="161">
        <v>24188</v>
      </c>
    </row>
    <row r="192" spans="1:12" x14ac:dyDescent="0.25">
      <c r="A192" s="113" t="s">
        <v>393</v>
      </c>
      <c r="B192" s="114" t="s">
        <v>395</v>
      </c>
      <c r="C192" s="114" t="s">
        <v>643</v>
      </c>
      <c r="D192" s="114" t="s">
        <v>617</v>
      </c>
      <c r="E192" s="313">
        <v>15</v>
      </c>
      <c r="F192" s="313">
        <v>4</v>
      </c>
      <c r="G192" s="313">
        <v>1</v>
      </c>
      <c r="H192" s="313">
        <v>0</v>
      </c>
      <c r="I192" s="114" t="s">
        <v>645</v>
      </c>
      <c r="J192" s="158">
        <v>20305</v>
      </c>
      <c r="K192" s="158">
        <v>20305</v>
      </c>
      <c r="L192" s="158">
        <v>29005</v>
      </c>
    </row>
    <row r="193" spans="1:12" x14ac:dyDescent="0.25">
      <c r="A193" s="111" t="s">
        <v>396</v>
      </c>
      <c r="B193" s="112" t="s">
        <v>397</v>
      </c>
      <c r="C193" s="112" t="s">
        <v>643</v>
      </c>
      <c r="D193" s="112" t="s">
        <v>617</v>
      </c>
      <c r="E193" s="312">
        <v>16</v>
      </c>
      <c r="F193" s="312">
        <v>4</v>
      </c>
      <c r="G193" s="312">
        <v>1</v>
      </c>
      <c r="H193" s="312">
        <v>0</v>
      </c>
      <c r="I193" s="112" t="s">
        <v>644</v>
      </c>
      <c r="J193" s="161">
        <v>28362</v>
      </c>
      <c r="K193" s="161">
        <v>36662</v>
      </c>
      <c r="L193" s="161">
        <v>49527</v>
      </c>
    </row>
    <row r="194" spans="1:12" x14ac:dyDescent="0.25">
      <c r="A194" s="113" t="s">
        <v>398</v>
      </c>
      <c r="B194" s="114" t="s">
        <v>399</v>
      </c>
      <c r="C194" s="114" t="s">
        <v>643</v>
      </c>
      <c r="D194" s="114" t="s">
        <v>617</v>
      </c>
      <c r="E194" s="313">
        <v>15</v>
      </c>
      <c r="F194" s="313">
        <v>4</v>
      </c>
      <c r="G194" s="313">
        <v>1</v>
      </c>
      <c r="H194" s="313">
        <v>0</v>
      </c>
      <c r="I194" s="114" t="s">
        <v>648</v>
      </c>
      <c r="J194" s="158">
        <v>25791</v>
      </c>
      <c r="K194" s="158">
        <v>43401</v>
      </c>
      <c r="L194" s="158">
        <v>47036</v>
      </c>
    </row>
    <row r="195" spans="1:12" x14ac:dyDescent="0.25">
      <c r="A195" s="111" t="s">
        <v>398</v>
      </c>
      <c r="B195" s="112" t="s">
        <v>400</v>
      </c>
      <c r="C195" s="112" t="s">
        <v>643</v>
      </c>
      <c r="D195" s="112" t="s">
        <v>617</v>
      </c>
      <c r="E195" s="312">
        <v>16</v>
      </c>
      <c r="F195" s="312">
        <v>4</v>
      </c>
      <c r="G195" s="312">
        <v>2</v>
      </c>
      <c r="H195" s="312">
        <v>0</v>
      </c>
      <c r="I195" s="112" t="s">
        <v>644</v>
      </c>
      <c r="J195" s="161">
        <v>18870</v>
      </c>
      <c r="K195" s="161">
        <v>19182</v>
      </c>
      <c r="L195" s="161">
        <v>19182</v>
      </c>
    </row>
    <row r="196" spans="1:12" x14ac:dyDescent="0.25">
      <c r="A196" s="113" t="s">
        <v>398</v>
      </c>
      <c r="B196" s="114" t="s">
        <v>401</v>
      </c>
      <c r="C196" s="114" t="s">
        <v>643</v>
      </c>
      <c r="D196" s="114" t="s">
        <v>617</v>
      </c>
      <c r="E196" s="313">
        <v>15</v>
      </c>
      <c r="F196" s="313">
        <v>4</v>
      </c>
      <c r="G196" s="313">
        <v>2</v>
      </c>
      <c r="H196" s="313">
        <v>0</v>
      </c>
      <c r="I196" s="114" t="s">
        <v>644</v>
      </c>
      <c r="J196" s="158">
        <v>61900</v>
      </c>
      <c r="K196" s="158">
        <v>61900</v>
      </c>
      <c r="L196" s="158">
        <v>61900</v>
      </c>
    </row>
    <row r="197" spans="1:12" x14ac:dyDescent="0.25">
      <c r="A197" s="111" t="s">
        <v>398</v>
      </c>
      <c r="B197" s="112" t="s">
        <v>402</v>
      </c>
      <c r="C197" s="112" t="s">
        <v>643</v>
      </c>
      <c r="D197" s="112" t="s">
        <v>617</v>
      </c>
      <c r="E197" s="312">
        <v>14</v>
      </c>
      <c r="F197" s="312">
        <v>4</v>
      </c>
      <c r="G197" s="312">
        <v>0</v>
      </c>
      <c r="H197" s="312">
        <v>0</v>
      </c>
      <c r="I197" s="112" t="s">
        <v>644</v>
      </c>
      <c r="J197" s="161">
        <v>19200</v>
      </c>
      <c r="K197" s="161">
        <v>30030</v>
      </c>
      <c r="L197" s="161">
        <v>30030</v>
      </c>
    </row>
    <row r="198" spans="1:12" x14ac:dyDescent="0.25">
      <c r="A198" s="113" t="s">
        <v>398</v>
      </c>
      <c r="B198" s="114" t="s">
        <v>403</v>
      </c>
      <c r="C198" s="114" t="s">
        <v>643</v>
      </c>
      <c r="D198" s="114" t="s">
        <v>617</v>
      </c>
      <c r="E198" s="313">
        <v>15</v>
      </c>
      <c r="F198" s="313">
        <v>4</v>
      </c>
      <c r="G198" s="313">
        <v>1</v>
      </c>
      <c r="H198" s="313">
        <v>0</v>
      </c>
      <c r="I198" s="114" t="s">
        <v>646</v>
      </c>
      <c r="J198" s="158">
        <v>19313</v>
      </c>
      <c r="K198" s="158">
        <v>20481</v>
      </c>
      <c r="L198" s="158">
        <v>25226</v>
      </c>
    </row>
    <row r="199" spans="1:12" x14ac:dyDescent="0.25">
      <c r="A199" s="111" t="s">
        <v>398</v>
      </c>
      <c r="B199" s="112" t="s">
        <v>404</v>
      </c>
      <c r="C199" s="112" t="s">
        <v>651</v>
      </c>
      <c r="D199" s="112" t="s">
        <v>617</v>
      </c>
      <c r="E199" s="312">
        <v>16</v>
      </c>
      <c r="F199" s="312">
        <v>4</v>
      </c>
      <c r="G199" s="312">
        <v>2</v>
      </c>
      <c r="H199" s="312">
        <v>0</v>
      </c>
      <c r="I199" s="112" t="s">
        <v>648</v>
      </c>
      <c r="J199" s="161">
        <v>38172</v>
      </c>
      <c r="K199" s="161">
        <v>38172</v>
      </c>
      <c r="L199" s="161">
        <v>56707</v>
      </c>
    </row>
    <row r="200" spans="1:12" x14ac:dyDescent="0.25">
      <c r="A200" s="113" t="s">
        <v>405</v>
      </c>
      <c r="B200" s="114" t="s">
        <v>406</v>
      </c>
      <c r="C200" s="114" t="s">
        <v>643</v>
      </c>
      <c r="D200" s="114" t="s">
        <v>617</v>
      </c>
      <c r="E200" s="313">
        <v>15</v>
      </c>
      <c r="F200" s="313">
        <v>4</v>
      </c>
      <c r="G200" s="313">
        <v>1</v>
      </c>
      <c r="H200" s="313">
        <v>0</v>
      </c>
      <c r="I200" s="114" t="s">
        <v>646</v>
      </c>
      <c r="J200" s="158">
        <v>15064</v>
      </c>
      <c r="K200" s="158">
        <v>15736</v>
      </c>
      <c r="L200" s="158">
        <v>22168</v>
      </c>
    </row>
    <row r="201" spans="1:12" x14ac:dyDescent="0.25">
      <c r="A201" s="111" t="s">
        <v>405</v>
      </c>
      <c r="B201" s="112" t="s">
        <v>407</v>
      </c>
      <c r="C201" s="112" t="s">
        <v>643</v>
      </c>
      <c r="D201" s="112" t="s">
        <v>617</v>
      </c>
      <c r="E201" s="312">
        <v>15</v>
      </c>
      <c r="F201" s="312">
        <v>6</v>
      </c>
      <c r="G201" s="312">
        <v>0</v>
      </c>
      <c r="H201" s="312">
        <v>0</v>
      </c>
      <c r="I201" s="112" t="s">
        <v>644</v>
      </c>
      <c r="J201" s="161">
        <v>51820</v>
      </c>
      <c r="K201" s="161">
        <v>51820</v>
      </c>
      <c r="L201" s="161">
        <v>51820</v>
      </c>
    </row>
    <row r="202" spans="1:12" x14ac:dyDescent="0.25">
      <c r="A202" s="113" t="s">
        <v>405</v>
      </c>
      <c r="B202" s="114" t="s">
        <v>408</v>
      </c>
      <c r="C202" s="114" t="s">
        <v>643</v>
      </c>
      <c r="D202" s="114" t="s">
        <v>617</v>
      </c>
      <c r="E202" s="313">
        <v>16</v>
      </c>
      <c r="F202" s="313">
        <v>4</v>
      </c>
      <c r="G202" s="313">
        <v>1</v>
      </c>
      <c r="H202" s="313">
        <v>0</v>
      </c>
      <c r="I202" s="114" t="s">
        <v>645</v>
      </c>
      <c r="J202" s="158">
        <v>13134</v>
      </c>
      <c r="K202" s="158">
        <v>13134</v>
      </c>
      <c r="L202" s="158">
        <v>19132</v>
      </c>
    </row>
    <row r="203" spans="1:12" x14ac:dyDescent="0.25">
      <c r="A203" s="111" t="s">
        <v>405</v>
      </c>
      <c r="B203" s="112" t="s">
        <v>409</v>
      </c>
      <c r="C203" s="112" t="s">
        <v>647</v>
      </c>
      <c r="D203" s="112" t="s">
        <v>617</v>
      </c>
      <c r="E203" s="312">
        <v>15</v>
      </c>
      <c r="F203" s="312">
        <v>5</v>
      </c>
      <c r="G203" s="312">
        <v>1</v>
      </c>
      <c r="H203" s="312">
        <v>0</v>
      </c>
      <c r="I203" s="112" t="s">
        <v>646</v>
      </c>
      <c r="J203" s="161">
        <v>20899</v>
      </c>
      <c r="K203" s="161">
        <v>20899</v>
      </c>
      <c r="L203" s="161">
        <v>30876</v>
      </c>
    </row>
    <row r="204" spans="1:12" x14ac:dyDescent="0.25">
      <c r="A204" s="113" t="s">
        <v>410</v>
      </c>
      <c r="B204" s="114" t="s">
        <v>411</v>
      </c>
      <c r="C204" s="114" t="s">
        <v>643</v>
      </c>
      <c r="D204" s="114" t="s">
        <v>617</v>
      </c>
      <c r="E204" s="313">
        <v>16</v>
      </c>
      <c r="F204" s="313">
        <v>5</v>
      </c>
      <c r="G204" s="313">
        <v>5</v>
      </c>
      <c r="H204" s="313">
        <v>0</v>
      </c>
      <c r="I204" s="114" t="s">
        <v>644</v>
      </c>
      <c r="J204" s="158">
        <v>40800</v>
      </c>
      <c r="K204" s="158">
        <v>40800</v>
      </c>
      <c r="L204" s="158">
        <v>40800</v>
      </c>
    </row>
    <row r="205" spans="1:12" x14ac:dyDescent="0.25">
      <c r="A205" s="111" t="s">
        <v>410</v>
      </c>
      <c r="B205" s="112" t="s">
        <v>412</v>
      </c>
      <c r="C205" s="112" t="s">
        <v>643</v>
      </c>
      <c r="D205" s="112" t="s">
        <v>617</v>
      </c>
      <c r="E205" s="312">
        <v>15</v>
      </c>
      <c r="F205" s="312">
        <v>4</v>
      </c>
      <c r="G205" s="312">
        <v>0</v>
      </c>
      <c r="H205" s="312">
        <v>0</v>
      </c>
      <c r="I205" s="112" t="s">
        <v>644</v>
      </c>
      <c r="J205" s="161">
        <v>17724</v>
      </c>
      <c r="K205" s="161">
        <v>26172</v>
      </c>
      <c r="L205" s="161">
        <v>26172</v>
      </c>
    </row>
    <row r="206" spans="1:12" x14ac:dyDescent="0.25">
      <c r="A206" s="113" t="s">
        <v>410</v>
      </c>
      <c r="B206" s="114" t="s">
        <v>413</v>
      </c>
      <c r="C206" s="114" t="s">
        <v>643</v>
      </c>
      <c r="D206" s="114" t="s">
        <v>617</v>
      </c>
      <c r="E206" s="313">
        <v>15</v>
      </c>
      <c r="F206" s="313">
        <v>4</v>
      </c>
      <c r="G206" s="313">
        <v>1</v>
      </c>
      <c r="H206" s="313">
        <v>0</v>
      </c>
      <c r="I206" s="114" t="s">
        <v>644</v>
      </c>
      <c r="J206" s="158">
        <v>15713</v>
      </c>
      <c r="K206" s="158">
        <v>24903</v>
      </c>
      <c r="L206" s="158">
        <v>24903</v>
      </c>
    </row>
    <row r="207" spans="1:12" x14ac:dyDescent="0.25">
      <c r="A207" s="111" t="s">
        <v>410</v>
      </c>
      <c r="B207" s="112" t="s">
        <v>414</v>
      </c>
      <c r="C207" s="112" t="s">
        <v>643</v>
      </c>
      <c r="D207" s="112" t="s">
        <v>617</v>
      </c>
      <c r="E207" s="312">
        <v>15</v>
      </c>
      <c r="F207" s="312">
        <v>4</v>
      </c>
      <c r="G207" s="312">
        <v>1</v>
      </c>
      <c r="H207" s="312">
        <v>0</v>
      </c>
      <c r="I207" s="112" t="s">
        <v>644</v>
      </c>
      <c r="J207" s="161">
        <v>7580</v>
      </c>
      <c r="K207" s="161">
        <v>10080</v>
      </c>
      <c r="L207" s="161">
        <v>10080</v>
      </c>
    </row>
    <row r="208" spans="1:12" x14ac:dyDescent="0.25">
      <c r="A208" s="113" t="s">
        <v>410</v>
      </c>
      <c r="B208" s="114" t="s">
        <v>415</v>
      </c>
      <c r="C208" s="114" t="s">
        <v>643</v>
      </c>
      <c r="D208" s="114" t="s">
        <v>617</v>
      </c>
      <c r="E208" s="313">
        <v>15</v>
      </c>
      <c r="F208" s="313">
        <v>4</v>
      </c>
      <c r="G208" s="313">
        <v>0</v>
      </c>
      <c r="H208" s="313">
        <v>0</v>
      </c>
      <c r="I208" s="114" t="s">
        <v>644</v>
      </c>
      <c r="J208" s="158">
        <v>19090</v>
      </c>
      <c r="K208" s="158">
        <v>38790</v>
      </c>
      <c r="L208" s="158">
        <v>38790</v>
      </c>
    </row>
    <row r="209" spans="1:12" x14ac:dyDescent="0.25">
      <c r="A209" s="111" t="s">
        <v>410</v>
      </c>
      <c r="B209" s="112" t="s">
        <v>416</v>
      </c>
      <c r="C209" s="112" t="s">
        <v>643</v>
      </c>
      <c r="D209" s="112" t="s">
        <v>617</v>
      </c>
      <c r="E209" s="312">
        <v>15</v>
      </c>
      <c r="F209" s="312">
        <v>4</v>
      </c>
      <c r="G209" s="312">
        <v>1</v>
      </c>
      <c r="H209" s="312">
        <v>0</v>
      </c>
      <c r="I209" s="112" t="s">
        <v>648</v>
      </c>
      <c r="J209" s="161">
        <v>37700</v>
      </c>
      <c r="K209" s="161">
        <v>37700</v>
      </c>
      <c r="L209" s="161">
        <v>50600</v>
      </c>
    </row>
    <row r="210" spans="1:12" x14ac:dyDescent="0.25">
      <c r="A210" s="113" t="s">
        <v>410</v>
      </c>
      <c r="B210" s="114" t="s">
        <v>417</v>
      </c>
      <c r="C210" s="114" t="s">
        <v>643</v>
      </c>
      <c r="D210" s="114" t="s">
        <v>617</v>
      </c>
      <c r="E210" s="313">
        <v>15</v>
      </c>
      <c r="F210" s="313">
        <v>4</v>
      </c>
      <c r="G210" s="313">
        <v>0</v>
      </c>
      <c r="H210" s="313">
        <v>0</v>
      </c>
      <c r="I210" s="114" t="s">
        <v>644</v>
      </c>
      <c r="J210" s="158">
        <v>18229</v>
      </c>
      <c r="K210" s="158">
        <v>26429</v>
      </c>
      <c r="L210" s="158">
        <v>26429</v>
      </c>
    </row>
    <row r="211" spans="1:12" x14ac:dyDescent="0.25">
      <c r="A211" s="111" t="s">
        <v>410</v>
      </c>
      <c r="B211" s="112" t="s">
        <v>418</v>
      </c>
      <c r="C211" s="112" t="s">
        <v>643</v>
      </c>
      <c r="D211" s="112" t="s">
        <v>617</v>
      </c>
      <c r="E211" s="312">
        <v>15</v>
      </c>
      <c r="F211" s="312">
        <v>4</v>
      </c>
      <c r="G211" s="312">
        <v>1</v>
      </c>
      <c r="H211" s="312">
        <v>1</v>
      </c>
      <c r="I211" s="112" t="s">
        <v>644</v>
      </c>
      <c r="J211" s="161">
        <v>17835</v>
      </c>
      <c r="K211" s="161">
        <v>32055</v>
      </c>
      <c r="L211" s="161">
        <v>32055</v>
      </c>
    </row>
    <row r="212" spans="1:12" x14ac:dyDescent="0.25">
      <c r="A212" s="113" t="s">
        <v>410</v>
      </c>
      <c r="B212" s="114" t="s">
        <v>419</v>
      </c>
      <c r="C212" s="114" t="s">
        <v>643</v>
      </c>
      <c r="D212" s="114" t="s">
        <v>617</v>
      </c>
      <c r="E212" s="313">
        <v>15</v>
      </c>
      <c r="F212" s="313">
        <v>4</v>
      </c>
      <c r="G212" s="313">
        <v>0</v>
      </c>
      <c r="H212" s="313">
        <v>0</v>
      </c>
      <c r="I212" s="114" t="s">
        <v>644</v>
      </c>
      <c r="J212" s="158">
        <v>166504</v>
      </c>
      <c r="K212" s="158">
        <v>166504</v>
      </c>
      <c r="L212" s="158">
        <v>166504</v>
      </c>
    </row>
    <row r="213" spans="1:12" x14ac:dyDescent="0.25">
      <c r="A213" s="111" t="s">
        <v>410</v>
      </c>
      <c r="B213" s="112" t="s">
        <v>420</v>
      </c>
      <c r="C213" s="112" t="s">
        <v>643</v>
      </c>
      <c r="D213" s="112" t="s">
        <v>617</v>
      </c>
      <c r="E213" s="312">
        <v>15</v>
      </c>
      <c r="F213" s="312">
        <v>4</v>
      </c>
      <c r="G213" s="312">
        <v>1</v>
      </c>
      <c r="H213" s="312">
        <v>0</v>
      </c>
      <c r="I213" s="112" t="s">
        <v>648</v>
      </c>
      <c r="J213" s="161">
        <v>11406</v>
      </c>
      <c r="K213" s="161">
        <v>11406</v>
      </c>
      <c r="L213" s="161">
        <v>16042</v>
      </c>
    </row>
    <row r="214" spans="1:12" x14ac:dyDescent="0.25">
      <c r="A214" s="113" t="s">
        <v>410</v>
      </c>
      <c r="B214" s="114" t="s">
        <v>421</v>
      </c>
      <c r="C214" s="114" t="s">
        <v>643</v>
      </c>
      <c r="D214" s="114" t="s">
        <v>617</v>
      </c>
      <c r="E214" s="313">
        <v>15</v>
      </c>
      <c r="F214" s="313">
        <v>4</v>
      </c>
      <c r="G214" s="313">
        <v>0</v>
      </c>
      <c r="H214" s="313">
        <v>0</v>
      </c>
      <c r="I214" s="114" t="s">
        <v>648</v>
      </c>
      <c r="J214" s="158">
        <v>21069</v>
      </c>
      <c r="K214" s="158">
        <v>29849</v>
      </c>
      <c r="L214" s="158">
        <v>29849</v>
      </c>
    </row>
    <row r="215" spans="1:12" x14ac:dyDescent="0.25">
      <c r="A215" s="111" t="s">
        <v>422</v>
      </c>
      <c r="B215" s="112" t="s">
        <v>423</v>
      </c>
      <c r="C215" s="112" t="s">
        <v>643</v>
      </c>
      <c r="D215" s="112" t="s">
        <v>617</v>
      </c>
      <c r="E215" s="312">
        <v>16</v>
      </c>
      <c r="F215" s="312">
        <v>4</v>
      </c>
      <c r="G215" s="312">
        <v>1</v>
      </c>
      <c r="H215" s="312">
        <v>0</v>
      </c>
      <c r="I215" s="112" t="s">
        <v>644</v>
      </c>
      <c r="J215" s="161">
        <v>11627</v>
      </c>
      <c r="K215" s="161">
        <v>11627</v>
      </c>
      <c r="L215" s="161">
        <v>25451</v>
      </c>
    </row>
    <row r="216" spans="1:12" x14ac:dyDescent="0.25">
      <c r="A216" s="113" t="s">
        <v>422</v>
      </c>
      <c r="B216" s="114" t="s">
        <v>424</v>
      </c>
      <c r="C216" s="114" t="s">
        <v>643</v>
      </c>
      <c r="D216" s="114" t="s">
        <v>617</v>
      </c>
      <c r="E216" s="313">
        <v>16</v>
      </c>
      <c r="F216" s="313">
        <v>4</v>
      </c>
      <c r="G216" s="313">
        <v>1</v>
      </c>
      <c r="H216" s="313">
        <v>0</v>
      </c>
      <c r="I216" s="114" t="s">
        <v>644</v>
      </c>
      <c r="J216" s="158">
        <v>11885</v>
      </c>
      <c r="K216" s="158">
        <v>11885</v>
      </c>
      <c r="L216" s="158">
        <v>25901</v>
      </c>
    </row>
    <row r="217" spans="1:12" x14ac:dyDescent="0.25">
      <c r="A217" s="111" t="s">
        <v>422</v>
      </c>
      <c r="B217" s="112" t="s">
        <v>425</v>
      </c>
      <c r="C217" s="112" t="s">
        <v>643</v>
      </c>
      <c r="D217" s="112" t="s">
        <v>617</v>
      </c>
      <c r="E217" s="312">
        <v>16</v>
      </c>
      <c r="F217" s="312">
        <v>4</v>
      </c>
      <c r="G217" s="312">
        <v>1</v>
      </c>
      <c r="H217" s="312">
        <v>0</v>
      </c>
      <c r="I217" s="112" t="s">
        <v>646</v>
      </c>
      <c r="J217" s="161">
        <v>10172</v>
      </c>
      <c r="K217" s="161">
        <v>10172</v>
      </c>
      <c r="L217" s="161">
        <v>19110</v>
      </c>
    </row>
    <row r="218" spans="1:12" x14ac:dyDescent="0.25">
      <c r="A218" s="113" t="s">
        <v>422</v>
      </c>
      <c r="B218" s="114" t="s">
        <v>426</v>
      </c>
      <c r="C218" s="114" t="s">
        <v>643</v>
      </c>
      <c r="D218" s="114" t="s">
        <v>617</v>
      </c>
      <c r="E218" s="313">
        <v>16</v>
      </c>
      <c r="F218" s="313">
        <v>4</v>
      </c>
      <c r="G218" s="313">
        <v>1</v>
      </c>
      <c r="H218" s="313">
        <v>0</v>
      </c>
      <c r="I218" s="114" t="s">
        <v>644</v>
      </c>
      <c r="J218" s="158">
        <v>18849</v>
      </c>
      <c r="K218" s="158">
        <v>18849</v>
      </c>
      <c r="L218" s="158">
        <v>32175</v>
      </c>
    </row>
    <row r="219" spans="1:12" x14ac:dyDescent="0.25">
      <c r="A219" s="111" t="s">
        <v>422</v>
      </c>
      <c r="B219" s="112" t="s">
        <v>427</v>
      </c>
      <c r="C219" s="112" t="s">
        <v>643</v>
      </c>
      <c r="D219" s="112" t="s">
        <v>617</v>
      </c>
      <c r="E219" s="312">
        <v>16</v>
      </c>
      <c r="F219" s="312">
        <v>4</v>
      </c>
      <c r="G219" s="312">
        <v>2</v>
      </c>
      <c r="H219" s="312">
        <v>0</v>
      </c>
      <c r="I219" s="112" t="s">
        <v>648</v>
      </c>
      <c r="J219" s="161">
        <v>18800</v>
      </c>
      <c r="K219" s="161">
        <v>18800</v>
      </c>
      <c r="L219" s="161">
        <v>31520</v>
      </c>
    </row>
    <row r="220" spans="1:12" x14ac:dyDescent="0.25">
      <c r="A220" s="113" t="s">
        <v>422</v>
      </c>
      <c r="B220" s="114" t="s">
        <v>428</v>
      </c>
      <c r="C220" s="114" t="s">
        <v>643</v>
      </c>
      <c r="D220" s="114" t="s">
        <v>617</v>
      </c>
      <c r="E220" s="313">
        <v>16</v>
      </c>
      <c r="F220" s="313">
        <v>4</v>
      </c>
      <c r="G220" s="313">
        <v>1</v>
      </c>
      <c r="H220" s="313">
        <v>0</v>
      </c>
      <c r="I220" s="114" t="s">
        <v>644</v>
      </c>
      <c r="J220" s="158">
        <v>13207</v>
      </c>
      <c r="K220" s="158">
        <v>13207</v>
      </c>
      <c r="L220" s="158">
        <v>26263</v>
      </c>
    </row>
    <row r="221" spans="1:12" x14ac:dyDescent="0.25">
      <c r="A221" s="111" t="s">
        <v>422</v>
      </c>
      <c r="B221" s="112" t="s">
        <v>429</v>
      </c>
      <c r="C221" s="112" t="s">
        <v>643</v>
      </c>
      <c r="D221" s="112" t="s">
        <v>617</v>
      </c>
      <c r="E221" s="312">
        <v>16</v>
      </c>
      <c r="F221" s="312">
        <v>4</v>
      </c>
      <c r="G221" s="312">
        <v>1</v>
      </c>
      <c r="H221" s="312">
        <v>0</v>
      </c>
      <c r="I221" s="112" t="s">
        <v>644</v>
      </c>
      <c r="J221" s="161">
        <v>17600</v>
      </c>
      <c r="K221" s="161">
        <v>31450</v>
      </c>
      <c r="L221" s="161">
        <v>31450</v>
      </c>
    </row>
    <row r="222" spans="1:12" x14ac:dyDescent="0.25">
      <c r="A222" s="113" t="s">
        <v>422</v>
      </c>
      <c r="B222" s="114" t="s">
        <v>430</v>
      </c>
      <c r="C222" s="114" t="s">
        <v>643</v>
      </c>
      <c r="D222" s="114" t="s">
        <v>617</v>
      </c>
      <c r="E222" s="313">
        <v>16</v>
      </c>
      <c r="F222" s="313">
        <v>4</v>
      </c>
      <c r="G222" s="313">
        <v>1</v>
      </c>
      <c r="H222" s="313">
        <v>0</v>
      </c>
      <c r="I222" s="114" t="s">
        <v>644</v>
      </c>
      <c r="J222" s="158">
        <v>10350</v>
      </c>
      <c r="K222" s="158">
        <v>16750</v>
      </c>
      <c r="L222" s="158">
        <v>16750</v>
      </c>
    </row>
    <row r="223" spans="1:12" x14ac:dyDescent="0.25">
      <c r="A223" s="111" t="s">
        <v>422</v>
      </c>
      <c r="B223" s="112" t="s">
        <v>431</v>
      </c>
      <c r="C223" s="112" t="s">
        <v>643</v>
      </c>
      <c r="D223" s="112" t="s">
        <v>617</v>
      </c>
      <c r="E223" s="312">
        <v>16</v>
      </c>
      <c r="F223" s="312">
        <v>1</v>
      </c>
      <c r="G223" s="312">
        <v>1</v>
      </c>
      <c r="H223" s="312">
        <v>0</v>
      </c>
      <c r="I223" s="112" t="s">
        <v>644</v>
      </c>
      <c r="J223" s="161">
        <v>14746</v>
      </c>
      <c r="K223" s="161">
        <v>14746</v>
      </c>
      <c r="L223" s="161">
        <v>30086</v>
      </c>
    </row>
    <row r="224" spans="1:12" x14ac:dyDescent="0.25">
      <c r="A224" s="113" t="s">
        <v>422</v>
      </c>
      <c r="B224" s="114" t="s">
        <v>432</v>
      </c>
      <c r="C224" s="114" t="s">
        <v>643</v>
      </c>
      <c r="D224" s="114" t="s">
        <v>617</v>
      </c>
      <c r="E224" s="313">
        <v>16</v>
      </c>
      <c r="F224" s="313">
        <v>5</v>
      </c>
      <c r="G224" s="313">
        <v>1</v>
      </c>
      <c r="H224" s="313">
        <v>0</v>
      </c>
      <c r="I224" s="114" t="s">
        <v>644</v>
      </c>
      <c r="J224" s="158">
        <v>14416</v>
      </c>
      <c r="K224" s="158">
        <v>14416</v>
      </c>
      <c r="L224" s="158">
        <v>32650</v>
      </c>
    </row>
    <row r="225" spans="1:12" x14ac:dyDescent="0.25">
      <c r="A225" s="111" t="s">
        <v>422</v>
      </c>
      <c r="B225" s="112" t="s">
        <v>433</v>
      </c>
      <c r="C225" s="112" t="s">
        <v>651</v>
      </c>
      <c r="D225" s="112" t="s">
        <v>617</v>
      </c>
      <c r="E225" s="312">
        <v>15</v>
      </c>
      <c r="F225" s="312">
        <v>4</v>
      </c>
      <c r="G225" s="312">
        <v>0</v>
      </c>
      <c r="H225" s="312">
        <v>0</v>
      </c>
      <c r="I225" s="112" t="s">
        <v>645</v>
      </c>
      <c r="J225" s="161">
        <v>21836</v>
      </c>
      <c r="K225" s="161">
        <v>21836</v>
      </c>
      <c r="L225" s="161">
        <v>72000</v>
      </c>
    </row>
    <row r="226" spans="1:12" x14ac:dyDescent="0.25">
      <c r="A226" s="113" t="s">
        <v>422</v>
      </c>
      <c r="B226" s="114" t="s">
        <v>434</v>
      </c>
      <c r="C226" s="114" t="s">
        <v>643</v>
      </c>
      <c r="D226" s="114" t="s">
        <v>617</v>
      </c>
      <c r="E226" s="313">
        <v>16</v>
      </c>
      <c r="F226" s="313">
        <v>4</v>
      </c>
      <c r="G226" s="313">
        <v>1</v>
      </c>
      <c r="H226" s="313">
        <v>0</v>
      </c>
      <c r="I226" s="114" t="s">
        <v>644</v>
      </c>
      <c r="J226" s="158">
        <v>13123</v>
      </c>
      <c r="K226" s="158">
        <v>13123</v>
      </c>
      <c r="L226" s="158">
        <v>25411</v>
      </c>
    </row>
    <row r="227" spans="1:12" x14ac:dyDescent="0.25">
      <c r="A227" s="111" t="s">
        <v>422</v>
      </c>
      <c r="B227" s="112" t="s">
        <v>435</v>
      </c>
      <c r="C227" s="112" t="s">
        <v>650</v>
      </c>
      <c r="D227" s="112" t="s">
        <v>617</v>
      </c>
      <c r="E227" s="312">
        <v>16</v>
      </c>
      <c r="F227" s="312">
        <v>4</v>
      </c>
      <c r="G227" s="312">
        <v>1</v>
      </c>
      <c r="H227" s="312">
        <v>0</v>
      </c>
      <c r="I227" s="112" t="s">
        <v>644</v>
      </c>
      <c r="J227" s="161">
        <v>12952</v>
      </c>
      <c r="K227" s="161">
        <v>12952</v>
      </c>
      <c r="L227" s="161">
        <v>26584</v>
      </c>
    </row>
    <row r="228" spans="1:12" x14ac:dyDescent="0.25">
      <c r="A228" s="113" t="s">
        <v>436</v>
      </c>
      <c r="B228" s="114" t="s">
        <v>437</v>
      </c>
      <c r="C228" s="114" t="s">
        <v>643</v>
      </c>
      <c r="D228" s="114" t="s">
        <v>617</v>
      </c>
      <c r="E228" s="313">
        <v>16</v>
      </c>
      <c r="F228" s="313">
        <v>4</v>
      </c>
      <c r="G228" s="313">
        <v>1</v>
      </c>
      <c r="H228" s="313">
        <v>0</v>
      </c>
      <c r="I228" s="114" t="s">
        <v>646</v>
      </c>
      <c r="J228" s="158">
        <v>20164</v>
      </c>
      <c r="K228" s="158">
        <v>22162</v>
      </c>
      <c r="L228" s="158">
        <v>34888</v>
      </c>
    </row>
    <row r="229" spans="1:12" x14ac:dyDescent="0.25">
      <c r="A229" s="111" t="s">
        <v>438</v>
      </c>
      <c r="B229" s="112" t="s">
        <v>439</v>
      </c>
      <c r="C229" s="112" t="s">
        <v>643</v>
      </c>
      <c r="D229" s="112" t="s">
        <v>617</v>
      </c>
      <c r="E229" s="312">
        <v>16</v>
      </c>
      <c r="F229" s="312">
        <v>4</v>
      </c>
      <c r="G229" s="312">
        <v>1</v>
      </c>
      <c r="H229" s="312">
        <v>0</v>
      </c>
      <c r="I229" s="112" t="s">
        <v>644</v>
      </c>
      <c r="J229" s="161">
        <v>17433</v>
      </c>
      <c r="K229" s="161">
        <v>17433</v>
      </c>
      <c r="L229" s="161">
        <v>28263</v>
      </c>
    </row>
    <row r="230" spans="1:12" x14ac:dyDescent="0.25">
      <c r="A230" s="113" t="s">
        <v>438</v>
      </c>
      <c r="B230" s="114" t="s">
        <v>440</v>
      </c>
      <c r="C230" s="114" t="s">
        <v>643</v>
      </c>
      <c r="D230" s="114" t="s">
        <v>617</v>
      </c>
      <c r="E230" s="313">
        <v>16</v>
      </c>
      <c r="F230" s="313">
        <v>5</v>
      </c>
      <c r="G230" s="313">
        <v>0</v>
      </c>
      <c r="H230" s="313">
        <v>0</v>
      </c>
      <c r="I230" s="114" t="s">
        <v>646</v>
      </c>
      <c r="J230" s="158">
        <v>13483</v>
      </c>
      <c r="K230" s="158">
        <v>15063</v>
      </c>
      <c r="L230" s="158">
        <v>21857</v>
      </c>
    </row>
    <row r="231" spans="1:12" x14ac:dyDescent="0.25">
      <c r="A231" s="111" t="s">
        <v>438</v>
      </c>
      <c r="B231" s="112" t="s">
        <v>441</v>
      </c>
      <c r="C231" s="112" t="s">
        <v>643</v>
      </c>
      <c r="D231" s="112" t="s">
        <v>617</v>
      </c>
      <c r="E231" s="312">
        <v>16</v>
      </c>
      <c r="F231" s="312">
        <v>4</v>
      </c>
      <c r="G231" s="312">
        <v>1</v>
      </c>
      <c r="H231" s="312">
        <v>0</v>
      </c>
      <c r="I231" s="112" t="s">
        <v>644</v>
      </c>
      <c r="J231" s="161">
        <v>17697</v>
      </c>
      <c r="K231" s="161">
        <v>17697</v>
      </c>
      <c r="L231" s="161">
        <v>29391</v>
      </c>
    </row>
    <row r="232" spans="1:12" x14ac:dyDescent="0.25">
      <c r="A232" s="113" t="s">
        <v>438</v>
      </c>
      <c r="B232" s="114" t="s">
        <v>442</v>
      </c>
      <c r="C232" s="114" t="s">
        <v>643</v>
      </c>
      <c r="D232" s="114" t="s">
        <v>617</v>
      </c>
      <c r="E232" s="313">
        <v>16</v>
      </c>
      <c r="F232" s="313">
        <v>4</v>
      </c>
      <c r="G232" s="313">
        <v>1</v>
      </c>
      <c r="H232" s="313">
        <v>0</v>
      </c>
      <c r="I232" s="114" t="s">
        <v>644</v>
      </c>
      <c r="J232" s="158">
        <v>14208</v>
      </c>
      <c r="K232" s="158">
        <v>16330</v>
      </c>
      <c r="L232" s="158">
        <v>28431</v>
      </c>
    </row>
    <row r="233" spans="1:12" x14ac:dyDescent="0.25">
      <c r="A233" s="111" t="s">
        <v>438</v>
      </c>
      <c r="B233" s="112" t="s">
        <v>443</v>
      </c>
      <c r="C233" s="112" t="s">
        <v>643</v>
      </c>
      <c r="D233" s="112" t="s">
        <v>617</v>
      </c>
      <c r="E233" s="312">
        <v>15</v>
      </c>
      <c r="F233" s="312">
        <v>4</v>
      </c>
      <c r="G233" s="312">
        <v>1</v>
      </c>
      <c r="H233" s="312">
        <v>0</v>
      </c>
      <c r="I233" s="112" t="s">
        <v>644</v>
      </c>
      <c r="J233" s="161">
        <v>17595</v>
      </c>
      <c r="K233" s="161">
        <v>18912</v>
      </c>
      <c r="L233" s="161">
        <v>26847</v>
      </c>
    </row>
    <row r="234" spans="1:12" x14ac:dyDescent="0.25">
      <c r="A234" s="113" t="s">
        <v>438</v>
      </c>
      <c r="B234" s="114" t="s">
        <v>444</v>
      </c>
      <c r="C234" s="114" t="s">
        <v>647</v>
      </c>
      <c r="D234" s="114" t="s">
        <v>617</v>
      </c>
      <c r="E234" s="313">
        <v>15</v>
      </c>
      <c r="F234" s="313">
        <v>4</v>
      </c>
      <c r="G234" s="313">
        <v>1</v>
      </c>
      <c r="H234" s="313">
        <v>0</v>
      </c>
      <c r="I234" s="114" t="s">
        <v>645</v>
      </c>
      <c r="J234" s="158">
        <v>28309</v>
      </c>
      <c r="K234" s="158">
        <v>28309</v>
      </c>
      <c r="L234" s="158">
        <v>67535</v>
      </c>
    </row>
    <row r="235" spans="1:12" x14ac:dyDescent="0.25">
      <c r="A235" s="111" t="s">
        <v>438</v>
      </c>
      <c r="B235" s="112" t="s">
        <v>445</v>
      </c>
      <c r="C235" s="112" t="s">
        <v>643</v>
      </c>
      <c r="D235" s="112" t="s">
        <v>617</v>
      </c>
      <c r="E235" s="312">
        <v>15</v>
      </c>
      <c r="F235" s="312">
        <v>4</v>
      </c>
      <c r="G235" s="312">
        <v>2</v>
      </c>
      <c r="H235" s="312">
        <v>0</v>
      </c>
      <c r="I235" s="112" t="s">
        <v>644</v>
      </c>
      <c r="J235" s="161">
        <v>19513</v>
      </c>
      <c r="K235" s="161">
        <v>19513</v>
      </c>
      <c r="L235" s="161">
        <v>30386</v>
      </c>
    </row>
    <row r="236" spans="1:12" x14ac:dyDescent="0.25">
      <c r="A236" s="113" t="s">
        <v>438</v>
      </c>
      <c r="B236" s="114" t="s">
        <v>446</v>
      </c>
      <c r="C236" s="114" t="s">
        <v>643</v>
      </c>
      <c r="D236" s="114" t="s">
        <v>617</v>
      </c>
      <c r="E236" s="313">
        <v>16</v>
      </c>
      <c r="F236" s="313">
        <v>4</v>
      </c>
      <c r="G236" s="313">
        <v>1</v>
      </c>
      <c r="H236" s="313">
        <v>0</v>
      </c>
      <c r="I236" s="114" t="s">
        <v>644</v>
      </c>
      <c r="J236" s="158">
        <v>24573</v>
      </c>
      <c r="K236" s="158">
        <v>24575</v>
      </c>
      <c r="L236" s="158">
        <v>38265</v>
      </c>
    </row>
    <row r="237" spans="1:12" x14ac:dyDescent="0.25">
      <c r="A237" s="111" t="s">
        <v>438</v>
      </c>
      <c r="B237" s="112" t="s">
        <v>447</v>
      </c>
      <c r="C237" s="112" t="s">
        <v>643</v>
      </c>
      <c r="D237" s="112" t="s">
        <v>617</v>
      </c>
      <c r="E237" s="312">
        <v>16</v>
      </c>
      <c r="F237" s="312">
        <v>5</v>
      </c>
      <c r="G237" s="312">
        <v>1</v>
      </c>
      <c r="H237" s="312">
        <v>0</v>
      </c>
      <c r="I237" s="112" t="s">
        <v>644</v>
      </c>
      <c r="J237" s="161">
        <v>15685</v>
      </c>
      <c r="K237" s="161">
        <v>19129</v>
      </c>
      <c r="L237" s="161">
        <v>28256</v>
      </c>
    </row>
    <row r="238" spans="1:12" x14ac:dyDescent="0.25">
      <c r="A238" s="113" t="s">
        <v>438</v>
      </c>
      <c r="B238" s="114" t="s">
        <v>448</v>
      </c>
      <c r="C238" s="114" t="s">
        <v>643</v>
      </c>
      <c r="D238" s="114" t="s">
        <v>617</v>
      </c>
      <c r="E238" s="313">
        <v>16</v>
      </c>
      <c r="F238" s="313">
        <v>4</v>
      </c>
      <c r="G238" s="313">
        <v>2</v>
      </c>
      <c r="H238" s="313">
        <v>0</v>
      </c>
      <c r="I238" s="114" t="s">
        <v>648</v>
      </c>
      <c r="J238" s="158">
        <v>23130</v>
      </c>
      <c r="K238" s="158">
        <v>23130</v>
      </c>
      <c r="L238" s="158">
        <v>32547</v>
      </c>
    </row>
    <row r="239" spans="1:12" x14ac:dyDescent="0.25">
      <c r="A239" s="111" t="s">
        <v>438</v>
      </c>
      <c r="B239" s="112" t="s">
        <v>449</v>
      </c>
      <c r="C239" s="112" t="s">
        <v>643</v>
      </c>
      <c r="D239" s="112" t="s">
        <v>617</v>
      </c>
      <c r="E239" s="312">
        <v>14</v>
      </c>
      <c r="F239" s="312">
        <v>2</v>
      </c>
      <c r="G239" s="312">
        <v>1</v>
      </c>
      <c r="H239" s="312">
        <v>0</v>
      </c>
      <c r="I239" s="112" t="s">
        <v>644</v>
      </c>
      <c r="J239" s="161">
        <v>24161</v>
      </c>
      <c r="K239" s="161">
        <v>24161</v>
      </c>
      <c r="L239" s="161">
        <v>41757</v>
      </c>
    </row>
    <row r="240" spans="1:12" x14ac:dyDescent="0.25">
      <c r="A240" s="113" t="s">
        <v>438</v>
      </c>
      <c r="B240" s="114" t="s">
        <v>450</v>
      </c>
      <c r="C240" s="114" t="s">
        <v>647</v>
      </c>
      <c r="D240" s="114" t="s">
        <v>617</v>
      </c>
      <c r="E240" s="313">
        <v>16</v>
      </c>
      <c r="F240" s="313">
        <v>5</v>
      </c>
      <c r="G240" s="313">
        <v>1</v>
      </c>
      <c r="H240" s="313">
        <v>0</v>
      </c>
      <c r="I240" s="114" t="s">
        <v>160</v>
      </c>
      <c r="J240" s="158">
        <v>30681</v>
      </c>
      <c r="K240" s="158">
        <v>31343</v>
      </c>
      <c r="L240" s="158">
        <v>47183</v>
      </c>
    </row>
    <row r="241" spans="1:12" x14ac:dyDescent="0.25">
      <c r="A241" s="111" t="s">
        <v>451</v>
      </c>
      <c r="B241" s="112" t="s">
        <v>452</v>
      </c>
      <c r="C241" s="112" t="s">
        <v>643</v>
      </c>
      <c r="D241" s="112" t="s">
        <v>617</v>
      </c>
      <c r="E241" s="312">
        <v>16</v>
      </c>
      <c r="F241" s="312">
        <v>4</v>
      </c>
      <c r="G241" s="312">
        <v>0</v>
      </c>
      <c r="H241" s="312">
        <v>0</v>
      </c>
      <c r="I241" s="112" t="s">
        <v>646</v>
      </c>
      <c r="J241" s="161">
        <v>17873</v>
      </c>
      <c r="K241" s="161">
        <v>17903</v>
      </c>
      <c r="L241" s="161">
        <v>30230</v>
      </c>
    </row>
    <row r="242" spans="1:12" x14ac:dyDescent="0.25">
      <c r="A242" s="113" t="s">
        <v>451</v>
      </c>
      <c r="B242" s="114" t="s">
        <v>453</v>
      </c>
      <c r="C242" s="114" t="s">
        <v>643</v>
      </c>
      <c r="D242" s="114" t="s">
        <v>617</v>
      </c>
      <c r="E242" s="313">
        <v>16</v>
      </c>
      <c r="F242" s="313">
        <v>4</v>
      </c>
      <c r="G242" s="313">
        <v>1</v>
      </c>
      <c r="H242" s="313">
        <v>0</v>
      </c>
      <c r="I242" s="114" t="s">
        <v>646</v>
      </c>
      <c r="J242" s="158">
        <v>17143</v>
      </c>
      <c r="K242" s="158">
        <v>17143</v>
      </c>
      <c r="L242" s="158">
        <v>28143</v>
      </c>
    </row>
    <row r="243" spans="1:12" x14ac:dyDescent="0.25">
      <c r="A243" s="111" t="s">
        <v>451</v>
      </c>
      <c r="B243" s="112" t="s">
        <v>454</v>
      </c>
      <c r="C243" s="112" t="s">
        <v>650</v>
      </c>
      <c r="D243" s="112" t="s">
        <v>617</v>
      </c>
      <c r="E243" s="312">
        <v>16</v>
      </c>
      <c r="F243" s="312">
        <v>4</v>
      </c>
      <c r="G243" s="312">
        <v>0</v>
      </c>
      <c r="H243" s="312">
        <v>0</v>
      </c>
      <c r="I243" s="112" t="s">
        <v>645</v>
      </c>
      <c r="J243" s="161">
        <v>47541</v>
      </c>
      <c r="K243" s="161">
        <v>47541</v>
      </c>
      <c r="L243" s="161">
        <v>68442</v>
      </c>
    </row>
    <row r="244" spans="1:12" x14ac:dyDescent="0.25">
      <c r="A244" s="113" t="s">
        <v>455</v>
      </c>
      <c r="B244" s="114" t="s">
        <v>456</v>
      </c>
      <c r="C244" s="114" t="s">
        <v>643</v>
      </c>
      <c r="D244" s="114" t="s">
        <v>616</v>
      </c>
      <c r="E244" s="313">
        <v>11</v>
      </c>
      <c r="F244" s="313">
        <v>6</v>
      </c>
      <c r="G244" s="313">
        <v>0</v>
      </c>
      <c r="H244" s="313">
        <v>0</v>
      </c>
      <c r="I244" s="114" t="s">
        <v>646</v>
      </c>
      <c r="J244" s="158">
        <v>29579</v>
      </c>
      <c r="K244" s="158">
        <v>29579</v>
      </c>
      <c r="L244" s="158">
        <v>29579</v>
      </c>
    </row>
    <row r="245" spans="1:12" x14ac:dyDescent="0.25">
      <c r="A245" s="111" t="s">
        <v>455</v>
      </c>
      <c r="B245" s="112" t="s">
        <v>457</v>
      </c>
      <c r="C245" s="112" t="s">
        <v>643</v>
      </c>
      <c r="D245" s="112" t="s">
        <v>616</v>
      </c>
      <c r="E245" s="312">
        <v>10</v>
      </c>
      <c r="F245" s="312">
        <v>6</v>
      </c>
      <c r="G245" s="312">
        <v>0</v>
      </c>
      <c r="H245" s="312">
        <v>0</v>
      </c>
      <c r="I245" s="112" t="s">
        <v>646</v>
      </c>
      <c r="J245" s="161">
        <v>31371</v>
      </c>
      <c r="K245" s="161">
        <v>31371</v>
      </c>
      <c r="L245" s="161">
        <v>42608</v>
      </c>
    </row>
    <row r="246" spans="1:12" x14ac:dyDescent="0.25">
      <c r="A246" s="113" t="s">
        <v>455</v>
      </c>
      <c r="B246" s="114" t="s">
        <v>458</v>
      </c>
      <c r="C246" s="114" t="s">
        <v>643</v>
      </c>
      <c r="D246" s="114" t="s">
        <v>616</v>
      </c>
      <c r="E246" s="313">
        <v>10</v>
      </c>
      <c r="F246" s="313">
        <v>9</v>
      </c>
      <c r="G246" s="313">
        <v>1</v>
      </c>
      <c r="H246" s="313">
        <v>0</v>
      </c>
      <c r="I246" s="114" t="s">
        <v>646</v>
      </c>
      <c r="J246" s="158">
        <v>41895</v>
      </c>
      <c r="K246" s="158">
        <v>41895</v>
      </c>
      <c r="L246" s="158">
        <v>94672</v>
      </c>
    </row>
    <row r="247" spans="1:12" x14ac:dyDescent="0.25">
      <c r="A247" s="111" t="s">
        <v>455</v>
      </c>
      <c r="B247" s="112" t="s">
        <v>459</v>
      </c>
      <c r="C247" s="112" t="s">
        <v>647</v>
      </c>
      <c r="D247" s="112" t="s">
        <v>617</v>
      </c>
      <c r="E247" s="312">
        <v>15</v>
      </c>
      <c r="F247" s="312">
        <v>4</v>
      </c>
      <c r="G247" s="312">
        <v>2</v>
      </c>
      <c r="H247" s="312">
        <v>0</v>
      </c>
      <c r="I247" s="112" t="s">
        <v>645</v>
      </c>
      <c r="J247" s="161">
        <v>65140</v>
      </c>
      <c r="K247" s="161">
        <v>65140</v>
      </c>
      <c r="L247" s="161">
        <v>65140</v>
      </c>
    </row>
    <row r="248" spans="1:12" x14ac:dyDescent="0.25">
      <c r="A248" s="113" t="s">
        <v>455</v>
      </c>
      <c r="B248" s="114" t="s">
        <v>460</v>
      </c>
      <c r="C248" s="114" t="s">
        <v>643</v>
      </c>
      <c r="D248" s="114" t="s">
        <v>616</v>
      </c>
      <c r="E248" s="313">
        <v>11</v>
      </c>
      <c r="F248" s="313">
        <v>6</v>
      </c>
      <c r="G248" s="313">
        <v>1</v>
      </c>
      <c r="H248" s="313">
        <v>0</v>
      </c>
      <c r="I248" s="114" t="s">
        <v>646</v>
      </c>
      <c r="J248" s="158">
        <v>21196</v>
      </c>
      <c r="K248" s="158">
        <v>21196</v>
      </c>
      <c r="L248" s="158">
        <v>21196</v>
      </c>
    </row>
    <row r="249" spans="1:12" x14ac:dyDescent="0.25">
      <c r="A249" s="111" t="s">
        <v>461</v>
      </c>
      <c r="B249" s="112" t="s">
        <v>462</v>
      </c>
      <c r="C249" s="112" t="s">
        <v>643</v>
      </c>
      <c r="D249" s="112" t="s">
        <v>617</v>
      </c>
      <c r="E249" s="312">
        <v>15</v>
      </c>
      <c r="F249" s="312">
        <v>4</v>
      </c>
      <c r="G249" s="312">
        <v>2</v>
      </c>
      <c r="H249" s="312">
        <v>0</v>
      </c>
      <c r="I249" s="112" t="s">
        <v>646</v>
      </c>
      <c r="J249" s="161">
        <v>25659</v>
      </c>
      <c r="K249" s="161">
        <v>41768</v>
      </c>
      <c r="L249" s="161">
        <v>66777</v>
      </c>
    </row>
    <row r="250" spans="1:12" x14ac:dyDescent="0.25">
      <c r="A250" s="113" t="s">
        <v>461</v>
      </c>
      <c r="B250" s="114" t="s">
        <v>463</v>
      </c>
      <c r="C250" s="114" t="s">
        <v>643</v>
      </c>
      <c r="D250" s="114" t="s">
        <v>616</v>
      </c>
      <c r="E250" s="313">
        <v>12</v>
      </c>
      <c r="F250" s="313">
        <v>11</v>
      </c>
      <c r="G250" s="313">
        <v>0</v>
      </c>
      <c r="H250" s="313">
        <v>0</v>
      </c>
      <c r="I250" s="114" t="s">
        <v>644</v>
      </c>
      <c r="J250" s="158">
        <v>58138</v>
      </c>
      <c r="K250" s="158">
        <v>58138</v>
      </c>
      <c r="L250" s="158">
        <v>58138</v>
      </c>
    </row>
    <row r="251" spans="1:12" x14ac:dyDescent="0.25">
      <c r="A251" s="111" t="s">
        <v>461</v>
      </c>
      <c r="B251" s="112" t="s">
        <v>464</v>
      </c>
      <c r="C251" s="112" t="s">
        <v>643</v>
      </c>
      <c r="D251" s="112" t="s">
        <v>618</v>
      </c>
      <c r="E251" s="312">
        <v>6</v>
      </c>
      <c r="F251" s="312">
        <v>14</v>
      </c>
      <c r="G251" s="312">
        <v>0</v>
      </c>
      <c r="H251" s="312">
        <v>0</v>
      </c>
      <c r="I251" s="112" t="s">
        <v>644</v>
      </c>
      <c r="J251" s="161">
        <v>39667</v>
      </c>
      <c r="K251" s="161">
        <v>39667</v>
      </c>
      <c r="L251" s="161">
        <v>39667</v>
      </c>
    </row>
    <row r="252" spans="1:12" x14ac:dyDescent="0.25">
      <c r="A252" s="113" t="s">
        <v>461</v>
      </c>
      <c r="B252" s="114" t="s">
        <v>465</v>
      </c>
      <c r="C252" s="114" t="s">
        <v>643</v>
      </c>
      <c r="D252" s="114" t="s">
        <v>617</v>
      </c>
      <c r="E252" s="313">
        <v>15</v>
      </c>
      <c r="F252" s="313">
        <v>4</v>
      </c>
      <c r="G252" s="313">
        <v>3</v>
      </c>
      <c r="H252" s="313">
        <v>0</v>
      </c>
      <c r="I252" s="114" t="s">
        <v>644</v>
      </c>
      <c r="J252" s="158">
        <v>47780</v>
      </c>
      <c r="K252" s="158">
        <v>47780</v>
      </c>
      <c r="L252" s="158">
        <v>47780</v>
      </c>
    </row>
    <row r="253" spans="1:12" x14ac:dyDescent="0.25">
      <c r="A253" s="111" t="s">
        <v>461</v>
      </c>
      <c r="B253" s="112" t="s">
        <v>466</v>
      </c>
      <c r="C253" s="112" t="s">
        <v>643</v>
      </c>
      <c r="D253" s="112" t="s">
        <v>617</v>
      </c>
      <c r="E253" s="312">
        <v>14</v>
      </c>
      <c r="F253" s="312">
        <v>4</v>
      </c>
      <c r="G253" s="312">
        <v>1</v>
      </c>
      <c r="H253" s="312">
        <v>0</v>
      </c>
      <c r="I253" s="112" t="s">
        <v>648</v>
      </c>
      <c r="J253" s="161">
        <v>19523</v>
      </c>
      <c r="K253" s="161">
        <v>21850</v>
      </c>
      <c r="L253" s="161">
        <v>24106</v>
      </c>
    </row>
    <row r="254" spans="1:12" x14ac:dyDescent="0.25">
      <c r="A254" s="113" t="s">
        <v>461</v>
      </c>
      <c r="B254" s="114" t="s">
        <v>467</v>
      </c>
      <c r="C254" s="114" t="s">
        <v>643</v>
      </c>
      <c r="D254" s="114" t="s">
        <v>617</v>
      </c>
      <c r="E254" s="313">
        <v>15</v>
      </c>
      <c r="F254" s="313">
        <v>4</v>
      </c>
      <c r="G254" s="313">
        <v>3</v>
      </c>
      <c r="H254" s="313">
        <v>0</v>
      </c>
      <c r="I254" s="114" t="s">
        <v>644</v>
      </c>
      <c r="J254" s="158">
        <v>19475</v>
      </c>
      <c r="K254" s="158">
        <v>29475</v>
      </c>
      <c r="L254" s="158">
        <v>39475</v>
      </c>
    </row>
    <row r="255" spans="1:12" x14ac:dyDescent="0.25">
      <c r="A255" s="111" t="s">
        <v>461</v>
      </c>
      <c r="B255" s="112" t="s">
        <v>468</v>
      </c>
      <c r="C255" s="112" t="s">
        <v>643</v>
      </c>
      <c r="D255" s="112" t="s">
        <v>617</v>
      </c>
      <c r="E255" s="312">
        <v>15</v>
      </c>
      <c r="F255" s="312">
        <v>4</v>
      </c>
      <c r="G255" s="312">
        <v>2</v>
      </c>
      <c r="H255" s="312">
        <v>0</v>
      </c>
      <c r="I255" s="112" t="s">
        <v>644</v>
      </c>
      <c r="J255" s="161">
        <v>44515</v>
      </c>
      <c r="K255" s="161">
        <v>44515</v>
      </c>
      <c r="L255" s="161">
        <v>44515</v>
      </c>
    </row>
    <row r="256" spans="1:12" x14ac:dyDescent="0.25">
      <c r="A256" s="113" t="s">
        <v>461</v>
      </c>
      <c r="B256" s="114" t="s">
        <v>469</v>
      </c>
      <c r="C256" s="114" t="s">
        <v>643</v>
      </c>
      <c r="D256" s="114" t="s">
        <v>617</v>
      </c>
      <c r="E256" s="313">
        <v>15</v>
      </c>
      <c r="F256" s="313">
        <v>4</v>
      </c>
      <c r="G256" s="313">
        <v>1</v>
      </c>
      <c r="H256" s="313">
        <v>0</v>
      </c>
      <c r="I256" s="114" t="s">
        <v>644</v>
      </c>
      <c r="J256" s="158">
        <v>20490</v>
      </c>
      <c r="K256" s="158">
        <v>31270</v>
      </c>
      <c r="L256" s="158">
        <v>42050</v>
      </c>
    </row>
    <row r="257" spans="1:12" x14ac:dyDescent="0.25">
      <c r="A257" s="111" t="s">
        <v>461</v>
      </c>
      <c r="B257" s="112" t="s">
        <v>470</v>
      </c>
      <c r="C257" s="112" t="s">
        <v>643</v>
      </c>
      <c r="D257" s="112" t="s">
        <v>617</v>
      </c>
      <c r="E257" s="312">
        <v>15</v>
      </c>
      <c r="F257" s="312">
        <v>4</v>
      </c>
      <c r="G257" s="312">
        <v>2</v>
      </c>
      <c r="H257" s="312">
        <v>0</v>
      </c>
      <c r="I257" s="112" t="s">
        <v>644</v>
      </c>
      <c r="J257" s="161">
        <v>12426</v>
      </c>
      <c r="K257" s="161">
        <v>18246</v>
      </c>
      <c r="L257" s="161">
        <v>24066</v>
      </c>
    </row>
    <row r="258" spans="1:12" x14ac:dyDescent="0.25">
      <c r="A258" s="113" t="s">
        <v>461</v>
      </c>
      <c r="B258" s="114" t="s">
        <v>471</v>
      </c>
      <c r="C258" s="114" t="s">
        <v>643</v>
      </c>
      <c r="D258" s="114" t="s">
        <v>617</v>
      </c>
      <c r="E258" s="313">
        <v>16</v>
      </c>
      <c r="F258" s="313">
        <v>4</v>
      </c>
      <c r="G258" s="313">
        <v>1</v>
      </c>
      <c r="H258" s="313">
        <v>0</v>
      </c>
      <c r="I258" s="114" t="s">
        <v>644</v>
      </c>
      <c r="J258" s="158">
        <v>48043</v>
      </c>
      <c r="K258" s="158">
        <v>48043</v>
      </c>
      <c r="L258" s="158">
        <v>65749</v>
      </c>
    </row>
    <row r="259" spans="1:12" x14ac:dyDescent="0.25">
      <c r="A259" s="111" t="s">
        <v>461</v>
      </c>
      <c r="B259" s="112" t="s">
        <v>472</v>
      </c>
      <c r="C259" s="112" t="s">
        <v>643</v>
      </c>
      <c r="D259" s="112" t="s">
        <v>618</v>
      </c>
      <c r="E259" s="312">
        <v>15</v>
      </c>
      <c r="F259" s="312">
        <v>5</v>
      </c>
      <c r="G259" s="312">
        <v>1</v>
      </c>
      <c r="H259" s="312">
        <v>0</v>
      </c>
      <c r="I259" s="112" t="s">
        <v>644</v>
      </c>
      <c r="J259" s="161">
        <v>55419</v>
      </c>
      <c r="K259" s="161">
        <v>55419</v>
      </c>
      <c r="L259" s="161">
        <v>85137</v>
      </c>
    </row>
    <row r="260" spans="1:12" x14ac:dyDescent="0.25">
      <c r="A260" s="113" t="s">
        <v>461</v>
      </c>
      <c r="B260" s="114" t="s">
        <v>473</v>
      </c>
      <c r="C260" s="114" t="s">
        <v>643</v>
      </c>
      <c r="D260" s="114" t="s">
        <v>617</v>
      </c>
      <c r="E260" s="313">
        <v>16</v>
      </c>
      <c r="F260" s="313">
        <v>4</v>
      </c>
      <c r="G260" s="313">
        <v>1</v>
      </c>
      <c r="H260" s="313">
        <v>0</v>
      </c>
      <c r="I260" s="114" t="s">
        <v>646</v>
      </c>
      <c r="J260" s="158">
        <v>21265</v>
      </c>
      <c r="K260" s="158">
        <v>30781</v>
      </c>
      <c r="L260" s="158">
        <v>40297</v>
      </c>
    </row>
    <row r="261" spans="1:12" x14ac:dyDescent="0.25">
      <c r="A261" s="111" t="s">
        <v>474</v>
      </c>
      <c r="B261" s="112" t="s">
        <v>475</v>
      </c>
      <c r="C261" s="112" t="s">
        <v>643</v>
      </c>
      <c r="D261" s="112" t="s">
        <v>617</v>
      </c>
      <c r="E261" s="312">
        <v>15</v>
      </c>
      <c r="F261" s="312">
        <v>4</v>
      </c>
      <c r="G261" s="312">
        <v>1</v>
      </c>
      <c r="H261" s="312">
        <v>0</v>
      </c>
      <c r="I261" s="112" t="s">
        <v>646</v>
      </c>
      <c r="J261" s="161">
        <v>22773</v>
      </c>
      <c r="K261" s="161">
        <v>26725</v>
      </c>
      <c r="L261" s="161">
        <v>37233</v>
      </c>
    </row>
    <row r="262" spans="1:12" x14ac:dyDescent="0.25">
      <c r="A262" s="113" t="s">
        <v>476</v>
      </c>
      <c r="B262" s="114" t="s">
        <v>477</v>
      </c>
      <c r="C262" s="114" t="s">
        <v>643</v>
      </c>
      <c r="D262" s="114" t="s">
        <v>617</v>
      </c>
      <c r="E262" s="313">
        <v>15</v>
      </c>
      <c r="F262" s="313">
        <v>4</v>
      </c>
      <c r="G262" s="313">
        <v>1</v>
      </c>
      <c r="H262" s="313">
        <v>0</v>
      </c>
      <c r="I262" s="114" t="s">
        <v>648</v>
      </c>
      <c r="J262" s="158">
        <v>16831</v>
      </c>
      <c r="K262" s="158">
        <v>17579</v>
      </c>
      <c r="L262" s="158">
        <v>22747</v>
      </c>
    </row>
    <row r="263" spans="1:12" x14ac:dyDescent="0.25">
      <c r="A263" s="111" t="s">
        <v>476</v>
      </c>
      <c r="B263" s="112" t="s">
        <v>478</v>
      </c>
      <c r="C263" s="112" t="s">
        <v>643</v>
      </c>
      <c r="D263" s="112" t="s">
        <v>617</v>
      </c>
      <c r="E263" s="312">
        <v>14</v>
      </c>
      <c r="F263" s="312">
        <v>4</v>
      </c>
      <c r="G263" s="312">
        <v>1</v>
      </c>
      <c r="H263" s="312">
        <v>0</v>
      </c>
      <c r="I263" s="112" t="s">
        <v>645</v>
      </c>
      <c r="J263" s="161">
        <v>14688</v>
      </c>
      <c r="K263" s="161">
        <v>16434</v>
      </c>
      <c r="L263" s="161">
        <v>23865</v>
      </c>
    </row>
    <row r="264" spans="1:12" x14ac:dyDescent="0.25">
      <c r="A264" s="113" t="s">
        <v>476</v>
      </c>
      <c r="B264" s="114" t="s">
        <v>479</v>
      </c>
      <c r="C264" s="114" t="s">
        <v>643</v>
      </c>
      <c r="D264" s="114" t="s">
        <v>617</v>
      </c>
      <c r="E264" s="313">
        <v>15</v>
      </c>
      <c r="F264" s="313">
        <v>4</v>
      </c>
      <c r="G264" s="313">
        <v>1</v>
      </c>
      <c r="H264" s="313">
        <v>0</v>
      </c>
      <c r="I264" s="114" t="s">
        <v>648</v>
      </c>
      <c r="J264" s="158">
        <v>22515</v>
      </c>
      <c r="K264" s="158">
        <v>26025</v>
      </c>
      <c r="L264" s="158">
        <v>37185</v>
      </c>
    </row>
    <row r="265" spans="1:12" x14ac:dyDescent="0.25">
      <c r="A265" s="111" t="s">
        <v>476</v>
      </c>
      <c r="B265" s="112" t="s">
        <v>480</v>
      </c>
      <c r="C265" s="112" t="s">
        <v>643</v>
      </c>
      <c r="D265" s="112" t="s">
        <v>617</v>
      </c>
      <c r="E265" s="312">
        <v>15</v>
      </c>
      <c r="F265" s="312">
        <v>4</v>
      </c>
      <c r="G265" s="312">
        <v>1</v>
      </c>
      <c r="H265" s="312">
        <v>0</v>
      </c>
      <c r="I265" s="112" t="s">
        <v>646</v>
      </c>
      <c r="J265" s="161">
        <v>15907</v>
      </c>
      <c r="K265" s="161">
        <v>17779</v>
      </c>
      <c r="L265" s="161">
        <v>31411</v>
      </c>
    </row>
    <row r="266" spans="1:12" x14ac:dyDescent="0.25">
      <c r="A266" s="113" t="s">
        <v>476</v>
      </c>
      <c r="B266" s="114" t="s">
        <v>481</v>
      </c>
      <c r="C266" s="114" t="s">
        <v>643</v>
      </c>
      <c r="D266" s="114" t="s">
        <v>617</v>
      </c>
      <c r="E266" s="313">
        <v>14</v>
      </c>
      <c r="F266" s="313">
        <v>4</v>
      </c>
      <c r="G266" s="313">
        <v>2</v>
      </c>
      <c r="H266" s="313">
        <v>0</v>
      </c>
      <c r="I266" s="114" t="s">
        <v>646</v>
      </c>
      <c r="J266" s="158">
        <v>17623</v>
      </c>
      <c r="K266" s="158">
        <v>18676</v>
      </c>
      <c r="L266" s="158">
        <v>26225</v>
      </c>
    </row>
    <row r="267" spans="1:12" x14ac:dyDescent="0.25">
      <c r="A267" s="111" t="s">
        <v>476</v>
      </c>
      <c r="B267" s="112" t="s">
        <v>482</v>
      </c>
      <c r="C267" s="112" t="s">
        <v>643</v>
      </c>
      <c r="D267" s="112" t="s">
        <v>617</v>
      </c>
      <c r="E267" s="312">
        <v>16</v>
      </c>
      <c r="F267" s="312">
        <v>4</v>
      </c>
      <c r="G267" s="312">
        <v>1</v>
      </c>
      <c r="H267" s="312">
        <v>0</v>
      </c>
      <c r="I267" s="112" t="s">
        <v>644</v>
      </c>
      <c r="J267" s="161">
        <v>25680</v>
      </c>
      <c r="K267" s="161">
        <v>26910</v>
      </c>
      <c r="L267" s="161">
        <v>43392</v>
      </c>
    </row>
    <row r="268" spans="1:12" x14ac:dyDescent="0.25">
      <c r="A268" s="113" t="s">
        <v>483</v>
      </c>
      <c r="B268" s="114" t="s">
        <v>484</v>
      </c>
      <c r="C268" s="114" t="s">
        <v>647</v>
      </c>
      <c r="D268" s="114" t="s">
        <v>617</v>
      </c>
      <c r="E268" s="313">
        <v>15</v>
      </c>
      <c r="F268" s="313">
        <v>4</v>
      </c>
      <c r="G268" s="313">
        <v>1</v>
      </c>
      <c r="H268" s="313">
        <v>0</v>
      </c>
      <c r="I268" s="114" t="s">
        <v>645</v>
      </c>
      <c r="J268" s="158">
        <v>50163</v>
      </c>
      <c r="K268" s="158">
        <v>50163</v>
      </c>
      <c r="L268" s="158">
        <v>62467</v>
      </c>
    </row>
    <row r="269" spans="1:12" x14ac:dyDescent="0.25">
      <c r="A269" s="111" t="s">
        <v>485</v>
      </c>
      <c r="B269" s="112" t="s">
        <v>486</v>
      </c>
      <c r="C269" s="112" t="s">
        <v>643</v>
      </c>
      <c r="D269" s="112" t="s">
        <v>617</v>
      </c>
      <c r="E269" s="312">
        <v>15</v>
      </c>
      <c r="F269" s="312">
        <v>4</v>
      </c>
      <c r="G269" s="312">
        <v>1</v>
      </c>
      <c r="H269" s="312">
        <v>0</v>
      </c>
      <c r="I269" s="112" t="s">
        <v>160</v>
      </c>
      <c r="J269" s="161">
        <v>17645</v>
      </c>
      <c r="K269" s="161">
        <v>17645</v>
      </c>
      <c r="L269" s="161">
        <v>40091</v>
      </c>
    </row>
    <row r="270" spans="1:12" x14ac:dyDescent="0.25">
      <c r="A270" s="113" t="s">
        <v>485</v>
      </c>
      <c r="B270" s="114" t="s">
        <v>487</v>
      </c>
      <c r="C270" s="114" t="s">
        <v>643</v>
      </c>
      <c r="D270" s="114" t="s">
        <v>618</v>
      </c>
      <c r="E270" s="313">
        <v>10</v>
      </c>
      <c r="F270" s="313">
        <v>7</v>
      </c>
      <c r="G270" s="313">
        <v>0</v>
      </c>
      <c r="H270" s="313">
        <v>0</v>
      </c>
      <c r="I270" s="114" t="s">
        <v>644</v>
      </c>
      <c r="J270" s="158">
        <v>55786</v>
      </c>
      <c r="K270" s="158">
        <v>55786</v>
      </c>
      <c r="L270" s="158">
        <v>55786</v>
      </c>
    </row>
    <row r="271" spans="1:12" x14ac:dyDescent="0.25">
      <c r="A271" s="111" t="s">
        <v>485</v>
      </c>
      <c r="B271" s="112" t="s">
        <v>488</v>
      </c>
      <c r="C271" s="112" t="s">
        <v>647</v>
      </c>
      <c r="D271" s="112" t="s">
        <v>617</v>
      </c>
      <c r="E271" s="312">
        <v>15</v>
      </c>
      <c r="F271" s="312">
        <v>4</v>
      </c>
      <c r="G271" s="312">
        <v>1</v>
      </c>
      <c r="H271" s="312">
        <v>0</v>
      </c>
      <c r="I271" s="112" t="s">
        <v>646</v>
      </c>
      <c r="J271" s="161">
        <v>25895</v>
      </c>
      <c r="K271" s="161">
        <v>25895</v>
      </c>
      <c r="L271" s="161">
        <v>72158</v>
      </c>
    </row>
    <row r="272" spans="1:12" x14ac:dyDescent="0.25">
      <c r="A272" s="113" t="s">
        <v>485</v>
      </c>
      <c r="B272" s="114" t="s">
        <v>489</v>
      </c>
      <c r="C272" s="114" t="s">
        <v>647</v>
      </c>
      <c r="D272" s="114" t="s">
        <v>617</v>
      </c>
      <c r="E272" s="313">
        <v>16</v>
      </c>
      <c r="F272" s="313">
        <v>4</v>
      </c>
      <c r="G272" s="313">
        <v>1</v>
      </c>
      <c r="H272" s="313">
        <v>0</v>
      </c>
      <c r="I272" s="114" t="s">
        <v>646</v>
      </c>
      <c r="J272" s="158">
        <v>44610</v>
      </c>
      <c r="K272" s="158">
        <v>44610</v>
      </c>
      <c r="L272" s="158">
        <v>44610</v>
      </c>
    </row>
    <row r="273" spans="1:12" x14ac:dyDescent="0.25">
      <c r="A273" s="111" t="s">
        <v>485</v>
      </c>
      <c r="B273" s="112" t="s">
        <v>490</v>
      </c>
      <c r="C273" s="112" t="s">
        <v>643</v>
      </c>
      <c r="D273" s="112" t="s">
        <v>616</v>
      </c>
      <c r="E273" s="312">
        <v>12</v>
      </c>
      <c r="F273" s="312">
        <v>8</v>
      </c>
      <c r="G273" s="312">
        <v>0</v>
      </c>
      <c r="H273" s="312">
        <v>0</v>
      </c>
      <c r="I273" s="112" t="s">
        <v>648</v>
      </c>
      <c r="J273" s="161">
        <v>48000</v>
      </c>
      <c r="K273" s="161">
        <v>48000</v>
      </c>
      <c r="L273" s="161">
        <v>48000</v>
      </c>
    </row>
    <row r="274" spans="1:12" x14ac:dyDescent="0.25">
      <c r="A274" s="113" t="s">
        <v>485</v>
      </c>
      <c r="B274" s="114" t="s">
        <v>491</v>
      </c>
      <c r="C274" s="114" t="s">
        <v>643</v>
      </c>
      <c r="D274" s="114" t="s">
        <v>617</v>
      </c>
      <c r="E274" s="313">
        <v>15</v>
      </c>
      <c r="F274" s="313">
        <v>4</v>
      </c>
      <c r="G274" s="313">
        <v>1</v>
      </c>
      <c r="H274" s="313">
        <v>0</v>
      </c>
      <c r="I274" s="114" t="s">
        <v>644</v>
      </c>
      <c r="J274" s="158">
        <v>9482</v>
      </c>
      <c r="K274" s="158">
        <v>9482</v>
      </c>
      <c r="L274" s="158">
        <v>20176</v>
      </c>
    </row>
    <row r="275" spans="1:12" x14ac:dyDescent="0.25">
      <c r="A275" s="111" t="s">
        <v>485</v>
      </c>
      <c r="B275" s="112" t="s">
        <v>492</v>
      </c>
      <c r="C275" s="112" t="s">
        <v>643</v>
      </c>
      <c r="D275" s="112" t="s">
        <v>617</v>
      </c>
      <c r="E275" s="312">
        <v>15</v>
      </c>
      <c r="F275" s="312">
        <v>4</v>
      </c>
      <c r="G275" s="312">
        <v>1</v>
      </c>
      <c r="H275" s="312">
        <v>0</v>
      </c>
      <c r="I275" s="112" t="s">
        <v>646</v>
      </c>
      <c r="J275" s="161">
        <v>26489</v>
      </c>
      <c r="K275" s="161">
        <v>26489</v>
      </c>
      <c r="L275" s="161">
        <v>58289</v>
      </c>
    </row>
    <row r="276" spans="1:12" x14ac:dyDescent="0.25">
      <c r="A276" s="113" t="s">
        <v>485</v>
      </c>
      <c r="B276" s="114" t="s">
        <v>493</v>
      </c>
      <c r="C276" s="114" t="s">
        <v>647</v>
      </c>
      <c r="D276" s="114" t="s">
        <v>617</v>
      </c>
      <c r="E276" s="313">
        <v>15</v>
      </c>
      <c r="F276" s="313">
        <v>4</v>
      </c>
      <c r="G276" s="313">
        <v>1</v>
      </c>
      <c r="H276" s="313">
        <v>0</v>
      </c>
      <c r="I276" s="114" t="s">
        <v>645</v>
      </c>
      <c r="J276" s="158">
        <v>30363</v>
      </c>
      <c r="K276" s="158">
        <v>36133</v>
      </c>
      <c r="L276" s="158">
        <v>54877</v>
      </c>
    </row>
    <row r="277" spans="1:12" x14ac:dyDescent="0.25">
      <c r="A277" s="111" t="s">
        <v>494</v>
      </c>
      <c r="B277" s="112" t="s">
        <v>495</v>
      </c>
      <c r="C277" s="112" t="s">
        <v>643</v>
      </c>
      <c r="D277" s="112" t="s">
        <v>617</v>
      </c>
      <c r="E277" s="312">
        <v>16</v>
      </c>
      <c r="F277" s="312">
        <v>4</v>
      </c>
      <c r="G277" s="312">
        <v>1</v>
      </c>
      <c r="H277" s="312">
        <v>0</v>
      </c>
      <c r="I277" s="112" t="s">
        <v>644</v>
      </c>
      <c r="J277" s="161">
        <v>16162</v>
      </c>
      <c r="K277" s="161">
        <v>18744</v>
      </c>
      <c r="L277" s="161">
        <v>22582</v>
      </c>
    </row>
    <row r="278" spans="1:12" x14ac:dyDescent="0.25">
      <c r="A278" s="113" t="s">
        <v>494</v>
      </c>
      <c r="B278" s="114" t="s">
        <v>496</v>
      </c>
      <c r="C278" s="114" t="s">
        <v>643</v>
      </c>
      <c r="D278" s="114" t="s">
        <v>617</v>
      </c>
      <c r="E278" s="313">
        <v>16</v>
      </c>
      <c r="F278" s="313">
        <v>4</v>
      </c>
      <c r="G278" s="313">
        <v>1</v>
      </c>
      <c r="H278" s="313">
        <v>0</v>
      </c>
      <c r="I278" s="114" t="s">
        <v>646</v>
      </c>
      <c r="J278" s="158">
        <v>11926</v>
      </c>
      <c r="K278" s="158">
        <v>25548</v>
      </c>
      <c r="L278" s="158">
        <v>29125</v>
      </c>
    </row>
    <row r="279" spans="1:12" x14ac:dyDescent="0.25">
      <c r="A279" s="111" t="s">
        <v>494</v>
      </c>
      <c r="B279" s="112" t="s">
        <v>497</v>
      </c>
      <c r="C279" s="112" t="s">
        <v>643</v>
      </c>
      <c r="D279" s="112" t="s">
        <v>617</v>
      </c>
      <c r="E279" s="312">
        <v>16</v>
      </c>
      <c r="F279" s="312">
        <v>4</v>
      </c>
      <c r="G279" s="312">
        <v>1</v>
      </c>
      <c r="H279" s="312">
        <v>0</v>
      </c>
      <c r="I279" s="112" t="s">
        <v>646</v>
      </c>
      <c r="J279" s="161">
        <v>14025</v>
      </c>
      <c r="K279" s="161">
        <v>16925</v>
      </c>
      <c r="L279" s="161">
        <v>20475</v>
      </c>
    </row>
    <row r="280" spans="1:12" x14ac:dyDescent="0.25">
      <c r="A280" s="113" t="s">
        <v>494</v>
      </c>
      <c r="B280" s="114" t="s">
        <v>498</v>
      </c>
      <c r="C280" s="114" t="s">
        <v>643</v>
      </c>
      <c r="D280" s="114" t="s">
        <v>617</v>
      </c>
      <c r="E280" s="313">
        <v>16</v>
      </c>
      <c r="F280" s="313">
        <v>4</v>
      </c>
      <c r="G280" s="313">
        <v>2</v>
      </c>
      <c r="H280" s="313">
        <v>0</v>
      </c>
      <c r="I280" s="114" t="s">
        <v>646</v>
      </c>
      <c r="J280" s="158">
        <v>11836</v>
      </c>
      <c r="K280" s="158">
        <v>16176</v>
      </c>
      <c r="L280" s="158">
        <v>17226</v>
      </c>
    </row>
    <row r="281" spans="1:12" x14ac:dyDescent="0.25">
      <c r="A281" s="111" t="s">
        <v>494</v>
      </c>
      <c r="B281" s="112" t="s">
        <v>499</v>
      </c>
      <c r="C281" s="112" t="s">
        <v>643</v>
      </c>
      <c r="D281" s="112" t="s">
        <v>617</v>
      </c>
      <c r="E281" s="312">
        <v>16</v>
      </c>
      <c r="F281" s="312">
        <v>4</v>
      </c>
      <c r="G281" s="312">
        <v>0</v>
      </c>
      <c r="H281" s="312">
        <v>0</v>
      </c>
      <c r="I281" s="112" t="s">
        <v>648</v>
      </c>
      <c r="J281" s="161">
        <v>10569</v>
      </c>
      <c r="K281" s="161">
        <v>14529</v>
      </c>
      <c r="L281" s="161">
        <v>15436</v>
      </c>
    </row>
    <row r="282" spans="1:12" x14ac:dyDescent="0.25">
      <c r="A282" s="113" t="s">
        <v>494</v>
      </c>
      <c r="B282" s="114" t="s">
        <v>500</v>
      </c>
      <c r="C282" s="114" t="s">
        <v>643</v>
      </c>
      <c r="D282" s="114" t="s">
        <v>617</v>
      </c>
      <c r="E282" s="313">
        <v>16</v>
      </c>
      <c r="F282" s="313">
        <v>4</v>
      </c>
      <c r="G282" s="313">
        <v>0</v>
      </c>
      <c r="H282" s="313">
        <v>0</v>
      </c>
      <c r="I282" s="114" t="s">
        <v>646</v>
      </c>
      <c r="J282" s="158">
        <v>7229</v>
      </c>
      <c r="K282" s="158">
        <v>9191</v>
      </c>
      <c r="L282" s="158">
        <v>12091</v>
      </c>
    </row>
    <row r="283" spans="1:12" x14ac:dyDescent="0.25">
      <c r="A283" s="111" t="s">
        <v>494</v>
      </c>
      <c r="B283" s="112" t="s">
        <v>501</v>
      </c>
      <c r="C283" s="112" t="s">
        <v>643</v>
      </c>
      <c r="D283" s="112" t="s">
        <v>618</v>
      </c>
      <c r="E283" s="312">
        <v>10</v>
      </c>
      <c r="F283" s="312">
        <v>7</v>
      </c>
      <c r="G283" s="312">
        <v>0</v>
      </c>
      <c r="H283" s="312">
        <v>0</v>
      </c>
      <c r="I283" s="112" t="s">
        <v>644</v>
      </c>
      <c r="J283" s="161">
        <v>66845</v>
      </c>
      <c r="K283" s="161">
        <v>66845</v>
      </c>
      <c r="L283" s="161">
        <v>66845</v>
      </c>
    </row>
    <row r="284" spans="1:12" x14ac:dyDescent="0.25">
      <c r="A284" s="113" t="s">
        <v>494</v>
      </c>
      <c r="B284" s="114" t="s">
        <v>502</v>
      </c>
      <c r="C284" s="114" t="s">
        <v>643</v>
      </c>
      <c r="D284" s="114" t="s">
        <v>618</v>
      </c>
      <c r="E284" s="313">
        <v>10</v>
      </c>
      <c r="F284" s="313">
        <v>7</v>
      </c>
      <c r="G284" s="313">
        <v>0</v>
      </c>
      <c r="H284" s="313">
        <v>0</v>
      </c>
      <c r="I284" s="114" t="s">
        <v>644</v>
      </c>
      <c r="J284" s="158">
        <v>60942</v>
      </c>
      <c r="K284" s="158">
        <v>60942</v>
      </c>
      <c r="L284" s="158">
        <v>60942</v>
      </c>
    </row>
    <row r="285" spans="1:12" x14ac:dyDescent="0.25">
      <c r="A285" s="111" t="s">
        <v>494</v>
      </c>
      <c r="B285" s="112" t="s">
        <v>503</v>
      </c>
      <c r="C285" s="112" t="s">
        <v>643</v>
      </c>
      <c r="D285" s="112" t="s">
        <v>617</v>
      </c>
      <c r="E285" s="312">
        <v>16</v>
      </c>
      <c r="F285" s="312">
        <v>4</v>
      </c>
      <c r="G285" s="312">
        <v>0</v>
      </c>
      <c r="H285" s="312">
        <v>0</v>
      </c>
      <c r="I285" s="112" t="s">
        <v>644</v>
      </c>
      <c r="J285" s="161">
        <v>10063</v>
      </c>
      <c r="K285" s="161">
        <v>12013</v>
      </c>
      <c r="L285" s="161">
        <v>13573</v>
      </c>
    </row>
    <row r="286" spans="1:12" x14ac:dyDescent="0.25">
      <c r="A286" s="113" t="s">
        <v>494</v>
      </c>
      <c r="B286" s="114" t="s">
        <v>504</v>
      </c>
      <c r="C286" s="114" t="s">
        <v>643</v>
      </c>
      <c r="D286" s="114" t="s">
        <v>617</v>
      </c>
      <c r="E286" s="313">
        <v>16</v>
      </c>
      <c r="F286" s="313">
        <v>5</v>
      </c>
      <c r="G286" s="313">
        <v>1</v>
      </c>
      <c r="H286" s="313">
        <v>0</v>
      </c>
      <c r="I286" s="114" t="s">
        <v>644</v>
      </c>
      <c r="J286" s="158">
        <v>20407</v>
      </c>
      <c r="K286" s="158">
        <v>25439</v>
      </c>
      <c r="L286" s="158">
        <v>25439</v>
      </c>
    </row>
    <row r="287" spans="1:12" x14ac:dyDescent="0.25">
      <c r="A287" s="111" t="s">
        <v>494</v>
      </c>
      <c r="B287" s="112" t="s">
        <v>505</v>
      </c>
      <c r="C287" s="112" t="s">
        <v>643</v>
      </c>
      <c r="D287" s="112" t="s">
        <v>617</v>
      </c>
      <c r="E287" s="312">
        <v>16</v>
      </c>
      <c r="F287" s="312">
        <v>4</v>
      </c>
      <c r="G287" s="312">
        <v>0</v>
      </c>
      <c r="H287" s="312">
        <v>0</v>
      </c>
      <c r="I287" s="112" t="s">
        <v>648</v>
      </c>
      <c r="J287" s="161">
        <v>17569</v>
      </c>
      <c r="K287" s="161">
        <v>19018</v>
      </c>
      <c r="L287" s="161">
        <v>21173</v>
      </c>
    </row>
    <row r="288" spans="1:12" x14ac:dyDescent="0.25">
      <c r="A288" s="113" t="s">
        <v>494</v>
      </c>
      <c r="B288" s="114" t="s">
        <v>506</v>
      </c>
      <c r="C288" s="114" t="s">
        <v>643</v>
      </c>
      <c r="D288" s="114" t="s">
        <v>617</v>
      </c>
      <c r="E288" s="313">
        <v>16</v>
      </c>
      <c r="F288" s="313">
        <v>4</v>
      </c>
      <c r="G288" s="313">
        <v>1</v>
      </c>
      <c r="H288" s="313">
        <v>0</v>
      </c>
      <c r="I288" s="114" t="s">
        <v>646</v>
      </c>
      <c r="J288" s="158">
        <v>26400</v>
      </c>
      <c r="K288" s="158">
        <v>26400</v>
      </c>
      <c r="L288" s="158">
        <v>42720</v>
      </c>
    </row>
    <row r="289" spans="1:12" x14ac:dyDescent="0.25">
      <c r="A289" s="111" t="s">
        <v>494</v>
      </c>
      <c r="B289" s="112" t="s">
        <v>507</v>
      </c>
      <c r="C289" s="112" t="s">
        <v>643</v>
      </c>
      <c r="D289" s="112" t="s">
        <v>617</v>
      </c>
      <c r="E289" s="312">
        <v>16</v>
      </c>
      <c r="F289" s="312">
        <v>4</v>
      </c>
      <c r="G289" s="312">
        <v>1</v>
      </c>
      <c r="H289" s="312">
        <v>1</v>
      </c>
      <c r="I289" s="112" t="s">
        <v>648</v>
      </c>
      <c r="J289" s="161">
        <v>13939</v>
      </c>
      <c r="K289" s="161">
        <v>17719</v>
      </c>
      <c r="L289" s="161">
        <v>18829</v>
      </c>
    </row>
    <row r="290" spans="1:12" x14ac:dyDescent="0.25">
      <c r="A290" s="113" t="s">
        <v>494</v>
      </c>
      <c r="B290" s="114" t="s">
        <v>508</v>
      </c>
      <c r="C290" s="114" t="s">
        <v>647</v>
      </c>
      <c r="D290" s="114" t="s">
        <v>617</v>
      </c>
      <c r="E290" s="313">
        <v>16</v>
      </c>
      <c r="F290" s="313">
        <v>4</v>
      </c>
      <c r="G290" s="313">
        <v>0</v>
      </c>
      <c r="H290" s="313">
        <v>0</v>
      </c>
      <c r="I290" s="114" t="s">
        <v>645</v>
      </c>
      <c r="J290" s="158">
        <v>23369</v>
      </c>
      <c r="K290" s="158">
        <v>25319</v>
      </c>
      <c r="L290" s="158">
        <v>27595</v>
      </c>
    </row>
    <row r="291" spans="1:12" x14ac:dyDescent="0.25">
      <c r="A291" s="111" t="s">
        <v>494</v>
      </c>
      <c r="B291" s="112" t="s">
        <v>509</v>
      </c>
      <c r="C291" s="112" t="s">
        <v>643</v>
      </c>
      <c r="D291" s="112" t="s">
        <v>617</v>
      </c>
      <c r="E291" s="312">
        <v>15</v>
      </c>
      <c r="F291" s="312">
        <v>6</v>
      </c>
      <c r="G291" s="312">
        <v>0</v>
      </c>
      <c r="H291" s="312">
        <v>0</v>
      </c>
      <c r="I291" s="112" t="s">
        <v>644</v>
      </c>
      <c r="J291" s="161">
        <v>55830</v>
      </c>
      <c r="K291" s="161">
        <v>55830</v>
      </c>
      <c r="L291" s="161">
        <v>55830</v>
      </c>
    </row>
    <row r="292" spans="1:12" x14ac:dyDescent="0.25">
      <c r="A292" s="113" t="s">
        <v>494</v>
      </c>
      <c r="B292" s="114" t="s">
        <v>510</v>
      </c>
      <c r="C292" s="114" t="s">
        <v>643</v>
      </c>
      <c r="D292" s="114" t="s">
        <v>617</v>
      </c>
      <c r="E292" s="313">
        <v>15</v>
      </c>
      <c r="F292" s="313">
        <v>5</v>
      </c>
      <c r="G292" s="313">
        <v>0</v>
      </c>
      <c r="H292" s="313">
        <v>0</v>
      </c>
      <c r="I292" s="114" t="s">
        <v>644</v>
      </c>
      <c r="J292" s="158">
        <v>41391</v>
      </c>
      <c r="K292" s="158">
        <v>41391</v>
      </c>
      <c r="L292" s="158">
        <v>41391</v>
      </c>
    </row>
    <row r="293" spans="1:12" x14ac:dyDescent="0.25">
      <c r="A293" s="111" t="s">
        <v>494</v>
      </c>
      <c r="B293" s="112" t="s">
        <v>511</v>
      </c>
      <c r="C293" s="112" t="s">
        <v>643</v>
      </c>
      <c r="D293" s="112" t="s">
        <v>617</v>
      </c>
      <c r="E293" s="312">
        <v>16</v>
      </c>
      <c r="F293" s="312">
        <v>4</v>
      </c>
      <c r="G293" s="312">
        <v>4</v>
      </c>
      <c r="H293" s="312">
        <v>0</v>
      </c>
      <c r="I293" s="112" t="s">
        <v>644</v>
      </c>
      <c r="J293" s="161">
        <v>19335</v>
      </c>
      <c r="K293" s="161">
        <v>21567</v>
      </c>
      <c r="L293" s="161">
        <v>30135</v>
      </c>
    </row>
    <row r="294" spans="1:12" x14ac:dyDescent="0.25">
      <c r="A294" s="113" t="s">
        <v>494</v>
      </c>
      <c r="B294" s="114" t="s">
        <v>512</v>
      </c>
      <c r="C294" s="114" t="s">
        <v>643</v>
      </c>
      <c r="D294" s="114" t="s">
        <v>617</v>
      </c>
      <c r="E294" s="313">
        <v>16</v>
      </c>
      <c r="F294" s="313">
        <v>4</v>
      </c>
      <c r="G294" s="313">
        <v>4</v>
      </c>
      <c r="H294" s="313">
        <v>0</v>
      </c>
      <c r="I294" s="114" t="s">
        <v>648</v>
      </c>
      <c r="J294" s="158">
        <v>15865</v>
      </c>
      <c r="K294" s="158">
        <v>19672</v>
      </c>
      <c r="L294" s="158">
        <v>24004</v>
      </c>
    </row>
    <row r="295" spans="1:12" x14ac:dyDescent="0.25">
      <c r="A295" s="111" t="s">
        <v>494</v>
      </c>
      <c r="B295" s="112" t="s">
        <v>680</v>
      </c>
      <c r="C295" s="112" t="s">
        <v>647</v>
      </c>
      <c r="D295" s="112" t="s">
        <v>617</v>
      </c>
      <c r="E295" s="312">
        <v>17</v>
      </c>
      <c r="F295" s="312">
        <v>4</v>
      </c>
      <c r="G295" s="312">
        <v>1</v>
      </c>
      <c r="H295" s="312">
        <v>0</v>
      </c>
      <c r="I295" s="112" t="s">
        <v>645</v>
      </c>
      <c r="J295" s="161">
        <v>19775</v>
      </c>
      <c r="K295" s="161">
        <v>19775</v>
      </c>
      <c r="L295" s="161">
        <v>47494</v>
      </c>
    </row>
    <row r="296" spans="1:12" x14ac:dyDescent="0.25">
      <c r="A296" s="113" t="s">
        <v>494</v>
      </c>
      <c r="B296" s="114" t="s">
        <v>513</v>
      </c>
      <c r="C296" s="114" t="s">
        <v>643</v>
      </c>
      <c r="D296" s="114" t="s">
        <v>619</v>
      </c>
      <c r="E296" s="313">
        <v>16</v>
      </c>
      <c r="F296" s="313">
        <v>2</v>
      </c>
      <c r="G296" s="313">
        <v>1</v>
      </c>
      <c r="H296" s="313">
        <v>0</v>
      </c>
      <c r="I296" s="114" t="s">
        <v>648</v>
      </c>
      <c r="J296" s="158">
        <v>18723</v>
      </c>
      <c r="K296" s="158">
        <v>28360</v>
      </c>
      <c r="L296" s="158">
        <v>28360</v>
      </c>
    </row>
    <row r="297" spans="1:12" x14ac:dyDescent="0.25">
      <c r="A297" s="111" t="s">
        <v>494</v>
      </c>
      <c r="B297" s="112" t="s">
        <v>514</v>
      </c>
      <c r="C297" s="112" t="s">
        <v>647</v>
      </c>
      <c r="D297" s="112" t="s">
        <v>617</v>
      </c>
      <c r="E297" s="312">
        <v>16</v>
      </c>
      <c r="F297" s="312">
        <v>4</v>
      </c>
      <c r="G297" s="312">
        <v>1</v>
      </c>
      <c r="H297" s="312">
        <v>0</v>
      </c>
      <c r="I297" s="112" t="s">
        <v>645</v>
      </c>
      <c r="J297" s="161">
        <v>29514</v>
      </c>
      <c r="K297" s="161">
        <v>29514</v>
      </c>
      <c r="L297" s="161">
        <v>53994</v>
      </c>
    </row>
    <row r="298" spans="1:12" x14ac:dyDescent="0.25">
      <c r="A298" s="113" t="s">
        <v>494</v>
      </c>
      <c r="B298" s="114" t="s">
        <v>515</v>
      </c>
      <c r="C298" s="114" t="s">
        <v>647</v>
      </c>
      <c r="D298" s="114" t="s">
        <v>617</v>
      </c>
      <c r="E298" s="313">
        <v>16</v>
      </c>
      <c r="F298" s="313">
        <v>4</v>
      </c>
      <c r="G298" s="313">
        <v>1</v>
      </c>
      <c r="H298" s="313">
        <v>0</v>
      </c>
      <c r="I298" s="114" t="s">
        <v>160</v>
      </c>
      <c r="J298" s="158">
        <v>10464</v>
      </c>
      <c r="K298" s="158">
        <v>19440</v>
      </c>
      <c r="L298" s="158">
        <v>46368</v>
      </c>
    </row>
    <row r="299" spans="1:12" x14ac:dyDescent="0.25">
      <c r="A299" s="111" t="s">
        <v>494</v>
      </c>
      <c r="B299" s="112" t="s">
        <v>516</v>
      </c>
      <c r="C299" s="112" t="s">
        <v>643</v>
      </c>
      <c r="D299" s="112" t="s">
        <v>617</v>
      </c>
      <c r="E299" s="312">
        <v>16</v>
      </c>
      <c r="F299" s="312">
        <v>4</v>
      </c>
      <c r="G299" s="312">
        <v>2</v>
      </c>
      <c r="H299" s="312">
        <v>0</v>
      </c>
      <c r="I299" s="112" t="s">
        <v>648</v>
      </c>
      <c r="J299" s="161">
        <v>17649</v>
      </c>
      <c r="K299" s="160">
        <v>21035</v>
      </c>
      <c r="L299" s="160">
        <v>22953</v>
      </c>
    </row>
    <row r="300" spans="1:12" x14ac:dyDescent="0.25">
      <c r="A300" s="113" t="s">
        <v>494</v>
      </c>
      <c r="B300" s="114" t="s">
        <v>517</v>
      </c>
      <c r="C300" s="114" t="s">
        <v>647</v>
      </c>
      <c r="D300" s="114" t="s">
        <v>617</v>
      </c>
      <c r="E300" s="313">
        <v>20</v>
      </c>
      <c r="F300" s="313">
        <v>4</v>
      </c>
      <c r="G300" s="313">
        <v>0</v>
      </c>
      <c r="H300" s="313">
        <v>0</v>
      </c>
      <c r="I300" s="114" t="s">
        <v>160</v>
      </c>
      <c r="J300" s="158">
        <v>31455</v>
      </c>
      <c r="K300" s="158">
        <v>55699</v>
      </c>
      <c r="L300" s="158">
        <v>55699</v>
      </c>
    </row>
    <row r="301" spans="1:12" x14ac:dyDescent="0.25">
      <c r="A301" s="111" t="s">
        <v>494</v>
      </c>
      <c r="B301" s="112" t="s">
        <v>518</v>
      </c>
      <c r="C301" s="112" t="s">
        <v>643</v>
      </c>
      <c r="D301" s="112" t="s">
        <v>617</v>
      </c>
      <c r="E301" s="312">
        <v>16</v>
      </c>
      <c r="F301" s="312">
        <v>4</v>
      </c>
      <c r="G301" s="312">
        <v>1</v>
      </c>
      <c r="H301" s="312">
        <v>0</v>
      </c>
      <c r="I301" s="112" t="s">
        <v>648</v>
      </c>
      <c r="J301" s="161">
        <v>10001</v>
      </c>
      <c r="K301" s="161">
        <v>12143</v>
      </c>
      <c r="L301" s="161">
        <v>13487</v>
      </c>
    </row>
    <row r="302" spans="1:12" x14ac:dyDescent="0.25">
      <c r="A302" s="113" t="s">
        <v>519</v>
      </c>
      <c r="B302" s="114" t="s">
        <v>520</v>
      </c>
      <c r="C302" s="114" t="s">
        <v>643</v>
      </c>
      <c r="D302" s="114" t="s">
        <v>617</v>
      </c>
      <c r="E302" s="313">
        <v>16</v>
      </c>
      <c r="F302" s="313">
        <v>4</v>
      </c>
      <c r="G302" s="313">
        <v>1</v>
      </c>
      <c r="H302" s="313">
        <v>0</v>
      </c>
      <c r="I302" s="114" t="s">
        <v>645</v>
      </c>
      <c r="J302" s="158">
        <v>29696</v>
      </c>
      <c r="K302" s="158">
        <v>29696</v>
      </c>
      <c r="L302" s="158">
        <v>49376</v>
      </c>
    </row>
    <row r="303" spans="1:12" x14ac:dyDescent="0.25">
      <c r="A303" s="111" t="s">
        <v>519</v>
      </c>
      <c r="B303" s="112" t="s">
        <v>521</v>
      </c>
      <c r="C303" s="112" t="s">
        <v>643</v>
      </c>
      <c r="D303" s="112" t="s">
        <v>616</v>
      </c>
      <c r="E303" s="312">
        <v>12</v>
      </c>
      <c r="F303" s="312">
        <v>4</v>
      </c>
      <c r="G303" s="312">
        <v>1</v>
      </c>
      <c r="H303" s="312">
        <v>0</v>
      </c>
      <c r="I303" s="112" t="s">
        <v>644</v>
      </c>
      <c r="J303" s="161">
        <v>56469</v>
      </c>
      <c r="K303" s="161">
        <v>56469</v>
      </c>
      <c r="L303" s="161">
        <v>56469</v>
      </c>
    </row>
    <row r="304" spans="1:12" x14ac:dyDescent="0.25">
      <c r="A304" s="113" t="s">
        <v>519</v>
      </c>
      <c r="B304" s="114" t="s">
        <v>522</v>
      </c>
      <c r="C304" s="114" t="s">
        <v>643</v>
      </c>
      <c r="D304" s="114" t="s">
        <v>617</v>
      </c>
      <c r="E304" s="313">
        <v>16</v>
      </c>
      <c r="F304" s="313">
        <v>4</v>
      </c>
      <c r="G304" s="313">
        <v>0</v>
      </c>
      <c r="H304" s="313">
        <v>0</v>
      </c>
      <c r="I304" s="114" t="s">
        <v>646</v>
      </c>
      <c r="J304" s="158">
        <v>20095</v>
      </c>
      <c r="K304" s="158">
        <v>20095</v>
      </c>
      <c r="L304" s="158">
        <v>36171</v>
      </c>
    </row>
    <row r="305" spans="1:12" x14ac:dyDescent="0.25">
      <c r="A305" s="111" t="s">
        <v>519</v>
      </c>
      <c r="B305" s="112" t="s">
        <v>523</v>
      </c>
      <c r="C305" s="112" t="s">
        <v>647</v>
      </c>
      <c r="D305" s="112" t="s">
        <v>617</v>
      </c>
      <c r="E305" s="312">
        <v>15</v>
      </c>
      <c r="F305" s="312">
        <v>5</v>
      </c>
      <c r="G305" s="312">
        <v>0</v>
      </c>
      <c r="H305" s="312">
        <v>0</v>
      </c>
      <c r="I305" s="112" t="s">
        <v>646</v>
      </c>
      <c r="J305" s="161">
        <v>57995</v>
      </c>
      <c r="K305" s="161">
        <v>57995</v>
      </c>
      <c r="L305" s="161">
        <v>57995</v>
      </c>
    </row>
    <row r="306" spans="1:12" x14ac:dyDescent="0.25">
      <c r="A306" s="113" t="s">
        <v>519</v>
      </c>
      <c r="B306" s="114" t="s">
        <v>524</v>
      </c>
      <c r="C306" s="114" t="s">
        <v>643</v>
      </c>
      <c r="D306" s="114" t="s">
        <v>617</v>
      </c>
      <c r="E306" s="313">
        <v>15</v>
      </c>
      <c r="F306" s="313">
        <v>4</v>
      </c>
      <c r="G306" s="313">
        <v>0</v>
      </c>
      <c r="H306" s="313">
        <v>0</v>
      </c>
      <c r="I306" s="114" t="s">
        <v>646</v>
      </c>
      <c r="J306" s="158">
        <v>26530</v>
      </c>
      <c r="K306" s="158">
        <v>26530</v>
      </c>
      <c r="L306" s="158">
        <v>45362</v>
      </c>
    </row>
    <row r="307" spans="1:12" x14ac:dyDescent="0.25">
      <c r="A307" s="111" t="s">
        <v>519</v>
      </c>
      <c r="B307" s="112" t="s">
        <v>525</v>
      </c>
      <c r="C307" s="112" t="s">
        <v>643</v>
      </c>
      <c r="D307" s="112" t="s">
        <v>617</v>
      </c>
      <c r="E307" s="312">
        <v>15</v>
      </c>
      <c r="F307" s="312">
        <v>4</v>
      </c>
      <c r="G307" s="312">
        <v>0</v>
      </c>
      <c r="H307" s="312">
        <v>0</v>
      </c>
      <c r="I307" s="112" t="s">
        <v>646</v>
      </c>
      <c r="J307" s="161">
        <v>18392</v>
      </c>
      <c r="K307" s="161">
        <v>18392</v>
      </c>
      <c r="L307" s="161">
        <v>36218</v>
      </c>
    </row>
    <row r="308" spans="1:12" x14ac:dyDescent="0.25">
      <c r="A308" s="113" t="s">
        <v>526</v>
      </c>
      <c r="B308" s="114" t="s">
        <v>527</v>
      </c>
      <c r="C308" s="114" t="s">
        <v>643</v>
      </c>
      <c r="D308" s="114" t="s">
        <v>617</v>
      </c>
      <c r="E308" s="313">
        <v>15</v>
      </c>
      <c r="F308" s="313">
        <v>6</v>
      </c>
      <c r="G308" s="313">
        <v>0</v>
      </c>
      <c r="H308" s="313">
        <v>0</v>
      </c>
      <c r="I308" s="114" t="s">
        <v>644</v>
      </c>
      <c r="J308" s="158">
        <v>58324</v>
      </c>
      <c r="K308" s="158">
        <v>82660</v>
      </c>
      <c r="L308" s="158">
        <v>85828</v>
      </c>
    </row>
    <row r="309" spans="1:12" x14ac:dyDescent="0.25">
      <c r="A309" s="111" t="s">
        <v>528</v>
      </c>
      <c r="B309" s="112" t="s">
        <v>529</v>
      </c>
      <c r="C309" s="112" t="s">
        <v>643</v>
      </c>
      <c r="D309" s="112" t="s">
        <v>617</v>
      </c>
      <c r="E309" s="312">
        <v>16</v>
      </c>
      <c r="F309" s="312">
        <v>4</v>
      </c>
      <c r="G309" s="312">
        <v>1</v>
      </c>
      <c r="H309" s="312">
        <v>0</v>
      </c>
      <c r="I309" s="112" t="s">
        <v>648</v>
      </c>
      <c r="J309" s="161">
        <v>15650</v>
      </c>
      <c r="K309" s="161">
        <v>15650</v>
      </c>
      <c r="L309" s="161">
        <v>25550</v>
      </c>
    </row>
    <row r="310" spans="1:12" x14ac:dyDescent="0.25">
      <c r="A310" s="113" t="s">
        <v>528</v>
      </c>
      <c r="B310" s="114" t="s">
        <v>530</v>
      </c>
      <c r="C310" s="114" t="s">
        <v>647</v>
      </c>
      <c r="D310" s="114" t="s">
        <v>617</v>
      </c>
      <c r="E310" s="313">
        <v>16</v>
      </c>
      <c r="F310" s="313">
        <v>4</v>
      </c>
      <c r="G310" s="313">
        <v>1</v>
      </c>
      <c r="H310" s="313">
        <v>0</v>
      </c>
      <c r="I310" s="114" t="s">
        <v>645</v>
      </c>
      <c r="J310" s="158">
        <v>32114</v>
      </c>
      <c r="K310" s="158">
        <v>72300</v>
      </c>
      <c r="L310" s="158">
        <v>72300</v>
      </c>
    </row>
    <row r="311" spans="1:12" x14ac:dyDescent="0.25">
      <c r="A311" s="111" t="s">
        <v>528</v>
      </c>
      <c r="B311" s="112" t="s">
        <v>531</v>
      </c>
      <c r="C311" s="112" t="s">
        <v>643</v>
      </c>
      <c r="D311" s="112" t="s">
        <v>617</v>
      </c>
      <c r="E311" s="312">
        <v>16</v>
      </c>
      <c r="F311" s="312">
        <v>4</v>
      </c>
      <c r="G311" s="312">
        <v>1</v>
      </c>
      <c r="H311" s="312">
        <v>0</v>
      </c>
      <c r="I311" s="112" t="s">
        <v>646</v>
      </c>
      <c r="J311" s="161">
        <v>15595</v>
      </c>
      <c r="K311" s="161">
        <v>15595</v>
      </c>
      <c r="L311" s="161">
        <v>26014</v>
      </c>
    </row>
    <row r="312" spans="1:12" x14ac:dyDescent="0.25">
      <c r="A312" s="113" t="s">
        <v>528</v>
      </c>
      <c r="B312" s="114" t="s">
        <v>532</v>
      </c>
      <c r="C312" s="114" t="s">
        <v>647</v>
      </c>
      <c r="D312" s="114" t="s">
        <v>617</v>
      </c>
      <c r="E312" s="313">
        <v>18</v>
      </c>
      <c r="F312" s="313">
        <v>4</v>
      </c>
      <c r="G312" s="313">
        <v>0</v>
      </c>
      <c r="H312" s="313">
        <v>0</v>
      </c>
      <c r="I312" s="114" t="s">
        <v>645</v>
      </c>
      <c r="J312" s="158">
        <v>38148</v>
      </c>
      <c r="K312" s="158">
        <v>38148</v>
      </c>
      <c r="L312" s="158">
        <v>76462</v>
      </c>
    </row>
    <row r="313" spans="1:12" x14ac:dyDescent="0.25">
      <c r="A313" s="111" t="s">
        <v>528</v>
      </c>
      <c r="B313" s="112" t="s">
        <v>533</v>
      </c>
      <c r="C313" s="112" t="s">
        <v>643</v>
      </c>
      <c r="D313" s="112" t="s">
        <v>617</v>
      </c>
      <c r="E313" s="312">
        <v>16</v>
      </c>
      <c r="F313" s="312">
        <v>4</v>
      </c>
      <c r="G313" s="312">
        <v>1</v>
      </c>
      <c r="H313" s="312">
        <v>0</v>
      </c>
      <c r="I313" s="112" t="s">
        <v>648</v>
      </c>
      <c r="J313" s="161">
        <v>20696</v>
      </c>
      <c r="K313" s="161">
        <v>20696</v>
      </c>
      <c r="L313" s="161">
        <v>37781</v>
      </c>
    </row>
    <row r="314" spans="1:12" x14ac:dyDescent="0.25">
      <c r="A314" s="113" t="s">
        <v>528</v>
      </c>
      <c r="B314" s="114" t="s">
        <v>534</v>
      </c>
      <c r="C314" s="114" t="s">
        <v>643</v>
      </c>
      <c r="D314" s="114" t="s">
        <v>617</v>
      </c>
      <c r="E314" s="313">
        <v>15</v>
      </c>
      <c r="F314" s="313">
        <v>4</v>
      </c>
      <c r="G314" s="313">
        <v>1</v>
      </c>
      <c r="H314" s="313">
        <v>0</v>
      </c>
      <c r="I314" s="114" t="s">
        <v>644</v>
      </c>
      <c r="J314" s="158">
        <v>14928</v>
      </c>
      <c r="K314" s="158">
        <v>14928</v>
      </c>
      <c r="L314" s="158">
        <v>27643</v>
      </c>
    </row>
    <row r="315" spans="1:12" x14ac:dyDescent="0.25">
      <c r="A315" s="111" t="s">
        <v>535</v>
      </c>
      <c r="B315" s="112" t="s">
        <v>536</v>
      </c>
      <c r="C315" s="112" t="s">
        <v>643</v>
      </c>
      <c r="D315" s="112" t="s">
        <v>616</v>
      </c>
      <c r="E315" s="312">
        <v>11</v>
      </c>
      <c r="F315" s="312">
        <v>6</v>
      </c>
      <c r="G315" s="312">
        <v>1</v>
      </c>
      <c r="H315" s="312">
        <v>0</v>
      </c>
      <c r="I315" s="112" t="s">
        <v>645</v>
      </c>
      <c r="J315" s="161">
        <v>43785</v>
      </c>
      <c r="K315" s="161">
        <v>43785</v>
      </c>
      <c r="L315" s="161">
        <v>55283</v>
      </c>
    </row>
    <row r="316" spans="1:12" x14ac:dyDescent="0.25">
      <c r="A316" s="113" t="s">
        <v>535</v>
      </c>
      <c r="B316" s="114" t="s">
        <v>537</v>
      </c>
      <c r="C316" s="114" t="s">
        <v>650</v>
      </c>
      <c r="D316" s="114" t="s">
        <v>616</v>
      </c>
      <c r="E316" s="313">
        <v>11</v>
      </c>
      <c r="F316" s="313">
        <v>6</v>
      </c>
      <c r="G316" s="313">
        <v>1</v>
      </c>
      <c r="H316" s="313">
        <v>0</v>
      </c>
      <c r="I316" s="114" t="s">
        <v>645</v>
      </c>
      <c r="J316" s="158">
        <v>35991</v>
      </c>
      <c r="K316" s="158">
        <v>41535</v>
      </c>
      <c r="L316" s="158">
        <v>60165</v>
      </c>
    </row>
    <row r="317" spans="1:12" x14ac:dyDescent="0.25">
      <c r="A317" s="111" t="s">
        <v>535</v>
      </c>
      <c r="B317" s="112" t="s">
        <v>538</v>
      </c>
      <c r="C317" s="112" t="s">
        <v>643</v>
      </c>
      <c r="D317" s="112" t="s">
        <v>616</v>
      </c>
      <c r="E317" s="312">
        <v>12</v>
      </c>
      <c r="F317" s="312">
        <v>6</v>
      </c>
      <c r="G317" s="312">
        <v>1</v>
      </c>
      <c r="H317" s="312">
        <v>0</v>
      </c>
      <c r="I317" s="112" t="s">
        <v>645</v>
      </c>
      <c r="J317" s="161">
        <v>23246</v>
      </c>
      <c r="K317" s="161">
        <v>28545</v>
      </c>
      <c r="L317" s="161">
        <v>36500</v>
      </c>
    </row>
    <row r="318" spans="1:12" x14ac:dyDescent="0.25">
      <c r="A318" s="113" t="s">
        <v>535</v>
      </c>
      <c r="B318" s="114" t="s">
        <v>539</v>
      </c>
      <c r="C318" s="114" t="s">
        <v>647</v>
      </c>
      <c r="D318" s="114" t="s">
        <v>617</v>
      </c>
      <c r="E318" s="313">
        <v>16</v>
      </c>
      <c r="F318" s="313">
        <v>4</v>
      </c>
      <c r="G318" s="313">
        <v>1</v>
      </c>
      <c r="H318" s="313">
        <v>0</v>
      </c>
      <c r="I318" s="114" t="s">
        <v>645</v>
      </c>
      <c r="J318" s="158">
        <v>31148</v>
      </c>
      <c r="K318" s="158">
        <v>31148</v>
      </c>
      <c r="L318" s="158">
        <v>67163</v>
      </c>
    </row>
    <row r="319" spans="1:12" x14ac:dyDescent="0.25">
      <c r="A319" s="111" t="s">
        <v>535</v>
      </c>
      <c r="B319" s="112" t="s">
        <v>540</v>
      </c>
      <c r="C319" s="112" t="s">
        <v>643</v>
      </c>
      <c r="D319" s="112" t="s">
        <v>616</v>
      </c>
      <c r="E319" s="312">
        <v>10</v>
      </c>
      <c r="F319" s="312">
        <v>6</v>
      </c>
      <c r="G319" s="312">
        <v>1</v>
      </c>
      <c r="H319" s="312">
        <v>0</v>
      </c>
      <c r="I319" s="112" t="s">
        <v>646</v>
      </c>
      <c r="J319" s="161">
        <v>33375</v>
      </c>
      <c r="K319" s="161">
        <v>33375</v>
      </c>
      <c r="L319" s="161">
        <v>34341</v>
      </c>
    </row>
    <row r="320" spans="1:12" x14ac:dyDescent="0.25">
      <c r="A320" s="113" t="s">
        <v>535</v>
      </c>
      <c r="B320" s="114" t="s">
        <v>541</v>
      </c>
      <c r="C320" s="114" t="s">
        <v>647</v>
      </c>
      <c r="D320" s="114" t="s">
        <v>616</v>
      </c>
      <c r="E320" s="313">
        <v>11</v>
      </c>
      <c r="F320" s="313">
        <v>6</v>
      </c>
      <c r="G320" s="313">
        <v>2</v>
      </c>
      <c r="H320" s="313">
        <v>0</v>
      </c>
      <c r="I320" s="114" t="s">
        <v>160</v>
      </c>
      <c r="J320" s="158">
        <v>38046</v>
      </c>
      <c r="K320" s="158">
        <v>38046</v>
      </c>
      <c r="L320" s="158">
        <v>67742</v>
      </c>
    </row>
    <row r="321" spans="1:12" x14ac:dyDescent="0.25">
      <c r="A321" s="111" t="s">
        <v>535</v>
      </c>
      <c r="B321" s="112" t="s">
        <v>542</v>
      </c>
      <c r="C321" s="112" t="s">
        <v>643</v>
      </c>
      <c r="D321" s="112" t="s">
        <v>617</v>
      </c>
      <c r="E321" s="312">
        <v>15</v>
      </c>
      <c r="F321" s="312">
        <v>6</v>
      </c>
      <c r="G321" s="312">
        <v>0</v>
      </c>
      <c r="H321" s="312">
        <v>0</v>
      </c>
      <c r="I321" s="112" t="s">
        <v>644</v>
      </c>
      <c r="J321" s="161">
        <v>61361</v>
      </c>
      <c r="K321" s="161">
        <v>61361</v>
      </c>
      <c r="L321" s="161">
        <v>61361</v>
      </c>
    </row>
    <row r="322" spans="1:12" x14ac:dyDescent="0.25">
      <c r="A322" s="113" t="s">
        <v>535</v>
      </c>
      <c r="B322" s="114" t="s">
        <v>543</v>
      </c>
      <c r="C322" s="114" t="s">
        <v>650</v>
      </c>
      <c r="D322" s="114" t="s">
        <v>616</v>
      </c>
      <c r="E322" s="313">
        <v>11</v>
      </c>
      <c r="F322" s="313">
        <v>7</v>
      </c>
      <c r="G322" s="313">
        <v>1</v>
      </c>
      <c r="H322" s="313">
        <v>0</v>
      </c>
      <c r="I322" s="114" t="s">
        <v>160</v>
      </c>
      <c r="J322" s="158">
        <v>34004</v>
      </c>
      <c r="K322" s="158">
        <v>34004</v>
      </c>
      <c r="L322" s="158">
        <v>36567</v>
      </c>
    </row>
    <row r="323" spans="1:12" x14ac:dyDescent="0.25">
      <c r="A323" s="111" t="s">
        <v>535</v>
      </c>
      <c r="B323" s="112" t="s">
        <v>544</v>
      </c>
      <c r="C323" s="112" t="s">
        <v>643</v>
      </c>
      <c r="D323" s="112" t="s">
        <v>616</v>
      </c>
      <c r="E323" s="312">
        <v>11</v>
      </c>
      <c r="F323" s="312">
        <v>6</v>
      </c>
      <c r="G323" s="312">
        <v>1</v>
      </c>
      <c r="H323" s="312">
        <v>0</v>
      </c>
      <c r="I323" s="112" t="s">
        <v>160</v>
      </c>
      <c r="J323" s="161">
        <v>26912</v>
      </c>
      <c r="K323" s="161">
        <v>26912</v>
      </c>
      <c r="L323" s="161">
        <v>34608</v>
      </c>
    </row>
    <row r="324" spans="1:12" x14ac:dyDescent="0.25">
      <c r="A324" s="113" t="s">
        <v>535</v>
      </c>
      <c r="B324" s="114" t="s">
        <v>545</v>
      </c>
      <c r="C324" s="114" t="s">
        <v>647</v>
      </c>
      <c r="D324" s="114" t="s">
        <v>616</v>
      </c>
      <c r="E324" s="313">
        <v>10</v>
      </c>
      <c r="F324" s="313">
        <v>6</v>
      </c>
      <c r="G324" s="313">
        <v>0</v>
      </c>
      <c r="H324" s="313">
        <v>0</v>
      </c>
      <c r="I324" s="114" t="s">
        <v>645</v>
      </c>
      <c r="J324" s="158">
        <v>36362</v>
      </c>
      <c r="K324" s="158">
        <v>43619</v>
      </c>
      <c r="L324" s="158">
        <v>43619</v>
      </c>
    </row>
    <row r="325" spans="1:12" x14ac:dyDescent="0.25">
      <c r="A325" s="111" t="s">
        <v>546</v>
      </c>
      <c r="B325" s="112" t="s">
        <v>547</v>
      </c>
      <c r="C325" s="112" t="s">
        <v>643</v>
      </c>
      <c r="D325" s="112" t="s">
        <v>617</v>
      </c>
      <c r="E325" s="312">
        <v>15</v>
      </c>
      <c r="F325" s="312">
        <v>4</v>
      </c>
      <c r="G325" s="312">
        <v>1</v>
      </c>
      <c r="H325" s="312">
        <v>0</v>
      </c>
      <c r="I325" s="112" t="s">
        <v>644</v>
      </c>
      <c r="J325" s="161">
        <v>10718</v>
      </c>
      <c r="K325" s="161">
        <v>10718</v>
      </c>
      <c r="L325" s="161">
        <v>16410</v>
      </c>
    </row>
    <row r="326" spans="1:12" x14ac:dyDescent="0.25">
      <c r="A326" s="113" t="s">
        <v>546</v>
      </c>
      <c r="B326" s="114" t="s">
        <v>548</v>
      </c>
      <c r="C326" s="114" t="s">
        <v>643</v>
      </c>
      <c r="D326" s="114" t="s">
        <v>617</v>
      </c>
      <c r="E326" s="313">
        <v>16</v>
      </c>
      <c r="F326" s="313">
        <v>4</v>
      </c>
      <c r="G326" s="313">
        <v>0</v>
      </c>
      <c r="H326" s="313">
        <v>0</v>
      </c>
      <c r="I326" s="114" t="s">
        <v>646</v>
      </c>
      <c r="J326" s="158">
        <v>20974</v>
      </c>
      <c r="K326" s="158">
        <v>31382</v>
      </c>
      <c r="L326" s="158">
        <v>35794</v>
      </c>
    </row>
    <row r="327" spans="1:12" x14ac:dyDescent="0.25">
      <c r="A327" s="111" t="s">
        <v>546</v>
      </c>
      <c r="B327" s="112" t="s">
        <v>549</v>
      </c>
      <c r="C327" s="112" t="s">
        <v>647</v>
      </c>
      <c r="D327" s="112" t="s">
        <v>617</v>
      </c>
      <c r="E327" s="312">
        <v>16</v>
      </c>
      <c r="F327" s="312">
        <v>2</v>
      </c>
      <c r="G327" s="312">
        <v>2</v>
      </c>
      <c r="H327" s="312">
        <v>0</v>
      </c>
      <c r="I327" s="112" t="s">
        <v>644</v>
      </c>
      <c r="J327" s="161">
        <v>67133</v>
      </c>
      <c r="K327" s="161">
        <v>67133</v>
      </c>
      <c r="L327" s="161">
        <v>137693</v>
      </c>
    </row>
    <row r="328" spans="1:12" x14ac:dyDescent="0.25">
      <c r="A328" s="113" t="s">
        <v>550</v>
      </c>
      <c r="B328" s="114" t="s">
        <v>551</v>
      </c>
      <c r="C328" s="114" t="s">
        <v>643</v>
      </c>
      <c r="D328" s="114" t="s">
        <v>617</v>
      </c>
      <c r="E328" s="313">
        <v>16</v>
      </c>
      <c r="F328" s="313">
        <v>5</v>
      </c>
      <c r="G328" s="313">
        <v>0</v>
      </c>
      <c r="H328" s="313">
        <v>1</v>
      </c>
      <c r="I328" s="114" t="s">
        <v>644</v>
      </c>
      <c r="J328" s="158">
        <v>15280</v>
      </c>
      <c r="K328" s="158">
        <v>15280</v>
      </c>
      <c r="L328" s="158">
        <v>19895</v>
      </c>
    </row>
    <row r="329" spans="1:12" x14ac:dyDescent="0.25">
      <c r="A329" s="111" t="s">
        <v>550</v>
      </c>
      <c r="B329" s="112" t="s">
        <v>552</v>
      </c>
      <c r="C329" s="112" t="s">
        <v>643</v>
      </c>
      <c r="D329" s="112" t="s">
        <v>617</v>
      </c>
      <c r="E329" s="312">
        <v>18</v>
      </c>
      <c r="F329" s="312">
        <v>6</v>
      </c>
      <c r="G329" s="312">
        <v>0</v>
      </c>
      <c r="H329" s="312">
        <v>0</v>
      </c>
      <c r="I329" s="112" t="s">
        <v>646</v>
      </c>
      <c r="J329" s="161">
        <v>11860</v>
      </c>
      <c r="K329" s="161">
        <v>11860</v>
      </c>
      <c r="L329" s="161">
        <v>13246</v>
      </c>
    </row>
    <row r="330" spans="1:12" x14ac:dyDescent="0.25">
      <c r="A330" s="113" t="s">
        <v>550</v>
      </c>
      <c r="B330" s="114" t="s">
        <v>553</v>
      </c>
      <c r="C330" s="114" t="s">
        <v>643</v>
      </c>
      <c r="D330" s="114" t="s">
        <v>617</v>
      </c>
      <c r="E330" s="313">
        <v>16</v>
      </c>
      <c r="F330" s="313">
        <v>4</v>
      </c>
      <c r="G330" s="313">
        <v>1</v>
      </c>
      <c r="H330" s="313">
        <v>0</v>
      </c>
      <c r="I330" s="114" t="s">
        <v>644</v>
      </c>
      <c r="J330" s="158">
        <v>18258</v>
      </c>
      <c r="K330" s="158">
        <v>18258</v>
      </c>
      <c r="L330" s="158">
        <v>21257</v>
      </c>
    </row>
    <row r="331" spans="1:12" x14ac:dyDescent="0.25">
      <c r="A331" s="111" t="s">
        <v>550</v>
      </c>
      <c r="B331" s="112" t="s">
        <v>554</v>
      </c>
      <c r="C331" s="112" t="s">
        <v>643</v>
      </c>
      <c r="D331" s="112" t="s">
        <v>617</v>
      </c>
      <c r="E331" s="312">
        <v>16</v>
      </c>
      <c r="F331" s="312">
        <v>5</v>
      </c>
      <c r="G331" s="312">
        <v>0</v>
      </c>
      <c r="H331" s="312">
        <v>0</v>
      </c>
      <c r="I331" s="112" t="s">
        <v>644</v>
      </c>
      <c r="J331" s="161">
        <v>13470</v>
      </c>
      <c r="K331" s="161">
        <v>17616</v>
      </c>
      <c r="L331" s="161">
        <v>17616</v>
      </c>
    </row>
    <row r="332" spans="1:12" x14ac:dyDescent="0.25">
      <c r="A332" s="113" t="s">
        <v>550</v>
      </c>
      <c r="B332" s="114" t="s">
        <v>555</v>
      </c>
      <c r="C332" s="114" t="s">
        <v>643</v>
      </c>
      <c r="D332" s="114" t="s">
        <v>617</v>
      </c>
      <c r="E332" s="313">
        <v>16</v>
      </c>
      <c r="F332" s="313">
        <v>5</v>
      </c>
      <c r="G332" s="313">
        <v>0</v>
      </c>
      <c r="H332" s="313">
        <v>0</v>
      </c>
      <c r="I332" s="114" t="s">
        <v>644</v>
      </c>
      <c r="J332" s="158">
        <v>11495</v>
      </c>
      <c r="K332" s="158">
        <v>15335</v>
      </c>
      <c r="L332" s="158">
        <v>21095</v>
      </c>
    </row>
    <row r="333" spans="1:12" x14ac:dyDescent="0.25">
      <c r="A333" s="111" t="s">
        <v>550</v>
      </c>
      <c r="B333" s="112" t="s">
        <v>556</v>
      </c>
      <c r="C333" s="112" t="s">
        <v>643</v>
      </c>
      <c r="D333" s="112" t="s">
        <v>617</v>
      </c>
      <c r="E333" s="312">
        <v>16</v>
      </c>
      <c r="F333" s="312">
        <v>4</v>
      </c>
      <c r="G333" s="312">
        <v>1</v>
      </c>
      <c r="H333" s="312">
        <v>0</v>
      </c>
      <c r="I333" s="112" t="s">
        <v>644</v>
      </c>
      <c r="J333" s="161">
        <v>16225</v>
      </c>
      <c r="K333" s="161">
        <v>16225</v>
      </c>
      <c r="L333" s="161">
        <v>16225</v>
      </c>
    </row>
    <row r="334" spans="1:12" x14ac:dyDescent="0.25">
      <c r="A334" s="113" t="s">
        <v>550</v>
      </c>
      <c r="B334" s="114" t="s">
        <v>557</v>
      </c>
      <c r="C334" s="114" t="s">
        <v>643</v>
      </c>
      <c r="D334" s="114" t="s">
        <v>617</v>
      </c>
      <c r="E334" s="313">
        <v>15</v>
      </c>
      <c r="F334" s="313">
        <v>4</v>
      </c>
      <c r="G334" s="313">
        <v>2</v>
      </c>
      <c r="H334" s="313">
        <v>2</v>
      </c>
      <c r="I334" s="114" t="s">
        <v>644</v>
      </c>
      <c r="J334" s="158">
        <v>15825</v>
      </c>
      <c r="K334" s="158">
        <v>15825</v>
      </c>
      <c r="L334" s="158">
        <v>19925</v>
      </c>
    </row>
    <row r="335" spans="1:12" x14ac:dyDescent="0.25">
      <c r="A335" s="111" t="s">
        <v>550</v>
      </c>
      <c r="B335" s="112" t="s">
        <v>558</v>
      </c>
      <c r="C335" s="112" t="s">
        <v>643</v>
      </c>
      <c r="D335" s="112" t="s">
        <v>617</v>
      </c>
      <c r="E335" s="312">
        <v>16</v>
      </c>
      <c r="F335" s="312">
        <v>4</v>
      </c>
      <c r="G335" s="312">
        <v>1</v>
      </c>
      <c r="H335" s="312">
        <v>0</v>
      </c>
      <c r="I335" s="112" t="s">
        <v>644</v>
      </c>
      <c r="J335" s="161">
        <v>11725</v>
      </c>
      <c r="K335" s="161">
        <v>11725</v>
      </c>
      <c r="L335" s="161">
        <v>11725</v>
      </c>
    </row>
    <row r="336" spans="1:12" x14ac:dyDescent="0.25">
      <c r="A336" s="113" t="s">
        <v>559</v>
      </c>
      <c r="B336" s="114" t="s">
        <v>560</v>
      </c>
      <c r="C336" s="114" t="s">
        <v>643</v>
      </c>
      <c r="D336" s="114" t="s">
        <v>618</v>
      </c>
      <c r="E336" s="313">
        <v>13</v>
      </c>
      <c r="F336" s="313">
        <v>4</v>
      </c>
      <c r="G336" s="313">
        <v>0</v>
      </c>
      <c r="H336" s="313">
        <v>0</v>
      </c>
      <c r="I336" s="114" t="s">
        <v>646</v>
      </c>
      <c r="J336" s="158">
        <v>25509</v>
      </c>
      <c r="K336" s="158">
        <v>27517</v>
      </c>
      <c r="L336" s="158">
        <v>33517</v>
      </c>
    </row>
    <row r="337" spans="1:12" x14ac:dyDescent="0.25">
      <c r="A337" s="150" t="s">
        <v>559</v>
      </c>
      <c r="B337" s="151" t="s">
        <v>561</v>
      </c>
      <c r="C337" s="151" t="s">
        <v>643</v>
      </c>
      <c r="D337" s="151" t="s">
        <v>617</v>
      </c>
      <c r="E337" s="314">
        <v>15</v>
      </c>
      <c r="F337" s="314">
        <v>4</v>
      </c>
      <c r="G337" s="314">
        <v>0</v>
      </c>
      <c r="H337" s="314">
        <v>0</v>
      </c>
      <c r="I337" s="151" t="s">
        <v>646</v>
      </c>
      <c r="J337" s="164">
        <v>22634</v>
      </c>
      <c r="K337" s="164">
        <v>26190</v>
      </c>
      <c r="L337" s="164">
        <v>37936</v>
      </c>
    </row>
    <row r="338" spans="1:12" s="120" customFormat="1" x14ac:dyDescent="0.25">
      <c r="A338" s="162" t="s">
        <v>653</v>
      </c>
      <c r="C338" s="416"/>
      <c r="D338" s="416"/>
      <c r="J338" s="163"/>
      <c r="K338" s="163"/>
      <c r="L338" s="163"/>
    </row>
    <row r="339" spans="1:12" s="120" customFormat="1" x14ac:dyDescent="0.25">
      <c r="A339" s="162" t="s">
        <v>667</v>
      </c>
      <c r="C339" s="178"/>
      <c r="D339" s="178"/>
      <c r="J339" s="163"/>
      <c r="K339" s="163"/>
      <c r="L339" s="163"/>
    </row>
    <row r="341" spans="1:12" x14ac:dyDescent="0.25">
      <c r="A341" s="35" t="s">
        <v>161</v>
      </c>
    </row>
    <row r="342" spans="1:12" x14ac:dyDescent="0.25">
      <c r="A342" s="44" t="s">
        <v>78</v>
      </c>
    </row>
  </sheetData>
  <mergeCells count="3">
    <mergeCell ref="A2:B2"/>
    <mergeCell ref="J3:L3"/>
    <mergeCell ref="C338:D338"/>
  </mergeCells>
  <hyperlinks>
    <hyperlink ref="A2:B2" location="TOC!A1" display="Return to Table of Contents"/>
  </hyperlinks>
  <pageMargins left="0.25" right="0.25" top="0.75" bottom="0.75" header="0.3" footer="0.3"/>
  <pageSetup scale="53" fitToHeight="0" orientation="landscape" horizontalDpi="1200" verticalDpi="1200" r:id="rId1"/>
  <headerFooter>
    <oddHeader>&amp;L&amp;"Arial,Bold"2016-17 Survey of Allied Dental Education
Report 1 - Dental Hygiene Education Programs</oddHeader>
  </headerFooter>
  <rowBreaks count="5" manualBreakCount="5">
    <brk id="56" max="11" man="1"/>
    <brk id="123" max="11" man="1"/>
    <brk id="193" max="11" man="1"/>
    <brk id="261" max="11" man="1"/>
    <brk id="314" max="11" man="1"/>
  </rowBreaks>
  <colBreaks count="1" manualBreakCount="1">
    <brk id="1" max="3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ColWidth="9.109375" defaultRowHeight="13.2" x14ac:dyDescent="0.25"/>
  <cols>
    <col min="1" max="1" width="90.109375" style="2" customWidth="1"/>
    <col min="2" max="16384" width="9.109375" style="2"/>
  </cols>
  <sheetData>
    <row r="1" spans="1:1" x14ac:dyDescent="0.25">
      <c r="A1" s="6" t="s">
        <v>1</v>
      </c>
    </row>
    <row r="2" spans="1:1" x14ac:dyDescent="0.25">
      <c r="A2" s="7" t="s">
        <v>4</v>
      </c>
    </row>
    <row r="3" spans="1:1" ht="52.8" x14ac:dyDescent="0.25">
      <c r="A3" s="8" t="s">
        <v>5</v>
      </c>
    </row>
    <row r="4" spans="1:1" x14ac:dyDescent="0.25">
      <c r="A4" s="9"/>
    </row>
    <row r="5" spans="1:1" ht="79.2" x14ac:dyDescent="0.25">
      <c r="A5" s="311" t="s">
        <v>870</v>
      </c>
    </row>
    <row r="6" spans="1:1" x14ac:dyDescent="0.25">
      <c r="A6" s="9"/>
    </row>
    <row r="7" spans="1:1" ht="66" x14ac:dyDescent="0.25">
      <c r="A7" s="8" t="s">
        <v>6</v>
      </c>
    </row>
    <row r="8" spans="1:1" x14ac:dyDescent="0.25">
      <c r="A8" s="10"/>
    </row>
    <row r="9" spans="1:1" ht="52.8" x14ac:dyDescent="0.25">
      <c r="A9" s="8" t="s">
        <v>7</v>
      </c>
    </row>
  </sheetData>
  <hyperlinks>
    <hyperlink ref="A2" location="TOC!A1" display="Return to Table of Contents"/>
  </hyperlinks>
  <pageMargins left="0.25" right="0.25" top="0.75" bottom="0.75" header="0.3" footer="0.3"/>
  <pageSetup orientation="portrait" r:id="rId1"/>
  <headerFooter>
    <oddHeader>&amp;L&amp;"Arial,Bold"2016-17 Survey of Allied Dental Education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workbookViewId="0"/>
  </sheetViews>
  <sheetFormatPr defaultColWidth="9.109375" defaultRowHeight="13.2" x14ac:dyDescent="0.25"/>
  <cols>
    <col min="1" max="1" width="17.109375" style="2" customWidth="1"/>
    <col min="2" max="2" width="12.109375" style="2" customWidth="1"/>
    <col min="3" max="4" width="10.88671875" style="2" customWidth="1"/>
    <col min="5" max="5" width="10.44140625" style="2" customWidth="1"/>
    <col min="6" max="7" width="11.109375" style="2" bestFit="1" customWidth="1"/>
    <col min="8" max="12" width="9.109375" style="2"/>
    <col min="13" max="13" width="9.88671875" style="2" customWidth="1"/>
    <col min="14" max="14" width="2.44140625" style="2" customWidth="1"/>
    <col min="15" max="15" width="6.5546875" style="2" customWidth="1"/>
    <col min="16" max="16384" width="9.109375" style="2"/>
  </cols>
  <sheetData>
    <row r="1" spans="1:13" ht="15.6" x14ac:dyDescent="0.25">
      <c r="A1" s="1" t="s">
        <v>883</v>
      </c>
    </row>
    <row r="2" spans="1:13" x14ac:dyDescent="0.25">
      <c r="A2" s="391" t="s">
        <v>4</v>
      </c>
      <c r="B2" s="392"/>
    </row>
    <row r="3" spans="1:13" x14ac:dyDescent="0.25">
      <c r="A3" s="39"/>
    </row>
    <row r="4" spans="1:13" x14ac:dyDescent="0.25">
      <c r="A4" s="39"/>
    </row>
    <row r="5" spans="1:13" x14ac:dyDescent="0.25">
      <c r="A5" s="39"/>
    </row>
    <row r="6" spans="1:13" x14ac:dyDescent="0.25">
      <c r="A6" s="39"/>
    </row>
    <row r="8" spans="1:13" x14ac:dyDescent="0.25">
      <c r="B8" s="165"/>
      <c r="C8" s="166" t="s">
        <v>52</v>
      </c>
      <c r="D8" s="166" t="s">
        <v>53</v>
      </c>
      <c r="E8" s="166" t="s">
        <v>54</v>
      </c>
      <c r="F8" s="166" t="s">
        <v>55</v>
      </c>
      <c r="G8" s="166" t="s">
        <v>56</v>
      </c>
      <c r="H8" s="166" t="s">
        <v>57</v>
      </c>
      <c r="I8" s="166" t="s">
        <v>58</v>
      </c>
      <c r="J8" s="166" t="s">
        <v>59</v>
      </c>
      <c r="K8" s="36" t="s">
        <v>60</v>
      </c>
      <c r="L8" s="36" t="s">
        <v>61</v>
      </c>
      <c r="M8" s="36" t="s">
        <v>62</v>
      </c>
    </row>
    <row r="9" spans="1:13" x14ac:dyDescent="0.25">
      <c r="A9" s="43"/>
      <c r="B9" s="165" t="s">
        <v>654</v>
      </c>
      <c r="C9" s="167">
        <v>15470</v>
      </c>
      <c r="D9" s="167">
        <v>16418</v>
      </c>
      <c r="E9" s="167">
        <v>17839.696666666667</v>
      </c>
      <c r="F9" s="167">
        <v>19215</v>
      </c>
      <c r="G9" s="167">
        <v>20571</v>
      </c>
      <c r="H9" s="168">
        <v>22415</v>
      </c>
      <c r="I9" s="168">
        <v>24931</v>
      </c>
      <c r="J9" s="168">
        <v>25114.27</v>
      </c>
      <c r="K9" s="169">
        <v>26541.34</v>
      </c>
      <c r="L9" s="169">
        <v>27404</v>
      </c>
      <c r="M9" s="169">
        <v>27646</v>
      </c>
    </row>
    <row r="10" spans="1:13" x14ac:dyDescent="0.25">
      <c r="A10" s="43"/>
      <c r="B10" s="165" t="s">
        <v>655</v>
      </c>
      <c r="C10" s="167">
        <v>17080</v>
      </c>
      <c r="D10" s="167">
        <v>18007</v>
      </c>
      <c r="E10" s="167">
        <v>19521.650000000001</v>
      </c>
      <c r="F10" s="167">
        <v>20726</v>
      </c>
      <c r="G10" s="167">
        <v>22365</v>
      </c>
      <c r="H10" s="168">
        <v>24032</v>
      </c>
      <c r="I10" s="168">
        <v>26619</v>
      </c>
      <c r="J10" s="168">
        <v>27148.6</v>
      </c>
      <c r="K10" s="169">
        <v>29465.87</v>
      </c>
      <c r="L10" s="169">
        <v>29909</v>
      </c>
      <c r="M10" s="169">
        <v>30599</v>
      </c>
    </row>
    <row r="11" spans="1:13" x14ac:dyDescent="0.25">
      <c r="A11" s="43"/>
      <c r="B11" s="165" t="s">
        <v>656</v>
      </c>
      <c r="C11" s="167">
        <v>24666</v>
      </c>
      <c r="D11" s="167">
        <v>25886</v>
      </c>
      <c r="E11" s="167">
        <v>27363.58</v>
      </c>
      <c r="F11" s="167">
        <v>28831</v>
      </c>
      <c r="G11" s="167">
        <v>29989</v>
      </c>
      <c r="H11" s="168">
        <v>32100</v>
      </c>
      <c r="I11" s="168">
        <v>34327</v>
      </c>
      <c r="J11" s="168">
        <v>35532.25</v>
      </c>
      <c r="K11" s="169">
        <v>38243.800000000003</v>
      </c>
      <c r="L11" s="169">
        <v>39391</v>
      </c>
      <c r="M11" s="169">
        <v>39943</v>
      </c>
    </row>
    <row r="12" spans="1:13" x14ac:dyDescent="0.25">
      <c r="A12" s="43"/>
      <c r="B12" s="43"/>
      <c r="C12" s="43"/>
      <c r="D12" s="43"/>
      <c r="E12" s="43"/>
      <c r="F12" s="43"/>
      <c r="G12" s="43"/>
      <c r="H12" s="43"/>
      <c r="I12" s="43"/>
      <c r="J12" s="43"/>
      <c r="K12" s="43"/>
      <c r="L12" s="43"/>
      <c r="M12" s="43"/>
    </row>
    <row r="13" spans="1:13" x14ac:dyDescent="0.25">
      <c r="A13" s="43"/>
      <c r="B13" s="43"/>
      <c r="C13" s="43"/>
      <c r="D13" s="43"/>
      <c r="E13" s="43"/>
      <c r="F13" s="43"/>
      <c r="G13" s="43"/>
      <c r="H13" s="43"/>
      <c r="I13" s="43"/>
      <c r="J13" s="43"/>
      <c r="K13" s="43"/>
      <c r="L13" s="43"/>
      <c r="M13" s="43"/>
    </row>
    <row r="14" spans="1:13" x14ac:dyDescent="0.25">
      <c r="A14" s="43"/>
      <c r="B14" s="43"/>
      <c r="C14" s="43"/>
      <c r="D14" s="43"/>
      <c r="E14" s="43"/>
      <c r="F14" s="43"/>
      <c r="G14" s="43"/>
      <c r="H14" s="43"/>
      <c r="I14" s="43"/>
      <c r="J14" s="43"/>
      <c r="K14" s="43"/>
      <c r="L14" s="43"/>
      <c r="M14" s="43"/>
    </row>
    <row r="15" spans="1:13" x14ac:dyDescent="0.25">
      <c r="A15" s="43"/>
      <c r="B15" s="43"/>
      <c r="C15" s="43"/>
      <c r="D15" s="43"/>
      <c r="E15" s="43"/>
      <c r="F15" s="43"/>
      <c r="G15" s="43"/>
      <c r="H15" s="43"/>
      <c r="I15" s="43"/>
      <c r="J15" s="43"/>
      <c r="K15" s="43"/>
      <c r="L15" s="43"/>
      <c r="M15" s="43"/>
    </row>
    <row r="16" spans="1:13" ht="13.8" thickBot="1" x14ac:dyDescent="0.3">
      <c r="A16" s="43"/>
      <c r="B16" s="43"/>
      <c r="C16" s="43"/>
      <c r="D16" s="43"/>
      <c r="E16" s="43"/>
      <c r="F16" s="43"/>
      <c r="G16" s="43"/>
      <c r="H16" s="43"/>
      <c r="I16" s="43"/>
      <c r="J16" s="43"/>
      <c r="K16" s="43"/>
      <c r="L16" s="43"/>
      <c r="M16" s="43"/>
    </row>
    <row r="17" spans="1:14" x14ac:dyDescent="0.25">
      <c r="A17" s="43"/>
      <c r="B17" s="102" t="s">
        <v>657</v>
      </c>
      <c r="C17" s="103" t="s">
        <v>658</v>
      </c>
      <c r="D17" s="43"/>
      <c r="E17" s="43"/>
      <c r="F17" s="43"/>
      <c r="G17" s="43"/>
      <c r="H17" s="43"/>
      <c r="I17" s="43"/>
      <c r="J17" s="43"/>
      <c r="K17" s="43"/>
      <c r="L17" s="43"/>
      <c r="M17" s="43"/>
    </row>
    <row r="18" spans="1:14" x14ac:dyDescent="0.25">
      <c r="A18" s="43"/>
      <c r="B18" s="170" t="s">
        <v>659</v>
      </c>
      <c r="C18" s="130">
        <v>27404</v>
      </c>
      <c r="D18" s="43"/>
      <c r="E18" s="43"/>
      <c r="F18" s="43"/>
      <c r="G18" s="43"/>
      <c r="H18" s="43"/>
      <c r="I18" s="43"/>
      <c r="J18" s="43"/>
      <c r="K18" s="43"/>
      <c r="L18" s="43"/>
      <c r="M18" s="43"/>
    </row>
    <row r="19" spans="1:14" x14ac:dyDescent="0.25">
      <c r="A19" s="43"/>
      <c r="B19" s="170" t="s">
        <v>660</v>
      </c>
      <c r="C19" s="130">
        <v>29909</v>
      </c>
      <c r="D19" s="43"/>
      <c r="E19" s="43"/>
      <c r="F19" s="43"/>
      <c r="G19" s="43"/>
      <c r="H19" s="43"/>
      <c r="I19" s="43"/>
      <c r="J19" s="43"/>
      <c r="K19" s="43"/>
      <c r="L19" s="43"/>
      <c r="M19" s="43"/>
    </row>
    <row r="20" spans="1:14" x14ac:dyDescent="0.25">
      <c r="A20" s="43"/>
      <c r="B20" s="170" t="s">
        <v>661</v>
      </c>
      <c r="C20" s="130">
        <v>39391</v>
      </c>
      <c r="D20" s="43"/>
      <c r="E20" s="43"/>
      <c r="F20" s="43"/>
      <c r="G20" s="43"/>
      <c r="H20" s="43"/>
      <c r="I20" s="43"/>
      <c r="J20" s="43"/>
      <c r="K20" s="43"/>
      <c r="L20" s="43"/>
      <c r="M20" s="43"/>
    </row>
    <row r="21" spans="1:14" x14ac:dyDescent="0.25">
      <c r="A21" s="43"/>
      <c r="B21" s="43"/>
      <c r="C21" s="43"/>
      <c r="D21" s="43"/>
      <c r="E21" s="43"/>
      <c r="F21" s="43"/>
      <c r="G21" s="43"/>
      <c r="H21" s="43"/>
      <c r="I21" s="43"/>
      <c r="J21" s="43"/>
      <c r="K21" s="43"/>
      <c r="L21" s="43"/>
      <c r="M21" s="43"/>
    </row>
    <row r="22" spans="1:14" x14ac:dyDescent="0.25">
      <c r="A22" s="43"/>
      <c r="B22" s="43"/>
      <c r="C22" s="43"/>
      <c r="D22" s="43"/>
      <c r="E22" s="43"/>
      <c r="F22" s="43"/>
      <c r="G22" s="43"/>
      <c r="H22" s="43"/>
      <c r="I22" s="43"/>
      <c r="J22" s="43"/>
      <c r="K22" s="43"/>
      <c r="L22" s="43"/>
      <c r="M22" s="43"/>
    </row>
    <row r="23" spans="1:14" x14ac:dyDescent="0.25">
      <c r="A23" s="43"/>
      <c r="B23" s="43"/>
      <c r="C23" s="43"/>
      <c r="D23" s="43"/>
      <c r="E23" s="43"/>
      <c r="F23" s="43"/>
      <c r="G23" s="43"/>
      <c r="H23" s="43"/>
      <c r="I23" s="43"/>
      <c r="J23" s="43"/>
      <c r="K23" s="43"/>
      <c r="L23" s="43"/>
      <c r="M23" s="43"/>
    </row>
    <row r="24" spans="1:14" x14ac:dyDescent="0.25">
      <c r="A24" s="43"/>
      <c r="B24" s="43"/>
      <c r="C24" s="43"/>
      <c r="D24" s="43"/>
      <c r="E24" s="43"/>
      <c r="F24" s="43"/>
      <c r="G24" s="43"/>
      <c r="H24" s="43"/>
      <c r="I24" s="43"/>
      <c r="J24" s="43"/>
      <c r="K24" s="43"/>
      <c r="L24" s="43"/>
      <c r="M24" s="43"/>
    </row>
    <row r="25" spans="1:14" x14ac:dyDescent="0.25">
      <c r="A25" s="43"/>
      <c r="B25" s="43"/>
      <c r="C25" s="43"/>
      <c r="D25" s="43"/>
      <c r="E25" s="43"/>
      <c r="F25" s="43"/>
      <c r="G25" s="43"/>
      <c r="H25" s="43"/>
      <c r="I25" s="43"/>
      <c r="J25" s="43"/>
      <c r="K25" s="43"/>
      <c r="L25" s="43"/>
      <c r="M25" s="43"/>
    </row>
    <row r="26" spans="1:14" x14ac:dyDescent="0.25">
      <c r="A26" s="43"/>
      <c r="B26" s="43"/>
      <c r="C26" s="43"/>
      <c r="D26" s="43"/>
      <c r="E26" s="43"/>
      <c r="F26" s="43"/>
      <c r="G26" s="43"/>
      <c r="H26" s="43"/>
      <c r="I26" s="43"/>
      <c r="J26" s="43"/>
      <c r="K26" s="43"/>
      <c r="L26" s="43"/>
      <c r="M26" s="43"/>
    </row>
    <row r="27" spans="1:14" x14ac:dyDescent="0.25">
      <c r="A27" s="165" t="s">
        <v>884</v>
      </c>
      <c r="B27" s="43"/>
      <c r="C27" s="43"/>
      <c r="D27" s="43"/>
      <c r="E27" s="43"/>
      <c r="F27" s="43"/>
      <c r="G27" s="43"/>
      <c r="H27" s="43"/>
      <c r="I27" s="43"/>
      <c r="J27" s="43"/>
      <c r="K27" s="43"/>
      <c r="L27" s="43"/>
      <c r="M27" s="43"/>
    </row>
    <row r="28" spans="1:14" s="275" customFormat="1" x14ac:dyDescent="0.25">
      <c r="A28" s="165"/>
      <c r="B28" s="43"/>
      <c r="C28" s="43"/>
      <c r="D28" s="43"/>
      <c r="E28" s="43"/>
      <c r="F28" s="43"/>
      <c r="G28" s="43"/>
      <c r="H28" s="43"/>
      <c r="I28" s="43"/>
      <c r="J28" s="43"/>
      <c r="K28" s="43"/>
      <c r="L28" s="43"/>
      <c r="M28" s="43"/>
    </row>
    <row r="29" spans="1:14" x14ac:dyDescent="0.25">
      <c r="A29" s="35" t="s">
        <v>573</v>
      </c>
      <c r="J29" s="45"/>
    </row>
    <row r="30" spans="1:14" x14ac:dyDescent="0.25">
      <c r="A30" s="44" t="s">
        <v>78</v>
      </c>
    </row>
    <row r="32" spans="1:14" x14ac:dyDescent="0.25">
      <c r="A32" s="1" t="s">
        <v>670</v>
      </c>
      <c r="N32" s="43"/>
    </row>
    <row r="35" spans="2:20" x14ac:dyDescent="0.25">
      <c r="N35" s="43"/>
    </row>
    <row r="36" spans="2:20" ht="12.75" customHeight="1" x14ac:dyDescent="0.25">
      <c r="N36" s="171"/>
      <c r="R36" s="172"/>
      <c r="S36" s="172"/>
      <c r="T36" s="172"/>
    </row>
    <row r="37" spans="2:20" ht="105.6" x14ac:dyDescent="0.25">
      <c r="B37" s="173" t="s">
        <v>668</v>
      </c>
      <c r="C37" s="173" t="s">
        <v>662</v>
      </c>
      <c r="D37" s="173" t="s">
        <v>886</v>
      </c>
      <c r="E37" s="173" t="s">
        <v>669</v>
      </c>
      <c r="F37" s="173" t="s">
        <v>888</v>
      </c>
      <c r="G37" s="173" t="s">
        <v>885</v>
      </c>
      <c r="M37" s="172"/>
      <c r="N37" s="172"/>
      <c r="O37" s="172"/>
      <c r="P37" s="172"/>
    </row>
    <row r="38" spans="2:20" x14ac:dyDescent="0.25">
      <c r="B38" s="174">
        <v>12184</v>
      </c>
      <c r="C38" s="175">
        <v>17814.28</v>
      </c>
      <c r="D38" s="174">
        <v>10155</v>
      </c>
      <c r="E38" s="176">
        <v>4789</v>
      </c>
      <c r="F38" s="175">
        <v>13436</v>
      </c>
      <c r="G38" s="174">
        <v>12039</v>
      </c>
      <c r="M38" s="63"/>
      <c r="N38" s="63"/>
      <c r="O38" s="63"/>
      <c r="P38" s="63"/>
    </row>
    <row r="39" spans="2:20" x14ac:dyDescent="0.25">
      <c r="M39" s="63"/>
      <c r="N39" s="63"/>
      <c r="O39" s="96"/>
      <c r="P39" s="96"/>
    </row>
    <row r="40" spans="2:20" x14ac:dyDescent="0.25">
      <c r="M40" s="63"/>
      <c r="N40" s="63"/>
      <c r="O40" s="96"/>
      <c r="P40" s="96"/>
    </row>
    <row r="41" spans="2:20" x14ac:dyDescent="0.25">
      <c r="M41" s="63"/>
      <c r="N41" s="63"/>
      <c r="O41" s="96"/>
      <c r="P41" s="96"/>
    </row>
    <row r="42" spans="2:20" x14ac:dyDescent="0.25">
      <c r="M42" s="63"/>
      <c r="N42" s="63"/>
      <c r="O42" s="96"/>
      <c r="P42" s="96"/>
    </row>
    <row r="43" spans="2:20" x14ac:dyDescent="0.25">
      <c r="M43" s="63"/>
      <c r="N43" s="63"/>
      <c r="O43" s="96"/>
      <c r="P43" s="96"/>
    </row>
    <row r="44" spans="2:20" x14ac:dyDescent="0.25">
      <c r="M44" s="63"/>
      <c r="N44" s="63"/>
      <c r="O44" s="96"/>
      <c r="P44" s="96"/>
    </row>
    <row r="45" spans="2:20" x14ac:dyDescent="0.25">
      <c r="M45" s="63"/>
      <c r="N45" s="63"/>
      <c r="O45" s="96"/>
      <c r="P45" s="96"/>
    </row>
    <row r="46" spans="2:20" x14ac:dyDescent="0.25">
      <c r="M46" s="63"/>
      <c r="N46" s="63"/>
      <c r="O46" s="96"/>
      <c r="P46" s="96"/>
    </row>
    <row r="49" spans="1:1" x14ac:dyDescent="0.25">
      <c r="A49" s="277" t="s">
        <v>887</v>
      </c>
    </row>
    <row r="50" spans="1:1" s="275" customFormat="1" x14ac:dyDescent="0.25">
      <c r="A50" s="277"/>
    </row>
    <row r="51" spans="1:1" x14ac:dyDescent="0.25">
      <c r="A51" s="35" t="s">
        <v>161</v>
      </c>
    </row>
    <row r="52" spans="1:1" x14ac:dyDescent="0.25">
      <c r="A52" s="177" t="s">
        <v>78</v>
      </c>
    </row>
  </sheetData>
  <mergeCells count="1">
    <mergeCell ref="A2:B2"/>
  </mergeCells>
  <hyperlinks>
    <hyperlink ref="A2" location="TOC!A1" display="Return to Table of Contents"/>
  </hyperlinks>
  <pageMargins left="0.25" right="0.25" top="0.75" bottom="0.75" header="0.3" footer="0.3"/>
  <pageSetup scale="73" orientation="portrait" r:id="rId1"/>
  <headerFooter>
    <oddHeader>&amp;L&amp;"Arial,Bold"2016-17 Survey of Allied Dental Education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2"/>
  <sheetViews>
    <sheetView zoomScaleNormal="100" workbookViewId="0">
      <pane ySplit="3" topLeftCell="A4" activePane="bottomLeft" state="frozen"/>
      <selection pane="bottomLeft"/>
    </sheetView>
  </sheetViews>
  <sheetFormatPr defaultColWidth="9" defaultRowHeight="13.2" x14ac:dyDescent="0.25"/>
  <cols>
    <col min="1" max="1" width="5.88671875" style="108" customWidth="1"/>
    <col min="2" max="2" width="83.5546875" style="108" customWidth="1"/>
    <col min="3" max="3" width="10.109375" style="189" customWidth="1"/>
    <col min="4" max="4" width="14" style="189" customWidth="1"/>
    <col min="5" max="5" width="11.5546875" style="189" customWidth="1"/>
    <col min="6" max="8" width="10.109375" style="189" customWidth="1"/>
    <col min="9" max="16384" width="9" style="108"/>
  </cols>
  <sheetData>
    <row r="1" spans="1:8" x14ac:dyDescent="0.25">
      <c r="A1" s="107" t="s">
        <v>671</v>
      </c>
    </row>
    <row r="2" spans="1:8" x14ac:dyDescent="0.25">
      <c r="A2" s="405" t="s">
        <v>4</v>
      </c>
      <c r="B2" s="405"/>
    </row>
    <row r="3" spans="1:8" s="120" customFormat="1" ht="42" customHeight="1" x14ac:dyDescent="0.25">
      <c r="A3" s="127" t="s">
        <v>165</v>
      </c>
      <c r="B3" s="142" t="s">
        <v>166</v>
      </c>
      <c r="C3" s="188" t="s">
        <v>672</v>
      </c>
      <c r="D3" s="188" t="s">
        <v>673</v>
      </c>
      <c r="E3" s="188" t="s">
        <v>674</v>
      </c>
      <c r="F3" s="188" t="s">
        <v>676</v>
      </c>
      <c r="G3" s="188" t="s">
        <v>677</v>
      </c>
      <c r="H3" s="188" t="s">
        <v>675</v>
      </c>
    </row>
    <row r="4" spans="1:8" x14ac:dyDescent="0.25">
      <c r="A4" s="111" t="s">
        <v>178</v>
      </c>
      <c r="B4" s="112" t="s">
        <v>179</v>
      </c>
      <c r="C4" s="157">
        <v>25760</v>
      </c>
      <c r="D4" s="157">
        <v>2665</v>
      </c>
      <c r="E4" s="157">
        <v>142</v>
      </c>
      <c r="F4" s="157">
        <v>2735</v>
      </c>
      <c r="G4" s="157">
        <v>0</v>
      </c>
      <c r="H4" s="157">
        <v>2300</v>
      </c>
    </row>
    <row r="5" spans="1:8" x14ac:dyDescent="0.25">
      <c r="A5" s="113" t="s">
        <v>178</v>
      </c>
      <c r="B5" s="114" t="s">
        <v>182</v>
      </c>
      <c r="C5" s="158">
        <v>3700</v>
      </c>
      <c r="D5" s="158">
        <v>2000</v>
      </c>
      <c r="E5" s="158">
        <v>200</v>
      </c>
      <c r="F5" s="158">
        <v>900</v>
      </c>
      <c r="G5" s="158">
        <v>0</v>
      </c>
      <c r="H5" s="158">
        <v>90</v>
      </c>
    </row>
    <row r="6" spans="1:8" ht="15.6" x14ac:dyDescent="0.25">
      <c r="A6" s="111" t="s">
        <v>183</v>
      </c>
      <c r="B6" s="112" t="s">
        <v>184</v>
      </c>
      <c r="C6" s="344" t="s">
        <v>889</v>
      </c>
      <c r="D6" s="161" t="s">
        <v>664</v>
      </c>
      <c r="E6" s="161" t="s">
        <v>664</v>
      </c>
      <c r="F6" s="161" t="s">
        <v>664</v>
      </c>
      <c r="G6" s="161" t="s">
        <v>664</v>
      </c>
      <c r="H6" s="161" t="s">
        <v>664</v>
      </c>
    </row>
    <row r="7" spans="1:8" x14ac:dyDescent="0.25">
      <c r="A7" s="113" t="s">
        <v>183</v>
      </c>
      <c r="B7" s="114" t="s">
        <v>185</v>
      </c>
      <c r="C7" s="158">
        <v>5920</v>
      </c>
      <c r="D7" s="158">
        <v>0</v>
      </c>
      <c r="E7" s="158">
        <v>200</v>
      </c>
      <c r="F7" s="158">
        <v>1037</v>
      </c>
      <c r="G7" s="158">
        <v>5222</v>
      </c>
      <c r="H7" s="158">
        <v>954</v>
      </c>
    </row>
    <row r="8" spans="1:8" x14ac:dyDescent="0.25">
      <c r="A8" s="111" t="s">
        <v>186</v>
      </c>
      <c r="B8" s="112" t="s">
        <v>187</v>
      </c>
      <c r="C8" s="161">
        <v>30781</v>
      </c>
      <c r="D8" s="161">
        <v>0</v>
      </c>
      <c r="E8" s="161">
        <v>0</v>
      </c>
      <c r="F8" s="161">
        <v>0</v>
      </c>
      <c r="G8" s="161">
        <v>0</v>
      </c>
      <c r="H8" s="161">
        <v>0</v>
      </c>
    </row>
    <row r="9" spans="1:8" x14ac:dyDescent="0.25">
      <c r="A9" s="113" t="s">
        <v>186</v>
      </c>
      <c r="B9" s="114" t="s">
        <v>188</v>
      </c>
      <c r="C9" s="158">
        <v>16635</v>
      </c>
      <c r="D9" s="158">
        <v>250</v>
      </c>
      <c r="E9" s="158">
        <v>225</v>
      </c>
      <c r="F9" s="158">
        <v>1581</v>
      </c>
      <c r="G9" s="158">
        <v>0</v>
      </c>
      <c r="H9" s="158">
        <v>140</v>
      </c>
    </row>
    <row r="10" spans="1:8" x14ac:dyDescent="0.25">
      <c r="A10" s="111" t="s">
        <v>186</v>
      </c>
      <c r="B10" s="112" t="s">
        <v>189</v>
      </c>
      <c r="C10" s="161">
        <v>2666</v>
      </c>
      <c r="D10" s="161">
        <v>3400</v>
      </c>
      <c r="E10" s="161">
        <v>350</v>
      </c>
      <c r="F10" s="161">
        <v>1150</v>
      </c>
      <c r="G10" s="161">
        <v>1210</v>
      </c>
      <c r="H10" s="161">
        <v>820</v>
      </c>
    </row>
    <row r="11" spans="1:8" x14ac:dyDescent="0.25">
      <c r="A11" s="113" t="s">
        <v>186</v>
      </c>
      <c r="B11" s="114" t="s">
        <v>190</v>
      </c>
      <c r="C11" s="158">
        <v>3168</v>
      </c>
      <c r="D11" s="158">
        <v>0</v>
      </c>
      <c r="E11" s="158">
        <v>0</v>
      </c>
      <c r="F11" s="158">
        <v>819</v>
      </c>
      <c r="G11" s="158">
        <v>5195</v>
      </c>
      <c r="H11" s="158">
        <v>0</v>
      </c>
    </row>
    <row r="12" spans="1:8" x14ac:dyDescent="0.25">
      <c r="A12" s="111" t="s">
        <v>186</v>
      </c>
      <c r="B12" s="112" t="s">
        <v>191</v>
      </c>
      <c r="C12" s="161">
        <v>10358</v>
      </c>
      <c r="D12" s="161">
        <v>7550</v>
      </c>
      <c r="E12" s="161">
        <v>250</v>
      </c>
      <c r="F12" s="161">
        <v>250</v>
      </c>
      <c r="G12" s="161">
        <v>0</v>
      </c>
      <c r="H12" s="161">
        <v>0</v>
      </c>
    </row>
    <row r="13" spans="1:8" x14ac:dyDescent="0.25">
      <c r="A13" s="113" t="s">
        <v>186</v>
      </c>
      <c r="B13" s="114" t="s">
        <v>192</v>
      </c>
      <c r="C13" s="158">
        <v>2686</v>
      </c>
      <c r="D13" s="158">
        <v>3630</v>
      </c>
      <c r="E13" s="158">
        <v>425</v>
      </c>
      <c r="F13" s="158">
        <v>1250</v>
      </c>
      <c r="G13" s="158">
        <v>235</v>
      </c>
      <c r="H13" s="158">
        <v>730</v>
      </c>
    </row>
    <row r="14" spans="1:8" x14ac:dyDescent="0.25">
      <c r="A14" s="111" t="s">
        <v>186</v>
      </c>
      <c r="B14" s="112" t="s">
        <v>193</v>
      </c>
      <c r="C14" s="161">
        <v>3060</v>
      </c>
      <c r="D14" s="161">
        <v>3750</v>
      </c>
      <c r="E14" s="161">
        <v>200</v>
      </c>
      <c r="F14" s="161">
        <v>500</v>
      </c>
      <c r="G14" s="161">
        <v>100</v>
      </c>
      <c r="H14" s="161">
        <v>100</v>
      </c>
    </row>
    <row r="15" spans="1:8" x14ac:dyDescent="0.25">
      <c r="A15" s="113" t="s">
        <v>186</v>
      </c>
      <c r="B15" s="114" t="s">
        <v>194</v>
      </c>
      <c r="C15" s="158">
        <v>2610</v>
      </c>
      <c r="D15" s="158">
        <v>4200</v>
      </c>
      <c r="E15" s="158">
        <v>300</v>
      </c>
      <c r="F15" s="158">
        <v>1110</v>
      </c>
      <c r="G15" s="158">
        <v>2520</v>
      </c>
      <c r="H15" s="158">
        <v>0</v>
      </c>
    </row>
    <row r="16" spans="1:8" x14ac:dyDescent="0.25">
      <c r="A16" s="111" t="s">
        <v>195</v>
      </c>
      <c r="B16" s="112" t="s">
        <v>196</v>
      </c>
      <c r="C16" s="161">
        <v>6701</v>
      </c>
      <c r="D16" s="161">
        <v>2500</v>
      </c>
      <c r="E16" s="161">
        <v>150</v>
      </c>
      <c r="F16" s="161">
        <v>1200</v>
      </c>
      <c r="G16" s="161">
        <v>50</v>
      </c>
      <c r="H16" s="161">
        <v>225</v>
      </c>
    </row>
    <row r="17" spans="1:8" x14ac:dyDescent="0.25">
      <c r="A17" s="113" t="s">
        <v>195</v>
      </c>
      <c r="B17" s="114" t="s">
        <v>197</v>
      </c>
      <c r="C17" s="158">
        <v>9310</v>
      </c>
      <c r="D17" s="158">
        <v>800</v>
      </c>
      <c r="E17" s="158">
        <v>150</v>
      </c>
      <c r="F17" s="158">
        <v>1375</v>
      </c>
      <c r="G17" s="158">
        <v>500</v>
      </c>
      <c r="H17" s="158">
        <v>700</v>
      </c>
    </row>
    <row r="18" spans="1:8" x14ac:dyDescent="0.25">
      <c r="A18" s="111" t="s">
        <v>198</v>
      </c>
      <c r="B18" s="112" t="s">
        <v>199</v>
      </c>
      <c r="C18" s="161">
        <v>1584</v>
      </c>
      <c r="D18" s="161">
        <v>7680</v>
      </c>
      <c r="E18" s="161">
        <v>200</v>
      </c>
      <c r="F18" s="161">
        <v>1344</v>
      </c>
      <c r="G18" s="161">
        <v>0</v>
      </c>
      <c r="H18" s="161">
        <v>0</v>
      </c>
    </row>
    <row r="19" spans="1:8" x14ac:dyDescent="0.25">
      <c r="A19" s="113" t="s">
        <v>198</v>
      </c>
      <c r="B19" s="114" t="s">
        <v>200</v>
      </c>
      <c r="C19" s="158">
        <v>28608</v>
      </c>
      <c r="D19" s="158">
        <v>2734</v>
      </c>
      <c r="E19" s="158">
        <v>40</v>
      </c>
      <c r="F19" s="158">
        <v>1420</v>
      </c>
      <c r="G19" s="158">
        <v>0</v>
      </c>
      <c r="H19" s="158">
        <v>0</v>
      </c>
    </row>
    <row r="20" spans="1:8" x14ac:dyDescent="0.25">
      <c r="A20" s="111" t="s">
        <v>198</v>
      </c>
      <c r="B20" s="112" t="s">
        <v>201</v>
      </c>
      <c r="C20" s="161">
        <v>30803</v>
      </c>
      <c r="D20" s="161">
        <v>4272</v>
      </c>
      <c r="E20" s="161">
        <v>55</v>
      </c>
      <c r="F20" s="161">
        <v>910</v>
      </c>
      <c r="G20" s="161">
        <v>0</v>
      </c>
      <c r="H20" s="161">
        <v>0</v>
      </c>
    </row>
    <row r="21" spans="1:8" x14ac:dyDescent="0.25">
      <c r="A21" s="113" t="s">
        <v>198</v>
      </c>
      <c r="B21" s="114" t="s">
        <v>202</v>
      </c>
      <c r="C21" s="158">
        <v>1334</v>
      </c>
      <c r="D21" s="158">
        <v>6704</v>
      </c>
      <c r="E21" s="158">
        <v>350</v>
      </c>
      <c r="F21" s="158">
        <v>2784</v>
      </c>
      <c r="G21" s="158">
        <v>116</v>
      </c>
      <c r="H21" s="158">
        <v>134</v>
      </c>
    </row>
    <row r="22" spans="1:8" x14ac:dyDescent="0.25">
      <c r="A22" s="111" t="s">
        <v>198</v>
      </c>
      <c r="B22" s="112" t="s">
        <v>203</v>
      </c>
      <c r="C22" s="161">
        <v>1421</v>
      </c>
      <c r="D22" s="161">
        <v>5700</v>
      </c>
      <c r="E22" s="161">
        <v>200</v>
      </c>
      <c r="F22" s="161">
        <v>660</v>
      </c>
      <c r="G22" s="161">
        <v>0</v>
      </c>
      <c r="H22" s="161">
        <v>0</v>
      </c>
    </row>
    <row r="23" spans="1:8" x14ac:dyDescent="0.25">
      <c r="A23" s="113" t="s">
        <v>198</v>
      </c>
      <c r="B23" s="114" t="s">
        <v>204</v>
      </c>
      <c r="C23" s="158">
        <v>24887</v>
      </c>
      <c r="D23" s="158">
        <v>0</v>
      </c>
      <c r="E23" s="158">
        <v>194</v>
      </c>
      <c r="F23" s="158">
        <v>4941</v>
      </c>
      <c r="G23" s="158">
        <v>0</v>
      </c>
      <c r="H23" s="158">
        <v>300</v>
      </c>
    </row>
    <row r="24" spans="1:8" x14ac:dyDescent="0.25">
      <c r="A24" s="111" t="s">
        <v>198</v>
      </c>
      <c r="B24" s="112" t="s">
        <v>205</v>
      </c>
      <c r="C24" s="161">
        <v>25127</v>
      </c>
      <c r="D24" s="161">
        <v>2400</v>
      </c>
      <c r="E24" s="161">
        <v>194</v>
      </c>
      <c r="F24" s="161">
        <v>5508</v>
      </c>
      <c r="G24" s="161">
        <v>0</v>
      </c>
      <c r="H24" s="161">
        <v>1123</v>
      </c>
    </row>
    <row r="25" spans="1:8" x14ac:dyDescent="0.25">
      <c r="A25" s="113" t="s">
        <v>198</v>
      </c>
      <c r="B25" s="114" t="s">
        <v>663</v>
      </c>
      <c r="C25" s="158">
        <v>29775</v>
      </c>
      <c r="D25" s="158">
        <v>5783</v>
      </c>
      <c r="E25" s="158">
        <v>194</v>
      </c>
      <c r="F25" s="158">
        <v>0</v>
      </c>
      <c r="G25" s="158">
        <v>0</v>
      </c>
      <c r="H25" s="158">
        <v>256</v>
      </c>
    </row>
    <row r="26" spans="1:8" x14ac:dyDescent="0.25">
      <c r="A26" s="111" t="s">
        <v>198</v>
      </c>
      <c r="B26" s="112" t="s">
        <v>206</v>
      </c>
      <c r="C26" s="161">
        <v>1357</v>
      </c>
      <c r="D26" s="161">
        <v>4100</v>
      </c>
      <c r="E26" s="161">
        <v>150</v>
      </c>
      <c r="F26" s="161">
        <v>1500</v>
      </c>
      <c r="G26" s="161">
        <v>200</v>
      </c>
      <c r="H26" s="161">
        <v>350</v>
      </c>
    </row>
    <row r="27" spans="1:8" x14ac:dyDescent="0.25">
      <c r="A27" s="113" t="s">
        <v>198</v>
      </c>
      <c r="B27" s="114" t="s">
        <v>207</v>
      </c>
      <c r="C27" s="158">
        <v>1380</v>
      </c>
      <c r="D27" s="158">
        <v>10000</v>
      </c>
      <c r="E27" s="158">
        <v>200</v>
      </c>
      <c r="F27" s="158">
        <v>800</v>
      </c>
      <c r="G27" s="158">
        <v>0</v>
      </c>
      <c r="H27" s="158">
        <v>0</v>
      </c>
    </row>
    <row r="28" spans="1:8" x14ac:dyDescent="0.25">
      <c r="A28" s="111" t="s">
        <v>198</v>
      </c>
      <c r="B28" s="112" t="s">
        <v>208</v>
      </c>
      <c r="C28" s="161">
        <v>2139</v>
      </c>
      <c r="D28" s="161">
        <v>2500</v>
      </c>
      <c r="E28" s="161">
        <v>250</v>
      </c>
      <c r="F28" s="161">
        <v>800</v>
      </c>
      <c r="G28" s="161">
        <v>0</v>
      </c>
      <c r="H28" s="161">
        <v>2744</v>
      </c>
    </row>
    <row r="29" spans="1:8" x14ac:dyDescent="0.25">
      <c r="A29" s="113" t="s">
        <v>198</v>
      </c>
      <c r="B29" s="114" t="s">
        <v>209</v>
      </c>
      <c r="C29" s="158">
        <v>1104</v>
      </c>
      <c r="D29" s="158">
        <v>6350</v>
      </c>
      <c r="E29" s="158">
        <v>300</v>
      </c>
      <c r="F29" s="158">
        <v>1129</v>
      </c>
      <c r="G29" s="158">
        <v>0</v>
      </c>
      <c r="H29" s="158">
        <v>0</v>
      </c>
    </row>
    <row r="30" spans="1:8" x14ac:dyDescent="0.25">
      <c r="A30" s="111" t="s">
        <v>198</v>
      </c>
      <c r="B30" s="112" t="s">
        <v>210</v>
      </c>
      <c r="C30" s="161">
        <v>71520</v>
      </c>
      <c r="D30" s="161">
        <v>5720</v>
      </c>
      <c r="E30" s="161">
        <v>325</v>
      </c>
      <c r="F30" s="161">
        <v>1000</v>
      </c>
      <c r="G30" s="161">
        <v>1413</v>
      </c>
      <c r="H30" s="161">
        <v>180</v>
      </c>
    </row>
    <row r="31" spans="1:8" x14ac:dyDescent="0.25">
      <c r="A31" s="113" t="s">
        <v>198</v>
      </c>
      <c r="B31" s="114" t="s">
        <v>211</v>
      </c>
      <c r="C31" s="158">
        <v>33675</v>
      </c>
      <c r="D31" s="158">
        <v>7511</v>
      </c>
      <c r="E31" s="158">
        <v>200</v>
      </c>
      <c r="F31" s="158">
        <v>925</v>
      </c>
      <c r="G31" s="158">
        <v>60</v>
      </c>
      <c r="H31" s="158">
        <v>90</v>
      </c>
    </row>
    <row r="32" spans="1:8" x14ac:dyDescent="0.25">
      <c r="A32" s="111" t="s">
        <v>198</v>
      </c>
      <c r="B32" s="112" t="s">
        <v>212</v>
      </c>
      <c r="C32" s="161">
        <v>1587</v>
      </c>
      <c r="D32" s="161">
        <v>6842</v>
      </c>
      <c r="E32" s="161">
        <v>88</v>
      </c>
      <c r="F32" s="161">
        <v>500</v>
      </c>
      <c r="G32" s="161">
        <v>0</v>
      </c>
      <c r="H32" s="161">
        <v>90</v>
      </c>
    </row>
    <row r="33" spans="1:8" x14ac:dyDescent="0.25">
      <c r="A33" s="113" t="s">
        <v>198</v>
      </c>
      <c r="B33" s="114" t="s">
        <v>213</v>
      </c>
      <c r="C33" s="158">
        <v>1380</v>
      </c>
      <c r="D33" s="158">
        <v>7000</v>
      </c>
      <c r="E33" s="158">
        <v>200</v>
      </c>
      <c r="F33" s="158">
        <v>1100</v>
      </c>
      <c r="G33" s="158">
        <v>0</v>
      </c>
      <c r="H33" s="158">
        <v>1800</v>
      </c>
    </row>
    <row r="34" spans="1:8" x14ac:dyDescent="0.25">
      <c r="A34" s="111" t="s">
        <v>198</v>
      </c>
      <c r="B34" s="112" t="s">
        <v>214</v>
      </c>
      <c r="C34" s="161">
        <v>1369</v>
      </c>
      <c r="D34" s="161">
        <v>6400</v>
      </c>
      <c r="E34" s="161">
        <v>400</v>
      </c>
      <c r="F34" s="161">
        <v>1100</v>
      </c>
      <c r="G34" s="161">
        <v>0</v>
      </c>
      <c r="H34" s="161">
        <v>112</v>
      </c>
    </row>
    <row r="35" spans="1:8" x14ac:dyDescent="0.25">
      <c r="A35" s="113" t="s">
        <v>198</v>
      </c>
      <c r="B35" s="114" t="s">
        <v>215</v>
      </c>
      <c r="C35" s="158">
        <v>0</v>
      </c>
      <c r="D35" s="158">
        <v>7500</v>
      </c>
      <c r="E35" s="158">
        <v>150</v>
      </c>
      <c r="F35" s="158">
        <v>250</v>
      </c>
      <c r="G35" s="158">
        <v>0</v>
      </c>
      <c r="H35" s="158">
        <v>0</v>
      </c>
    </row>
    <row r="36" spans="1:8" x14ac:dyDescent="0.25">
      <c r="A36" s="111" t="s">
        <v>198</v>
      </c>
      <c r="B36" s="112" t="s">
        <v>216</v>
      </c>
      <c r="C36" s="161">
        <v>28575</v>
      </c>
      <c r="D36" s="161">
        <v>3650</v>
      </c>
      <c r="E36" s="161">
        <v>300</v>
      </c>
      <c r="F36" s="161">
        <v>375</v>
      </c>
      <c r="G36" s="161">
        <v>0</v>
      </c>
      <c r="H36" s="161">
        <v>0</v>
      </c>
    </row>
    <row r="37" spans="1:8" x14ac:dyDescent="0.25">
      <c r="A37" s="113" t="s">
        <v>198</v>
      </c>
      <c r="B37" s="114" t="s">
        <v>217</v>
      </c>
      <c r="C37" s="158">
        <v>28575</v>
      </c>
      <c r="D37" s="158">
        <v>3650</v>
      </c>
      <c r="E37" s="158">
        <v>300</v>
      </c>
      <c r="F37" s="158">
        <v>375</v>
      </c>
      <c r="G37" s="158">
        <v>0</v>
      </c>
      <c r="H37" s="158">
        <v>0</v>
      </c>
    </row>
    <row r="38" spans="1:8" x14ac:dyDescent="0.25">
      <c r="A38" s="111" t="s">
        <v>198</v>
      </c>
      <c r="B38" s="112" t="s">
        <v>218</v>
      </c>
      <c r="C38" s="161">
        <v>1564</v>
      </c>
      <c r="D38" s="161">
        <v>5500</v>
      </c>
      <c r="E38" s="161">
        <v>300</v>
      </c>
      <c r="F38" s="161">
        <v>1000</v>
      </c>
      <c r="G38" s="161">
        <v>0</v>
      </c>
      <c r="H38" s="161">
        <v>200</v>
      </c>
    </row>
    <row r="39" spans="1:8" x14ac:dyDescent="0.25">
      <c r="A39" s="113" t="s">
        <v>198</v>
      </c>
      <c r="B39" s="114" t="s">
        <v>219</v>
      </c>
      <c r="C39" s="158">
        <v>1334</v>
      </c>
      <c r="D39" s="158">
        <v>6790</v>
      </c>
      <c r="E39" s="158">
        <v>450</v>
      </c>
      <c r="F39" s="158">
        <v>1000</v>
      </c>
      <c r="G39" s="158">
        <v>0</v>
      </c>
      <c r="H39" s="158">
        <v>0</v>
      </c>
    </row>
    <row r="40" spans="1:8" x14ac:dyDescent="0.25">
      <c r="A40" s="111" t="s">
        <v>198</v>
      </c>
      <c r="B40" s="112" t="s">
        <v>220</v>
      </c>
      <c r="C40" s="161">
        <v>1334</v>
      </c>
      <c r="D40" s="161">
        <v>4582</v>
      </c>
      <c r="E40" s="161">
        <v>90</v>
      </c>
      <c r="F40" s="161">
        <v>500</v>
      </c>
      <c r="G40" s="161">
        <v>0</v>
      </c>
      <c r="H40" s="161">
        <v>0</v>
      </c>
    </row>
    <row r="41" spans="1:8" x14ac:dyDescent="0.25">
      <c r="A41" s="113" t="s">
        <v>198</v>
      </c>
      <c r="B41" s="114" t="s">
        <v>221</v>
      </c>
      <c r="C41" s="158">
        <v>1495</v>
      </c>
      <c r="D41" s="158">
        <v>5000</v>
      </c>
      <c r="E41" s="158">
        <v>220</v>
      </c>
      <c r="F41" s="158">
        <v>1525</v>
      </c>
      <c r="G41" s="158">
        <v>600</v>
      </c>
      <c r="H41" s="158">
        <v>507</v>
      </c>
    </row>
    <row r="42" spans="1:8" x14ac:dyDescent="0.25">
      <c r="A42" s="111" t="s">
        <v>198</v>
      </c>
      <c r="B42" s="112" t="s">
        <v>222</v>
      </c>
      <c r="C42" s="161">
        <v>40822</v>
      </c>
      <c r="D42" s="161">
        <v>6051</v>
      </c>
      <c r="E42" s="161">
        <v>150</v>
      </c>
      <c r="F42" s="161">
        <v>750</v>
      </c>
      <c r="G42" s="161">
        <v>220</v>
      </c>
      <c r="H42" s="161">
        <v>465</v>
      </c>
    </row>
    <row r="43" spans="1:8" x14ac:dyDescent="0.25">
      <c r="A43" s="113" t="s">
        <v>198</v>
      </c>
      <c r="B43" s="114" t="s">
        <v>223</v>
      </c>
      <c r="C43" s="158">
        <v>35292</v>
      </c>
      <c r="D43" s="158">
        <v>5500</v>
      </c>
      <c r="E43" s="158">
        <v>100</v>
      </c>
      <c r="F43" s="158">
        <v>2360</v>
      </c>
      <c r="G43" s="158">
        <v>0</v>
      </c>
      <c r="H43" s="158">
        <v>75</v>
      </c>
    </row>
    <row r="44" spans="1:8" x14ac:dyDescent="0.25">
      <c r="A44" s="111" t="s">
        <v>198</v>
      </c>
      <c r="B44" s="112" t="s">
        <v>224</v>
      </c>
      <c r="C44" s="161">
        <v>4420</v>
      </c>
      <c r="D44" s="161">
        <v>5737</v>
      </c>
      <c r="E44" s="161">
        <v>250</v>
      </c>
      <c r="F44" s="161">
        <v>1410</v>
      </c>
      <c r="G44" s="161">
        <v>600</v>
      </c>
      <c r="H44" s="161">
        <v>0</v>
      </c>
    </row>
    <row r="45" spans="1:8" x14ac:dyDescent="0.25">
      <c r="A45" s="113" t="s">
        <v>225</v>
      </c>
      <c r="B45" s="114" t="s">
        <v>226</v>
      </c>
      <c r="C45" s="158">
        <v>0</v>
      </c>
      <c r="D45" s="158">
        <v>3241</v>
      </c>
      <c r="E45" s="158">
        <v>200</v>
      </c>
      <c r="F45" s="158">
        <v>1000</v>
      </c>
      <c r="G45" s="158">
        <v>1358</v>
      </c>
      <c r="H45" s="158">
        <v>0</v>
      </c>
    </row>
    <row r="46" spans="1:8" x14ac:dyDescent="0.25">
      <c r="A46" s="111" t="s">
        <v>225</v>
      </c>
      <c r="B46" s="112" t="s">
        <v>227</v>
      </c>
      <c r="C46" s="161">
        <v>10350</v>
      </c>
      <c r="D46" s="161">
        <v>3500</v>
      </c>
      <c r="E46" s="161">
        <v>400</v>
      </c>
      <c r="F46" s="161">
        <v>1300</v>
      </c>
      <c r="G46" s="161">
        <v>80</v>
      </c>
      <c r="H46" s="161">
        <v>65</v>
      </c>
    </row>
    <row r="47" spans="1:8" x14ac:dyDescent="0.25">
      <c r="A47" s="113" t="s">
        <v>225</v>
      </c>
      <c r="B47" s="114" t="s">
        <v>228</v>
      </c>
      <c r="C47" s="158">
        <v>22899</v>
      </c>
      <c r="D47" s="158">
        <v>4941</v>
      </c>
      <c r="E47" s="158">
        <v>194</v>
      </c>
      <c r="F47" s="158">
        <v>0</v>
      </c>
      <c r="G47" s="158">
        <v>546</v>
      </c>
      <c r="H47" s="158">
        <v>511</v>
      </c>
    </row>
    <row r="48" spans="1:8" x14ac:dyDescent="0.25">
      <c r="A48" s="111" t="s">
        <v>225</v>
      </c>
      <c r="B48" s="112" t="s">
        <v>229</v>
      </c>
      <c r="C48" s="161">
        <v>10037</v>
      </c>
      <c r="D48" s="161">
        <v>4640</v>
      </c>
      <c r="E48" s="161">
        <v>0</v>
      </c>
      <c r="F48" s="161">
        <v>1524</v>
      </c>
      <c r="G48" s="161">
        <v>261</v>
      </c>
      <c r="H48" s="161">
        <v>352</v>
      </c>
    </row>
    <row r="49" spans="1:8" x14ac:dyDescent="0.25">
      <c r="A49" s="113" t="s">
        <v>230</v>
      </c>
      <c r="B49" s="114" t="s">
        <v>231</v>
      </c>
      <c r="C49" s="158">
        <v>14754</v>
      </c>
      <c r="D49" s="158">
        <v>1500</v>
      </c>
      <c r="E49" s="158">
        <v>60</v>
      </c>
      <c r="F49" s="158">
        <v>0</v>
      </c>
      <c r="G49" s="158">
        <v>1200</v>
      </c>
      <c r="H49" s="158">
        <v>120</v>
      </c>
    </row>
    <row r="50" spans="1:8" x14ac:dyDescent="0.25">
      <c r="A50" s="111" t="s">
        <v>230</v>
      </c>
      <c r="B50" s="112" t="s">
        <v>232</v>
      </c>
      <c r="C50" s="161">
        <v>18780</v>
      </c>
      <c r="D50" s="161">
        <v>5200</v>
      </c>
      <c r="E50" s="161">
        <v>200</v>
      </c>
      <c r="F50" s="161">
        <v>1500</v>
      </c>
      <c r="G50" s="161">
        <v>0</v>
      </c>
      <c r="H50" s="161">
        <v>0</v>
      </c>
    </row>
    <row r="51" spans="1:8" x14ac:dyDescent="0.25">
      <c r="A51" s="113" t="s">
        <v>230</v>
      </c>
      <c r="B51" s="114" t="s">
        <v>233</v>
      </c>
      <c r="C51" s="158">
        <v>3720</v>
      </c>
      <c r="D51" s="158">
        <v>6600</v>
      </c>
      <c r="E51" s="158">
        <v>450</v>
      </c>
      <c r="F51" s="158">
        <v>1000</v>
      </c>
      <c r="G51" s="158">
        <v>448</v>
      </c>
      <c r="H51" s="158">
        <v>0</v>
      </c>
    </row>
    <row r="52" spans="1:8" x14ac:dyDescent="0.25">
      <c r="A52" s="111" t="s">
        <v>230</v>
      </c>
      <c r="B52" s="112" t="s">
        <v>234</v>
      </c>
      <c r="C52" s="161">
        <v>34975</v>
      </c>
      <c r="D52" s="161">
        <v>1200</v>
      </c>
      <c r="E52" s="161">
        <v>300</v>
      </c>
      <c r="F52" s="161">
        <v>1000</v>
      </c>
      <c r="G52" s="161">
        <v>0</v>
      </c>
      <c r="H52" s="161">
        <v>300</v>
      </c>
    </row>
    <row r="53" spans="1:8" x14ac:dyDescent="0.25">
      <c r="A53" s="113" t="s">
        <v>230</v>
      </c>
      <c r="B53" s="114" t="s">
        <v>235</v>
      </c>
      <c r="C53" s="158">
        <v>35700</v>
      </c>
      <c r="D53" s="158">
        <v>0</v>
      </c>
      <c r="E53" s="158">
        <v>0</v>
      </c>
      <c r="F53" s="158">
        <v>105</v>
      </c>
      <c r="G53" s="158">
        <v>0</v>
      </c>
      <c r="H53" s="158">
        <v>0</v>
      </c>
    </row>
    <row r="54" spans="1:8" x14ac:dyDescent="0.25">
      <c r="A54" s="111" t="s">
        <v>236</v>
      </c>
      <c r="B54" s="112" t="s">
        <v>237</v>
      </c>
      <c r="C54" s="161">
        <v>6288</v>
      </c>
      <c r="D54" s="161">
        <v>2500</v>
      </c>
      <c r="E54" s="161">
        <v>400</v>
      </c>
      <c r="F54" s="161">
        <v>1600</v>
      </c>
      <c r="G54" s="161">
        <v>540</v>
      </c>
      <c r="H54" s="161">
        <v>0</v>
      </c>
    </row>
    <row r="55" spans="1:8" x14ac:dyDescent="0.25">
      <c r="A55" s="113" t="s">
        <v>238</v>
      </c>
      <c r="B55" s="114" t="s">
        <v>239</v>
      </c>
      <c r="C55" s="158">
        <v>29376</v>
      </c>
      <c r="D55" s="158">
        <v>2458</v>
      </c>
      <c r="E55" s="158">
        <v>300</v>
      </c>
      <c r="F55" s="158">
        <v>1800</v>
      </c>
      <c r="G55" s="158">
        <v>90</v>
      </c>
      <c r="H55" s="158">
        <v>0</v>
      </c>
    </row>
    <row r="56" spans="1:8" x14ac:dyDescent="0.25">
      <c r="A56" s="111" t="s">
        <v>240</v>
      </c>
      <c r="B56" s="112" t="s">
        <v>241</v>
      </c>
      <c r="C56" s="161">
        <v>4752</v>
      </c>
      <c r="D56" s="161">
        <v>1900</v>
      </c>
      <c r="E56" s="161">
        <v>200</v>
      </c>
      <c r="F56" s="161">
        <v>1400</v>
      </c>
      <c r="G56" s="161">
        <v>483</v>
      </c>
      <c r="H56" s="161">
        <v>1570</v>
      </c>
    </row>
    <row r="57" spans="1:8" x14ac:dyDescent="0.25">
      <c r="A57" s="113" t="s">
        <v>240</v>
      </c>
      <c r="B57" s="114" t="s">
        <v>242</v>
      </c>
      <c r="C57" s="158">
        <v>4388</v>
      </c>
      <c r="D57" s="158">
        <v>2760</v>
      </c>
      <c r="E57" s="158">
        <v>350</v>
      </c>
      <c r="F57" s="158">
        <v>1657</v>
      </c>
      <c r="G57" s="158">
        <v>690</v>
      </c>
      <c r="H57" s="158">
        <v>495</v>
      </c>
    </row>
    <row r="58" spans="1:8" x14ac:dyDescent="0.25">
      <c r="A58" s="111" t="s">
        <v>240</v>
      </c>
      <c r="B58" s="112" t="s">
        <v>243</v>
      </c>
      <c r="C58" s="161">
        <v>4576</v>
      </c>
      <c r="D58" s="161">
        <v>1525</v>
      </c>
      <c r="E58" s="161">
        <v>250</v>
      </c>
      <c r="F58" s="161">
        <v>2400</v>
      </c>
      <c r="G58" s="161">
        <v>837</v>
      </c>
      <c r="H58" s="161">
        <v>502</v>
      </c>
    </row>
    <row r="59" spans="1:8" x14ac:dyDescent="0.25">
      <c r="A59" s="113" t="s">
        <v>240</v>
      </c>
      <c r="B59" s="114" t="s">
        <v>244</v>
      </c>
      <c r="C59" s="158">
        <v>4988</v>
      </c>
      <c r="D59" s="158">
        <v>3455</v>
      </c>
      <c r="E59" s="158">
        <v>275</v>
      </c>
      <c r="F59" s="158">
        <v>610</v>
      </c>
      <c r="G59" s="158">
        <v>2090</v>
      </c>
      <c r="H59" s="158">
        <v>0</v>
      </c>
    </row>
    <row r="60" spans="1:8" x14ac:dyDescent="0.25">
      <c r="A60" s="111" t="s">
        <v>240</v>
      </c>
      <c r="B60" s="112" t="s">
        <v>245</v>
      </c>
      <c r="C60" s="161">
        <v>6712</v>
      </c>
      <c r="D60" s="161">
        <v>2171</v>
      </c>
      <c r="E60" s="161">
        <v>340</v>
      </c>
      <c r="F60" s="161">
        <v>1550</v>
      </c>
      <c r="G60" s="161">
        <v>12</v>
      </c>
      <c r="H60" s="161">
        <v>100</v>
      </c>
    </row>
    <row r="61" spans="1:8" x14ac:dyDescent="0.25">
      <c r="A61" s="113" t="s">
        <v>240</v>
      </c>
      <c r="B61" s="114" t="s">
        <v>246</v>
      </c>
      <c r="C61" s="158">
        <v>6095</v>
      </c>
      <c r="D61" s="158">
        <v>3402</v>
      </c>
      <c r="E61" s="158">
        <v>450</v>
      </c>
      <c r="F61" s="158">
        <v>1472</v>
      </c>
      <c r="G61" s="158">
        <v>75</v>
      </c>
      <c r="H61" s="158">
        <v>145</v>
      </c>
    </row>
    <row r="62" spans="1:8" x14ac:dyDescent="0.25">
      <c r="A62" s="111" t="s">
        <v>240</v>
      </c>
      <c r="B62" s="112" t="s">
        <v>247</v>
      </c>
      <c r="C62" s="161">
        <v>3444</v>
      </c>
      <c r="D62" s="161">
        <v>2150</v>
      </c>
      <c r="E62" s="161">
        <v>300</v>
      </c>
      <c r="F62" s="161">
        <v>1147</v>
      </c>
      <c r="G62" s="161">
        <v>840</v>
      </c>
      <c r="H62" s="161">
        <v>0</v>
      </c>
    </row>
    <row r="63" spans="1:8" x14ac:dyDescent="0.25">
      <c r="A63" s="113" t="s">
        <v>240</v>
      </c>
      <c r="B63" s="114" t="s">
        <v>248</v>
      </c>
      <c r="C63" s="158">
        <v>4880</v>
      </c>
      <c r="D63" s="158">
        <v>1600</v>
      </c>
      <c r="E63" s="158">
        <v>350</v>
      </c>
      <c r="F63" s="158">
        <v>2661</v>
      </c>
      <c r="G63" s="158">
        <v>445</v>
      </c>
      <c r="H63" s="158">
        <v>227</v>
      </c>
    </row>
    <row r="64" spans="1:8" x14ac:dyDescent="0.25">
      <c r="A64" s="111" t="s">
        <v>240</v>
      </c>
      <c r="B64" s="112" t="s">
        <v>249</v>
      </c>
      <c r="C64" s="161">
        <v>3901</v>
      </c>
      <c r="D64" s="161">
        <v>4200</v>
      </c>
      <c r="E64" s="161">
        <v>575</v>
      </c>
      <c r="F64" s="161">
        <v>600</v>
      </c>
      <c r="G64" s="161">
        <v>700</v>
      </c>
      <c r="H64" s="161">
        <v>800</v>
      </c>
    </row>
    <row r="65" spans="1:8" x14ac:dyDescent="0.25">
      <c r="A65" s="113" t="s">
        <v>240</v>
      </c>
      <c r="B65" s="114" t="s">
        <v>250</v>
      </c>
      <c r="C65" s="158">
        <v>3131</v>
      </c>
      <c r="D65" s="158">
        <v>2000</v>
      </c>
      <c r="E65" s="158">
        <v>300</v>
      </c>
      <c r="F65" s="158">
        <v>1000</v>
      </c>
      <c r="G65" s="158">
        <v>0</v>
      </c>
      <c r="H65" s="158">
        <v>0</v>
      </c>
    </row>
    <row r="66" spans="1:8" x14ac:dyDescent="0.25">
      <c r="A66" s="111" t="s">
        <v>240</v>
      </c>
      <c r="B66" s="112" t="s">
        <v>251</v>
      </c>
      <c r="C66" s="161">
        <v>3682</v>
      </c>
      <c r="D66" s="161">
        <v>1190</v>
      </c>
      <c r="E66" s="161">
        <v>120</v>
      </c>
      <c r="F66" s="161">
        <v>1147</v>
      </c>
      <c r="G66" s="161">
        <v>978</v>
      </c>
      <c r="H66" s="161">
        <v>1952</v>
      </c>
    </row>
    <row r="67" spans="1:8" x14ac:dyDescent="0.25">
      <c r="A67" s="113" t="s">
        <v>240</v>
      </c>
      <c r="B67" s="114" t="s">
        <v>252</v>
      </c>
      <c r="C67" s="158">
        <v>4856</v>
      </c>
      <c r="D67" s="158">
        <v>3000</v>
      </c>
      <c r="E67" s="158">
        <v>400</v>
      </c>
      <c r="F67" s="158">
        <v>1200</v>
      </c>
      <c r="G67" s="158">
        <v>800</v>
      </c>
      <c r="H67" s="158">
        <v>0</v>
      </c>
    </row>
    <row r="68" spans="1:8" x14ac:dyDescent="0.25">
      <c r="A68" s="111" t="s">
        <v>240</v>
      </c>
      <c r="B68" s="112" t="s">
        <v>253</v>
      </c>
      <c r="C68" s="161">
        <v>22138</v>
      </c>
      <c r="D68" s="161">
        <v>0</v>
      </c>
      <c r="E68" s="161">
        <v>0</v>
      </c>
      <c r="F68" s="161">
        <v>0</v>
      </c>
      <c r="G68" s="161">
        <v>0</v>
      </c>
      <c r="H68" s="161">
        <v>25</v>
      </c>
    </row>
    <row r="69" spans="1:8" x14ac:dyDescent="0.25">
      <c r="A69" s="113" t="s">
        <v>240</v>
      </c>
      <c r="B69" s="114" t="s">
        <v>254</v>
      </c>
      <c r="C69" s="158">
        <v>4698</v>
      </c>
      <c r="D69" s="158">
        <v>3900</v>
      </c>
      <c r="E69" s="158">
        <v>350</v>
      </c>
      <c r="F69" s="158">
        <v>600</v>
      </c>
      <c r="G69" s="158">
        <v>319</v>
      </c>
      <c r="H69" s="158">
        <v>693</v>
      </c>
    </row>
    <row r="70" spans="1:8" x14ac:dyDescent="0.25">
      <c r="A70" s="111" t="s">
        <v>240</v>
      </c>
      <c r="B70" s="112" t="s">
        <v>255</v>
      </c>
      <c r="C70" s="161">
        <v>1795</v>
      </c>
      <c r="D70" s="161">
        <v>0</v>
      </c>
      <c r="E70" s="161">
        <v>0</v>
      </c>
      <c r="F70" s="161">
        <v>1320</v>
      </c>
      <c r="G70" s="161">
        <v>2135</v>
      </c>
      <c r="H70" s="161">
        <v>0</v>
      </c>
    </row>
    <row r="71" spans="1:8" x14ac:dyDescent="0.25">
      <c r="A71" s="113" t="s">
        <v>240</v>
      </c>
      <c r="B71" s="114" t="s">
        <v>256</v>
      </c>
      <c r="C71" s="158">
        <v>3557</v>
      </c>
      <c r="D71" s="158">
        <v>3189</v>
      </c>
      <c r="E71" s="158">
        <v>400</v>
      </c>
      <c r="F71" s="158">
        <v>2000</v>
      </c>
      <c r="G71" s="158">
        <v>408</v>
      </c>
      <c r="H71" s="158">
        <v>250</v>
      </c>
    </row>
    <row r="72" spans="1:8" x14ac:dyDescent="0.25">
      <c r="A72" s="111" t="s">
        <v>240</v>
      </c>
      <c r="B72" s="112" t="s">
        <v>257</v>
      </c>
      <c r="C72" s="161">
        <v>2562</v>
      </c>
      <c r="D72" s="161">
        <v>1000</v>
      </c>
      <c r="E72" s="161">
        <v>260</v>
      </c>
      <c r="F72" s="161">
        <v>1272</v>
      </c>
      <c r="G72" s="161">
        <v>316</v>
      </c>
      <c r="H72" s="161">
        <v>0</v>
      </c>
    </row>
    <row r="73" spans="1:8" x14ac:dyDescent="0.25">
      <c r="A73" s="113" t="s">
        <v>240</v>
      </c>
      <c r="B73" s="114" t="s">
        <v>258</v>
      </c>
      <c r="C73" s="158">
        <v>4546</v>
      </c>
      <c r="D73" s="158">
        <v>2160</v>
      </c>
      <c r="E73" s="158">
        <v>175</v>
      </c>
      <c r="F73" s="158">
        <v>1000</v>
      </c>
      <c r="G73" s="158">
        <v>463</v>
      </c>
      <c r="H73" s="158">
        <v>450</v>
      </c>
    </row>
    <row r="74" spans="1:8" x14ac:dyDescent="0.25">
      <c r="A74" s="111" t="s">
        <v>240</v>
      </c>
      <c r="B74" s="112" t="s">
        <v>259</v>
      </c>
      <c r="C74" s="161">
        <v>4638</v>
      </c>
      <c r="D74" s="161">
        <v>0</v>
      </c>
      <c r="E74" s="161">
        <v>200</v>
      </c>
      <c r="F74" s="161">
        <v>1160</v>
      </c>
      <c r="G74" s="161">
        <v>1685</v>
      </c>
      <c r="H74" s="161">
        <v>1300</v>
      </c>
    </row>
    <row r="75" spans="1:8" x14ac:dyDescent="0.25">
      <c r="A75" s="113" t="s">
        <v>260</v>
      </c>
      <c r="B75" s="114" t="s">
        <v>261</v>
      </c>
      <c r="C75" s="158">
        <v>3204</v>
      </c>
      <c r="D75" s="158">
        <v>2000</v>
      </c>
      <c r="E75" s="158">
        <v>450</v>
      </c>
      <c r="F75" s="158">
        <v>1500</v>
      </c>
      <c r="G75" s="158">
        <v>600</v>
      </c>
      <c r="H75" s="158">
        <v>850</v>
      </c>
    </row>
    <row r="76" spans="1:8" x14ac:dyDescent="0.25">
      <c r="A76" s="111" t="s">
        <v>260</v>
      </c>
      <c r="B76" s="112" t="s">
        <v>262</v>
      </c>
      <c r="C76" s="161">
        <v>1100</v>
      </c>
      <c r="D76" s="161">
        <v>1200</v>
      </c>
      <c r="E76" s="161">
        <v>200</v>
      </c>
      <c r="F76" s="161">
        <v>1600</v>
      </c>
      <c r="G76" s="161">
        <v>400</v>
      </c>
      <c r="H76" s="161">
        <v>0</v>
      </c>
    </row>
    <row r="77" spans="1:8" x14ac:dyDescent="0.25">
      <c r="A77" s="113" t="s">
        <v>260</v>
      </c>
      <c r="B77" s="114" t="s">
        <v>263</v>
      </c>
      <c r="C77" s="158">
        <v>10418</v>
      </c>
      <c r="D77" s="158">
        <v>1000</v>
      </c>
      <c r="E77" s="158">
        <v>250</v>
      </c>
      <c r="F77" s="158">
        <v>850</v>
      </c>
      <c r="G77" s="158">
        <v>0</v>
      </c>
      <c r="H77" s="158">
        <v>550</v>
      </c>
    </row>
    <row r="78" spans="1:8" x14ac:dyDescent="0.25">
      <c r="A78" s="111" t="s">
        <v>260</v>
      </c>
      <c r="B78" s="112" t="s">
        <v>264</v>
      </c>
      <c r="C78" s="161">
        <v>4249</v>
      </c>
      <c r="D78" s="161">
        <v>1200</v>
      </c>
      <c r="E78" s="161">
        <v>150</v>
      </c>
      <c r="F78" s="161">
        <v>780</v>
      </c>
      <c r="G78" s="161">
        <v>100</v>
      </c>
      <c r="H78" s="161">
        <v>0</v>
      </c>
    </row>
    <row r="79" spans="1:8" x14ac:dyDescent="0.25">
      <c r="A79" s="113" t="s">
        <v>260</v>
      </c>
      <c r="B79" s="114" t="s">
        <v>265</v>
      </c>
      <c r="C79" s="158">
        <v>5615</v>
      </c>
      <c r="D79" s="158">
        <v>1350</v>
      </c>
      <c r="E79" s="158">
        <v>145</v>
      </c>
      <c r="F79" s="158">
        <v>1125</v>
      </c>
      <c r="G79" s="158">
        <v>76</v>
      </c>
      <c r="H79" s="158">
        <v>0</v>
      </c>
    </row>
    <row r="80" spans="1:8" x14ac:dyDescent="0.25">
      <c r="A80" s="111" t="s">
        <v>260</v>
      </c>
      <c r="B80" s="112" t="s">
        <v>266</v>
      </c>
      <c r="C80" s="161">
        <v>3097</v>
      </c>
      <c r="D80" s="161">
        <v>3950</v>
      </c>
      <c r="E80" s="161">
        <v>180</v>
      </c>
      <c r="F80" s="161">
        <v>250</v>
      </c>
      <c r="G80" s="161">
        <v>150</v>
      </c>
      <c r="H80" s="161">
        <v>0</v>
      </c>
    </row>
    <row r="81" spans="1:8" x14ac:dyDescent="0.25">
      <c r="A81" s="113" t="s">
        <v>260</v>
      </c>
      <c r="B81" s="114" t="s">
        <v>267</v>
      </c>
      <c r="C81" s="158">
        <v>2694</v>
      </c>
      <c r="D81" s="158">
        <v>2300</v>
      </c>
      <c r="E81" s="158">
        <v>295</v>
      </c>
      <c r="F81" s="158">
        <v>700</v>
      </c>
      <c r="G81" s="158">
        <v>0</v>
      </c>
      <c r="H81" s="158">
        <v>70</v>
      </c>
    </row>
    <row r="82" spans="1:8" x14ac:dyDescent="0.25">
      <c r="A82" s="111" t="s">
        <v>260</v>
      </c>
      <c r="B82" s="112" t="s">
        <v>268</v>
      </c>
      <c r="C82" s="161">
        <v>5092</v>
      </c>
      <c r="D82" s="161">
        <v>2200</v>
      </c>
      <c r="E82" s="161">
        <v>150</v>
      </c>
      <c r="F82" s="161">
        <v>800</v>
      </c>
      <c r="G82" s="161">
        <v>0</v>
      </c>
      <c r="H82" s="161">
        <v>0</v>
      </c>
    </row>
    <row r="83" spans="1:8" x14ac:dyDescent="0.25">
      <c r="A83" s="113" t="s">
        <v>260</v>
      </c>
      <c r="B83" s="114" t="s">
        <v>269</v>
      </c>
      <c r="C83" s="158">
        <v>13476</v>
      </c>
      <c r="D83" s="158">
        <v>0</v>
      </c>
      <c r="E83" s="158">
        <v>58</v>
      </c>
      <c r="F83" s="158">
        <v>805</v>
      </c>
      <c r="G83" s="158">
        <v>0</v>
      </c>
      <c r="H83" s="158">
        <v>0</v>
      </c>
    </row>
    <row r="84" spans="1:8" x14ac:dyDescent="0.25">
      <c r="A84" s="111" t="s">
        <v>260</v>
      </c>
      <c r="B84" s="112" t="s">
        <v>270</v>
      </c>
      <c r="C84" s="161">
        <v>1600</v>
      </c>
      <c r="D84" s="161">
        <v>3000</v>
      </c>
      <c r="E84" s="161">
        <v>350</v>
      </c>
      <c r="F84" s="161">
        <v>850</v>
      </c>
      <c r="G84" s="161">
        <v>230</v>
      </c>
      <c r="H84" s="161">
        <v>0</v>
      </c>
    </row>
    <row r="85" spans="1:8" x14ac:dyDescent="0.25">
      <c r="A85" s="113" t="s">
        <v>260</v>
      </c>
      <c r="B85" s="114" t="s">
        <v>271</v>
      </c>
      <c r="C85" s="158">
        <v>2179</v>
      </c>
      <c r="D85" s="158">
        <v>1300</v>
      </c>
      <c r="E85" s="158">
        <v>250</v>
      </c>
      <c r="F85" s="158">
        <v>1100</v>
      </c>
      <c r="G85" s="158">
        <v>195</v>
      </c>
      <c r="H85" s="158">
        <v>65</v>
      </c>
    </row>
    <row r="86" spans="1:8" x14ac:dyDescent="0.25">
      <c r="A86" s="111" t="s">
        <v>260</v>
      </c>
      <c r="B86" s="112" t="s">
        <v>272</v>
      </c>
      <c r="C86" s="161">
        <v>2289</v>
      </c>
      <c r="D86" s="161">
        <v>3963</v>
      </c>
      <c r="E86" s="161">
        <v>615</v>
      </c>
      <c r="F86" s="161">
        <v>660</v>
      </c>
      <c r="G86" s="161">
        <v>0</v>
      </c>
      <c r="H86" s="161">
        <v>150</v>
      </c>
    </row>
    <row r="87" spans="1:8" x14ac:dyDescent="0.25">
      <c r="A87" s="113" t="s">
        <v>260</v>
      </c>
      <c r="B87" s="114" t="s">
        <v>273</v>
      </c>
      <c r="C87" s="158">
        <v>2581</v>
      </c>
      <c r="D87" s="158">
        <v>2500</v>
      </c>
      <c r="E87" s="158">
        <v>300</v>
      </c>
      <c r="F87" s="158">
        <v>1105</v>
      </c>
      <c r="G87" s="158">
        <v>0</v>
      </c>
      <c r="H87" s="158">
        <v>861</v>
      </c>
    </row>
    <row r="88" spans="1:8" x14ac:dyDescent="0.25">
      <c r="A88" s="111" t="s">
        <v>260</v>
      </c>
      <c r="B88" s="112" t="s">
        <v>274</v>
      </c>
      <c r="C88" s="161">
        <v>3983</v>
      </c>
      <c r="D88" s="161">
        <v>2100</v>
      </c>
      <c r="E88" s="161">
        <v>110</v>
      </c>
      <c r="F88" s="161">
        <v>2000</v>
      </c>
      <c r="G88" s="161">
        <v>0</v>
      </c>
      <c r="H88" s="161">
        <v>0</v>
      </c>
    </row>
    <row r="89" spans="1:8" x14ac:dyDescent="0.25">
      <c r="A89" s="113" t="s">
        <v>260</v>
      </c>
      <c r="B89" s="114" t="s">
        <v>275</v>
      </c>
      <c r="C89" s="158">
        <v>2942</v>
      </c>
      <c r="D89" s="158">
        <v>1700</v>
      </c>
      <c r="E89" s="158">
        <v>350</v>
      </c>
      <c r="F89" s="158">
        <v>1200</v>
      </c>
      <c r="G89" s="158">
        <v>100</v>
      </c>
      <c r="H89" s="158">
        <v>0</v>
      </c>
    </row>
    <row r="90" spans="1:8" x14ac:dyDescent="0.25">
      <c r="A90" s="111" t="s">
        <v>260</v>
      </c>
      <c r="B90" s="112" t="s">
        <v>276</v>
      </c>
      <c r="C90" s="161">
        <v>5574</v>
      </c>
      <c r="D90" s="161">
        <v>1600</v>
      </c>
      <c r="E90" s="161">
        <v>350</v>
      </c>
      <c r="F90" s="161">
        <v>935</v>
      </c>
      <c r="G90" s="161">
        <v>0</v>
      </c>
      <c r="H90" s="161">
        <v>65</v>
      </c>
    </row>
    <row r="91" spans="1:8" x14ac:dyDescent="0.25">
      <c r="A91" s="113" t="s">
        <v>277</v>
      </c>
      <c r="B91" s="114" t="s">
        <v>278</v>
      </c>
      <c r="C91" s="158">
        <v>10872</v>
      </c>
      <c r="D91" s="158">
        <v>7000</v>
      </c>
      <c r="E91" s="158">
        <v>200</v>
      </c>
      <c r="F91" s="158">
        <v>1300</v>
      </c>
      <c r="G91" s="158">
        <v>0</v>
      </c>
      <c r="H91" s="158">
        <v>1295</v>
      </c>
    </row>
    <row r="92" spans="1:8" x14ac:dyDescent="0.25">
      <c r="A92" s="111" t="s">
        <v>277</v>
      </c>
      <c r="B92" s="112" t="s">
        <v>279</v>
      </c>
      <c r="C92" s="161">
        <v>0</v>
      </c>
      <c r="D92" s="161">
        <v>0</v>
      </c>
      <c r="E92" s="161">
        <v>0</v>
      </c>
      <c r="F92" s="161">
        <v>0</v>
      </c>
      <c r="G92" s="161">
        <v>0</v>
      </c>
      <c r="H92" s="161">
        <v>0</v>
      </c>
    </row>
    <row r="93" spans="1:8" x14ac:dyDescent="0.25">
      <c r="A93" s="113" t="s">
        <v>280</v>
      </c>
      <c r="B93" s="114" t="s">
        <v>281</v>
      </c>
      <c r="C93" s="158">
        <v>35105</v>
      </c>
      <c r="D93" s="158">
        <v>4672</v>
      </c>
      <c r="E93" s="158">
        <v>55</v>
      </c>
      <c r="F93" s="158">
        <v>1385</v>
      </c>
      <c r="G93" s="158">
        <v>0</v>
      </c>
      <c r="H93" s="158">
        <v>640</v>
      </c>
    </row>
    <row r="94" spans="1:8" x14ac:dyDescent="0.25">
      <c r="A94" s="111" t="s">
        <v>280</v>
      </c>
      <c r="B94" s="112" t="s">
        <v>282</v>
      </c>
      <c r="C94" s="161">
        <v>3840</v>
      </c>
      <c r="D94" s="161">
        <v>4000</v>
      </c>
      <c r="E94" s="161">
        <v>100</v>
      </c>
      <c r="F94" s="161">
        <v>1500</v>
      </c>
      <c r="G94" s="161">
        <v>8000</v>
      </c>
      <c r="H94" s="161">
        <v>0</v>
      </c>
    </row>
    <row r="95" spans="1:8" x14ac:dyDescent="0.25">
      <c r="A95" s="113" t="s">
        <v>280</v>
      </c>
      <c r="B95" s="114" t="s">
        <v>283</v>
      </c>
      <c r="C95" s="158">
        <v>6956</v>
      </c>
      <c r="D95" s="158">
        <v>5565</v>
      </c>
      <c r="E95" s="158">
        <v>170</v>
      </c>
      <c r="F95" s="158">
        <v>1461</v>
      </c>
      <c r="G95" s="158">
        <v>2090</v>
      </c>
      <c r="H95" s="158">
        <v>0</v>
      </c>
    </row>
    <row r="96" spans="1:8" x14ac:dyDescent="0.25">
      <c r="A96" s="111" t="s">
        <v>284</v>
      </c>
      <c r="B96" s="112" t="s">
        <v>285</v>
      </c>
      <c r="C96" s="161">
        <v>5658</v>
      </c>
      <c r="D96" s="161">
        <v>2232</v>
      </c>
      <c r="E96" s="161">
        <v>210</v>
      </c>
      <c r="F96" s="161">
        <v>1825</v>
      </c>
      <c r="G96" s="161">
        <v>613</v>
      </c>
      <c r="H96" s="161">
        <v>0</v>
      </c>
    </row>
    <row r="97" spans="1:8" x14ac:dyDescent="0.25">
      <c r="A97" s="113" t="s">
        <v>284</v>
      </c>
      <c r="B97" s="114" t="s">
        <v>286</v>
      </c>
      <c r="C97" s="158">
        <v>5130</v>
      </c>
      <c r="D97" s="158">
        <v>3500</v>
      </c>
      <c r="E97" s="158">
        <v>200</v>
      </c>
      <c r="F97" s="158">
        <v>700</v>
      </c>
      <c r="G97" s="158">
        <v>1500</v>
      </c>
      <c r="H97" s="158">
        <v>0</v>
      </c>
    </row>
    <row r="98" spans="1:8" x14ac:dyDescent="0.25">
      <c r="A98" s="111" t="s">
        <v>284</v>
      </c>
      <c r="B98" s="112" t="s">
        <v>287</v>
      </c>
      <c r="C98" s="161">
        <v>7307</v>
      </c>
      <c r="D98" s="161">
        <v>2500</v>
      </c>
      <c r="E98" s="161">
        <v>200</v>
      </c>
      <c r="F98" s="161">
        <v>1400</v>
      </c>
      <c r="G98" s="161">
        <v>0</v>
      </c>
      <c r="H98" s="161">
        <v>65</v>
      </c>
    </row>
    <row r="99" spans="1:8" x14ac:dyDescent="0.25">
      <c r="A99" s="113" t="s">
        <v>284</v>
      </c>
      <c r="B99" s="114" t="s">
        <v>288</v>
      </c>
      <c r="C99" s="158">
        <v>15080</v>
      </c>
      <c r="D99" s="158">
        <v>2048</v>
      </c>
      <c r="E99" s="158">
        <v>100</v>
      </c>
      <c r="F99" s="158">
        <v>1292</v>
      </c>
      <c r="G99" s="158">
        <v>640</v>
      </c>
      <c r="H99" s="158">
        <v>0</v>
      </c>
    </row>
    <row r="100" spans="1:8" x14ac:dyDescent="0.25">
      <c r="A100" s="111" t="s">
        <v>284</v>
      </c>
      <c r="B100" s="112" t="s">
        <v>289</v>
      </c>
      <c r="C100" s="161">
        <v>5810</v>
      </c>
      <c r="D100" s="161">
        <v>925</v>
      </c>
      <c r="E100" s="161">
        <v>125</v>
      </c>
      <c r="F100" s="161">
        <v>2260</v>
      </c>
      <c r="G100" s="161">
        <v>458</v>
      </c>
      <c r="H100" s="161">
        <v>221</v>
      </c>
    </row>
    <row r="101" spans="1:8" x14ac:dyDescent="0.25">
      <c r="A101" s="113" t="s">
        <v>284</v>
      </c>
      <c r="B101" s="114" t="s">
        <v>290</v>
      </c>
      <c r="C101" s="158">
        <v>4042</v>
      </c>
      <c r="D101" s="158">
        <v>3000</v>
      </c>
      <c r="E101" s="158">
        <v>150</v>
      </c>
      <c r="F101" s="158">
        <v>1500</v>
      </c>
      <c r="G101" s="158">
        <v>1323</v>
      </c>
      <c r="H101" s="158">
        <v>120</v>
      </c>
    </row>
    <row r="102" spans="1:8" x14ac:dyDescent="0.25">
      <c r="A102" s="111" t="s">
        <v>284</v>
      </c>
      <c r="B102" s="112" t="s">
        <v>291</v>
      </c>
      <c r="C102" s="161">
        <v>3990</v>
      </c>
      <c r="D102" s="161">
        <v>3200</v>
      </c>
      <c r="E102" s="161">
        <v>250</v>
      </c>
      <c r="F102" s="161">
        <v>550</v>
      </c>
      <c r="G102" s="161">
        <v>650</v>
      </c>
      <c r="H102" s="161">
        <v>0</v>
      </c>
    </row>
    <row r="103" spans="1:8" x14ac:dyDescent="0.25">
      <c r="A103" s="113" t="s">
        <v>284</v>
      </c>
      <c r="B103" s="114" t="s">
        <v>292</v>
      </c>
      <c r="C103" s="158">
        <v>3842</v>
      </c>
      <c r="D103" s="158">
        <v>3428</v>
      </c>
      <c r="E103" s="158">
        <v>200</v>
      </c>
      <c r="F103" s="158">
        <v>1200</v>
      </c>
      <c r="G103" s="158">
        <v>678</v>
      </c>
      <c r="H103" s="158">
        <v>847</v>
      </c>
    </row>
    <row r="104" spans="1:8" x14ac:dyDescent="0.25">
      <c r="A104" s="111" t="s">
        <v>284</v>
      </c>
      <c r="B104" s="112" t="s">
        <v>293</v>
      </c>
      <c r="C104" s="161">
        <v>4105</v>
      </c>
      <c r="D104" s="161">
        <v>2000</v>
      </c>
      <c r="E104" s="161">
        <v>200</v>
      </c>
      <c r="F104" s="161">
        <v>2000</v>
      </c>
      <c r="G104" s="161">
        <v>0</v>
      </c>
      <c r="H104" s="161">
        <v>0</v>
      </c>
    </row>
    <row r="105" spans="1:8" x14ac:dyDescent="0.25">
      <c r="A105" s="113" t="s">
        <v>284</v>
      </c>
      <c r="B105" s="114" t="s">
        <v>294</v>
      </c>
      <c r="C105" s="158">
        <v>5809</v>
      </c>
      <c r="D105" s="158">
        <v>3315</v>
      </c>
      <c r="E105" s="158">
        <v>300</v>
      </c>
      <c r="F105" s="158">
        <v>953</v>
      </c>
      <c r="G105" s="158">
        <v>995</v>
      </c>
      <c r="H105" s="158">
        <v>0</v>
      </c>
    </row>
    <row r="106" spans="1:8" x14ac:dyDescent="0.25">
      <c r="A106" s="111" t="s">
        <v>284</v>
      </c>
      <c r="B106" s="112" t="s">
        <v>295</v>
      </c>
      <c r="C106" s="161">
        <v>5863</v>
      </c>
      <c r="D106" s="161">
        <v>1840</v>
      </c>
      <c r="E106" s="161">
        <v>350</v>
      </c>
      <c r="F106" s="161">
        <v>650</v>
      </c>
      <c r="G106" s="161">
        <v>505</v>
      </c>
      <c r="H106" s="161">
        <v>0</v>
      </c>
    </row>
    <row r="107" spans="1:8" x14ac:dyDescent="0.25">
      <c r="A107" s="113" t="s">
        <v>284</v>
      </c>
      <c r="B107" s="114" t="s">
        <v>296</v>
      </c>
      <c r="C107" s="158">
        <v>4270</v>
      </c>
      <c r="D107" s="158">
        <v>2250</v>
      </c>
      <c r="E107" s="158">
        <v>200</v>
      </c>
      <c r="F107" s="158">
        <v>1080</v>
      </c>
      <c r="G107" s="158">
        <v>2143</v>
      </c>
      <c r="H107" s="158">
        <v>330</v>
      </c>
    </row>
    <row r="108" spans="1:8" x14ac:dyDescent="0.25">
      <c r="A108" s="111" t="s">
        <v>284</v>
      </c>
      <c r="B108" s="112" t="s">
        <v>297</v>
      </c>
      <c r="C108" s="161">
        <v>13481</v>
      </c>
      <c r="D108" s="161">
        <v>0</v>
      </c>
      <c r="E108" s="161">
        <v>0</v>
      </c>
      <c r="F108" s="161">
        <v>1100</v>
      </c>
      <c r="G108" s="161">
        <v>0</v>
      </c>
      <c r="H108" s="161">
        <v>0</v>
      </c>
    </row>
    <row r="109" spans="1:8" x14ac:dyDescent="0.25">
      <c r="A109" s="113" t="s">
        <v>284</v>
      </c>
      <c r="B109" s="114" t="s">
        <v>298</v>
      </c>
      <c r="C109" s="158">
        <v>6320</v>
      </c>
      <c r="D109" s="158">
        <v>4300</v>
      </c>
      <c r="E109" s="158">
        <v>740</v>
      </c>
      <c r="F109" s="158">
        <v>1780</v>
      </c>
      <c r="G109" s="158">
        <v>1427</v>
      </c>
      <c r="H109" s="158">
        <v>450</v>
      </c>
    </row>
    <row r="110" spans="1:8" x14ac:dyDescent="0.25">
      <c r="A110" s="111" t="s">
        <v>299</v>
      </c>
      <c r="B110" s="112" t="s">
        <v>300</v>
      </c>
      <c r="C110" s="161">
        <v>7900</v>
      </c>
      <c r="D110" s="161">
        <v>5500</v>
      </c>
      <c r="E110" s="161">
        <v>150</v>
      </c>
      <c r="F110" s="161">
        <v>900</v>
      </c>
      <c r="G110" s="161">
        <v>500</v>
      </c>
      <c r="H110" s="161">
        <v>1000</v>
      </c>
    </row>
    <row r="111" spans="1:8" x14ac:dyDescent="0.25">
      <c r="A111" s="113" t="s">
        <v>299</v>
      </c>
      <c r="B111" s="114" t="s">
        <v>301</v>
      </c>
      <c r="C111" s="158">
        <v>7540</v>
      </c>
      <c r="D111" s="158">
        <v>3699</v>
      </c>
      <c r="E111" s="158">
        <v>305</v>
      </c>
      <c r="F111" s="158">
        <v>1200</v>
      </c>
      <c r="G111" s="158">
        <v>250</v>
      </c>
      <c r="H111" s="158">
        <v>446</v>
      </c>
    </row>
    <row r="112" spans="1:8" x14ac:dyDescent="0.25">
      <c r="A112" s="111" t="s">
        <v>299</v>
      </c>
      <c r="B112" s="112" t="s">
        <v>302</v>
      </c>
      <c r="C112" s="161">
        <v>7475</v>
      </c>
      <c r="D112" s="161">
        <v>1292</v>
      </c>
      <c r="E112" s="161">
        <v>220</v>
      </c>
      <c r="F112" s="161">
        <v>1565</v>
      </c>
      <c r="G112" s="161">
        <v>0</v>
      </c>
      <c r="H112" s="161">
        <v>3058</v>
      </c>
    </row>
    <row r="113" spans="1:8" x14ac:dyDescent="0.25">
      <c r="A113" s="113" t="s">
        <v>299</v>
      </c>
      <c r="B113" s="114" t="s">
        <v>303</v>
      </c>
      <c r="C113" s="158">
        <v>3238</v>
      </c>
      <c r="D113" s="158">
        <v>2000</v>
      </c>
      <c r="E113" s="158">
        <v>200</v>
      </c>
      <c r="F113" s="158">
        <v>1500</v>
      </c>
      <c r="G113" s="158">
        <v>333</v>
      </c>
      <c r="H113" s="158">
        <v>600</v>
      </c>
    </row>
    <row r="114" spans="1:8" x14ac:dyDescent="0.25">
      <c r="A114" s="111" t="s">
        <v>299</v>
      </c>
      <c r="B114" s="112" t="s">
        <v>304</v>
      </c>
      <c r="C114" s="161">
        <v>3244</v>
      </c>
      <c r="D114" s="161">
        <v>2100</v>
      </c>
      <c r="E114" s="161">
        <v>150</v>
      </c>
      <c r="F114" s="161">
        <v>1100</v>
      </c>
      <c r="G114" s="161">
        <v>275</v>
      </c>
      <c r="H114" s="161">
        <v>195</v>
      </c>
    </row>
    <row r="115" spans="1:8" x14ac:dyDescent="0.25">
      <c r="A115" s="113" t="s">
        <v>299</v>
      </c>
      <c r="B115" s="114" t="s">
        <v>305</v>
      </c>
      <c r="C115" s="158">
        <v>3495</v>
      </c>
      <c r="D115" s="158">
        <v>1700</v>
      </c>
      <c r="E115" s="158">
        <v>150</v>
      </c>
      <c r="F115" s="158">
        <v>1000</v>
      </c>
      <c r="G115" s="158">
        <v>30</v>
      </c>
      <c r="H115" s="158">
        <v>0</v>
      </c>
    </row>
    <row r="116" spans="1:8" x14ac:dyDescent="0.25">
      <c r="A116" s="111" t="s">
        <v>299</v>
      </c>
      <c r="B116" s="112" t="s">
        <v>306</v>
      </c>
      <c r="C116" s="161">
        <v>7044</v>
      </c>
      <c r="D116" s="161">
        <v>3800</v>
      </c>
      <c r="E116" s="161">
        <v>150</v>
      </c>
      <c r="F116" s="161">
        <v>850</v>
      </c>
      <c r="G116" s="161">
        <v>545</v>
      </c>
      <c r="H116" s="161">
        <v>0</v>
      </c>
    </row>
    <row r="117" spans="1:8" x14ac:dyDescent="0.25">
      <c r="A117" s="113" t="s">
        <v>307</v>
      </c>
      <c r="B117" s="114" t="s">
        <v>308</v>
      </c>
      <c r="C117" s="158">
        <v>6468</v>
      </c>
      <c r="D117" s="158">
        <v>3977</v>
      </c>
      <c r="E117" s="158">
        <v>240</v>
      </c>
      <c r="F117" s="158">
        <v>1516</v>
      </c>
      <c r="G117" s="158">
        <v>225</v>
      </c>
      <c r="H117" s="158">
        <v>145</v>
      </c>
    </row>
    <row r="118" spans="1:8" x14ac:dyDescent="0.25">
      <c r="A118" s="111" t="s">
        <v>307</v>
      </c>
      <c r="B118" s="112" t="s">
        <v>309</v>
      </c>
      <c r="C118" s="161">
        <v>7448</v>
      </c>
      <c r="D118" s="161">
        <v>368</v>
      </c>
      <c r="E118" s="161">
        <v>175</v>
      </c>
      <c r="F118" s="161">
        <v>2340</v>
      </c>
      <c r="G118" s="161">
        <v>2940</v>
      </c>
      <c r="H118" s="161">
        <v>0</v>
      </c>
    </row>
    <row r="119" spans="1:8" x14ac:dyDescent="0.25">
      <c r="A119" s="113" t="s">
        <v>307</v>
      </c>
      <c r="B119" s="114" t="s">
        <v>310</v>
      </c>
      <c r="C119" s="158">
        <v>6930</v>
      </c>
      <c r="D119" s="158">
        <v>0</v>
      </c>
      <c r="E119" s="158">
        <v>0</v>
      </c>
      <c r="F119" s="158">
        <v>1717</v>
      </c>
      <c r="G119" s="158">
        <v>0</v>
      </c>
      <c r="H119" s="158">
        <v>0</v>
      </c>
    </row>
    <row r="120" spans="1:8" x14ac:dyDescent="0.25">
      <c r="A120" s="111" t="s">
        <v>307</v>
      </c>
      <c r="B120" s="112" t="s">
        <v>311</v>
      </c>
      <c r="C120" s="161">
        <v>6900</v>
      </c>
      <c r="D120" s="161">
        <v>1300</v>
      </c>
      <c r="E120" s="161">
        <v>0</v>
      </c>
      <c r="F120" s="161">
        <v>1600</v>
      </c>
      <c r="G120" s="161">
        <v>3000</v>
      </c>
      <c r="H120" s="161">
        <v>0</v>
      </c>
    </row>
    <row r="121" spans="1:8" x14ac:dyDescent="0.25">
      <c r="A121" s="113" t="s">
        <v>307</v>
      </c>
      <c r="B121" s="114" t="s">
        <v>312</v>
      </c>
      <c r="C121" s="158">
        <v>5181</v>
      </c>
      <c r="D121" s="158">
        <v>5500</v>
      </c>
      <c r="E121" s="158">
        <v>0</v>
      </c>
      <c r="F121" s="158">
        <v>410</v>
      </c>
      <c r="G121" s="158">
        <v>561</v>
      </c>
      <c r="H121" s="158">
        <v>0</v>
      </c>
    </row>
    <row r="122" spans="1:8" x14ac:dyDescent="0.25">
      <c r="A122" s="111" t="s">
        <v>307</v>
      </c>
      <c r="B122" s="112" t="s">
        <v>313</v>
      </c>
      <c r="C122" s="161">
        <v>5236</v>
      </c>
      <c r="D122" s="161">
        <v>250</v>
      </c>
      <c r="E122" s="161">
        <v>300</v>
      </c>
      <c r="F122" s="161">
        <v>1402</v>
      </c>
      <c r="G122" s="161">
        <v>50</v>
      </c>
      <c r="H122" s="161">
        <v>0</v>
      </c>
    </row>
    <row r="123" spans="1:8" x14ac:dyDescent="0.25">
      <c r="A123" s="113" t="s">
        <v>314</v>
      </c>
      <c r="B123" s="114" t="s">
        <v>315</v>
      </c>
      <c r="C123" s="158">
        <v>10863</v>
      </c>
      <c r="D123" s="158">
        <v>5000</v>
      </c>
      <c r="E123" s="158">
        <v>200</v>
      </c>
      <c r="F123" s="158">
        <v>900</v>
      </c>
      <c r="G123" s="158">
        <v>0</v>
      </c>
      <c r="H123" s="158">
        <v>0</v>
      </c>
    </row>
    <row r="124" spans="1:8" x14ac:dyDescent="0.25">
      <c r="A124" s="111" t="s">
        <v>314</v>
      </c>
      <c r="B124" s="112" t="s">
        <v>316</v>
      </c>
      <c r="C124" s="161">
        <v>2664</v>
      </c>
      <c r="D124" s="161">
        <v>3500</v>
      </c>
      <c r="E124" s="161">
        <v>200</v>
      </c>
      <c r="F124" s="161">
        <v>800</v>
      </c>
      <c r="G124" s="161">
        <v>50</v>
      </c>
      <c r="H124" s="161">
        <v>900</v>
      </c>
    </row>
    <row r="125" spans="1:8" x14ac:dyDescent="0.25">
      <c r="A125" s="113" t="s">
        <v>314</v>
      </c>
      <c r="B125" s="114" t="s">
        <v>317</v>
      </c>
      <c r="C125" s="158">
        <v>11920</v>
      </c>
      <c r="D125" s="158">
        <v>3200</v>
      </c>
      <c r="E125" s="158">
        <v>245</v>
      </c>
      <c r="F125" s="158">
        <v>1195</v>
      </c>
      <c r="G125" s="158">
        <v>100</v>
      </c>
      <c r="H125" s="158">
        <v>2073</v>
      </c>
    </row>
    <row r="126" spans="1:8" x14ac:dyDescent="0.25">
      <c r="A126" s="111" t="s">
        <v>314</v>
      </c>
      <c r="B126" s="112" t="s">
        <v>318</v>
      </c>
      <c r="C126" s="161">
        <v>8686</v>
      </c>
      <c r="D126" s="161">
        <v>3950</v>
      </c>
      <c r="E126" s="161">
        <v>150</v>
      </c>
      <c r="F126" s="161">
        <v>1200</v>
      </c>
      <c r="G126" s="161">
        <v>0</v>
      </c>
      <c r="H126" s="161">
        <v>1245</v>
      </c>
    </row>
    <row r="127" spans="1:8" x14ac:dyDescent="0.25">
      <c r="A127" s="113" t="s">
        <v>319</v>
      </c>
      <c r="B127" s="114" t="s">
        <v>320</v>
      </c>
      <c r="C127" s="158">
        <v>3360</v>
      </c>
      <c r="D127" s="158">
        <v>3200</v>
      </c>
      <c r="E127" s="158">
        <v>500</v>
      </c>
      <c r="F127" s="158">
        <v>800</v>
      </c>
      <c r="G127" s="158">
        <v>0</v>
      </c>
      <c r="H127" s="158">
        <v>130</v>
      </c>
    </row>
    <row r="128" spans="1:8" x14ac:dyDescent="0.25">
      <c r="A128" s="111" t="s">
        <v>319</v>
      </c>
      <c r="B128" s="112" t="s">
        <v>321</v>
      </c>
      <c r="C128" s="161">
        <v>3900</v>
      </c>
      <c r="D128" s="161">
        <v>3000</v>
      </c>
      <c r="E128" s="161">
        <v>500</v>
      </c>
      <c r="F128" s="161">
        <v>500</v>
      </c>
      <c r="G128" s="161">
        <v>0</v>
      </c>
      <c r="H128" s="161">
        <v>90</v>
      </c>
    </row>
    <row r="129" spans="1:8" x14ac:dyDescent="0.25">
      <c r="A129" s="113" t="s">
        <v>319</v>
      </c>
      <c r="B129" s="114" t="s">
        <v>322</v>
      </c>
      <c r="C129" s="158">
        <v>5928</v>
      </c>
      <c r="D129" s="158">
        <v>2800</v>
      </c>
      <c r="E129" s="158">
        <v>250</v>
      </c>
      <c r="F129" s="158">
        <v>1200</v>
      </c>
      <c r="G129" s="158">
        <v>0</v>
      </c>
      <c r="H129" s="158">
        <v>0</v>
      </c>
    </row>
    <row r="130" spans="1:8" x14ac:dyDescent="0.25">
      <c r="A130" s="111" t="s">
        <v>319</v>
      </c>
      <c r="B130" s="112" t="s">
        <v>323</v>
      </c>
      <c r="C130" s="161">
        <v>11068</v>
      </c>
      <c r="D130" s="161">
        <v>650</v>
      </c>
      <c r="E130" s="161">
        <v>0</v>
      </c>
      <c r="F130" s="161">
        <v>1200</v>
      </c>
      <c r="G130" s="161">
        <v>0</v>
      </c>
      <c r="H130" s="161">
        <v>301</v>
      </c>
    </row>
    <row r="131" spans="1:8" x14ac:dyDescent="0.25">
      <c r="A131" s="113" t="s">
        <v>319</v>
      </c>
      <c r="B131" s="114" t="s">
        <v>324</v>
      </c>
      <c r="C131" s="158">
        <v>4956</v>
      </c>
      <c r="D131" s="158">
        <v>2000</v>
      </c>
      <c r="E131" s="158">
        <v>150</v>
      </c>
      <c r="F131" s="158">
        <v>400</v>
      </c>
      <c r="G131" s="158">
        <v>0</v>
      </c>
      <c r="H131" s="158">
        <v>0</v>
      </c>
    </row>
    <row r="132" spans="1:8" x14ac:dyDescent="0.25">
      <c r="A132" s="111" t="s">
        <v>325</v>
      </c>
      <c r="B132" s="112" t="s">
        <v>326</v>
      </c>
      <c r="C132" s="161">
        <v>5281</v>
      </c>
      <c r="D132" s="161">
        <v>1520</v>
      </c>
      <c r="E132" s="161">
        <v>200</v>
      </c>
      <c r="F132" s="161">
        <v>1383</v>
      </c>
      <c r="G132" s="161">
        <v>105</v>
      </c>
      <c r="H132" s="161">
        <v>2156</v>
      </c>
    </row>
    <row r="133" spans="1:8" x14ac:dyDescent="0.25">
      <c r="A133" s="113" t="s">
        <v>325</v>
      </c>
      <c r="B133" s="114" t="s">
        <v>327</v>
      </c>
      <c r="C133" s="158">
        <v>1780</v>
      </c>
      <c r="D133" s="158">
        <v>5454</v>
      </c>
      <c r="E133" s="158">
        <v>300</v>
      </c>
      <c r="F133" s="158">
        <v>1450</v>
      </c>
      <c r="G133" s="158">
        <v>390</v>
      </c>
      <c r="H133" s="158">
        <v>65</v>
      </c>
    </row>
    <row r="134" spans="1:8" x14ac:dyDescent="0.25">
      <c r="A134" s="111" t="s">
        <v>325</v>
      </c>
      <c r="B134" s="112" t="s">
        <v>328</v>
      </c>
      <c r="C134" s="161">
        <v>11438</v>
      </c>
      <c r="D134" s="161">
        <v>3764</v>
      </c>
      <c r="E134" s="161">
        <v>360</v>
      </c>
      <c r="F134" s="161">
        <v>1150</v>
      </c>
      <c r="G134" s="161">
        <v>250</v>
      </c>
      <c r="H134" s="161">
        <v>0</v>
      </c>
    </row>
    <row r="135" spans="1:8" x14ac:dyDescent="0.25">
      <c r="A135" s="113" t="s">
        <v>329</v>
      </c>
      <c r="B135" s="114" t="s">
        <v>330</v>
      </c>
      <c r="C135" s="158">
        <v>8192</v>
      </c>
      <c r="D135" s="158">
        <v>0</v>
      </c>
      <c r="E135" s="158">
        <v>0</v>
      </c>
      <c r="F135" s="158">
        <v>516</v>
      </c>
      <c r="G135" s="158">
        <v>135</v>
      </c>
      <c r="H135" s="158">
        <v>0</v>
      </c>
    </row>
    <row r="136" spans="1:8" x14ac:dyDescent="0.25">
      <c r="A136" s="111" t="s">
        <v>329</v>
      </c>
      <c r="B136" s="112" t="s">
        <v>331</v>
      </c>
      <c r="C136" s="161">
        <v>34380</v>
      </c>
      <c r="D136" s="161">
        <v>0</v>
      </c>
      <c r="E136" s="161">
        <v>0</v>
      </c>
      <c r="F136" s="161">
        <v>0</v>
      </c>
      <c r="G136" s="161">
        <v>0</v>
      </c>
      <c r="H136" s="161">
        <v>0</v>
      </c>
    </row>
    <row r="137" spans="1:8" x14ac:dyDescent="0.25">
      <c r="A137" s="113" t="s">
        <v>332</v>
      </c>
      <c r="B137" s="114" t="s">
        <v>333</v>
      </c>
      <c r="C137" s="158">
        <v>4563</v>
      </c>
      <c r="D137" s="158">
        <v>2965</v>
      </c>
      <c r="E137" s="158">
        <v>200</v>
      </c>
      <c r="F137" s="158">
        <v>1495</v>
      </c>
      <c r="G137" s="158">
        <v>961</v>
      </c>
      <c r="H137" s="158">
        <v>1030</v>
      </c>
    </row>
    <row r="138" spans="1:8" x14ac:dyDescent="0.25">
      <c r="A138" s="111" t="s">
        <v>332</v>
      </c>
      <c r="B138" s="112" t="s">
        <v>334</v>
      </c>
      <c r="C138" s="161">
        <v>2300</v>
      </c>
      <c r="D138" s="161">
        <v>2700</v>
      </c>
      <c r="E138" s="161">
        <v>180</v>
      </c>
      <c r="F138" s="161">
        <v>800</v>
      </c>
      <c r="G138" s="161">
        <v>0</v>
      </c>
      <c r="H138" s="161">
        <v>220</v>
      </c>
    </row>
    <row r="139" spans="1:8" x14ac:dyDescent="0.25">
      <c r="A139" s="113" t="s">
        <v>332</v>
      </c>
      <c r="B139" s="114" t="s">
        <v>335</v>
      </c>
      <c r="C139" s="158">
        <v>21754</v>
      </c>
      <c r="D139" s="158">
        <v>1100</v>
      </c>
      <c r="E139" s="158">
        <v>60</v>
      </c>
      <c r="F139" s="158">
        <v>1300</v>
      </c>
      <c r="G139" s="158">
        <v>0</v>
      </c>
      <c r="H139" s="158">
        <v>0</v>
      </c>
    </row>
    <row r="140" spans="1:8" x14ac:dyDescent="0.25">
      <c r="A140" s="111" t="s">
        <v>332</v>
      </c>
      <c r="B140" s="112" t="s">
        <v>336</v>
      </c>
      <c r="C140" s="161">
        <v>2457</v>
      </c>
      <c r="D140" s="161">
        <v>2090</v>
      </c>
      <c r="E140" s="161">
        <v>200</v>
      </c>
      <c r="F140" s="161">
        <v>1286</v>
      </c>
      <c r="G140" s="161">
        <v>650</v>
      </c>
      <c r="H140" s="161">
        <v>850</v>
      </c>
    </row>
    <row r="141" spans="1:8" x14ac:dyDescent="0.25">
      <c r="A141" s="113" t="s">
        <v>332</v>
      </c>
      <c r="B141" s="114" t="s">
        <v>337</v>
      </c>
      <c r="C141" s="158">
        <v>6727</v>
      </c>
      <c r="D141" s="158">
        <v>2000</v>
      </c>
      <c r="E141" s="158">
        <v>200</v>
      </c>
      <c r="F141" s="158">
        <v>1500</v>
      </c>
      <c r="G141" s="158">
        <v>550</v>
      </c>
      <c r="H141" s="158">
        <v>250</v>
      </c>
    </row>
    <row r="142" spans="1:8" x14ac:dyDescent="0.25">
      <c r="A142" s="111" t="s">
        <v>332</v>
      </c>
      <c r="B142" s="112" t="s">
        <v>338</v>
      </c>
      <c r="C142" s="161">
        <v>3186</v>
      </c>
      <c r="D142" s="161">
        <v>3275</v>
      </c>
      <c r="E142" s="161">
        <v>250</v>
      </c>
      <c r="F142" s="161">
        <v>1050</v>
      </c>
      <c r="G142" s="161">
        <v>650</v>
      </c>
      <c r="H142" s="161">
        <v>700</v>
      </c>
    </row>
    <row r="143" spans="1:8" x14ac:dyDescent="0.25">
      <c r="A143" s="113" t="s">
        <v>332</v>
      </c>
      <c r="B143" s="114" t="s">
        <v>339</v>
      </c>
      <c r="C143" s="158">
        <v>5298</v>
      </c>
      <c r="D143" s="158">
        <v>5318</v>
      </c>
      <c r="E143" s="158">
        <v>224</v>
      </c>
      <c r="F143" s="158">
        <v>1300</v>
      </c>
      <c r="G143" s="158">
        <v>0</v>
      </c>
      <c r="H143" s="158">
        <v>804</v>
      </c>
    </row>
    <row r="144" spans="1:8" x14ac:dyDescent="0.25">
      <c r="A144" s="111" t="s">
        <v>340</v>
      </c>
      <c r="B144" s="112" t="s">
        <v>341</v>
      </c>
      <c r="C144" s="161">
        <v>6789</v>
      </c>
      <c r="D144" s="161">
        <v>2500</v>
      </c>
      <c r="E144" s="161">
        <v>400</v>
      </c>
      <c r="F144" s="161">
        <v>2300</v>
      </c>
      <c r="G144" s="161">
        <v>117</v>
      </c>
      <c r="H144" s="161">
        <v>0</v>
      </c>
    </row>
    <row r="145" spans="1:8" x14ac:dyDescent="0.25">
      <c r="A145" s="113" t="s">
        <v>340</v>
      </c>
      <c r="B145" s="114" t="s">
        <v>342</v>
      </c>
      <c r="C145" s="158">
        <v>5400</v>
      </c>
      <c r="D145" s="158">
        <v>2962</v>
      </c>
      <c r="E145" s="158">
        <v>200</v>
      </c>
      <c r="F145" s="158">
        <v>1200</v>
      </c>
      <c r="G145" s="158">
        <v>865</v>
      </c>
      <c r="H145" s="158">
        <v>20</v>
      </c>
    </row>
    <row r="146" spans="1:8" x14ac:dyDescent="0.25">
      <c r="A146" s="111" t="s">
        <v>340</v>
      </c>
      <c r="B146" s="112" t="s">
        <v>343</v>
      </c>
      <c r="C146" s="161">
        <v>44300</v>
      </c>
      <c r="D146" s="161">
        <v>0</v>
      </c>
      <c r="E146" s="161">
        <v>0</v>
      </c>
      <c r="F146" s="161">
        <v>1200</v>
      </c>
      <c r="G146" s="161">
        <v>0</v>
      </c>
      <c r="H146" s="161">
        <v>0</v>
      </c>
    </row>
    <row r="147" spans="1:8" x14ac:dyDescent="0.25">
      <c r="A147" s="113" t="s">
        <v>340</v>
      </c>
      <c r="B147" s="114" t="s">
        <v>344</v>
      </c>
      <c r="C147" s="158">
        <v>7215</v>
      </c>
      <c r="D147" s="158">
        <v>2400</v>
      </c>
      <c r="E147" s="158">
        <v>50</v>
      </c>
      <c r="F147" s="158">
        <v>850</v>
      </c>
      <c r="G147" s="158">
        <v>250</v>
      </c>
      <c r="H147" s="158">
        <v>0</v>
      </c>
    </row>
    <row r="148" spans="1:8" x14ac:dyDescent="0.25">
      <c r="A148" s="111" t="s">
        <v>340</v>
      </c>
      <c r="B148" s="112" t="s">
        <v>345</v>
      </c>
      <c r="C148" s="161">
        <v>32300</v>
      </c>
      <c r="D148" s="161">
        <v>2222</v>
      </c>
      <c r="E148" s="161">
        <v>100</v>
      </c>
      <c r="F148" s="161">
        <v>600</v>
      </c>
      <c r="G148" s="161">
        <v>450</v>
      </c>
      <c r="H148" s="161">
        <v>850</v>
      </c>
    </row>
    <row r="149" spans="1:8" x14ac:dyDescent="0.25">
      <c r="A149" s="113" t="s">
        <v>340</v>
      </c>
      <c r="B149" s="114" t="s">
        <v>346</v>
      </c>
      <c r="C149" s="158">
        <v>11942</v>
      </c>
      <c r="D149" s="158">
        <v>3090</v>
      </c>
      <c r="E149" s="158">
        <v>142</v>
      </c>
      <c r="F149" s="158">
        <v>700</v>
      </c>
      <c r="G149" s="158">
        <v>0</v>
      </c>
      <c r="H149" s="158">
        <v>0</v>
      </c>
    </row>
    <row r="150" spans="1:8" x14ac:dyDescent="0.25">
      <c r="A150" s="111" t="s">
        <v>340</v>
      </c>
      <c r="B150" s="112" t="s">
        <v>347</v>
      </c>
      <c r="C150" s="161">
        <v>7708</v>
      </c>
      <c r="D150" s="161">
        <v>0</v>
      </c>
      <c r="E150" s="161">
        <v>150</v>
      </c>
      <c r="F150" s="161">
        <v>1200</v>
      </c>
      <c r="G150" s="161">
        <v>0</v>
      </c>
      <c r="H150" s="161">
        <v>4650</v>
      </c>
    </row>
    <row r="151" spans="1:8" x14ac:dyDescent="0.25">
      <c r="A151" s="113" t="s">
        <v>340</v>
      </c>
      <c r="B151" s="114" t="s">
        <v>348</v>
      </c>
      <c r="C151" s="158">
        <v>9673</v>
      </c>
      <c r="D151" s="158">
        <v>2600</v>
      </c>
      <c r="E151" s="158">
        <v>0</v>
      </c>
      <c r="F151" s="158">
        <v>827</v>
      </c>
      <c r="G151" s="158">
        <v>418</v>
      </c>
      <c r="H151" s="158">
        <v>0</v>
      </c>
    </row>
    <row r="152" spans="1:8" x14ac:dyDescent="0.25">
      <c r="A152" s="111" t="s">
        <v>349</v>
      </c>
      <c r="B152" s="112" t="s">
        <v>350</v>
      </c>
      <c r="C152" s="161">
        <v>13725</v>
      </c>
      <c r="D152" s="161">
        <v>3000</v>
      </c>
      <c r="E152" s="161">
        <v>250</v>
      </c>
      <c r="F152" s="161">
        <v>1264</v>
      </c>
      <c r="G152" s="161">
        <v>0</v>
      </c>
      <c r="H152" s="161">
        <v>195</v>
      </c>
    </row>
    <row r="153" spans="1:8" x14ac:dyDescent="0.25">
      <c r="A153" s="113" t="s">
        <v>349</v>
      </c>
      <c r="B153" s="114" t="s">
        <v>351</v>
      </c>
      <c r="C153" s="158">
        <v>4327</v>
      </c>
      <c r="D153" s="158">
        <v>2380</v>
      </c>
      <c r="E153" s="158">
        <v>270</v>
      </c>
      <c r="F153" s="158">
        <v>1100</v>
      </c>
      <c r="G153" s="158">
        <v>3313</v>
      </c>
      <c r="H153" s="158">
        <v>335</v>
      </c>
    </row>
    <row r="154" spans="1:8" x14ac:dyDescent="0.25">
      <c r="A154" s="111" t="s">
        <v>349</v>
      </c>
      <c r="B154" s="112" t="s">
        <v>352</v>
      </c>
      <c r="C154" s="161">
        <v>9700</v>
      </c>
      <c r="D154" s="161">
        <v>1300</v>
      </c>
      <c r="E154" s="161">
        <v>140</v>
      </c>
      <c r="F154" s="161">
        <v>650</v>
      </c>
      <c r="G154" s="161">
        <v>0</v>
      </c>
      <c r="H154" s="161">
        <v>0</v>
      </c>
    </row>
    <row r="155" spans="1:8" x14ac:dyDescent="0.25">
      <c r="A155" s="113" t="s">
        <v>349</v>
      </c>
      <c r="B155" s="114" t="s">
        <v>353</v>
      </c>
      <c r="C155" s="158">
        <v>8640</v>
      </c>
      <c r="D155" s="158">
        <v>2325</v>
      </c>
      <c r="E155" s="158">
        <v>200</v>
      </c>
      <c r="F155" s="158">
        <v>1650</v>
      </c>
      <c r="G155" s="158">
        <v>584</v>
      </c>
      <c r="H155" s="158">
        <v>65</v>
      </c>
    </row>
    <row r="156" spans="1:8" x14ac:dyDescent="0.25">
      <c r="A156" s="111" t="s">
        <v>349</v>
      </c>
      <c r="B156" s="112" t="s">
        <v>354</v>
      </c>
      <c r="C156" s="161">
        <v>4600</v>
      </c>
      <c r="D156" s="161">
        <v>2400</v>
      </c>
      <c r="E156" s="161">
        <v>100</v>
      </c>
      <c r="F156" s="161">
        <v>1160</v>
      </c>
      <c r="G156" s="161">
        <v>330</v>
      </c>
      <c r="H156" s="161">
        <v>0</v>
      </c>
    </row>
    <row r="157" spans="1:8" x14ac:dyDescent="0.25">
      <c r="A157" s="113" t="s">
        <v>349</v>
      </c>
      <c r="B157" s="114" t="s">
        <v>355</v>
      </c>
      <c r="C157" s="158">
        <v>6884</v>
      </c>
      <c r="D157" s="158">
        <v>1500</v>
      </c>
      <c r="E157" s="158">
        <v>350</v>
      </c>
      <c r="F157" s="158">
        <v>2000</v>
      </c>
      <c r="G157" s="158">
        <v>3216</v>
      </c>
      <c r="H157" s="158">
        <v>0</v>
      </c>
    </row>
    <row r="158" spans="1:8" x14ac:dyDescent="0.25">
      <c r="A158" s="111" t="s">
        <v>349</v>
      </c>
      <c r="B158" s="112" t="s">
        <v>356</v>
      </c>
      <c r="C158" s="161">
        <v>4149</v>
      </c>
      <c r="D158" s="161">
        <v>1375</v>
      </c>
      <c r="E158" s="161">
        <v>150</v>
      </c>
      <c r="F158" s="161">
        <v>500</v>
      </c>
      <c r="G158" s="161">
        <v>9251</v>
      </c>
      <c r="H158" s="161">
        <v>900</v>
      </c>
    </row>
    <row r="159" spans="1:8" x14ac:dyDescent="0.25">
      <c r="A159" s="113" t="s">
        <v>349</v>
      </c>
      <c r="B159" s="114" t="s">
        <v>357</v>
      </c>
      <c r="C159" s="158">
        <v>5557</v>
      </c>
      <c r="D159" s="158">
        <v>3000</v>
      </c>
      <c r="E159" s="158">
        <v>200</v>
      </c>
      <c r="F159" s="158">
        <v>600</v>
      </c>
      <c r="G159" s="158">
        <v>415</v>
      </c>
      <c r="H159" s="158">
        <v>750</v>
      </c>
    </row>
    <row r="160" spans="1:8" x14ac:dyDescent="0.25">
      <c r="A160" s="111" t="s">
        <v>349</v>
      </c>
      <c r="B160" s="112" t="s">
        <v>358</v>
      </c>
      <c r="C160" s="161">
        <v>4656</v>
      </c>
      <c r="D160" s="161">
        <v>2460</v>
      </c>
      <c r="E160" s="161">
        <v>150</v>
      </c>
      <c r="F160" s="161">
        <v>2869</v>
      </c>
      <c r="G160" s="161">
        <v>0</v>
      </c>
      <c r="H160" s="161">
        <v>65</v>
      </c>
    </row>
    <row r="161" spans="1:8" x14ac:dyDescent="0.25">
      <c r="A161" s="113" t="s">
        <v>349</v>
      </c>
      <c r="B161" s="114" t="s">
        <v>359</v>
      </c>
      <c r="C161" s="158">
        <v>39882</v>
      </c>
      <c r="D161" s="158">
        <v>6956</v>
      </c>
      <c r="E161" s="158">
        <v>300</v>
      </c>
      <c r="F161" s="158">
        <v>1100</v>
      </c>
      <c r="G161" s="158">
        <v>0</v>
      </c>
      <c r="H161" s="158">
        <v>2217</v>
      </c>
    </row>
    <row r="162" spans="1:8" x14ac:dyDescent="0.25">
      <c r="A162" s="111" t="s">
        <v>349</v>
      </c>
      <c r="B162" s="112" t="s">
        <v>360</v>
      </c>
      <c r="C162" s="161">
        <v>14340</v>
      </c>
      <c r="D162" s="161">
        <v>1527</v>
      </c>
      <c r="E162" s="161">
        <v>224</v>
      </c>
      <c r="F162" s="161">
        <v>800</v>
      </c>
      <c r="G162" s="161">
        <v>0</v>
      </c>
      <c r="H162" s="161">
        <v>440</v>
      </c>
    </row>
    <row r="163" spans="1:8" x14ac:dyDescent="0.25">
      <c r="A163" s="113" t="s">
        <v>349</v>
      </c>
      <c r="B163" s="114" t="s">
        <v>361</v>
      </c>
      <c r="C163" s="158">
        <v>6564</v>
      </c>
      <c r="D163" s="158">
        <v>2986</v>
      </c>
      <c r="E163" s="158">
        <v>126</v>
      </c>
      <c r="F163" s="158">
        <v>1800</v>
      </c>
      <c r="G163" s="158">
        <v>500</v>
      </c>
      <c r="H163" s="158">
        <v>0</v>
      </c>
    </row>
    <row r="164" spans="1:8" x14ac:dyDescent="0.25">
      <c r="A164" s="111" t="s">
        <v>362</v>
      </c>
      <c r="B164" s="112" t="s">
        <v>363</v>
      </c>
      <c r="C164" s="161">
        <v>25080</v>
      </c>
      <c r="D164" s="161">
        <v>1775</v>
      </c>
      <c r="E164" s="161">
        <v>50</v>
      </c>
      <c r="F164" s="161">
        <v>400</v>
      </c>
      <c r="G164" s="161">
        <v>2625</v>
      </c>
      <c r="H164" s="161">
        <v>0</v>
      </c>
    </row>
    <row r="165" spans="1:8" x14ac:dyDescent="0.25">
      <c r="A165" s="113" t="s">
        <v>362</v>
      </c>
      <c r="B165" s="114" t="s">
        <v>364</v>
      </c>
      <c r="C165" s="158">
        <v>4812</v>
      </c>
      <c r="D165" s="158">
        <v>775</v>
      </c>
      <c r="E165" s="158">
        <v>150</v>
      </c>
      <c r="F165" s="158">
        <v>750</v>
      </c>
      <c r="G165" s="158">
        <v>0</v>
      </c>
      <c r="H165" s="158">
        <v>20</v>
      </c>
    </row>
    <row r="166" spans="1:8" x14ac:dyDescent="0.25">
      <c r="A166" s="111" t="s">
        <v>362</v>
      </c>
      <c r="B166" s="112" t="s">
        <v>365</v>
      </c>
      <c r="C166" s="161">
        <v>25260</v>
      </c>
      <c r="D166" s="161">
        <v>1245</v>
      </c>
      <c r="E166" s="161">
        <v>0</v>
      </c>
      <c r="F166" s="161">
        <v>0</v>
      </c>
      <c r="G166" s="161">
        <v>0</v>
      </c>
      <c r="H166" s="161">
        <v>0</v>
      </c>
    </row>
    <row r="167" spans="1:8" x14ac:dyDescent="0.25">
      <c r="A167" s="113" t="s">
        <v>362</v>
      </c>
      <c r="B167" s="114" t="s">
        <v>366</v>
      </c>
      <c r="C167" s="158">
        <v>6495</v>
      </c>
      <c r="D167" s="158">
        <v>700</v>
      </c>
      <c r="E167" s="158">
        <v>150</v>
      </c>
      <c r="F167" s="158">
        <v>850</v>
      </c>
      <c r="G167" s="158">
        <v>0</v>
      </c>
      <c r="H167" s="158">
        <v>0</v>
      </c>
    </row>
    <row r="168" spans="1:8" x14ac:dyDescent="0.25">
      <c r="A168" s="111" t="s">
        <v>362</v>
      </c>
      <c r="B168" s="112" t="s">
        <v>367</v>
      </c>
      <c r="C168" s="161">
        <v>6392</v>
      </c>
      <c r="D168" s="161">
        <v>2125</v>
      </c>
      <c r="E168" s="161">
        <v>200</v>
      </c>
      <c r="F168" s="161">
        <v>900</v>
      </c>
      <c r="G168" s="161">
        <v>0</v>
      </c>
      <c r="H168" s="161">
        <v>636</v>
      </c>
    </row>
    <row r="169" spans="1:8" x14ac:dyDescent="0.25">
      <c r="A169" s="113" t="s">
        <v>362</v>
      </c>
      <c r="B169" s="114" t="s">
        <v>368</v>
      </c>
      <c r="C169" s="158">
        <v>7858</v>
      </c>
      <c r="D169" s="158">
        <v>3125</v>
      </c>
      <c r="E169" s="158">
        <v>300</v>
      </c>
      <c r="F169" s="158">
        <v>400</v>
      </c>
      <c r="G169" s="158">
        <v>0</v>
      </c>
      <c r="H169" s="158">
        <v>2000</v>
      </c>
    </row>
    <row r="170" spans="1:8" x14ac:dyDescent="0.25">
      <c r="A170" s="111" t="s">
        <v>362</v>
      </c>
      <c r="B170" s="112" t="s">
        <v>369</v>
      </c>
      <c r="C170" s="161">
        <v>6896</v>
      </c>
      <c r="D170" s="161">
        <v>3000</v>
      </c>
      <c r="E170" s="161">
        <v>155</v>
      </c>
      <c r="F170" s="161">
        <v>725</v>
      </c>
      <c r="G170" s="161">
        <v>0</v>
      </c>
      <c r="H170" s="161">
        <v>175</v>
      </c>
    </row>
    <row r="171" spans="1:8" x14ac:dyDescent="0.25">
      <c r="A171" s="113" t="s">
        <v>362</v>
      </c>
      <c r="B171" s="114" t="s">
        <v>370</v>
      </c>
      <c r="C171" s="158">
        <v>9874</v>
      </c>
      <c r="D171" s="158">
        <v>139</v>
      </c>
      <c r="E171" s="158">
        <v>350</v>
      </c>
      <c r="F171" s="158">
        <v>1000</v>
      </c>
      <c r="G171" s="158">
        <v>0</v>
      </c>
      <c r="H171" s="158">
        <v>0</v>
      </c>
    </row>
    <row r="172" spans="1:8" x14ac:dyDescent="0.25">
      <c r="A172" s="111" t="s">
        <v>362</v>
      </c>
      <c r="B172" s="112" t="s">
        <v>371</v>
      </c>
      <c r="C172" s="161">
        <v>6800</v>
      </c>
      <c r="D172" s="161">
        <v>1700</v>
      </c>
      <c r="E172" s="161">
        <v>300</v>
      </c>
      <c r="F172" s="161">
        <v>1000</v>
      </c>
      <c r="G172" s="161">
        <v>100</v>
      </c>
      <c r="H172" s="161">
        <v>0</v>
      </c>
    </row>
    <row r="173" spans="1:8" x14ac:dyDescent="0.25">
      <c r="A173" s="113" t="s">
        <v>362</v>
      </c>
      <c r="B173" s="114" t="s">
        <v>372</v>
      </c>
      <c r="C173" s="158">
        <v>18819</v>
      </c>
      <c r="D173" s="158">
        <v>2172</v>
      </c>
      <c r="E173" s="158">
        <v>110</v>
      </c>
      <c r="F173" s="158">
        <v>1212</v>
      </c>
      <c r="G173" s="158">
        <v>0</v>
      </c>
      <c r="H173" s="158">
        <v>0</v>
      </c>
    </row>
    <row r="174" spans="1:8" x14ac:dyDescent="0.25">
      <c r="A174" s="111" t="s">
        <v>373</v>
      </c>
      <c r="B174" s="112" t="s">
        <v>374</v>
      </c>
      <c r="C174" s="161">
        <v>3300</v>
      </c>
      <c r="D174" s="161">
        <v>885</v>
      </c>
      <c r="E174" s="161">
        <v>150</v>
      </c>
      <c r="F174" s="161">
        <v>2153</v>
      </c>
      <c r="G174" s="161">
        <v>20</v>
      </c>
      <c r="H174" s="161">
        <v>1049</v>
      </c>
    </row>
    <row r="175" spans="1:8" x14ac:dyDescent="0.25">
      <c r="A175" s="113" t="s">
        <v>373</v>
      </c>
      <c r="B175" s="114" t="s">
        <v>375</v>
      </c>
      <c r="C175" s="158">
        <v>2620</v>
      </c>
      <c r="D175" s="158">
        <v>3060</v>
      </c>
      <c r="E175" s="158">
        <v>435</v>
      </c>
      <c r="F175" s="158">
        <v>850</v>
      </c>
      <c r="G175" s="158">
        <v>120</v>
      </c>
      <c r="H175" s="158">
        <v>520</v>
      </c>
    </row>
    <row r="176" spans="1:8" x14ac:dyDescent="0.25">
      <c r="A176" s="111" t="s">
        <v>373</v>
      </c>
      <c r="B176" s="112" t="s">
        <v>376</v>
      </c>
      <c r="C176" s="161">
        <v>1250</v>
      </c>
      <c r="D176" s="161">
        <v>1275</v>
      </c>
      <c r="E176" s="161">
        <v>130</v>
      </c>
      <c r="F176" s="161">
        <v>600</v>
      </c>
      <c r="G176" s="161">
        <v>30</v>
      </c>
      <c r="H176" s="161">
        <v>0</v>
      </c>
    </row>
    <row r="177" spans="1:8" x14ac:dyDescent="0.25">
      <c r="A177" s="113" t="s">
        <v>373</v>
      </c>
      <c r="B177" s="114" t="s">
        <v>377</v>
      </c>
      <c r="C177" s="158">
        <v>2850</v>
      </c>
      <c r="D177" s="158">
        <v>1160</v>
      </c>
      <c r="E177" s="158">
        <v>150</v>
      </c>
      <c r="F177" s="158">
        <v>900</v>
      </c>
      <c r="G177" s="158">
        <v>975</v>
      </c>
      <c r="H177" s="158">
        <v>200</v>
      </c>
    </row>
    <row r="178" spans="1:8" x14ac:dyDescent="0.25">
      <c r="A178" s="111" t="s">
        <v>373</v>
      </c>
      <c r="B178" s="112" t="s">
        <v>378</v>
      </c>
      <c r="C178" s="161">
        <v>7644</v>
      </c>
      <c r="D178" s="161">
        <v>2000</v>
      </c>
      <c r="E178" s="161">
        <v>250</v>
      </c>
      <c r="F178" s="161">
        <v>900</v>
      </c>
      <c r="G178" s="161">
        <v>0</v>
      </c>
      <c r="H178" s="161">
        <v>0</v>
      </c>
    </row>
    <row r="179" spans="1:8" x14ac:dyDescent="0.25">
      <c r="A179" s="113" t="s">
        <v>379</v>
      </c>
      <c r="B179" s="114" t="s">
        <v>380</v>
      </c>
      <c r="C179" s="158">
        <v>24887</v>
      </c>
      <c r="D179" s="158">
        <v>0</v>
      </c>
      <c r="E179" s="158">
        <v>194</v>
      </c>
      <c r="F179" s="158">
        <v>4941</v>
      </c>
      <c r="G179" s="158">
        <v>0</v>
      </c>
      <c r="H179" s="158">
        <v>300</v>
      </c>
    </row>
    <row r="180" spans="1:8" x14ac:dyDescent="0.25">
      <c r="A180" s="111" t="s">
        <v>379</v>
      </c>
      <c r="B180" s="112" t="s">
        <v>381</v>
      </c>
      <c r="C180" s="161">
        <v>15490</v>
      </c>
      <c r="D180" s="161">
        <v>0</v>
      </c>
      <c r="E180" s="161">
        <v>0</v>
      </c>
      <c r="F180" s="161">
        <v>0</v>
      </c>
      <c r="G180" s="161">
        <v>0</v>
      </c>
      <c r="H180" s="161">
        <v>0</v>
      </c>
    </row>
    <row r="181" spans="1:8" x14ac:dyDescent="0.25">
      <c r="A181" s="113" t="s">
        <v>379</v>
      </c>
      <c r="B181" s="114" t="s">
        <v>382</v>
      </c>
      <c r="C181" s="158">
        <v>3983</v>
      </c>
      <c r="D181" s="158">
        <v>3040</v>
      </c>
      <c r="E181" s="158">
        <v>125</v>
      </c>
      <c r="F181" s="158">
        <v>600</v>
      </c>
      <c r="G181" s="158">
        <v>300</v>
      </c>
      <c r="H181" s="158">
        <v>263</v>
      </c>
    </row>
    <row r="182" spans="1:8" x14ac:dyDescent="0.25">
      <c r="A182" s="111" t="s">
        <v>379</v>
      </c>
      <c r="B182" s="112" t="s">
        <v>383</v>
      </c>
      <c r="C182" s="161">
        <v>15500</v>
      </c>
      <c r="D182" s="161">
        <v>2387</v>
      </c>
      <c r="E182" s="161">
        <v>140</v>
      </c>
      <c r="F182" s="161">
        <v>910</v>
      </c>
      <c r="G182" s="161">
        <v>1000</v>
      </c>
      <c r="H182" s="161">
        <v>433</v>
      </c>
    </row>
    <row r="183" spans="1:8" x14ac:dyDescent="0.25">
      <c r="A183" s="113" t="s">
        <v>379</v>
      </c>
      <c r="B183" s="114" t="s">
        <v>384</v>
      </c>
      <c r="C183" s="158">
        <v>5332</v>
      </c>
      <c r="D183" s="158">
        <v>1800</v>
      </c>
      <c r="E183" s="158">
        <v>250</v>
      </c>
      <c r="F183" s="158">
        <v>900</v>
      </c>
      <c r="G183" s="158">
        <v>460</v>
      </c>
      <c r="H183" s="158">
        <v>0</v>
      </c>
    </row>
    <row r="184" spans="1:8" x14ac:dyDescent="0.25">
      <c r="A184" s="111" t="s">
        <v>379</v>
      </c>
      <c r="B184" s="112" t="s">
        <v>385</v>
      </c>
      <c r="C184" s="161">
        <v>3074</v>
      </c>
      <c r="D184" s="161">
        <v>5500</v>
      </c>
      <c r="E184" s="161">
        <v>300</v>
      </c>
      <c r="F184" s="161">
        <v>1000</v>
      </c>
      <c r="G184" s="161">
        <v>0</v>
      </c>
      <c r="H184" s="161">
        <v>0</v>
      </c>
    </row>
    <row r="185" spans="1:8" x14ac:dyDescent="0.25">
      <c r="A185" s="113" t="s">
        <v>379</v>
      </c>
      <c r="B185" s="114" t="s">
        <v>386</v>
      </c>
      <c r="C185" s="158">
        <v>9600</v>
      </c>
      <c r="D185" s="158">
        <v>2000</v>
      </c>
      <c r="E185" s="158">
        <v>200</v>
      </c>
      <c r="F185" s="158">
        <v>1250</v>
      </c>
      <c r="G185" s="158">
        <v>1530</v>
      </c>
      <c r="H185" s="158">
        <v>1500</v>
      </c>
    </row>
    <row r="186" spans="1:8" x14ac:dyDescent="0.25">
      <c r="A186" s="111" t="s">
        <v>379</v>
      </c>
      <c r="B186" s="112" t="s">
        <v>387</v>
      </c>
      <c r="C186" s="161">
        <v>9938</v>
      </c>
      <c r="D186" s="161">
        <v>2505</v>
      </c>
      <c r="E186" s="161">
        <v>280</v>
      </c>
      <c r="F186" s="161">
        <v>2175</v>
      </c>
      <c r="G186" s="161">
        <v>0</v>
      </c>
      <c r="H186" s="161">
        <v>0</v>
      </c>
    </row>
    <row r="187" spans="1:8" x14ac:dyDescent="0.25">
      <c r="A187" s="113" t="s">
        <v>388</v>
      </c>
      <c r="B187" s="114" t="s">
        <v>389</v>
      </c>
      <c r="C187" s="158">
        <v>1565</v>
      </c>
      <c r="D187" s="158">
        <v>3500</v>
      </c>
      <c r="E187" s="158">
        <v>200</v>
      </c>
      <c r="F187" s="158">
        <v>1000</v>
      </c>
      <c r="G187" s="158">
        <v>759</v>
      </c>
      <c r="H187" s="158">
        <v>0</v>
      </c>
    </row>
    <row r="188" spans="1:8" x14ac:dyDescent="0.25">
      <c r="A188" s="111" t="s">
        <v>390</v>
      </c>
      <c r="B188" s="112" t="s">
        <v>391</v>
      </c>
      <c r="C188" s="161">
        <v>3552</v>
      </c>
      <c r="D188" s="161">
        <v>9500</v>
      </c>
      <c r="E188" s="161">
        <v>500</v>
      </c>
      <c r="F188" s="161">
        <v>750</v>
      </c>
      <c r="G188" s="161">
        <v>0</v>
      </c>
      <c r="H188" s="161">
        <v>12</v>
      </c>
    </row>
    <row r="189" spans="1:8" x14ac:dyDescent="0.25">
      <c r="A189" s="113" t="s">
        <v>390</v>
      </c>
      <c r="B189" s="114" t="s">
        <v>392</v>
      </c>
      <c r="C189" s="158">
        <v>8334</v>
      </c>
      <c r="D189" s="158">
        <v>3800</v>
      </c>
      <c r="E189" s="158">
        <v>0</v>
      </c>
      <c r="F189" s="158">
        <v>0</v>
      </c>
      <c r="G189" s="158">
        <v>615</v>
      </c>
      <c r="H189" s="158">
        <v>4410</v>
      </c>
    </row>
    <row r="190" spans="1:8" x14ac:dyDescent="0.25">
      <c r="A190" s="111" t="s">
        <v>393</v>
      </c>
      <c r="B190" s="112" t="s">
        <v>394</v>
      </c>
      <c r="C190" s="161">
        <v>3203</v>
      </c>
      <c r="D190" s="161">
        <v>4700</v>
      </c>
      <c r="E190" s="161">
        <v>500</v>
      </c>
      <c r="F190" s="161">
        <v>1100</v>
      </c>
      <c r="G190" s="161">
        <v>335</v>
      </c>
      <c r="H190" s="161">
        <v>1500</v>
      </c>
    </row>
    <row r="191" spans="1:8" x14ac:dyDescent="0.25">
      <c r="A191" s="113" t="s">
        <v>393</v>
      </c>
      <c r="B191" s="114" t="s">
        <v>395</v>
      </c>
      <c r="C191" s="158">
        <v>6000</v>
      </c>
      <c r="D191" s="158">
        <v>5000</v>
      </c>
      <c r="E191" s="158">
        <v>400</v>
      </c>
      <c r="F191" s="158">
        <v>900</v>
      </c>
      <c r="G191" s="158">
        <v>335</v>
      </c>
      <c r="H191" s="158">
        <v>200</v>
      </c>
    </row>
    <row r="192" spans="1:8" x14ac:dyDescent="0.25">
      <c r="A192" s="111" t="s">
        <v>396</v>
      </c>
      <c r="B192" s="112" t="s">
        <v>397</v>
      </c>
      <c r="C192" s="161">
        <v>7200</v>
      </c>
      <c r="D192" s="161">
        <v>3275</v>
      </c>
      <c r="E192" s="161">
        <v>300</v>
      </c>
      <c r="F192" s="161">
        <v>700</v>
      </c>
      <c r="G192" s="161">
        <v>2262</v>
      </c>
      <c r="H192" s="161">
        <v>173</v>
      </c>
    </row>
    <row r="193" spans="1:8" x14ac:dyDescent="0.25">
      <c r="A193" s="113" t="s">
        <v>398</v>
      </c>
      <c r="B193" s="114" t="s">
        <v>399</v>
      </c>
      <c r="C193" s="158">
        <v>10672</v>
      </c>
      <c r="D193" s="158">
        <v>1900</v>
      </c>
      <c r="E193" s="158">
        <v>200</v>
      </c>
      <c r="F193" s="158">
        <v>1000</v>
      </c>
      <c r="G193" s="158">
        <v>100</v>
      </c>
      <c r="H193" s="158">
        <v>0</v>
      </c>
    </row>
    <row r="194" spans="1:8" x14ac:dyDescent="0.25">
      <c r="A194" s="111" t="s">
        <v>398</v>
      </c>
      <c r="B194" s="112" t="s">
        <v>400</v>
      </c>
      <c r="C194" s="161">
        <v>4815</v>
      </c>
      <c r="D194" s="161">
        <v>2000</v>
      </c>
      <c r="E194" s="161">
        <v>150</v>
      </c>
      <c r="F194" s="161">
        <v>600</v>
      </c>
      <c r="G194" s="161">
        <v>2858</v>
      </c>
      <c r="H194" s="161">
        <v>60</v>
      </c>
    </row>
    <row r="195" spans="1:8" x14ac:dyDescent="0.25">
      <c r="A195" s="113" t="s">
        <v>398</v>
      </c>
      <c r="B195" s="114" t="s">
        <v>401</v>
      </c>
      <c r="C195" s="158">
        <v>26650</v>
      </c>
      <c r="D195" s="158">
        <v>950</v>
      </c>
      <c r="E195" s="158">
        <v>150</v>
      </c>
      <c r="F195" s="158">
        <v>2000</v>
      </c>
      <c r="G195" s="158">
        <v>1200</v>
      </c>
      <c r="H195" s="158">
        <v>0</v>
      </c>
    </row>
    <row r="196" spans="1:8" x14ac:dyDescent="0.25">
      <c r="A196" s="111" t="s">
        <v>398</v>
      </c>
      <c r="B196" s="112" t="s">
        <v>402</v>
      </c>
      <c r="C196" s="161">
        <v>5273</v>
      </c>
      <c r="D196" s="161">
        <v>2300</v>
      </c>
      <c r="E196" s="161">
        <v>300</v>
      </c>
      <c r="F196" s="161">
        <v>1500</v>
      </c>
      <c r="G196" s="161">
        <v>920</v>
      </c>
      <c r="H196" s="161">
        <v>200</v>
      </c>
    </row>
    <row r="197" spans="1:8" x14ac:dyDescent="0.25">
      <c r="A197" s="113" t="s">
        <v>398</v>
      </c>
      <c r="B197" s="114" t="s">
        <v>403</v>
      </c>
      <c r="C197" s="158">
        <v>5909</v>
      </c>
      <c r="D197" s="158">
        <v>2000</v>
      </c>
      <c r="E197" s="158">
        <v>200</v>
      </c>
      <c r="F197" s="158">
        <v>1000</v>
      </c>
      <c r="G197" s="158">
        <v>531</v>
      </c>
      <c r="H197" s="158">
        <v>0</v>
      </c>
    </row>
    <row r="198" spans="1:8" x14ac:dyDescent="0.25">
      <c r="A198" s="111" t="s">
        <v>398</v>
      </c>
      <c r="B198" s="112" t="s">
        <v>404</v>
      </c>
      <c r="C198" s="161">
        <v>19086</v>
      </c>
      <c r="D198" s="161">
        <v>2110</v>
      </c>
      <c r="E198" s="161">
        <v>500</v>
      </c>
      <c r="F198" s="161">
        <v>800</v>
      </c>
      <c r="G198" s="161">
        <v>945</v>
      </c>
      <c r="H198" s="161">
        <v>331</v>
      </c>
    </row>
    <row r="199" spans="1:8" x14ac:dyDescent="0.25">
      <c r="A199" s="113" t="s">
        <v>405</v>
      </c>
      <c r="B199" s="114" t="s">
        <v>406</v>
      </c>
      <c r="C199" s="158">
        <v>1632</v>
      </c>
      <c r="D199" s="158">
        <v>3500</v>
      </c>
      <c r="E199" s="158">
        <v>200</v>
      </c>
      <c r="F199" s="158">
        <v>1000</v>
      </c>
      <c r="G199" s="158">
        <v>800</v>
      </c>
      <c r="H199" s="158">
        <v>300</v>
      </c>
    </row>
    <row r="200" spans="1:8" x14ac:dyDescent="0.25">
      <c r="A200" s="111" t="s">
        <v>405</v>
      </c>
      <c r="B200" s="112" t="s">
        <v>407</v>
      </c>
      <c r="C200" s="161">
        <v>23190</v>
      </c>
      <c r="D200" s="161">
        <v>2722</v>
      </c>
      <c r="E200" s="161">
        <v>165</v>
      </c>
      <c r="F200" s="161">
        <v>1875</v>
      </c>
      <c r="G200" s="161">
        <v>0</v>
      </c>
      <c r="H200" s="161">
        <v>150</v>
      </c>
    </row>
    <row r="201" spans="1:8" x14ac:dyDescent="0.25">
      <c r="A201" s="113" t="s">
        <v>405</v>
      </c>
      <c r="B201" s="114" t="s">
        <v>408</v>
      </c>
      <c r="C201" s="158">
        <v>2004</v>
      </c>
      <c r="D201" s="158">
        <v>2300</v>
      </c>
      <c r="E201" s="158">
        <v>200</v>
      </c>
      <c r="F201" s="158">
        <v>1500</v>
      </c>
      <c r="G201" s="158">
        <v>1500</v>
      </c>
      <c r="H201" s="158">
        <v>200</v>
      </c>
    </row>
    <row r="202" spans="1:8" x14ac:dyDescent="0.25">
      <c r="A202" s="111" t="s">
        <v>405</v>
      </c>
      <c r="B202" s="112" t="s">
        <v>409</v>
      </c>
      <c r="C202" s="161">
        <v>6013</v>
      </c>
      <c r="D202" s="161">
        <v>4000</v>
      </c>
      <c r="E202" s="161">
        <v>0</v>
      </c>
      <c r="F202" s="161">
        <v>500</v>
      </c>
      <c r="G202" s="161">
        <v>2600</v>
      </c>
      <c r="H202" s="161">
        <v>0</v>
      </c>
    </row>
    <row r="203" spans="1:8" ht="15.6" x14ac:dyDescent="0.25">
      <c r="A203" s="113" t="s">
        <v>410</v>
      </c>
      <c r="B203" s="114" t="s">
        <v>411</v>
      </c>
      <c r="C203" s="345" t="s">
        <v>889</v>
      </c>
      <c r="D203" s="158" t="s">
        <v>664</v>
      </c>
      <c r="E203" s="158" t="s">
        <v>664</v>
      </c>
      <c r="F203" s="158" t="s">
        <v>664</v>
      </c>
      <c r="G203" s="158" t="s">
        <v>664</v>
      </c>
      <c r="H203" s="158" t="s">
        <v>664</v>
      </c>
    </row>
    <row r="204" spans="1:8" x14ac:dyDescent="0.25">
      <c r="A204" s="111" t="s">
        <v>410</v>
      </c>
      <c r="B204" s="112" t="s">
        <v>412</v>
      </c>
      <c r="C204" s="161">
        <v>4224</v>
      </c>
      <c r="D204" s="161">
        <v>2561</v>
      </c>
      <c r="E204" s="161">
        <v>150</v>
      </c>
      <c r="F204" s="161">
        <v>1425</v>
      </c>
      <c r="G204" s="161">
        <v>360</v>
      </c>
      <c r="H204" s="161">
        <v>583</v>
      </c>
    </row>
    <row r="205" spans="1:8" x14ac:dyDescent="0.25">
      <c r="A205" s="113" t="s">
        <v>410</v>
      </c>
      <c r="B205" s="114" t="s">
        <v>413</v>
      </c>
      <c r="C205" s="158">
        <v>4595</v>
      </c>
      <c r="D205" s="158">
        <v>1800</v>
      </c>
      <c r="E205" s="158">
        <v>200</v>
      </c>
      <c r="F205" s="158">
        <v>800</v>
      </c>
      <c r="G205" s="158">
        <v>640</v>
      </c>
      <c r="H205" s="158">
        <v>754</v>
      </c>
    </row>
    <row r="206" spans="1:8" x14ac:dyDescent="0.25">
      <c r="A206" s="111" t="s">
        <v>410</v>
      </c>
      <c r="B206" s="112" t="s">
        <v>414</v>
      </c>
      <c r="C206" s="161">
        <v>2100</v>
      </c>
      <c r="D206" s="161">
        <v>1800</v>
      </c>
      <c r="E206" s="161">
        <v>50</v>
      </c>
      <c r="F206" s="161">
        <v>550</v>
      </c>
      <c r="G206" s="161">
        <v>50</v>
      </c>
      <c r="H206" s="161">
        <v>0</v>
      </c>
    </row>
    <row r="207" spans="1:8" x14ac:dyDescent="0.25">
      <c r="A207" s="113" t="s">
        <v>410</v>
      </c>
      <c r="B207" s="114" t="s">
        <v>415</v>
      </c>
      <c r="C207" s="158">
        <v>6470</v>
      </c>
      <c r="D207" s="158">
        <v>1640</v>
      </c>
      <c r="E207" s="158">
        <v>190</v>
      </c>
      <c r="F207" s="158">
        <v>900</v>
      </c>
      <c r="G207" s="158">
        <v>155</v>
      </c>
      <c r="H207" s="158">
        <v>0</v>
      </c>
    </row>
    <row r="208" spans="1:8" x14ac:dyDescent="0.25">
      <c r="A208" s="111" t="s">
        <v>410</v>
      </c>
      <c r="B208" s="112" t="s">
        <v>416</v>
      </c>
      <c r="C208" s="161">
        <v>4300</v>
      </c>
      <c r="D208" s="161">
        <v>4500</v>
      </c>
      <c r="E208" s="161">
        <v>200</v>
      </c>
      <c r="F208" s="161">
        <v>2500</v>
      </c>
      <c r="G208" s="161">
        <v>1400</v>
      </c>
      <c r="H208" s="161">
        <v>3500</v>
      </c>
    </row>
    <row r="209" spans="1:8" x14ac:dyDescent="0.25">
      <c r="A209" s="113" t="s">
        <v>410</v>
      </c>
      <c r="B209" s="114" t="s">
        <v>417</v>
      </c>
      <c r="C209" s="158">
        <v>4100</v>
      </c>
      <c r="D209" s="158">
        <v>4100</v>
      </c>
      <c r="E209" s="158">
        <v>350</v>
      </c>
      <c r="F209" s="158">
        <v>500</v>
      </c>
      <c r="G209" s="158">
        <v>280</v>
      </c>
      <c r="H209" s="158">
        <v>708</v>
      </c>
    </row>
    <row r="210" spans="1:8" x14ac:dyDescent="0.25">
      <c r="A210" s="111" t="s">
        <v>410</v>
      </c>
      <c r="B210" s="112" t="s">
        <v>418</v>
      </c>
      <c r="C210" s="161">
        <v>6330</v>
      </c>
      <c r="D210" s="161">
        <v>950</v>
      </c>
      <c r="E210" s="161">
        <v>150</v>
      </c>
      <c r="F210" s="161">
        <v>1245</v>
      </c>
      <c r="G210" s="161">
        <v>175</v>
      </c>
      <c r="H210" s="161">
        <v>80</v>
      </c>
    </row>
    <row r="211" spans="1:8" x14ac:dyDescent="0.25">
      <c r="A211" s="113" t="s">
        <v>410</v>
      </c>
      <c r="B211" s="114" t="s">
        <v>419</v>
      </c>
      <c r="C211" s="158">
        <v>46692</v>
      </c>
      <c r="D211" s="158">
        <v>3937</v>
      </c>
      <c r="E211" s="158">
        <v>0</v>
      </c>
      <c r="F211" s="158">
        <v>1200</v>
      </c>
      <c r="G211" s="158">
        <v>0</v>
      </c>
      <c r="H211" s="158">
        <v>6701</v>
      </c>
    </row>
    <row r="212" spans="1:8" x14ac:dyDescent="0.25">
      <c r="A212" s="111" t="s">
        <v>410</v>
      </c>
      <c r="B212" s="112" t="s">
        <v>420</v>
      </c>
      <c r="C212" s="161">
        <v>2318</v>
      </c>
      <c r="D212" s="161">
        <v>2400</v>
      </c>
      <c r="E212" s="161">
        <v>270</v>
      </c>
      <c r="F212" s="161">
        <v>650</v>
      </c>
      <c r="G212" s="161">
        <v>240</v>
      </c>
      <c r="H212" s="161">
        <v>200</v>
      </c>
    </row>
    <row r="213" spans="1:8" x14ac:dyDescent="0.25">
      <c r="A213" s="113" t="s">
        <v>410</v>
      </c>
      <c r="B213" s="114" t="s">
        <v>421</v>
      </c>
      <c r="C213" s="158">
        <v>6470</v>
      </c>
      <c r="D213" s="158">
        <v>3000</v>
      </c>
      <c r="E213" s="158">
        <v>150</v>
      </c>
      <c r="F213" s="158">
        <v>1000</v>
      </c>
      <c r="G213" s="158">
        <v>0</v>
      </c>
      <c r="H213" s="158">
        <v>145</v>
      </c>
    </row>
    <row r="214" spans="1:8" x14ac:dyDescent="0.25">
      <c r="A214" s="111" t="s">
        <v>422</v>
      </c>
      <c r="B214" s="112" t="s">
        <v>423</v>
      </c>
      <c r="C214" s="161">
        <v>3040</v>
      </c>
      <c r="D214" s="161">
        <v>1200</v>
      </c>
      <c r="E214" s="161">
        <v>400</v>
      </c>
      <c r="F214" s="161">
        <v>1300</v>
      </c>
      <c r="G214" s="161">
        <v>0</v>
      </c>
      <c r="H214" s="161">
        <v>150</v>
      </c>
    </row>
    <row r="215" spans="1:8" x14ac:dyDescent="0.25">
      <c r="A215" s="113" t="s">
        <v>422</v>
      </c>
      <c r="B215" s="114" t="s">
        <v>424</v>
      </c>
      <c r="C215" s="158">
        <v>3116</v>
      </c>
      <c r="D215" s="158">
        <v>1358</v>
      </c>
      <c r="E215" s="158">
        <v>210</v>
      </c>
      <c r="F215" s="158">
        <v>1300</v>
      </c>
      <c r="G215" s="158">
        <v>0</v>
      </c>
      <c r="H215" s="158">
        <v>568</v>
      </c>
    </row>
    <row r="216" spans="1:8" x14ac:dyDescent="0.25">
      <c r="A216" s="111" t="s">
        <v>422</v>
      </c>
      <c r="B216" s="112" t="s">
        <v>425</v>
      </c>
      <c r="C216" s="161">
        <v>2315</v>
      </c>
      <c r="D216" s="161">
        <v>2336</v>
      </c>
      <c r="E216" s="161">
        <v>300</v>
      </c>
      <c r="F216" s="161">
        <v>945</v>
      </c>
      <c r="G216" s="161">
        <v>0</v>
      </c>
      <c r="H216" s="161">
        <v>80</v>
      </c>
    </row>
    <row r="217" spans="1:8" x14ac:dyDescent="0.25">
      <c r="A217" s="113" t="s">
        <v>422</v>
      </c>
      <c r="B217" s="114" t="s">
        <v>426</v>
      </c>
      <c r="C217" s="158">
        <v>2694</v>
      </c>
      <c r="D217" s="158">
        <v>2645</v>
      </c>
      <c r="E217" s="158">
        <v>450</v>
      </c>
      <c r="F217" s="158">
        <v>2150</v>
      </c>
      <c r="G217" s="158">
        <v>72</v>
      </c>
      <c r="H217" s="158">
        <v>2321</v>
      </c>
    </row>
    <row r="218" spans="1:8" x14ac:dyDescent="0.25">
      <c r="A218" s="111" t="s">
        <v>422</v>
      </c>
      <c r="B218" s="112" t="s">
        <v>427</v>
      </c>
      <c r="C218" s="161">
        <v>3660</v>
      </c>
      <c r="D218" s="161">
        <v>2500</v>
      </c>
      <c r="E218" s="161">
        <v>300</v>
      </c>
      <c r="F218" s="161">
        <v>2225</v>
      </c>
      <c r="G218" s="161">
        <v>294</v>
      </c>
      <c r="H218" s="161">
        <v>1036</v>
      </c>
    </row>
    <row r="219" spans="1:8" x14ac:dyDescent="0.25">
      <c r="A219" s="113" t="s">
        <v>422</v>
      </c>
      <c r="B219" s="114" t="s">
        <v>428</v>
      </c>
      <c r="C219" s="158">
        <v>2757</v>
      </c>
      <c r="D219" s="158">
        <v>2100</v>
      </c>
      <c r="E219" s="158">
        <v>200</v>
      </c>
      <c r="F219" s="158">
        <v>850</v>
      </c>
      <c r="G219" s="158">
        <v>0</v>
      </c>
      <c r="H219" s="158">
        <v>1892</v>
      </c>
    </row>
    <row r="220" spans="1:8" x14ac:dyDescent="0.25">
      <c r="A220" s="111" t="s">
        <v>422</v>
      </c>
      <c r="B220" s="112" t="s">
        <v>429</v>
      </c>
      <c r="C220" s="161">
        <v>3700</v>
      </c>
      <c r="D220" s="161">
        <v>3500</v>
      </c>
      <c r="E220" s="161">
        <v>600</v>
      </c>
      <c r="F220" s="161">
        <v>1500</v>
      </c>
      <c r="G220" s="161">
        <v>0</v>
      </c>
      <c r="H220" s="161">
        <v>1350</v>
      </c>
    </row>
    <row r="221" spans="1:8" x14ac:dyDescent="0.25">
      <c r="A221" s="113" t="s">
        <v>422</v>
      </c>
      <c r="B221" s="114" t="s">
        <v>430</v>
      </c>
      <c r="C221" s="158">
        <v>2000</v>
      </c>
      <c r="D221" s="158">
        <v>1000</v>
      </c>
      <c r="E221" s="158">
        <v>250</v>
      </c>
      <c r="F221" s="158">
        <v>1500</v>
      </c>
      <c r="G221" s="158">
        <v>300</v>
      </c>
      <c r="H221" s="158">
        <v>0</v>
      </c>
    </row>
    <row r="222" spans="1:8" x14ac:dyDescent="0.25">
      <c r="A222" s="111" t="s">
        <v>422</v>
      </c>
      <c r="B222" s="112" t="s">
        <v>431</v>
      </c>
      <c r="C222" s="161">
        <v>3957</v>
      </c>
      <c r="D222" s="161">
        <v>900</v>
      </c>
      <c r="E222" s="161">
        <v>200</v>
      </c>
      <c r="F222" s="161">
        <v>720</v>
      </c>
      <c r="G222" s="161">
        <v>0</v>
      </c>
      <c r="H222" s="161">
        <v>3015</v>
      </c>
    </row>
    <row r="223" spans="1:8" x14ac:dyDescent="0.25">
      <c r="A223" s="113" t="s">
        <v>422</v>
      </c>
      <c r="B223" s="114" t="s">
        <v>432</v>
      </c>
      <c r="C223" s="158">
        <v>3140</v>
      </c>
      <c r="D223" s="158">
        <v>2000</v>
      </c>
      <c r="E223" s="158">
        <v>250</v>
      </c>
      <c r="F223" s="158">
        <v>1600</v>
      </c>
      <c r="G223" s="158">
        <v>250</v>
      </c>
      <c r="H223" s="158">
        <v>0</v>
      </c>
    </row>
    <row r="224" spans="1:8" x14ac:dyDescent="0.25">
      <c r="A224" s="111" t="s">
        <v>422</v>
      </c>
      <c r="B224" s="112" t="s">
        <v>433</v>
      </c>
      <c r="C224" s="161">
        <v>6881</v>
      </c>
      <c r="D224" s="161">
        <v>1855</v>
      </c>
      <c r="E224" s="161">
        <v>150</v>
      </c>
      <c r="F224" s="161">
        <v>1150</v>
      </c>
      <c r="G224" s="161">
        <v>300</v>
      </c>
      <c r="H224" s="161">
        <v>95</v>
      </c>
    </row>
    <row r="225" spans="1:8" x14ac:dyDescent="0.25">
      <c r="A225" s="113" t="s">
        <v>422</v>
      </c>
      <c r="B225" s="114" t="s">
        <v>434</v>
      </c>
      <c r="C225" s="158">
        <v>3116</v>
      </c>
      <c r="D225" s="158">
        <v>1942</v>
      </c>
      <c r="E225" s="158">
        <v>245</v>
      </c>
      <c r="F225" s="158">
        <v>1050</v>
      </c>
      <c r="G225" s="158">
        <v>406</v>
      </c>
      <c r="H225" s="158">
        <v>443</v>
      </c>
    </row>
    <row r="226" spans="1:8" x14ac:dyDescent="0.25">
      <c r="A226" s="111" t="s">
        <v>422</v>
      </c>
      <c r="B226" s="112" t="s">
        <v>435</v>
      </c>
      <c r="C226" s="161">
        <v>3072</v>
      </c>
      <c r="D226" s="161">
        <v>1661</v>
      </c>
      <c r="E226" s="161">
        <v>400</v>
      </c>
      <c r="F226" s="161">
        <v>2000</v>
      </c>
      <c r="G226" s="161">
        <v>100</v>
      </c>
      <c r="H226" s="161">
        <v>155</v>
      </c>
    </row>
    <row r="227" spans="1:8" x14ac:dyDescent="0.25">
      <c r="A227" s="113" t="s">
        <v>436</v>
      </c>
      <c r="B227" s="114" t="s">
        <v>437</v>
      </c>
      <c r="C227" s="158">
        <v>4697</v>
      </c>
      <c r="D227" s="158">
        <v>3702</v>
      </c>
      <c r="E227" s="158">
        <v>250</v>
      </c>
      <c r="F227" s="158">
        <v>2097</v>
      </c>
      <c r="G227" s="158">
        <v>874</v>
      </c>
      <c r="H227" s="158">
        <v>250</v>
      </c>
    </row>
    <row r="228" spans="1:8" x14ac:dyDescent="0.25">
      <c r="A228" s="111" t="s">
        <v>438</v>
      </c>
      <c r="B228" s="112" t="s">
        <v>439</v>
      </c>
      <c r="C228" s="161">
        <v>6729</v>
      </c>
      <c r="D228" s="161">
        <v>1500</v>
      </c>
      <c r="E228" s="161">
        <v>250</v>
      </c>
      <c r="F228" s="161">
        <v>1250</v>
      </c>
      <c r="G228" s="161">
        <v>1645</v>
      </c>
      <c r="H228" s="161">
        <v>405</v>
      </c>
    </row>
    <row r="229" spans="1:8" x14ac:dyDescent="0.25">
      <c r="A229" s="113" t="s">
        <v>438</v>
      </c>
      <c r="B229" s="114" t="s">
        <v>440</v>
      </c>
      <c r="C229" s="158">
        <v>3241</v>
      </c>
      <c r="D229" s="158">
        <v>3000</v>
      </c>
      <c r="E229" s="158">
        <v>150</v>
      </c>
      <c r="F229" s="158">
        <v>1000</v>
      </c>
      <c r="G229" s="158">
        <v>400</v>
      </c>
      <c r="H229" s="158">
        <v>175</v>
      </c>
    </row>
    <row r="230" spans="1:8" x14ac:dyDescent="0.25">
      <c r="A230" s="111" t="s">
        <v>438</v>
      </c>
      <c r="B230" s="112" t="s">
        <v>441</v>
      </c>
      <c r="C230" s="161">
        <v>5607</v>
      </c>
      <c r="D230" s="161">
        <v>1345</v>
      </c>
      <c r="E230" s="161">
        <v>300</v>
      </c>
      <c r="F230" s="161">
        <v>1000</v>
      </c>
      <c r="G230" s="161">
        <v>428</v>
      </c>
      <c r="H230" s="161">
        <v>70</v>
      </c>
    </row>
    <row r="231" spans="1:8" x14ac:dyDescent="0.25">
      <c r="A231" s="113" t="s">
        <v>438</v>
      </c>
      <c r="B231" s="114" t="s">
        <v>442</v>
      </c>
      <c r="C231" s="158">
        <v>6025</v>
      </c>
      <c r="D231" s="158">
        <v>1000</v>
      </c>
      <c r="E231" s="158">
        <v>160</v>
      </c>
      <c r="F231" s="158">
        <v>1400</v>
      </c>
      <c r="G231" s="158">
        <v>450</v>
      </c>
      <c r="H231" s="158">
        <v>70</v>
      </c>
    </row>
    <row r="232" spans="1:8" x14ac:dyDescent="0.25">
      <c r="A232" s="111" t="s">
        <v>438</v>
      </c>
      <c r="B232" s="112" t="s">
        <v>443</v>
      </c>
      <c r="C232" s="161">
        <v>3873</v>
      </c>
      <c r="D232" s="161">
        <v>3400</v>
      </c>
      <c r="E232" s="161">
        <v>200</v>
      </c>
      <c r="F232" s="161">
        <v>700</v>
      </c>
      <c r="G232" s="161">
        <v>1395</v>
      </c>
      <c r="H232" s="161">
        <v>150</v>
      </c>
    </row>
    <row r="233" spans="1:8" x14ac:dyDescent="0.25">
      <c r="A233" s="113" t="s">
        <v>438</v>
      </c>
      <c r="B233" s="114" t="s">
        <v>444</v>
      </c>
      <c r="C233" s="158">
        <v>10037</v>
      </c>
      <c r="D233" s="158">
        <v>3149</v>
      </c>
      <c r="E233" s="158">
        <v>120</v>
      </c>
      <c r="F233" s="158">
        <v>700</v>
      </c>
      <c r="G233" s="158">
        <v>0</v>
      </c>
      <c r="H233" s="158">
        <v>146</v>
      </c>
    </row>
    <row r="234" spans="1:8" x14ac:dyDescent="0.25">
      <c r="A234" s="111" t="s">
        <v>438</v>
      </c>
      <c r="B234" s="112" t="s">
        <v>445</v>
      </c>
      <c r="C234" s="161">
        <v>5651</v>
      </c>
      <c r="D234" s="161">
        <v>2200</v>
      </c>
      <c r="E234" s="161">
        <v>255</v>
      </c>
      <c r="F234" s="161">
        <v>1500</v>
      </c>
      <c r="G234" s="161">
        <v>900</v>
      </c>
      <c r="H234" s="161">
        <v>65</v>
      </c>
    </row>
    <row r="235" spans="1:8" x14ac:dyDescent="0.25">
      <c r="A235" s="113" t="s">
        <v>438</v>
      </c>
      <c r="B235" s="114" t="s">
        <v>446</v>
      </c>
      <c r="C235" s="158">
        <v>7362</v>
      </c>
      <c r="D235" s="158">
        <v>1400</v>
      </c>
      <c r="E235" s="158">
        <v>200</v>
      </c>
      <c r="F235" s="158">
        <v>700</v>
      </c>
      <c r="G235" s="158">
        <v>665</v>
      </c>
      <c r="H235" s="158">
        <v>0</v>
      </c>
    </row>
    <row r="236" spans="1:8" x14ac:dyDescent="0.25">
      <c r="A236" s="111" t="s">
        <v>438</v>
      </c>
      <c r="B236" s="112" t="s">
        <v>447</v>
      </c>
      <c r="C236" s="161">
        <v>4976</v>
      </c>
      <c r="D236" s="161">
        <v>1800</v>
      </c>
      <c r="E236" s="161">
        <v>150</v>
      </c>
      <c r="F236" s="161">
        <v>1700</v>
      </c>
      <c r="G236" s="161">
        <v>420</v>
      </c>
      <c r="H236" s="161">
        <v>0</v>
      </c>
    </row>
    <row r="237" spans="1:8" x14ac:dyDescent="0.25">
      <c r="A237" s="113" t="s">
        <v>438</v>
      </c>
      <c r="B237" s="114" t="s">
        <v>448</v>
      </c>
      <c r="C237" s="158">
        <v>6605</v>
      </c>
      <c r="D237" s="158">
        <v>2200</v>
      </c>
      <c r="E237" s="158">
        <v>200</v>
      </c>
      <c r="F237" s="158">
        <v>1830</v>
      </c>
      <c r="G237" s="158">
        <v>2100</v>
      </c>
      <c r="H237" s="158">
        <v>685</v>
      </c>
    </row>
    <row r="238" spans="1:8" x14ac:dyDescent="0.25">
      <c r="A238" s="111" t="s">
        <v>438</v>
      </c>
      <c r="B238" s="112" t="s">
        <v>449</v>
      </c>
      <c r="C238" s="161">
        <v>6010</v>
      </c>
      <c r="D238" s="161">
        <v>1980</v>
      </c>
      <c r="E238" s="161">
        <v>304</v>
      </c>
      <c r="F238" s="161">
        <v>2000</v>
      </c>
      <c r="G238" s="161">
        <v>2585</v>
      </c>
      <c r="H238" s="161">
        <v>137</v>
      </c>
    </row>
    <row r="239" spans="1:8" x14ac:dyDescent="0.25">
      <c r="A239" s="113" t="s">
        <v>438</v>
      </c>
      <c r="B239" s="114" t="s">
        <v>450</v>
      </c>
      <c r="C239" s="158">
        <v>6239</v>
      </c>
      <c r="D239" s="158">
        <v>2820</v>
      </c>
      <c r="E239" s="158">
        <v>100</v>
      </c>
      <c r="F239" s="158">
        <v>785</v>
      </c>
      <c r="G239" s="158">
        <v>150</v>
      </c>
      <c r="H239" s="158">
        <v>120</v>
      </c>
    </row>
    <row r="240" spans="1:8" x14ac:dyDescent="0.25">
      <c r="A240" s="111" t="s">
        <v>451</v>
      </c>
      <c r="B240" s="112" t="s">
        <v>452</v>
      </c>
      <c r="C240" s="161">
        <v>3777</v>
      </c>
      <c r="D240" s="161">
        <v>1500</v>
      </c>
      <c r="E240" s="161">
        <v>340</v>
      </c>
      <c r="F240" s="161">
        <v>1570</v>
      </c>
      <c r="G240" s="161">
        <v>60</v>
      </c>
      <c r="H240" s="161">
        <v>2312</v>
      </c>
    </row>
    <row r="241" spans="1:8" x14ac:dyDescent="0.25">
      <c r="A241" s="113" t="s">
        <v>451</v>
      </c>
      <c r="B241" s="114" t="s">
        <v>453</v>
      </c>
      <c r="C241" s="158">
        <v>4172</v>
      </c>
      <c r="D241" s="158">
        <v>3690</v>
      </c>
      <c r="E241" s="158">
        <v>350</v>
      </c>
      <c r="F241" s="158">
        <v>1550</v>
      </c>
      <c r="G241" s="158">
        <v>200</v>
      </c>
      <c r="H241" s="158">
        <v>147</v>
      </c>
    </row>
    <row r="242" spans="1:8" x14ac:dyDescent="0.25">
      <c r="A242" s="111" t="s">
        <v>451</v>
      </c>
      <c r="B242" s="112" t="s">
        <v>454</v>
      </c>
      <c r="C242" s="161">
        <v>5643</v>
      </c>
      <c r="D242" s="161">
        <v>2700</v>
      </c>
      <c r="E242" s="161">
        <v>300</v>
      </c>
      <c r="F242" s="161">
        <v>1816</v>
      </c>
      <c r="G242" s="161">
        <v>3182</v>
      </c>
      <c r="H242" s="161">
        <v>14273</v>
      </c>
    </row>
    <row r="243" spans="1:8" x14ac:dyDescent="0.25">
      <c r="A243" s="113" t="s">
        <v>455</v>
      </c>
      <c r="B243" s="114" t="s">
        <v>456</v>
      </c>
      <c r="C243" s="158">
        <v>4729</v>
      </c>
      <c r="D243" s="158">
        <v>2001</v>
      </c>
      <c r="E243" s="158">
        <v>350</v>
      </c>
      <c r="F243" s="158">
        <v>900</v>
      </c>
      <c r="G243" s="158">
        <v>1260</v>
      </c>
      <c r="H243" s="158">
        <v>5544</v>
      </c>
    </row>
    <row r="244" spans="1:8" x14ac:dyDescent="0.25">
      <c r="A244" s="111" t="s">
        <v>455</v>
      </c>
      <c r="B244" s="112" t="s">
        <v>457</v>
      </c>
      <c r="C244" s="161">
        <v>5291</v>
      </c>
      <c r="D244" s="161">
        <v>6000</v>
      </c>
      <c r="E244" s="161">
        <v>100</v>
      </c>
      <c r="F244" s="161">
        <v>500</v>
      </c>
      <c r="G244" s="161">
        <v>2400</v>
      </c>
      <c r="H244" s="161">
        <v>400</v>
      </c>
    </row>
    <row r="245" spans="1:8" x14ac:dyDescent="0.25">
      <c r="A245" s="113" t="s">
        <v>455</v>
      </c>
      <c r="B245" s="114" t="s">
        <v>458</v>
      </c>
      <c r="C245" s="158">
        <v>7750</v>
      </c>
      <c r="D245" s="158">
        <v>2700</v>
      </c>
      <c r="E245" s="158">
        <v>350</v>
      </c>
      <c r="F245" s="158">
        <v>500</v>
      </c>
      <c r="G245" s="158">
        <v>425</v>
      </c>
      <c r="H245" s="158">
        <v>2225</v>
      </c>
    </row>
    <row r="246" spans="1:8" x14ac:dyDescent="0.25">
      <c r="A246" s="111" t="s">
        <v>455</v>
      </c>
      <c r="B246" s="112" t="s">
        <v>459</v>
      </c>
      <c r="C246" s="161">
        <v>29320</v>
      </c>
      <c r="D246" s="161">
        <v>3500</v>
      </c>
      <c r="E246" s="161">
        <v>0</v>
      </c>
      <c r="F246" s="161">
        <v>500</v>
      </c>
      <c r="G246" s="161">
        <v>0</v>
      </c>
      <c r="H246" s="161">
        <v>0</v>
      </c>
    </row>
    <row r="247" spans="1:8" x14ac:dyDescent="0.25">
      <c r="A247" s="113" t="s">
        <v>455</v>
      </c>
      <c r="B247" s="114" t="s">
        <v>460</v>
      </c>
      <c r="C247" s="158">
        <v>3864</v>
      </c>
      <c r="D247" s="158">
        <v>2500</v>
      </c>
      <c r="E247" s="158">
        <v>250</v>
      </c>
      <c r="F247" s="158">
        <v>1000</v>
      </c>
      <c r="G247" s="158">
        <v>150</v>
      </c>
      <c r="H247" s="158">
        <v>902</v>
      </c>
    </row>
    <row r="248" spans="1:8" x14ac:dyDescent="0.25">
      <c r="A248" s="111" t="s">
        <v>461</v>
      </c>
      <c r="B248" s="112" t="s">
        <v>462</v>
      </c>
      <c r="C248" s="161">
        <v>8869</v>
      </c>
      <c r="D248" s="161">
        <v>3500</v>
      </c>
      <c r="E248" s="161">
        <v>450</v>
      </c>
      <c r="F248" s="161">
        <v>1550</v>
      </c>
      <c r="G248" s="161">
        <v>1200</v>
      </c>
      <c r="H248" s="161">
        <v>0</v>
      </c>
    </row>
    <row r="249" spans="1:8" x14ac:dyDescent="0.25">
      <c r="A249" s="113" t="s">
        <v>461</v>
      </c>
      <c r="B249" s="114" t="s">
        <v>463</v>
      </c>
      <c r="C249" s="158">
        <v>24047</v>
      </c>
      <c r="D249" s="158">
        <v>3483</v>
      </c>
      <c r="E249" s="158">
        <v>105</v>
      </c>
      <c r="F249" s="158">
        <v>1550</v>
      </c>
      <c r="G249" s="158">
        <v>0</v>
      </c>
      <c r="H249" s="158">
        <v>963</v>
      </c>
    </row>
    <row r="250" spans="1:8" x14ac:dyDescent="0.25">
      <c r="A250" s="111" t="s">
        <v>461</v>
      </c>
      <c r="B250" s="112" t="s">
        <v>464</v>
      </c>
      <c r="C250" s="161">
        <v>13923</v>
      </c>
      <c r="D250" s="161">
        <v>2720</v>
      </c>
      <c r="E250" s="161">
        <v>200</v>
      </c>
      <c r="F250" s="161">
        <v>1146</v>
      </c>
      <c r="G250" s="161">
        <v>669</v>
      </c>
      <c r="H250" s="161">
        <v>25</v>
      </c>
    </row>
    <row r="251" spans="1:8" x14ac:dyDescent="0.25">
      <c r="A251" s="113" t="s">
        <v>461</v>
      </c>
      <c r="B251" s="114" t="s">
        <v>465</v>
      </c>
      <c r="C251" s="158">
        <v>21900</v>
      </c>
      <c r="D251" s="158">
        <v>1500</v>
      </c>
      <c r="E251" s="158">
        <v>100</v>
      </c>
      <c r="F251" s="158">
        <v>1000</v>
      </c>
      <c r="G251" s="158">
        <v>0</v>
      </c>
      <c r="H251" s="158">
        <v>210</v>
      </c>
    </row>
    <row r="252" spans="1:8" x14ac:dyDescent="0.25">
      <c r="A252" s="111" t="s">
        <v>461</v>
      </c>
      <c r="B252" s="112" t="s">
        <v>466</v>
      </c>
      <c r="C252" s="161">
        <v>5413</v>
      </c>
      <c r="D252" s="161">
        <v>2500</v>
      </c>
      <c r="E252" s="161">
        <v>250</v>
      </c>
      <c r="F252" s="161">
        <v>2000</v>
      </c>
      <c r="G252" s="161">
        <v>700</v>
      </c>
      <c r="H252" s="161">
        <v>400</v>
      </c>
    </row>
    <row r="253" spans="1:8" x14ac:dyDescent="0.25">
      <c r="A253" s="113" t="s">
        <v>461</v>
      </c>
      <c r="B253" s="114" t="s">
        <v>467</v>
      </c>
      <c r="C253" s="158">
        <v>5000</v>
      </c>
      <c r="D253" s="158">
        <v>2000</v>
      </c>
      <c r="E253" s="158">
        <v>500</v>
      </c>
      <c r="F253" s="158">
        <v>1400</v>
      </c>
      <c r="G253" s="158">
        <v>870</v>
      </c>
      <c r="H253" s="158">
        <v>0</v>
      </c>
    </row>
    <row r="254" spans="1:8" x14ac:dyDescent="0.25">
      <c r="A254" s="111" t="s">
        <v>461</v>
      </c>
      <c r="B254" s="112" t="s">
        <v>468</v>
      </c>
      <c r="C254" s="161">
        <v>16700</v>
      </c>
      <c r="D254" s="161">
        <v>2200</v>
      </c>
      <c r="E254" s="161">
        <v>260</v>
      </c>
      <c r="F254" s="161">
        <v>800</v>
      </c>
      <c r="G254" s="161">
        <v>1900</v>
      </c>
      <c r="H254" s="161">
        <v>0</v>
      </c>
    </row>
    <row r="255" spans="1:8" x14ac:dyDescent="0.25">
      <c r="A255" s="113" t="s">
        <v>461</v>
      </c>
      <c r="B255" s="114" t="s">
        <v>469</v>
      </c>
      <c r="C255" s="158">
        <v>6732</v>
      </c>
      <c r="D255" s="158">
        <v>1700</v>
      </c>
      <c r="E255" s="158">
        <v>200</v>
      </c>
      <c r="F255" s="158">
        <v>1000</v>
      </c>
      <c r="G255" s="158">
        <v>0</v>
      </c>
      <c r="H255" s="158">
        <v>1600</v>
      </c>
    </row>
    <row r="256" spans="1:8" x14ac:dyDescent="0.25">
      <c r="A256" s="111" t="s">
        <v>461</v>
      </c>
      <c r="B256" s="112" t="s">
        <v>470</v>
      </c>
      <c r="C256" s="161">
        <v>2910</v>
      </c>
      <c r="D256" s="161">
        <v>1800</v>
      </c>
      <c r="E256" s="161">
        <v>100</v>
      </c>
      <c r="F256" s="161">
        <v>1800</v>
      </c>
      <c r="G256" s="161">
        <v>90</v>
      </c>
      <c r="H256" s="161">
        <v>36</v>
      </c>
    </row>
    <row r="257" spans="1:8" x14ac:dyDescent="0.25">
      <c r="A257" s="113" t="s">
        <v>461</v>
      </c>
      <c r="B257" s="114" t="s">
        <v>471</v>
      </c>
      <c r="C257" s="158">
        <v>21976</v>
      </c>
      <c r="D257" s="158">
        <v>1059</v>
      </c>
      <c r="E257" s="158">
        <v>210</v>
      </c>
      <c r="F257" s="158">
        <v>1009</v>
      </c>
      <c r="G257" s="158">
        <v>1160</v>
      </c>
      <c r="H257" s="158">
        <v>467</v>
      </c>
    </row>
    <row r="258" spans="1:8" x14ac:dyDescent="0.25">
      <c r="A258" s="111" t="s">
        <v>461</v>
      </c>
      <c r="B258" s="112" t="s">
        <v>472</v>
      </c>
      <c r="C258" s="161">
        <v>25779</v>
      </c>
      <c r="D258" s="161">
        <v>3569</v>
      </c>
      <c r="E258" s="161">
        <v>200</v>
      </c>
      <c r="F258" s="161">
        <v>1000</v>
      </c>
      <c r="G258" s="161">
        <v>90</v>
      </c>
      <c r="H258" s="161">
        <v>1395</v>
      </c>
    </row>
    <row r="259" spans="1:8" x14ac:dyDescent="0.25">
      <c r="A259" s="113" t="s">
        <v>461</v>
      </c>
      <c r="B259" s="114" t="s">
        <v>473</v>
      </c>
      <c r="C259" s="158">
        <v>5734</v>
      </c>
      <c r="D259" s="158">
        <v>1593</v>
      </c>
      <c r="E259" s="158">
        <v>181</v>
      </c>
      <c r="F259" s="158">
        <v>1759</v>
      </c>
      <c r="G259" s="158">
        <v>175</v>
      </c>
      <c r="H259" s="158">
        <v>3181</v>
      </c>
    </row>
    <row r="260" spans="1:8" x14ac:dyDescent="0.25">
      <c r="A260" s="111" t="s">
        <v>474</v>
      </c>
      <c r="B260" s="112" t="s">
        <v>475</v>
      </c>
      <c r="C260" s="161">
        <v>4286</v>
      </c>
      <c r="D260" s="161">
        <v>8619</v>
      </c>
      <c r="E260" s="161">
        <v>1041</v>
      </c>
      <c r="F260" s="161">
        <v>830</v>
      </c>
      <c r="G260" s="161">
        <v>120</v>
      </c>
      <c r="H260" s="161">
        <v>65</v>
      </c>
    </row>
    <row r="261" spans="1:8" x14ac:dyDescent="0.25">
      <c r="A261" s="113" t="s">
        <v>476</v>
      </c>
      <c r="B261" s="114" t="s">
        <v>477</v>
      </c>
      <c r="C261" s="158">
        <v>6935</v>
      </c>
      <c r="D261" s="158">
        <v>2000</v>
      </c>
      <c r="E261" s="158">
        <v>200</v>
      </c>
      <c r="F261" s="158">
        <v>500</v>
      </c>
      <c r="G261" s="158">
        <v>150</v>
      </c>
      <c r="H261" s="158">
        <v>150</v>
      </c>
    </row>
    <row r="262" spans="1:8" x14ac:dyDescent="0.25">
      <c r="A262" s="111" t="s">
        <v>476</v>
      </c>
      <c r="B262" s="112" t="s">
        <v>478</v>
      </c>
      <c r="C262" s="161">
        <v>5310</v>
      </c>
      <c r="D262" s="161">
        <v>3600</v>
      </c>
      <c r="E262" s="161">
        <v>400</v>
      </c>
      <c r="F262" s="161">
        <v>650</v>
      </c>
      <c r="G262" s="161">
        <v>400</v>
      </c>
      <c r="H262" s="161">
        <v>0</v>
      </c>
    </row>
    <row r="263" spans="1:8" x14ac:dyDescent="0.25">
      <c r="A263" s="113" t="s">
        <v>476</v>
      </c>
      <c r="B263" s="114" t="s">
        <v>479</v>
      </c>
      <c r="C263" s="158">
        <v>7065</v>
      </c>
      <c r="D263" s="158">
        <v>1200</v>
      </c>
      <c r="E263" s="158">
        <v>400</v>
      </c>
      <c r="F263" s="158">
        <v>1400</v>
      </c>
      <c r="G263" s="158">
        <v>1550</v>
      </c>
      <c r="H263" s="158">
        <v>270</v>
      </c>
    </row>
    <row r="264" spans="1:8" x14ac:dyDescent="0.25">
      <c r="A264" s="111" t="s">
        <v>476</v>
      </c>
      <c r="B264" s="112" t="s">
        <v>480</v>
      </c>
      <c r="C264" s="161">
        <v>5144</v>
      </c>
      <c r="D264" s="161">
        <v>3000</v>
      </c>
      <c r="E264" s="161">
        <v>200</v>
      </c>
      <c r="F264" s="161">
        <v>1275</v>
      </c>
      <c r="G264" s="161">
        <v>0</v>
      </c>
      <c r="H264" s="161">
        <v>0</v>
      </c>
    </row>
    <row r="265" spans="1:8" x14ac:dyDescent="0.25">
      <c r="A265" s="113" t="s">
        <v>476</v>
      </c>
      <c r="B265" s="114" t="s">
        <v>481</v>
      </c>
      <c r="C265" s="158">
        <v>7217</v>
      </c>
      <c r="D265" s="158">
        <v>2300</v>
      </c>
      <c r="E265" s="158">
        <v>300</v>
      </c>
      <c r="F265" s="158">
        <v>725</v>
      </c>
      <c r="G265" s="158">
        <v>0</v>
      </c>
      <c r="H265" s="158">
        <v>1200</v>
      </c>
    </row>
    <row r="266" spans="1:8" x14ac:dyDescent="0.25">
      <c r="A266" s="111" t="s">
        <v>476</v>
      </c>
      <c r="B266" s="112" t="s">
        <v>482</v>
      </c>
      <c r="C266" s="161">
        <v>9204</v>
      </c>
      <c r="D266" s="161">
        <v>2323</v>
      </c>
      <c r="E266" s="161">
        <v>400</v>
      </c>
      <c r="F266" s="161">
        <v>2822</v>
      </c>
      <c r="G266" s="161">
        <v>48</v>
      </c>
      <c r="H266" s="161">
        <v>1225</v>
      </c>
    </row>
    <row r="267" spans="1:8" x14ac:dyDescent="0.25">
      <c r="A267" s="113" t="s">
        <v>483</v>
      </c>
      <c r="B267" s="114" t="s">
        <v>484</v>
      </c>
      <c r="C267" s="158">
        <v>8109</v>
      </c>
      <c r="D267" s="158">
        <v>2598</v>
      </c>
      <c r="E267" s="158">
        <v>216</v>
      </c>
      <c r="F267" s="158">
        <v>1350</v>
      </c>
      <c r="G267" s="158">
        <v>0</v>
      </c>
      <c r="H267" s="158">
        <v>5058</v>
      </c>
    </row>
    <row r="268" spans="1:8" x14ac:dyDescent="0.25">
      <c r="A268" s="111" t="s">
        <v>485</v>
      </c>
      <c r="B268" s="112" t="s">
        <v>486</v>
      </c>
      <c r="C268" s="161">
        <v>4800</v>
      </c>
      <c r="D268" s="161">
        <v>5195</v>
      </c>
      <c r="E268" s="161">
        <v>275</v>
      </c>
      <c r="F268" s="161">
        <v>1025</v>
      </c>
      <c r="G268" s="161">
        <v>0</v>
      </c>
      <c r="H268" s="161">
        <v>65</v>
      </c>
    </row>
    <row r="269" spans="1:8" x14ac:dyDescent="0.25">
      <c r="A269" s="113" t="s">
        <v>485</v>
      </c>
      <c r="B269" s="114" t="s">
        <v>487</v>
      </c>
      <c r="C269" s="158">
        <v>20853</v>
      </c>
      <c r="D269" s="158">
        <v>0</v>
      </c>
      <c r="E269" s="158">
        <v>208</v>
      </c>
      <c r="F269" s="158">
        <v>6678</v>
      </c>
      <c r="G269" s="158">
        <v>0</v>
      </c>
      <c r="H269" s="158">
        <v>243</v>
      </c>
    </row>
    <row r="270" spans="1:8" x14ac:dyDescent="0.25">
      <c r="A270" s="111" t="s">
        <v>485</v>
      </c>
      <c r="B270" s="112" t="s">
        <v>488</v>
      </c>
      <c r="C270" s="161">
        <v>10775</v>
      </c>
      <c r="D270" s="161">
        <v>2000</v>
      </c>
      <c r="E270" s="161">
        <v>300</v>
      </c>
      <c r="F270" s="161">
        <v>1200</v>
      </c>
      <c r="G270" s="161">
        <v>900</v>
      </c>
      <c r="H270" s="161">
        <v>0</v>
      </c>
    </row>
    <row r="271" spans="1:8" x14ac:dyDescent="0.25">
      <c r="A271" s="113" t="s">
        <v>485</v>
      </c>
      <c r="B271" s="114" t="s">
        <v>489</v>
      </c>
      <c r="C271" s="158">
        <v>19168</v>
      </c>
      <c r="D271" s="158">
        <v>5300</v>
      </c>
      <c r="E271" s="158">
        <v>200</v>
      </c>
      <c r="F271" s="158">
        <v>600</v>
      </c>
      <c r="G271" s="158">
        <v>550</v>
      </c>
      <c r="H271" s="158">
        <v>0</v>
      </c>
    </row>
    <row r="272" spans="1:8" x14ac:dyDescent="0.25">
      <c r="A272" s="111" t="s">
        <v>485</v>
      </c>
      <c r="B272" s="112" t="s">
        <v>490</v>
      </c>
      <c r="C272" s="161">
        <v>24000</v>
      </c>
      <c r="D272" s="161">
        <v>0</v>
      </c>
      <c r="E272" s="161">
        <v>0</v>
      </c>
      <c r="F272" s="161">
        <v>0</v>
      </c>
      <c r="G272" s="161">
        <v>0</v>
      </c>
      <c r="H272" s="161">
        <v>0</v>
      </c>
    </row>
    <row r="273" spans="1:8" x14ac:dyDescent="0.25">
      <c r="A273" s="113" t="s">
        <v>485</v>
      </c>
      <c r="B273" s="114" t="s">
        <v>491</v>
      </c>
      <c r="C273" s="158">
        <v>1715</v>
      </c>
      <c r="D273" s="158">
        <v>2552</v>
      </c>
      <c r="E273" s="158">
        <v>220</v>
      </c>
      <c r="F273" s="158">
        <v>1150</v>
      </c>
      <c r="G273" s="158">
        <v>0</v>
      </c>
      <c r="H273" s="158">
        <v>0</v>
      </c>
    </row>
    <row r="274" spans="1:8" x14ac:dyDescent="0.25">
      <c r="A274" s="111" t="s">
        <v>485</v>
      </c>
      <c r="B274" s="112" t="s">
        <v>492</v>
      </c>
      <c r="C274" s="161">
        <v>8630</v>
      </c>
      <c r="D274" s="161">
        <v>5310</v>
      </c>
      <c r="E274" s="161">
        <v>375</v>
      </c>
      <c r="F274" s="161">
        <v>730</v>
      </c>
      <c r="G274" s="161">
        <v>345</v>
      </c>
      <c r="H274" s="161">
        <v>77</v>
      </c>
    </row>
    <row r="275" spans="1:8" x14ac:dyDescent="0.25">
      <c r="A275" s="113" t="s">
        <v>485</v>
      </c>
      <c r="B275" s="114" t="s">
        <v>493</v>
      </c>
      <c r="C275" s="158">
        <v>9813</v>
      </c>
      <c r="D275" s="158">
        <v>6902</v>
      </c>
      <c r="E275" s="158">
        <v>325</v>
      </c>
      <c r="F275" s="158">
        <v>1500</v>
      </c>
      <c r="G275" s="158">
        <v>550</v>
      </c>
      <c r="H275" s="158">
        <v>0</v>
      </c>
    </row>
    <row r="276" spans="1:8" x14ac:dyDescent="0.25">
      <c r="A276" s="111" t="s">
        <v>494</v>
      </c>
      <c r="B276" s="112" t="s">
        <v>495</v>
      </c>
      <c r="C276" s="161">
        <v>2513</v>
      </c>
      <c r="D276" s="161">
        <v>6270</v>
      </c>
      <c r="E276" s="161">
        <v>200</v>
      </c>
      <c r="F276" s="161">
        <v>1500</v>
      </c>
      <c r="G276" s="161">
        <v>108</v>
      </c>
      <c r="H276" s="161">
        <v>150</v>
      </c>
    </row>
    <row r="277" spans="1:8" x14ac:dyDescent="0.25">
      <c r="A277" s="113" t="s">
        <v>494</v>
      </c>
      <c r="B277" s="114" t="s">
        <v>496</v>
      </c>
      <c r="C277" s="158">
        <v>1876</v>
      </c>
      <c r="D277" s="158">
        <v>2783</v>
      </c>
      <c r="E277" s="158">
        <v>190</v>
      </c>
      <c r="F277" s="158">
        <v>1240</v>
      </c>
      <c r="G277" s="158">
        <v>990</v>
      </c>
      <c r="H277" s="158">
        <v>0</v>
      </c>
    </row>
    <row r="278" spans="1:8" x14ac:dyDescent="0.25">
      <c r="A278" s="111" t="s">
        <v>494</v>
      </c>
      <c r="B278" s="112" t="s">
        <v>497</v>
      </c>
      <c r="C278" s="161">
        <v>2600</v>
      </c>
      <c r="D278" s="161">
        <v>2500</v>
      </c>
      <c r="E278" s="161">
        <v>250</v>
      </c>
      <c r="F278" s="161">
        <v>1175</v>
      </c>
      <c r="G278" s="161">
        <v>500</v>
      </c>
      <c r="H278" s="161">
        <v>1100</v>
      </c>
    </row>
    <row r="279" spans="1:8" x14ac:dyDescent="0.25">
      <c r="A279" s="113" t="s">
        <v>494</v>
      </c>
      <c r="B279" s="114" t="s">
        <v>498</v>
      </c>
      <c r="C279" s="158">
        <v>2244</v>
      </c>
      <c r="D279" s="158">
        <v>2000</v>
      </c>
      <c r="E279" s="158">
        <v>480</v>
      </c>
      <c r="F279" s="158">
        <v>1200</v>
      </c>
      <c r="G279" s="158">
        <v>870</v>
      </c>
      <c r="H279" s="158">
        <v>0</v>
      </c>
    </row>
    <row r="280" spans="1:8" x14ac:dyDescent="0.25">
      <c r="A280" s="111" t="s">
        <v>494</v>
      </c>
      <c r="B280" s="112" t="s">
        <v>499</v>
      </c>
      <c r="C280" s="161">
        <v>2274</v>
      </c>
      <c r="D280" s="161">
        <v>3400</v>
      </c>
      <c r="E280" s="161">
        <v>80</v>
      </c>
      <c r="F280" s="161">
        <v>1430</v>
      </c>
      <c r="G280" s="161">
        <v>0</v>
      </c>
      <c r="H280" s="161">
        <v>0</v>
      </c>
    </row>
    <row r="281" spans="1:8" x14ac:dyDescent="0.25">
      <c r="A281" s="113" t="s">
        <v>494</v>
      </c>
      <c r="B281" s="114" t="s">
        <v>500</v>
      </c>
      <c r="C281" s="158">
        <v>1232</v>
      </c>
      <c r="D281" s="158">
        <v>2682</v>
      </c>
      <c r="E281" s="158">
        <v>188</v>
      </c>
      <c r="F281" s="158">
        <v>850</v>
      </c>
      <c r="G281" s="158">
        <v>0</v>
      </c>
      <c r="H281" s="158">
        <v>39</v>
      </c>
    </row>
    <row r="282" spans="1:8" x14ac:dyDescent="0.25">
      <c r="A282" s="111" t="s">
        <v>494</v>
      </c>
      <c r="B282" s="112" t="s">
        <v>501</v>
      </c>
      <c r="C282" s="161">
        <v>23764</v>
      </c>
      <c r="D282" s="161">
        <v>4936</v>
      </c>
      <c r="E282" s="161">
        <v>194</v>
      </c>
      <c r="F282" s="161">
        <v>4936</v>
      </c>
      <c r="G282" s="161">
        <v>0</v>
      </c>
      <c r="H282" s="161">
        <v>1329</v>
      </c>
    </row>
    <row r="283" spans="1:8" x14ac:dyDescent="0.25">
      <c r="A283" s="113" t="s">
        <v>494</v>
      </c>
      <c r="B283" s="114" t="s">
        <v>502</v>
      </c>
      <c r="C283" s="158">
        <v>23593</v>
      </c>
      <c r="D283" s="158">
        <v>0</v>
      </c>
      <c r="E283" s="158">
        <v>194</v>
      </c>
      <c r="F283" s="158">
        <v>4936</v>
      </c>
      <c r="G283" s="158">
        <v>0</v>
      </c>
      <c r="H283" s="158">
        <v>762</v>
      </c>
    </row>
    <row r="284" spans="1:8" x14ac:dyDescent="0.25">
      <c r="A284" s="111" t="s">
        <v>494</v>
      </c>
      <c r="B284" s="112" t="s">
        <v>503</v>
      </c>
      <c r="C284" s="161">
        <v>2120</v>
      </c>
      <c r="D284" s="161">
        <v>2200</v>
      </c>
      <c r="E284" s="161">
        <v>140</v>
      </c>
      <c r="F284" s="161">
        <v>400</v>
      </c>
      <c r="G284" s="161">
        <v>48</v>
      </c>
      <c r="H284" s="161">
        <v>110</v>
      </c>
    </row>
    <row r="285" spans="1:8" x14ac:dyDescent="0.25">
      <c r="A285" s="113" t="s">
        <v>494</v>
      </c>
      <c r="B285" s="114" t="s">
        <v>504</v>
      </c>
      <c r="C285" s="158">
        <v>4332</v>
      </c>
      <c r="D285" s="158">
        <v>5814</v>
      </c>
      <c r="E285" s="158">
        <v>360</v>
      </c>
      <c r="F285" s="158">
        <v>850</v>
      </c>
      <c r="G285" s="158">
        <v>0</v>
      </c>
      <c r="H285" s="158">
        <v>792</v>
      </c>
    </row>
    <row r="286" spans="1:8" x14ac:dyDescent="0.25">
      <c r="A286" s="111" t="s">
        <v>494</v>
      </c>
      <c r="B286" s="112" t="s">
        <v>505</v>
      </c>
      <c r="C286" s="161">
        <v>2023</v>
      </c>
      <c r="D286" s="161">
        <v>3500</v>
      </c>
      <c r="E286" s="161">
        <v>165</v>
      </c>
      <c r="F286" s="161">
        <v>2800</v>
      </c>
      <c r="G286" s="161">
        <v>540</v>
      </c>
      <c r="H286" s="161">
        <v>300</v>
      </c>
    </row>
    <row r="287" spans="1:8" x14ac:dyDescent="0.25">
      <c r="A287" s="113" t="s">
        <v>494</v>
      </c>
      <c r="B287" s="114" t="s">
        <v>506</v>
      </c>
      <c r="C287" s="158">
        <v>4162</v>
      </c>
      <c r="D287" s="158">
        <v>1905</v>
      </c>
      <c r="E287" s="158">
        <v>400</v>
      </c>
      <c r="F287" s="158">
        <v>850</v>
      </c>
      <c r="G287" s="158">
        <v>0</v>
      </c>
      <c r="H287" s="158">
        <v>0</v>
      </c>
    </row>
    <row r="288" spans="1:8" x14ac:dyDescent="0.25">
      <c r="A288" s="111" t="s">
        <v>494</v>
      </c>
      <c r="B288" s="112" t="s">
        <v>507</v>
      </c>
      <c r="C288" s="161">
        <v>2418</v>
      </c>
      <c r="D288" s="161">
        <v>4064</v>
      </c>
      <c r="E288" s="161">
        <v>200</v>
      </c>
      <c r="F288" s="161">
        <v>778</v>
      </c>
      <c r="G288" s="161">
        <v>516</v>
      </c>
      <c r="H288" s="161">
        <v>65</v>
      </c>
    </row>
    <row r="289" spans="1:8" x14ac:dyDescent="0.25">
      <c r="A289" s="113" t="s">
        <v>494</v>
      </c>
      <c r="B289" s="114" t="s">
        <v>508</v>
      </c>
      <c r="C289" s="158">
        <v>9733</v>
      </c>
      <c r="D289" s="158">
        <v>2100</v>
      </c>
      <c r="E289" s="158">
        <v>200</v>
      </c>
      <c r="F289" s="158">
        <v>900</v>
      </c>
      <c r="G289" s="158">
        <v>0</v>
      </c>
      <c r="H289" s="158">
        <v>0</v>
      </c>
    </row>
    <row r="290" spans="1:8" x14ac:dyDescent="0.25">
      <c r="A290" s="111" t="s">
        <v>494</v>
      </c>
      <c r="B290" s="112" t="s">
        <v>509</v>
      </c>
      <c r="C290" s="161">
        <v>25083</v>
      </c>
      <c r="D290" s="161">
        <v>2684</v>
      </c>
      <c r="E290" s="161">
        <v>165</v>
      </c>
      <c r="F290" s="161">
        <v>1989</v>
      </c>
      <c r="G290" s="161">
        <v>0</v>
      </c>
      <c r="H290" s="161">
        <v>150</v>
      </c>
    </row>
    <row r="291" spans="1:8" ht="15.6" x14ac:dyDescent="0.25">
      <c r="A291" s="113" t="s">
        <v>494</v>
      </c>
      <c r="B291" s="114" t="s">
        <v>510</v>
      </c>
      <c r="C291" s="345" t="s">
        <v>889</v>
      </c>
      <c r="D291" s="158" t="s">
        <v>664</v>
      </c>
      <c r="E291" s="158" t="s">
        <v>664</v>
      </c>
      <c r="F291" s="158" t="s">
        <v>664</v>
      </c>
      <c r="G291" s="158" t="s">
        <v>664</v>
      </c>
      <c r="H291" s="158" t="s">
        <v>664</v>
      </c>
    </row>
    <row r="292" spans="1:8" x14ac:dyDescent="0.25">
      <c r="A292" s="111" t="s">
        <v>494</v>
      </c>
      <c r="B292" s="112" t="s">
        <v>511</v>
      </c>
      <c r="C292" s="161">
        <v>2145</v>
      </c>
      <c r="D292" s="161">
        <v>3750</v>
      </c>
      <c r="E292" s="161">
        <v>250</v>
      </c>
      <c r="F292" s="161">
        <v>3400</v>
      </c>
      <c r="G292" s="161">
        <v>0</v>
      </c>
      <c r="H292" s="161">
        <v>0</v>
      </c>
    </row>
    <row r="293" spans="1:8" x14ac:dyDescent="0.25">
      <c r="A293" s="113" t="s">
        <v>494</v>
      </c>
      <c r="B293" s="114" t="s">
        <v>512</v>
      </c>
      <c r="C293" s="158">
        <v>3111</v>
      </c>
      <c r="D293" s="158">
        <v>3365</v>
      </c>
      <c r="E293" s="158">
        <v>250</v>
      </c>
      <c r="F293" s="158">
        <v>830</v>
      </c>
      <c r="G293" s="158">
        <v>750</v>
      </c>
      <c r="H293" s="158">
        <v>775</v>
      </c>
    </row>
    <row r="294" spans="1:8" x14ac:dyDescent="0.25">
      <c r="A294" s="111" t="s">
        <v>494</v>
      </c>
      <c r="B294" s="112" t="s">
        <v>680</v>
      </c>
      <c r="C294" s="161">
        <v>4266</v>
      </c>
      <c r="D294" s="161">
        <v>2646</v>
      </c>
      <c r="E294" s="161">
        <v>0</v>
      </c>
      <c r="F294" s="161">
        <v>1145</v>
      </c>
      <c r="G294" s="161">
        <v>462</v>
      </c>
      <c r="H294" s="161">
        <v>2672</v>
      </c>
    </row>
    <row r="295" spans="1:8" x14ac:dyDescent="0.25">
      <c r="A295" s="113" t="s">
        <v>494</v>
      </c>
      <c r="B295" s="114" t="s">
        <v>513</v>
      </c>
      <c r="C295" s="158">
        <v>4230</v>
      </c>
      <c r="D295" s="158">
        <v>2100</v>
      </c>
      <c r="E295" s="158">
        <v>150</v>
      </c>
      <c r="F295" s="158">
        <v>1450</v>
      </c>
      <c r="G295" s="158">
        <v>200</v>
      </c>
      <c r="H295" s="158">
        <v>1585</v>
      </c>
    </row>
    <row r="296" spans="1:8" x14ac:dyDescent="0.25">
      <c r="A296" s="111" t="s">
        <v>494</v>
      </c>
      <c r="B296" s="112" t="s">
        <v>514</v>
      </c>
      <c r="C296" s="161">
        <v>10943</v>
      </c>
      <c r="D296" s="161">
        <v>5460</v>
      </c>
      <c r="E296" s="161">
        <v>390</v>
      </c>
      <c r="F296" s="161">
        <v>1566</v>
      </c>
      <c r="G296" s="161">
        <v>90</v>
      </c>
      <c r="H296" s="161">
        <v>0</v>
      </c>
    </row>
    <row r="297" spans="1:8" x14ac:dyDescent="0.25">
      <c r="A297" s="113" t="s">
        <v>494</v>
      </c>
      <c r="B297" s="114" t="s">
        <v>515</v>
      </c>
      <c r="C297" s="158">
        <v>0</v>
      </c>
      <c r="D297" s="158">
        <v>3200</v>
      </c>
      <c r="E297" s="158">
        <v>150</v>
      </c>
      <c r="F297" s="158">
        <v>1191</v>
      </c>
      <c r="G297" s="158">
        <v>40</v>
      </c>
      <c r="H297" s="158">
        <v>2319</v>
      </c>
    </row>
    <row r="298" spans="1:8" x14ac:dyDescent="0.25">
      <c r="A298" s="111" t="s">
        <v>494</v>
      </c>
      <c r="B298" s="112" t="s">
        <v>516</v>
      </c>
      <c r="C298" s="161">
        <v>3950</v>
      </c>
      <c r="D298" s="161">
        <v>3927</v>
      </c>
      <c r="E298" s="161">
        <v>73</v>
      </c>
      <c r="F298" s="161">
        <v>810</v>
      </c>
      <c r="G298" s="161">
        <v>1878</v>
      </c>
      <c r="H298" s="161">
        <v>0</v>
      </c>
    </row>
    <row r="299" spans="1:8" x14ac:dyDescent="0.25">
      <c r="A299" s="113" t="s">
        <v>494</v>
      </c>
      <c r="B299" s="114" t="s">
        <v>517</v>
      </c>
      <c r="C299" s="158">
        <v>5659</v>
      </c>
      <c r="D299" s="158">
        <v>6141</v>
      </c>
      <c r="E299" s="158">
        <v>200</v>
      </c>
      <c r="F299" s="158">
        <v>1780</v>
      </c>
      <c r="G299" s="158">
        <v>0</v>
      </c>
      <c r="H299" s="158">
        <v>3812</v>
      </c>
    </row>
    <row r="300" spans="1:8" x14ac:dyDescent="0.25">
      <c r="A300" s="111" t="s">
        <v>494</v>
      </c>
      <c r="B300" s="112" t="s">
        <v>518</v>
      </c>
      <c r="C300" s="161">
        <v>1936</v>
      </c>
      <c r="D300" s="161">
        <v>1450</v>
      </c>
      <c r="E300" s="161">
        <v>120</v>
      </c>
      <c r="F300" s="161">
        <v>1030</v>
      </c>
      <c r="G300" s="161">
        <v>200</v>
      </c>
      <c r="H300" s="161">
        <v>0</v>
      </c>
    </row>
    <row r="301" spans="1:8" x14ac:dyDescent="0.25">
      <c r="A301" s="113" t="s">
        <v>519</v>
      </c>
      <c r="B301" s="114" t="s">
        <v>520</v>
      </c>
      <c r="C301" s="158">
        <v>6016</v>
      </c>
      <c r="D301" s="158">
        <v>0</v>
      </c>
      <c r="E301" s="158">
        <v>0</v>
      </c>
      <c r="F301" s="158">
        <v>1000</v>
      </c>
      <c r="G301" s="158">
        <v>6600</v>
      </c>
      <c r="H301" s="158">
        <v>265</v>
      </c>
    </row>
    <row r="302" spans="1:8" x14ac:dyDescent="0.25">
      <c r="A302" s="111" t="s">
        <v>519</v>
      </c>
      <c r="B302" s="112" t="s">
        <v>521</v>
      </c>
      <c r="C302" s="161">
        <v>13785</v>
      </c>
      <c r="D302" s="161">
        <v>2488</v>
      </c>
      <c r="E302" s="161">
        <v>105</v>
      </c>
      <c r="F302" s="161">
        <v>1128</v>
      </c>
      <c r="G302" s="161">
        <v>0</v>
      </c>
      <c r="H302" s="161">
        <v>928</v>
      </c>
    </row>
    <row r="303" spans="1:8" x14ac:dyDescent="0.25">
      <c r="A303" s="113" t="s">
        <v>519</v>
      </c>
      <c r="B303" s="114" t="s">
        <v>522</v>
      </c>
      <c r="C303" s="158">
        <v>3688</v>
      </c>
      <c r="D303" s="158">
        <v>6074</v>
      </c>
      <c r="E303" s="158">
        <v>195</v>
      </c>
      <c r="F303" s="158">
        <v>1195</v>
      </c>
      <c r="G303" s="158">
        <v>1440</v>
      </c>
      <c r="H303" s="158">
        <v>205</v>
      </c>
    </row>
    <row r="304" spans="1:8" x14ac:dyDescent="0.25">
      <c r="A304" s="111" t="s">
        <v>519</v>
      </c>
      <c r="B304" s="112" t="s">
        <v>523</v>
      </c>
      <c r="C304" s="161">
        <v>30345</v>
      </c>
      <c r="D304" s="161">
        <v>3024</v>
      </c>
      <c r="E304" s="161">
        <v>0</v>
      </c>
      <c r="F304" s="161">
        <v>0</v>
      </c>
      <c r="G304" s="161">
        <v>0</v>
      </c>
      <c r="H304" s="161">
        <v>0</v>
      </c>
    </row>
    <row r="305" spans="1:8" x14ac:dyDescent="0.25">
      <c r="A305" s="113" t="s">
        <v>519</v>
      </c>
      <c r="B305" s="114" t="s">
        <v>524</v>
      </c>
      <c r="C305" s="158">
        <v>5584</v>
      </c>
      <c r="D305" s="158">
        <v>950</v>
      </c>
      <c r="E305" s="158">
        <v>150</v>
      </c>
      <c r="F305" s="158">
        <v>679</v>
      </c>
      <c r="G305" s="158">
        <v>307</v>
      </c>
      <c r="H305" s="158">
        <v>6350</v>
      </c>
    </row>
    <row r="306" spans="1:8" x14ac:dyDescent="0.25">
      <c r="A306" s="111" t="s">
        <v>519</v>
      </c>
      <c r="B306" s="112" t="s">
        <v>525</v>
      </c>
      <c r="C306" s="161">
        <v>4456</v>
      </c>
      <c r="D306" s="161">
        <v>3895</v>
      </c>
      <c r="E306" s="161">
        <v>110</v>
      </c>
      <c r="F306" s="161">
        <v>640</v>
      </c>
      <c r="G306" s="161">
        <v>460</v>
      </c>
      <c r="H306" s="161">
        <v>195</v>
      </c>
    </row>
    <row r="307" spans="1:8" x14ac:dyDescent="0.25">
      <c r="A307" s="113" t="s">
        <v>526</v>
      </c>
      <c r="B307" s="114" t="s">
        <v>527</v>
      </c>
      <c r="C307" s="158">
        <v>16224</v>
      </c>
      <c r="D307" s="158">
        <v>2058</v>
      </c>
      <c r="E307" s="158">
        <v>250</v>
      </c>
      <c r="F307" s="158">
        <v>1400</v>
      </c>
      <c r="G307" s="158">
        <v>250</v>
      </c>
      <c r="H307" s="158">
        <v>0</v>
      </c>
    </row>
    <row r="308" spans="1:8" x14ac:dyDescent="0.25">
      <c r="A308" s="111" t="s">
        <v>528</v>
      </c>
      <c r="B308" s="112" t="s">
        <v>529</v>
      </c>
      <c r="C308" s="161">
        <v>4700</v>
      </c>
      <c r="D308" s="161">
        <v>3400</v>
      </c>
      <c r="E308" s="161">
        <v>150</v>
      </c>
      <c r="F308" s="161">
        <v>600</v>
      </c>
      <c r="G308" s="161">
        <v>0</v>
      </c>
      <c r="H308" s="161">
        <v>0</v>
      </c>
    </row>
    <row r="309" spans="1:8" x14ac:dyDescent="0.25">
      <c r="A309" s="113" t="s">
        <v>528</v>
      </c>
      <c r="B309" s="114" t="s">
        <v>530</v>
      </c>
      <c r="C309" s="158">
        <v>12350</v>
      </c>
      <c r="D309" s="158">
        <v>2899</v>
      </c>
      <c r="E309" s="158">
        <v>700</v>
      </c>
      <c r="F309" s="158">
        <v>1400</v>
      </c>
      <c r="G309" s="158">
        <v>200</v>
      </c>
      <c r="H309" s="158">
        <v>500</v>
      </c>
    </row>
    <row r="310" spans="1:8" x14ac:dyDescent="0.25">
      <c r="A310" s="111" t="s">
        <v>528</v>
      </c>
      <c r="B310" s="112" t="s">
        <v>531</v>
      </c>
      <c r="C310" s="161">
        <v>4392</v>
      </c>
      <c r="D310" s="161">
        <v>3600</v>
      </c>
      <c r="E310" s="161">
        <v>322</v>
      </c>
      <c r="F310" s="161">
        <v>1460</v>
      </c>
      <c r="G310" s="161">
        <v>0</v>
      </c>
      <c r="H310" s="161">
        <v>0</v>
      </c>
    </row>
    <row r="311" spans="1:8" x14ac:dyDescent="0.25">
      <c r="A311" s="113" t="s">
        <v>528</v>
      </c>
      <c r="B311" s="114" t="s">
        <v>532</v>
      </c>
      <c r="C311" s="158">
        <v>16422</v>
      </c>
      <c r="D311" s="158">
        <v>1365</v>
      </c>
      <c r="E311" s="158">
        <v>105</v>
      </c>
      <c r="F311" s="158">
        <v>2250</v>
      </c>
      <c r="G311" s="158">
        <v>125</v>
      </c>
      <c r="H311" s="158">
        <v>1743</v>
      </c>
    </row>
    <row r="312" spans="1:8" x14ac:dyDescent="0.25">
      <c r="A312" s="111" t="s">
        <v>528</v>
      </c>
      <c r="B312" s="112" t="s">
        <v>533</v>
      </c>
      <c r="C312" s="161">
        <v>8317</v>
      </c>
      <c r="D312" s="161">
        <v>2100</v>
      </c>
      <c r="E312" s="161">
        <v>250</v>
      </c>
      <c r="F312" s="161">
        <v>1600</v>
      </c>
      <c r="G312" s="161">
        <v>0</v>
      </c>
      <c r="H312" s="161">
        <v>1990</v>
      </c>
    </row>
    <row r="313" spans="1:8" x14ac:dyDescent="0.25">
      <c r="A313" s="113" t="s">
        <v>528</v>
      </c>
      <c r="B313" s="114" t="s">
        <v>534</v>
      </c>
      <c r="C313" s="158">
        <v>5923</v>
      </c>
      <c r="D313" s="158">
        <v>2000</v>
      </c>
      <c r="E313" s="158">
        <v>80</v>
      </c>
      <c r="F313" s="158">
        <v>500</v>
      </c>
      <c r="G313" s="158">
        <v>0</v>
      </c>
      <c r="H313" s="158">
        <v>0</v>
      </c>
    </row>
    <row r="314" spans="1:8" x14ac:dyDescent="0.25">
      <c r="A314" s="111" t="s">
        <v>535</v>
      </c>
      <c r="B314" s="112" t="s">
        <v>536</v>
      </c>
      <c r="C314" s="161">
        <v>5810</v>
      </c>
      <c r="D314" s="161">
        <v>7000</v>
      </c>
      <c r="E314" s="161">
        <v>400</v>
      </c>
      <c r="F314" s="161">
        <v>2700</v>
      </c>
      <c r="G314" s="161">
        <v>4625</v>
      </c>
      <c r="H314" s="161">
        <v>0</v>
      </c>
    </row>
    <row r="315" spans="1:8" x14ac:dyDescent="0.25">
      <c r="A315" s="113" t="s">
        <v>535</v>
      </c>
      <c r="B315" s="114" t="s">
        <v>537</v>
      </c>
      <c r="C315" s="158">
        <v>6262</v>
      </c>
      <c r="D315" s="158">
        <v>6280</v>
      </c>
      <c r="E315" s="158">
        <v>300</v>
      </c>
      <c r="F315" s="158">
        <v>2610</v>
      </c>
      <c r="G315" s="158">
        <v>768</v>
      </c>
      <c r="H315" s="158">
        <v>450</v>
      </c>
    </row>
    <row r="316" spans="1:8" x14ac:dyDescent="0.25">
      <c r="A316" s="111" t="s">
        <v>535</v>
      </c>
      <c r="B316" s="112" t="s">
        <v>538</v>
      </c>
      <c r="C316" s="161">
        <v>5317</v>
      </c>
      <c r="D316" s="161">
        <v>7025</v>
      </c>
      <c r="E316" s="161">
        <v>400</v>
      </c>
      <c r="F316" s="161">
        <v>1900</v>
      </c>
      <c r="G316" s="161">
        <v>540</v>
      </c>
      <c r="H316" s="161">
        <v>0</v>
      </c>
    </row>
    <row r="317" spans="1:8" x14ac:dyDescent="0.25">
      <c r="A317" s="113" t="s">
        <v>535</v>
      </c>
      <c r="B317" s="114" t="s">
        <v>539</v>
      </c>
      <c r="C317" s="158">
        <v>10578</v>
      </c>
      <c r="D317" s="158">
        <v>5150</v>
      </c>
      <c r="E317" s="158">
        <v>150</v>
      </c>
      <c r="F317" s="158">
        <v>900</v>
      </c>
      <c r="G317" s="158">
        <v>0</v>
      </c>
      <c r="H317" s="158">
        <v>200</v>
      </c>
    </row>
    <row r="318" spans="1:8" x14ac:dyDescent="0.25">
      <c r="A318" s="111" t="s">
        <v>535</v>
      </c>
      <c r="B318" s="112" t="s">
        <v>540</v>
      </c>
      <c r="C318" s="161">
        <v>6449</v>
      </c>
      <c r="D318" s="161">
        <v>11100</v>
      </c>
      <c r="E318" s="161">
        <v>300</v>
      </c>
      <c r="F318" s="161">
        <v>1500</v>
      </c>
      <c r="G318" s="161">
        <v>2250</v>
      </c>
      <c r="H318" s="161">
        <v>800</v>
      </c>
    </row>
    <row r="319" spans="1:8" x14ac:dyDescent="0.25">
      <c r="A319" s="113" t="s">
        <v>535</v>
      </c>
      <c r="B319" s="114" t="s">
        <v>541</v>
      </c>
      <c r="C319" s="158">
        <v>7761</v>
      </c>
      <c r="D319" s="158">
        <v>10000</v>
      </c>
      <c r="E319" s="158">
        <v>350</v>
      </c>
      <c r="F319" s="158">
        <v>2357</v>
      </c>
      <c r="G319" s="158">
        <v>35</v>
      </c>
      <c r="H319" s="158">
        <v>543</v>
      </c>
    </row>
    <row r="320" spans="1:8" x14ac:dyDescent="0.25">
      <c r="A320" s="111" t="s">
        <v>535</v>
      </c>
      <c r="B320" s="112" t="s">
        <v>542</v>
      </c>
      <c r="C320" s="161">
        <v>25800</v>
      </c>
      <c r="D320" s="161">
        <v>3950</v>
      </c>
      <c r="E320" s="161">
        <v>165</v>
      </c>
      <c r="F320" s="161">
        <v>1999</v>
      </c>
      <c r="G320" s="161">
        <v>0</v>
      </c>
      <c r="H320" s="161">
        <v>0</v>
      </c>
    </row>
    <row r="321" spans="1:8" x14ac:dyDescent="0.25">
      <c r="A321" s="113" t="s">
        <v>535</v>
      </c>
      <c r="B321" s="114" t="s">
        <v>543</v>
      </c>
      <c r="C321" s="158">
        <v>7450</v>
      </c>
      <c r="D321" s="158">
        <v>7074</v>
      </c>
      <c r="E321" s="158">
        <v>350</v>
      </c>
      <c r="F321" s="158">
        <v>945</v>
      </c>
      <c r="G321" s="158">
        <v>1350</v>
      </c>
      <c r="H321" s="158">
        <v>1500</v>
      </c>
    </row>
    <row r="322" spans="1:8" x14ac:dyDescent="0.25">
      <c r="A322" s="111" t="s">
        <v>535</v>
      </c>
      <c r="B322" s="112" t="s">
        <v>544</v>
      </c>
      <c r="C322" s="161">
        <v>4197</v>
      </c>
      <c r="D322" s="161">
        <v>5665</v>
      </c>
      <c r="E322" s="161">
        <v>150</v>
      </c>
      <c r="F322" s="161">
        <v>1000</v>
      </c>
      <c r="G322" s="161">
        <v>2700</v>
      </c>
      <c r="H322" s="161">
        <v>1046</v>
      </c>
    </row>
    <row r="323" spans="1:8" x14ac:dyDescent="0.25">
      <c r="A323" s="113" t="s">
        <v>535</v>
      </c>
      <c r="B323" s="114" t="s">
        <v>545</v>
      </c>
      <c r="C323" s="158">
        <v>8355</v>
      </c>
      <c r="D323" s="158">
        <v>9350</v>
      </c>
      <c r="E323" s="158">
        <v>880</v>
      </c>
      <c r="F323" s="158">
        <v>1320</v>
      </c>
      <c r="G323" s="158">
        <v>506</v>
      </c>
      <c r="H323" s="158">
        <v>3080</v>
      </c>
    </row>
    <row r="324" spans="1:8" x14ac:dyDescent="0.25">
      <c r="A324" s="111" t="s">
        <v>546</v>
      </c>
      <c r="B324" s="112" t="s">
        <v>547</v>
      </c>
      <c r="C324" s="161">
        <v>2060</v>
      </c>
      <c r="D324" s="161">
        <v>2120</v>
      </c>
      <c r="E324" s="161">
        <v>190</v>
      </c>
      <c r="F324" s="161">
        <v>990</v>
      </c>
      <c r="G324" s="161">
        <v>400</v>
      </c>
      <c r="H324" s="161">
        <v>0</v>
      </c>
    </row>
    <row r="325" spans="1:8" x14ac:dyDescent="0.25">
      <c r="A325" s="113" t="s">
        <v>546</v>
      </c>
      <c r="B325" s="114" t="s">
        <v>548</v>
      </c>
      <c r="C325" s="158">
        <v>7652</v>
      </c>
      <c r="D325" s="158">
        <v>2270</v>
      </c>
      <c r="E325" s="158">
        <v>250</v>
      </c>
      <c r="F325" s="158">
        <v>850</v>
      </c>
      <c r="G325" s="158">
        <v>0</v>
      </c>
      <c r="H325" s="158">
        <v>0</v>
      </c>
    </row>
    <row r="326" spans="1:8" x14ac:dyDescent="0.25">
      <c r="A326" s="111" t="s">
        <v>546</v>
      </c>
      <c r="B326" s="112" t="s">
        <v>549</v>
      </c>
      <c r="C326" s="161">
        <v>10488</v>
      </c>
      <c r="D326" s="161">
        <v>0</v>
      </c>
      <c r="E326" s="161">
        <v>200</v>
      </c>
      <c r="F326" s="161">
        <v>2200</v>
      </c>
      <c r="G326" s="161">
        <v>300</v>
      </c>
      <c r="H326" s="161">
        <v>0</v>
      </c>
    </row>
    <row r="327" spans="1:8" x14ac:dyDescent="0.25">
      <c r="A327" s="113" t="s">
        <v>550</v>
      </c>
      <c r="B327" s="114" t="s">
        <v>551</v>
      </c>
      <c r="C327" s="158">
        <v>5200</v>
      </c>
      <c r="D327" s="158">
        <v>2700</v>
      </c>
      <c r="E327" s="158">
        <v>75</v>
      </c>
      <c r="F327" s="158">
        <v>800</v>
      </c>
      <c r="G327" s="158">
        <v>15</v>
      </c>
      <c r="H327" s="158">
        <v>0</v>
      </c>
    </row>
    <row r="328" spans="1:8" x14ac:dyDescent="0.25">
      <c r="A328" s="111" t="s">
        <v>550</v>
      </c>
      <c r="B328" s="112" t="s">
        <v>552</v>
      </c>
      <c r="C328" s="161">
        <v>1035</v>
      </c>
      <c r="D328" s="161">
        <v>200</v>
      </c>
      <c r="E328" s="161">
        <v>50</v>
      </c>
      <c r="F328" s="161">
        <v>100</v>
      </c>
      <c r="G328" s="161">
        <v>0</v>
      </c>
      <c r="H328" s="161">
        <v>0</v>
      </c>
    </row>
    <row r="329" spans="1:8" x14ac:dyDescent="0.25">
      <c r="A329" s="113" t="s">
        <v>550</v>
      </c>
      <c r="B329" s="114" t="s">
        <v>553</v>
      </c>
      <c r="C329" s="158">
        <v>4903</v>
      </c>
      <c r="D329" s="158">
        <v>4145</v>
      </c>
      <c r="E329" s="158">
        <v>30</v>
      </c>
      <c r="F329" s="158">
        <v>1400</v>
      </c>
      <c r="G329" s="158">
        <v>450</v>
      </c>
      <c r="H329" s="158">
        <v>110</v>
      </c>
    </row>
    <row r="330" spans="1:8" x14ac:dyDescent="0.25">
      <c r="A330" s="111" t="s">
        <v>550</v>
      </c>
      <c r="B330" s="112" t="s">
        <v>554</v>
      </c>
      <c r="C330" s="161">
        <v>4146</v>
      </c>
      <c r="D330" s="161">
        <v>1500</v>
      </c>
      <c r="E330" s="161">
        <v>200</v>
      </c>
      <c r="F330" s="161">
        <v>1350</v>
      </c>
      <c r="G330" s="161">
        <v>80</v>
      </c>
      <c r="H330" s="161">
        <v>0</v>
      </c>
    </row>
    <row r="331" spans="1:8" x14ac:dyDescent="0.25">
      <c r="A331" s="113" t="s">
        <v>550</v>
      </c>
      <c r="B331" s="114" t="s">
        <v>555</v>
      </c>
      <c r="C331" s="158">
        <v>3840</v>
      </c>
      <c r="D331" s="158">
        <v>1280</v>
      </c>
      <c r="E331" s="158">
        <v>210</v>
      </c>
      <c r="F331" s="158">
        <v>1040</v>
      </c>
      <c r="G331" s="158">
        <v>0</v>
      </c>
      <c r="H331" s="158">
        <v>0</v>
      </c>
    </row>
    <row r="332" spans="1:8" x14ac:dyDescent="0.25">
      <c r="A332" s="111" t="s">
        <v>550</v>
      </c>
      <c r="B332" s="112" t="s">
        <v>556</v>
      </c>
      <c r="C332" s="161">
        <v>5200</v>
      </c>
      <c r="D332" s="161">
        <v>1600</v>
      </c>
      <c r="E332" s="161">
        <v>200</v>
      </c>
      <c r="F332" s="161">
        <v>1500</v>
      </c>
      <c r="G332" s="161">
        <v>275</v>
      </c>
      <c r="H332" s="161">
        <v>500</v>
      </c>
    </row>
    <row r="333" spans="1:8" x14ac:dyDescent="0.25">
      <c r="A333" s="113" t="s">
        <v>550</v>
      </c>
      <c r="B333" s="114" t="s">
        <v>557</v>
      </c>
      <c r="C333" s="158">
        <v>5425</v>
      </c>
      <c r="D333" s="158">
        <v>1200</v>
      </c>
      <c r="E333" s="158">
        <v>200</v>
      </c>
      <c r="F333" s="158">
        <v>1550</v>
      </c>
      <c r="G333" s="158">
        <v>125</v>
      </c>
      <c r="H333" s="158">
        <v>0</v>
      </c>
    </row>
    <row r="334" spans="1:8" x14ac:dyDescent="0.25">
      <c r="A334" s="111" t="s">
        <v>550</v>
      </c>
      <c r="B334" s="112" t="s">
        <v>558</v>
      </c>
      <c r="C334" s="161">
        <v>3600</v>
      </c>
      <c r="D334" s="161">
        <v>3700</v>
      </c>
      <c r="E334" s="161">
        <v>225</v>
      </c>
      <c r="F334" s="161">
        <v>900</v>
      </c>
      <c r="G334" s="161">
        <v>0</v>
      </c>
      <c r="H334" s="161">
        <v>0</v>
      </c>
    </row>
    <row r="335" spans="1:8" x14ac:dyDescent="0.25">
      <c r="A335" s="113" t="s">
        <v>559</v>
      </c>
      <c r="B335" s="114" t="s">
        <v>560</v>
      </c>
      <c r="C335" s="158">
        <v>2852</v>
      </c>
      <c r="D335" s="158">
        <v>4000</v>
      </c>
      <c r="E335" s="158">
        <v>350</v>
      </c>
      <c r="F335" s="158">
        <v>1300</v>
      </c>
      <c r="G335" s="158">
        <v>6750</v>
      </c>
      <c r="H335" s="158">
        <v>255</v>
      </c>
    </row>
    <row r="336" spans="1:8" ht="13.8" thickBot="1" x14ac:dyDescent="0.3">
      <c r="A336" s="115" t="s">
        <v>559</v>
      </c>
      <c r="B336" s="116" t="s">
        <v>561</v>
      </c>
      <c r="C336" s="196">
        <v>3156</v>
      </c>
      <c r="D336" s="196">
        <v>4200</v>
      </c>
      <c r="E336" s="196">
        <v>250</v>
      </c>
      <c r="F336" s="196">
        <v>1600</v>
      </c>
      <c r="G336" s="196">
        <v>3000</v>
      </c>
      <c r="H336" s="196">
        <v>203</v>
      </c>
    </row>
    <row r="337" spans="1:8" x14ac:dyDescent="0.25">
      <c r="A337" s="190"/>
      <c r="B337" s="84" t="s">
        <v>678</v>
      </c>
      <c r="C337" s="191">
        <v>326</v>
      </c>
      <c r="D337" s="191">
        <v>307</v>
      </c>
      <c r="E337" s="191">
        <v>304</v>
      </c>
      <c r="F337" s="191">
        <v>319</v>
      </c>
      <c r="G337" s="191">
        <v>208</v>
      </c>
      <c r="H337" s="191">
        <v>199</v>
      </c>
    </row>
    <row r="338" spans="1:8" ht="13.8" thickBot="1" x14ac:dyDescent="0.3">
      <c r="A338" s="192"/>
      <c r="B338" s="193" t="s">
        <v>679</v>
      </c>
      <c r="C338" s="194">
        <v>8884</v>
      </c>
      <c r="D338" s="194">
        <v>3164</v>
      </c>
      <c r="E338" s="194">
        <v>243</v>
      </c>
      <c r="F338" s="194">
        <v>1279</v>
      </c>
      <c r="G338" s="195">
        <v>918</v>
      </c>
      <c r="H338" s="194">
        <v>892</v>
      </c>
    </row>
    <row r="339" spans="1:8" ht="13.8" thickTop="1" x14ac:dyDescent="0.25">
      <c r="A339" s="346" t="s">
        <v>890</v>
      </c>
    </row>
    <row r="341" spans="1:8" x14ac:dyDescent="0.25">
      <c r="A341" s="35" t="s">
        <v>161</v>
      </c>
    </row>
    <row r="342" spans="1:8" x14ac:dyDescent="0.25">
      <c r="A342" s="44" t="s">
        <v>78</v>
      </c>
    </row>
    <row r="343" spans="1:8" x14ac:dyDescent="0.25">
      <c r="C343" s="108"/>
      <c r="D343" s="108"/>
      <c r="E343" s="108"/>
      <c r="F343" s="108"/>
      <c r="G343" s="108"/>
      <c r="H343" s="108"/>
    </row>
    <row r="344" spans="1:8" x14ac:dyDescent="0.25">
      <c r="C344" s="108"/>
      <c r="D344" s="108"/>
      <c r="E344" s="108"/>
      <c r="F344" s="108"/>
      <c r="G344" s="108"/>
      <c r="H344" s="108"/>
    </row>
    <row r="345" spans="1:8" x14ac:dyDescent="0.25">
      <c r="C345" s="108"/>
      <c r="D345" s="108"/>
      <c r="E345" s="108"/>
      <c r="F345" s="108"/>
      <c r="G345" s="108"/>
      <c r="H345" s="108"/>
    </row>
    <row r="346" spans="1:8" x14ac:dyDescent="0.25">
      <c r="C346" s="108"/>
      <c r="D346" s="108"/>
      <c r="E346" s="108"/>
      <c r="F346" s="108"/>
      <c r="G346" s="108"/>
      <c r="H346" s="108"/>
    </row>
    <row r="347" spans="1:8" x14ac:dyDescent="0.25">
      <c r="C347" s="108"/>
      <c r="D347" s="108"/>
      <c r="E347" s="108"/>
      <c r="F347" s="108"/>
      <c r="G347" s="108"/>
      <c r="H347" s="108"/>
    </row>
    <row r="348" spans="1:8" x14ac:dyDescent="0.25">
      <c r="C348" s="108"/>
      <c r="D348" s="108"/>
      <c r="E348" s="108"/>
      <c r="F348" s="108"/>
      <c r="G348" s="108"/>
      <c r="H348" s="108"/>
    </row>
    <row r="349" spans="1:8" x14ac:dyDescent="0.25">
      <c r="C349" s="108"/>
      <c r="D349" s="108"/>
      <c r="E349" s="108"/>
      <c r="F349" s="108"/>
      <c r="G349" s="108"/>
      <c r="H349" s="108"/>
    </row>
    <row r="350" spans="1:8" x14ac:dyDescent="0.25">
      <c r="C350" s="108"/>
      <c r="D350" s="108"/>
      <c r="E350" s="108"/>
      <c r="F350" s="108"/>
      <c r="G350" s="108"/>
      <c r="H350" s="108"/>
    </row>
    <row r="351" spans="1:8" x14ac:dyDescent="0.25">
      <c r="C351" s="108"/>
      <c r="D351" s="108"/>
      <c r="E351" s="108"/>
      <c r="F351" s="108"/>
      <c r="G351" s="108"/>
      <c r="H351" s="108"/>
    </row>
    <row r="352" spans="1:8" x14ac:dyDescent="0.25">
      <c r="C352" s="108"/>
      <c r="D352" s="108"/>
      <c r="E352" s="108"/>
      <c r="F352" s="108"/>
      <c r="G352" s="108"/>
      <c r="H352" s="108"/>
    </row>
  </sheetData>
  <mergeCells count="1">
    <mergeCell ref="A2:B2"/>
  </mergeCells>
  <conditionalFormatting sqref="A337:H338">
    <cfRule type="expression" dxfId="9" priority="1">
      <formula>MOD(ROW(),2)=0</formula>
    </cfRule>
  </conditionalFormatting>
  <hyperlinks>
    <hyperlink ref="A2:B2" location="TOC!A1" display="Return to Table of Contents"/>
  </hyperlinks>
  <pageMargins left="0.25" right="0.25" top="0.75" bottom="0.75" header="0.3" footer="0.3"/>
  <pageSetup scale="67" fitToHeight="0" orientation="portrait" horizontalDpi="1200" verticalDpi="1200" r:id="rId1"/>
  <headerFooter>
    <oddHeader>&amp;L&amp;"Arial,Bold"2016-17 Survey of Allied Dental Education
Report 1 - Dental Hygiene Education Programs</oddHeader>
  </headerFooter>
  <rowBreaks count="4" manualBreakCount="4">
    <brk id="74" max="7" man="1"/>
    <brk id="151" max="7" man="1"/>
    <brk id="227" max="7" man="1"/>
    <brk id="300"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zoomScaleNormal="100" workbookViewId="0">
      <pane ySplit="1" topLeftCell="A2" activePane="bottomLeft" state="frozen"/>
      <selection pane="bottomLeft"/>
    </sheetView>
  </sheetViews>
  <sheetFormatPr defaultColWidth="9.109375" defaultRowHeight="13.2" x14ac:dyDescent="0.25"/>
  <cols>
    <col min="1" max="1" width="35.44140625" style="2" customWidth="1"/>
    <col min="2" max="2" width="7" style="2" customWidth="1"/>
    <col min="3" max="3" width="6.5546875" style="2" customWidth="1"/>
    <col min="4" max="4" width="7.109375" style="2" customWidth="1"/>
    <col min="5" max="5" width="7" style="2" customWidth="1"/>
    <col min="6" max="6" width="6.44140625" style="2" customWidth="1"/>
    <col min="7" max="9" width="6.88671875" style="2" customWidth="1"/>
    <col min="10" max="10" width="7.109375" style="2" customWidth="1"/>
    <col min="11" max="11" width="7.5546875" style="2" customWidth="1"/>
    <col min="12" max="12" width="7.88671875" style="2" customWidth="1"/>
    <col min="13" max="15" width="6.88671875" style="2" customWidth="1"/>
    <col min="16" max="17" width="9.109375" style="2"/>
    <col min="18" max="22" width="9.109375" style="45"/>
    <col min="23" max="16384" width="9.109375" style="2"/>
  </cols>
  <sheetData>
    <row r="1" spans="1:28" x14ac:dyDescent="0.25">
      <c r="A1" s="197" t="s">
        <v>681</v>
      </c>
    </row>
    <row r="2" spans="1:28" x14ac:dyDescent="0.25">
      <c r="A2" s="123" t="s">
        <v>4</v>
      </c>
      <c r="B2" s="1" t="s">
        <v>709</v>
      </c>
      <c r="N2" s="198"/>
      <c r="Q2" s="45"/>
      <c r="R2" s="124"/>
      <c r="S2" s="124"/>
      <c r="T2" s="124"/>
    </row>
    <row r="3" spans="1:28" s="1" customFormat="1" ht="15.6" x14ac:dyDescent="0.25">
      <c r="A3" s="199"/>
      <c r="B3" s="417" t="s">
        <v>682</v>
      </c>
      <c r="C3" s="417"/>
      <c r="D3" s="417"/>
      <c r="E3" s="417"/>
      <c r="F3" s="418" t="s">
        <v>714</v>
      </c>
      <c r="G3" s="419"/>
      <c r="H3" s="419"/>
      <c r="I3" s="419"/>
      <c r="J3" s="418" t="s">
        <v>683</v>
      </c>
      <c r="K3" s="419"/>
      <c r="L3" s="419"/>
      <c r="M3" s="419"/>
      <c r="N3" s="418" t="s">
        <v>608</v>
      </c>
      <c r="O3" s="420"/>
      <c r="P3" s="200"/>
      <c r="Q3" s="124"/>
      <c r="R3" s="52"/>
      <c r="S3" s="45"/>
      <c r="T3" s="65"/>
      <c r="U3" s="65"/>
      <c r="V3" s="45"/>
      <c r="W3" s="84"/>
      <c r="X3" s="84"/>
      <c r="Y3" s="84"/>
      <c r="Z3" s="84"/>
    </row>
    <row r="4" spans="1:28" s="1" customFormat="1" x14ac:dyDescent="0.25">
      <c r="A4" s="199"/>
      <c r="B4" s="421" t="s">
        <v>684</v>
      </c>
      <c r="C4" s="421"/>
      <c r="D4" s="422" t="s">
        <v>685</v>
      </c>
      <c r="E4" s="395"/>
      <c r="F4" s="422" t="s">
        <v>684</v>
      </c>
      <c r="G4" s="395"/>
      <c r="H4" s="422" t="s">
        <v>685</v>
      </c>
      <c r="I4" s="395"/>
      <c r="J4" s="422" t="s">
        <v>684</v>
      </c>
      <c r="K4" s="395"/>
      <c r="L4" s="422" t="s">
        <v>685</v>
      </c>
      <c r="M4" s="395"/>
      <c r="N4" s="201"/>
      <c r="O4" s="74"/>
      <c r="P4" s="2"/>
      <c r="Q4" s="124"/>
      <c r="R4" s="56"/>
      <c r="S4" s="45"/>
      <c r="T4" s="65"/>
      <c r="U4" s="65"/>
      <c r="V4" s="45"/>
      <c r="W4" s="84"/>
      <c r="X4" s="84"/>
      <c r="Y4" s="84"/>
      <c r="Z4" s="84"/>
    </row>
    <row r="5" spans="1:28" s="205" customFormat="1" x14ac:dyDescent="0.25">
      <c r="A5" s="202" t="s">
        <v>686</v>
      </c>
      <c r="B5" s="202" t="s">
        <v>104</v>
      </c>
      <c r="C5" s="202" t="s">
        <v>105</v>
      </c>
      <c r="D5" s="203" t="s">
        <v>104</v>
      </c>
      <c r="E5" s="125" t="s">
        <v>105</v>
      </c>
      <c r="F5" s="203" t="s">
        <v>104</v>
      </c>
      <c r="G5" s="125" t="s">
        <v>105</v>
      </c>
      <c r="H5" s="203" t="s">
        <v>104</v>
      </c>
      <c r="I5" s="125" t="s">
        <v>105</v>
      </c>
      <c r="J5" s="203" t="s">
        <v>104</v>
      </c>
      <c r="K5" s="125" t="s">
        <v>105</v>
      </c>
      <c r="L5" s="203" t="s">
        <v>104</v>
      </c>
      <c r="M5" s="125" t="s">
        <v>105</v>
      </c>
      <c r="N5" s="203" t="s">
        <v>104</v>
      </c>
      <c r="O5" s="126" t="s">
        <v>105</v>
      </c>
      <c r="P5" s="2"/>
      <c r="Q5" s="124"/>
      <c r="R5" s="124"/>
      <c r="S5" s="124"/>
      <c r="T5" s="65"/>
      <c r="U5" s="65"/>
      <c r="V5" s="45"/>
      <c r="W5" s="204"/>
      <c r="X5" s="204"/>
      <c r="Y5" s="204"/>
      <c r="Z5" s="204"/>
    </row>
    <row r="6" spans="1:28" ht="15" customHeight="1" x14ac:dyDescent="0.25">
      <c r="A6" s="2" t="s">
        <v>687</v>
      </c>
      <c r="B6" s="2">
        <v>379</v>
      </c>
      <c r="C6" s="218">
        <f>(B6/B$11)*100</f>
        <v>89.810426540284354</v>
      </c>
      <c r="D6" s="206">
        <v>7591</v>
      </c>
      <c r="E6" s="218">
        <f>(D6/D$11)*100</f>
        <v>95.520322134138667</v>
      </c>
      <c r="F6" s="207">
        <v>308</v>
      </c>
      <c r="G6" s="218">
        <f>(F6/F$11)*100</f>
        <v>87.5</v>
      </c>
      <c r="H6" s="206">
        <v>7182</v>
      </c>
      <c r="I6" s="218">
        <f>(H6/H$11)*100</f>
        <v>95.862253069941275</v>
      </c>
      <c r="J6" s="206">
        <f>SUM(B6,F6)</f>
        <v>687</v>
      </c>
      <c r="K6" s="218">
        <f>(J6/J$11)*100</f>
        <v>88.759689922480618</v>
      </c>
      <c r="L6" s="206">
        <f>SUM(D6,H6)</f>
        <v>14773</v>
      </c>
      <c r="M6" s="218">
        <f>(L6/L$11)*100</f>
        <v>95.686249109398275</v>
      </c>
      <c r="N6" s="206">
        <f>J6+L6</f>
        <v>15460</v>
      </c>
      <c r="O6" s="218">
        <f t="shared" ref="O6:O11" si="0">(N6/N$11)*100</f>
        <v>95.349697792031577</v>
      </c>
      <c r="P6" s="207"/>
      <c r="Q6" s="45"/>
      <c r="R6" s="64"/>
      <c r="S6" s="65"/>
      <c r="T6" s="65"/>
      <c r="U6" s="65"/>
      <c r="W6" s="45"/>
      <c r="X6" s="45"/>
      <c r="Y6" s="45"/>
      <c r="Z6" s="45"/>
    </row>
    <row r="7" spans="1:28" ht="15" customHeight="1" x14ac:dyDescent="0.25">
      <c r="A7" s="2" t="s">
        <v>688</v>
      </c>
      <c r="B7" s="2">
        <v>3</v>
      </c>
      <c r="C7" s="218">
        <f>(B7/B$11)*100</f>
        <v>0.7109004739336493</v>
      </c>
      <c r="D7" s="207">
        <v>11</v>
      </c>
      <c r="E7" s="218">
        <f>(D7/D$11)*100</f>
        <v>0.13841701270919843</v>
      </c>
      <c r="F7" s="207">
        <v>1</v>
      </c>
      <c r="G7" s="218">
        <f>(F7/F$11)*100</f>
        <v>0.28409090909090912</v>
      </c>
      <c r="H7" s="207">
        <v>4</v>
      </c>
      <c r="I7" s="218">
        <f>(H7/H$11)*100</f>
        <v>5.3390282968499729E-2</v>
      </c>
      <c r="J7" s="206">
        <f>SUM(B7,F7)</f>
        <v>4</v>
      </c>
      <c r="K7" s="218">
        <f>(J7/J$11)*100</f>
        <v>0.516795865633075</v>
      </c>
      <c r="L7" s="206">
        <f>SUM(D7,H7)</f>
        <v>15</v>
      </c>
      <c r="M7" s="218">
        <f>(L7/L$11)*100</f>
        <v>9.7156551590128884E-2</v>
      </c>
      <c r="N7" s="206">
        <f>J7+L7</f>
        <v>19</v>
      </c>
      <c r="O7" s="218">
        <f t="shared" si="0"/>
        <v>0.11718268163315652</v>
      </c>
      <c r="P7" s="207"/>
      <c r="Q7" s="45"/>
      <c r="R7" s="64"/>
      <c r="S7" s="65"/>
      <c r="T7" s="65"/>
      <c r="U7" s="65"/>
      <c r="W7" s="45"/>
      <c r="X7" s="45"/>
      <c r="Y7" s="45"/>
      <c r="Z7" s="45"/>
    </row>
    <row r="8" spans="1:28" ht="15" customHeight="1" x14ac:dyDescent="0.25">
      <c r="A8" s="2" t="s">
        <v>91</v>
      </c>
      <c r="B8" s="2">
        <v>36</v>
      </c>
      <c r="C8" s="218">
        <f>(B8/B$11)*100</f>
        <v>8.5308056872037916</v>
      </c>
      <c r="D8" s="207">
        <v>265</v>
      </c>
      <c r="E8" s="218">
        <f>(D8/D$11)*100</f>
        <v>3.3345916698125082</v>
      </c>
      <c r="F8" s="207">
        <v>39</v>
      </c>
      <c r="G8" s="218">
        <f>(F8/F$11)*100</f>
        <v>11.079545454545455</v>
      </c>
      <c r="H8" s="207">
        <v>225</v>
      </c>
      <c r="I8" s="218">
        <f>(H8/H$11)*100</f>
        <v>3.0032034169781103</v>
      </c>
      <c r="J8" s="206">
        <f>SUM(B8,F8)</f>
        <v>75</v>
      </c>
      <c r="K8" s="218">
        <f>(J8/J$11)*100</f>
        <v>9.6899224806201563</v>
      </c>
      <c r="L8" s="206">
        <f>SUM(D8,H8)</f>
        <v>490</v>
      </c>
      <c r="M8" s="218">
        <f>(L8/L$11)*100</f>
        <v>3.1737806852775439</v>
      </c>
      <c r="N8" s="206">
        <f>J8+L8</f>
        <v>565</v>
      </c>
      <c r="O8" s="218">
        <f t="shared" si="0"/>
        <v>3.484642901196497</v>
      </c>
      <c r="P8" s="207"/>
      <c r="Q8" s="84"/>
      <c r="R8" s="64"/>
      <c r="S8" s="65"/>
      <c r="T8" s="65"/>
      <c r="U8" s="65"/>
      <c r="W8" s="45"/>
      <c r="X8" s="45"/>
      <c r="Y8" s="45"/>
      <c r="Z8" s="45"/>
    </row>
    <row r="9" spans="1:28" ht="15" customHeight="1" x14ac:dyDescent="0.25">
      <c r="A9" s="2" t="s">
        <v>689</v>
      </c>
      <c r="B9" s="2">
        <v>4</v>
      </c>
      <c r="C9" s="218">
        <f>(B9/B$11)*100</f>
        <v>0.94786729857819907</v>
      </c>
      <c r="D9" s="207">
        <v>80</v>
      </c>
      <c r="E9" s="218">
        <f>(D9/D$11)*100</f>
        <v>1.0066691833396251</v>
      </c>
      <c r="F9" s="207">
        <v>4</v>
      </c>
      <c r="G9" s="218">
        <f>(F9/F$11)*100</f>
        <v>1.1363636363636365</v>
      </c>
      <c r="H9" s="207">
        <v>81</v>
      </c>
      <c r="I9" s="218">
        <f>(H9/H$11)*100</f>
        <v>1.0811532301121196</v>
      </c>
      <c r="J9" s="206">
        <f>SUM(B9,F9)</f>
        <v>8</v>
      </c>
      <c r="K9" s="218">
        <f>(J9/J$11)*100</f>
        <v>1.03359173126615</v>
      </c>
      <c r="L9" s="206">
        <f>SUM(D9,H9)</f>
        <v>161</v>
      </c>
      <c r="M9" s="218">
        <f>(L9/L$11)*100</f>
        <v>1.0428136537340502</v>
      </c>
      <c r="N9" s="206">
        <f>J9+L9</f>
        <v>169</v>
      </c>
      <c r="O9" s="218">
        <f t="shared" si="0"/>
        <v>1.0423091155791293</v>
      </c>
      <c r="P9" s="207"/>
      <c r="Q9" s="45"/>
      <c r="R9" s="64"/>
      <c r="S9" s="65"/>
      <c r="T9" s="65"/>
      <c r="U9" s="65"/>
      <c r="W9" s="45"/>
      <c r="X9" s="45"/>
      <c r="Y9" s="45"/>
      <c r="Z9" s="45"/>
    </row>
    <row r="10" spans="1:28" ht="15" customHeight="1" x14ac:dyDescent="0.25">
      <c r="A10" s="2" t="s">
        <v>690</v>
      </c>
      <c r="B10" s="209" t="s">
        <v>664</v>
      </c>
      <c r="C10" s="242" t="s">
        <v>713</v>
      </c>
      <c r="D10" s="209" t="s">
        <v>664</v>
      </c>
      <c r="E10" s="242" t="s">
        <v>713</v>
      </c>
      <c r="F10" s="209" t="s">
        <v>664</v>
      </c>
      <c r="G10" s="242" t="s">
        <v>713</v>
      </c>
      <c r="H10" s="209" t="s">
        <v>664</v>
      </c>
      <c r="I10" s="242" t="s">
        <v>713</v>
      </c>
      <c r="J10" s="209" t="s">
        <v>664</v>
      </c>
      <c r="K10" s="242" t="s">
        <v>713</v>
      </c>
      <c r="L10" s="209" t="s">
        <v>664</v>
      </c>
      <c r="M10" s="241" t="s">
        <v>713</v>
      </c>
      <c r="N10" s="220">
        <v>1</v>
      </c>
      <c r="O10" s="221">
        <f t="shared" si="0"/>
        <v>6.167509559639817E-3</v>
      </c>
      <c r="P10" s="207"/>
      <c r="Q10" s="45"/>
      <c r="R10" s="64"/>
      <c r="S10" s="65"/>
      <c r="T10" s="65"/>
      <c r="U10" s="65"/>
      <c r="W10" s="45"/>
      <c r="X10" s="45"/>
      <c r="Y10" s="45"/>
      <c r="Z10" s="45"/>
    </row>
    <row r="11" spans="1:28" s="1" customFormat="1" ht="15" customHeight="1" thickBot="1" x14ac:dyDescent="0.3">
      <c r="A11" s="222" t="s">
        <v>103</v>
      </c>
      <c r="B11" s="223">
        <f>SUM(B6:B10)</f>
        <v>422</v>
      </c>
      <c r="C11" s="238">
        <f>(B11/B$11)*100</f>
        <v>100</v>
      </c>
      <c r="D11" s="223">
        <f>SUM(D6:D10)</f>
        <v>7947</v>
      </c>
      <c r="E11" s="238">
        <f>(D11/D$11)*100</f>
        <v>100</v>
      </c>
      <c r="F11" s="223">
        <f>SUM(F6:F10)</f>
        <v>352</v>
      </c>
      <c r="G11" s="238">
        <f>(F11/F$11)*100</f>
        <v>100</v>
      </c>
      <c r="H11" s="223">
        <f>SUM(H6:H10)</f>
        <v>7492</v>
      </c>
      <c r="I11" s="238">
        <f>(H11/H$11)*100</f>
        <v>100</v>
      </c>
      <c r="J11" s="223">
        <f>SUM(J6:J10)</f>
        <v>774</v>
      </c>
      <c r="K11" s="238">
        <f>(J11/J$11)*100</f>
        <v>100</v>
      </c>
      <c r="L11" s="223">
        <f>SUM(L6:L10)</f>
        <v>15439</v>
      </c>
      <c r="M11" s="239">
        <f>(L11/L$11)*100</f>
        <v>100</v>
      </c>
      <c r="N11" s="226">
        <f>SUM(N6:N10)</f>
        <v>16214</v>
      </c>
      <c r="O11" s="238">
        <f t="shared" si="0"/>
        <v>100</v>
      </c>
      <c r="P11" s="227"/>
      <c r="Q11" s="124"/>
      <c r="R11" s="64"/>
      <c r="S11" s="228"/>
      <c r="T11" s="228"/>
      <c r="U11" s="228"/>
      <c r="V11" s="84"/>
      <c r="W11" s="84"/>
      <c r="X11" s="84"/>
      <c r="Y11" s="84"/>
      <c r="Z11" s="84"/>
      <c r="AA11" s="84"/>
      <c r="AB11" s="84"/>
    </row>
    <row r="12" spans="1:28" x14ac:dyDescent="0.25">
      <c r="A12" s="45"/>
      <c r="B12" s="317"/>
      <c r="C12" s="208"/>
      <c r="D12" s="317"/>
      <c r="E12" s="208"/>
      <c r="F12" s="317"/>
      <c r="G12" s="208"/>
      <c r="H12" s="317"/>
      <c r="I12" s="208"/>
      <c r="J12" s="317"/>
      <c r="K12" s="208"/>
      <c r="L12" s="317"/>
      <c r="M12" s="208"/>
      <c r="N12" s="317"/>
      <c r="O12" s="208"/>
      <c r="Q12" s="45"/>
      <c r="R12" s="64"/>
      <c r="S12" s="65"/>
      <c r="T12" s="65"/>
      <c r="U12" s="65"/>
      <c r="W12" s="45"/>
      <c r="X12" s="45"/>
      <c r="Y12" s="45"/>
      <c r="Z12" s="45"/>
      <c r="AA12" s="45"/>
      <c r="AB12" s="45"/>
    </row>
    <row r="13" spans="1:28" x14ac:dyDescent="0.25">
      <c r="A13" s="35" t="s">
        <v>712</v>
      </c>
      <c r="Q13" s="190"/>
      <c r="R13" s="64"/>
      <c r="S13" s="65"/>
      <c r="T13" s="65"/>
      <c r="U13" s="65"/>
      <c r="W13" s="190"/>
      <c r="X13" s="204"/>
      <c r="Y13" s="204"/>
      <c r="Z13" s="204"/>
      <c r="AA13" s="45"/>
      <c r="AB13" s="45"/>
    </row>
    <row r="14" spans="1:28" x14ac:dyDescent="0.25">
      <c r="A14" s="36" t="s">
        <v>78</v>
      </c>
      <c r="Q14" s="204"/>
      <c r="R14" s="96"/>
      <c r="T14" s="65"/>
      <c r="U14" s="65"/>
      <c r="W14" s="204"/>
      <c r="X14" s="204"/>
      <c r="Y14" s="204"/>
      <c r="Z14" s="204"/>
      <c r="AA14" s="45"/>
      <c r="AB14" s="45"/>
    </row>
    <row r="15" spans="1:28" x14ac:dyDescent="0.25">
      <c r="Q15" s="45"/>
      <c r="R15" s="214"/>
      <c r="T15" s="65"/>
      <c r="W15" s="45"/>
      <c r="X15" s="45"/>
      <c r="Y15" s="45"/>
      <c r="Z15" s="45"/>
      <c r="AA15" s="45"/>
      <c r="AB15" s="45"/>
    </row>
    <row r="16" spans="1:28" x14ac:dyDescent="0.25">
      <c r="A16" s="11"/>
      <c r="B16" s="1" t="s">
        <v>710</v>
      </c>
      <c r="Q16" s="45"/>
      <c r="R16" s="52"/>
      <c r="T16" s="65"/>
      <c r="W16" s="45"/>
      <c r="X16" s="45"/>
      <c r="Y16" s="45"/>
      <c r="Z16" s="45"/>
      <c r="AA16" s="45"/>
      <c r="AB16" s="45"/>
    </row>
    <row r="17" spans="1:28" x14ac:dyDescent="0.25">
      <c r="A17" s="199"/>
      <c r="B17" s="417" t="s">
        <v>682</v>
      </c>
      <c r="C17" s="417"/>
      <c r="D17" s="417"/>
      <c r="E17" s="417"/>
      <c r="F17" s="418" t="s">
        <v>691</v>
      </c>
      <c r="G17" s="419"/>
      <c r="H17" s="419"/>
      <c r="I17" s="419"/>
      <c r="J17" s="418" t="s">
        <v>683</v>
      </c>
      <c r="K17" s="419"/>
      <c r="L17" s="419"/>
      <c r="M17" s="419"/>
      <c r="N17" s="418" t="s">
        <v>608</v>
      </c>
      <c r="O17" s="420"/>
      <c r="P17" s="43"/>
      <c r="Q17" s="45"/>
      <c r="R17" s="64"/>
      <c r="S17" s="65"/>
      <c r="T17" s="65"/>
      <c r="U17" s="65"/>
      <c r="W17" s="215"/>
      <c r="X17" s="45"/>
      <c r="Y17" s="45"/>
      <c r="Z17" s="45"/>
      <c r="AA17" s="45"/>
      <c r="AB17" s="45"/>
    </row>
    <row r="18" spans="1:28" x14ac:dyDescent="0.25">
      <c r="A18" s="199"/>
      <c r="B18" s="421" t="s">
        <v>684</v>
      </c>
      <c r="C18" s="421"/>
      <c r="D18" s="422" t="s">
        <v>685</v>
      </c>
      <c r="E18" s="395"/>
      <c r="F18" s="422" t="s">
        <v>684</v>
      </c>
      <c r="G18" s="395"/>
      <c r="H18" s="422" t="s">
        <v>685</v>
      </c>
      <c r="I18" s="395"/>
      <c r="J18" s="422" t="s">
        <v>684</v>
      </c>
      <c r="K18" s="395"/>
      <c r="L18" s="422" t="s">
        <v>685</v>
      </c>
      <c r="M18" s="395"/>
      <c r="N18" s="201"/>
      <c r="O18" s="74"/>
      <c r="Q18" s="45"/>
      <c r="R18" s="64"/>
      <c r="S18" s="65"/>
      <c r="T18" s="65"/>
      <c r="U18" s="65"/>
      <c r="W18" s="215"/>
      <c r="X18" s="45"/>
      <c r="Y18" s="45"/>
      <c r="Z18" s="45"/>
      <c r="AA18" s="45"/>
      <c r="AB18" s="45"/>
    </row>
    <row r="19" spans="1:28" x14ac:dyDescent="0.25">
      <c r="A19" s="202" t="s">
        <v>692</v>
      </c>
      <c r="B19" s="202" t="s">
        <v>104</v>
      </c>
      <c r="C19" s="202" t="s">
        <v>105</v>
      </c>
      <c r="D19" s="203" t="s">
        <v>104</v>
      </c>
      <c r="E19" s="125" t="s">
        <v>105</v>
      </c>
      <c r="F19" s="203" t="s">
        <v>104</v>
      </c>
      <c r="G19" s="125" t="s">
        <v>105</v>
      </c>
      <c r="H19" s="203" t="s">
        <v>104</v>
      </c>
      <c r="I19" s="125" t="s">
        <v>105</v>
      </c>
      <c r="J19" s="203" t="s">
        <v>104</v>
      </c>
      <c r="K19" s="125" t="s">
        <v>105</v>
      </c>
      <c r="L19" s="203" t="s">
        <v>104</v>
      </c>
      <c r="M19" s="125" t="s">
        <v>105</v>
      </c>
      <c r="N19" s="203" t="s">
        <v>104</v>
      </c>
      <c r="O19" s="126" t="s">
        <v>105</v>
      </c>
      <c r="Q19" s="124"/>
      <c r="R19" s="64"/>
      <c r="S19" s="65"/>
      <c r="T19" s="65"/>
      <c r="U19" s="65"/>
      <c r="W19" s="124"/>
      <c r="X19" s="124"/>
      <c r="Y19" s="124"/>
      <c r="Z19" s="45"/>
      <c r="AA19" s="45"/>
      <c r="AB19" s="45"/>
    </row>
    <row r="20" spans="1:28" ht="15" customHeight="1" x14ac:dyDescent="0.25">
      <c r="A20" s="2" t="s">
        <v>693</v>
      </c>
      <c r="B20" s="2">
        <v>145</v>
      </c>
      <c r="C20" s="218">
        <f t="shared" ref="C20:C27" si="1">(B20/B$27)*100</f>
        <v>34.360189573459714</v>
      </c>
      <c r="D20" s="206">
        <v>3975</v>
      </c>
      <c r="E20" s="218">
        <f t="shared" ref="E20:E27" si="2">(D20/D$27)*100</f>
        <v>50.018875047187613</v>
      </c>
      <c r="F20" s="207">
        <v>114</v>
      </c>
      <c r="G20" s="218">
        <f t="shared" ref="G20:G27" si="3">(F20/F$27)*100</f>
        <v>32.386363636363633</v>
      </c>
      <c r="H20" s="206">
        <v>3386</v>
      </c>
      <c r="I20" s="218">
        <f t="shared" ref="I20:I27" si="4">(H20/H$27)*100</f>
        <v>45.194874532835023</v>
      </c>
      <c r="J20" s="206">
        <f t="shared" ref="J20:J25" si="5">SUM(B20,F20)</f>
        <v>259</v>
      </c>
      <c r="K20" s="218">
        <f t="shared" ref="K20:K27" si="6">(J20/J$27)*100</f>
        <v>33.462532299741603</v>
      </c>
      <c r="L20" s="206">
        <f t="shared" ref="L20:L25" si="7">SUM(D20,H20)</f>
        <v>7361</v>
      </c>
      <c r="M20" s="218">
        <f t="shared" ref="M20:M27" si="8">(L20/L$27)*100</f>
        <v>47.677958416995921</v>
      </c>
      <c r="N20" s="206">
        <f t="shared" ref="N20:N25" si="9">J20+L20</f>
        <v>7620</v>
      </c>
      <c r="O20" s="218">
        <f t="shared" ref="O20:O27" si="10">(N20/N$27)*100</f>
        <v>46.99642284445541</v>
      </c>
      <c r="P20" s="207"/>
      <c r="Q20" s="208"/>
      <c r="R20" s="64"/>
      <c r="S20" s="65"/>
      <c r="T20" s="65"/>
      <c r="U20" s="65"/>
      <c r="W20" s="45"/>
      <c r="X20" s="45"/>
      <c r="Y20" s="45"/>
      <c r="Z20" s="45"/>
      <c r="AA20" s="45"/>
      <c r="AB20" s="45"/>
    </row>
    <row r="21" spans="1:28" ht="15" customHeight="1" x14ac:dyDescent="0.25">
      <c r="A21" s="2" t="s">
        <v>694</v>
      </c>
      <c r="B21" s="2">
        <v>174</v>
      </c>
      <c r="C21" s="218">
        <f t="shared" si="1"/>
        <v>41.232227488151658</v>
      </c>
      <c r="D21" s="206">
        <v>2515</v>
      </c>
      <c r="E21" s="218">
        <f t="shared" si="2"/>
        <v>31.647162451239463</v>
      </c>
      <c r="F21" s="207">
        <v>141</v>
      </c>
      <c r="G21" s="218">
        <f t="shared" si="3"/>
        <v>40.05681818181818</v>
      </c>
      <c r="H21" s="206">
        <v>2599</v>
      </c>
      <c r="I21" s="218">
        <f t="shared" si="4"/>
        <v>34.690336358782702</v>
      </c>
      <c r="J21" s="206">
        <f t="shared" si="5"/>
        <v>315</v>
      </c>
      <c r="K21" s="218">
        <f t="shared" si="6"/>
        <v>40.697674418604649</v>
      </c>
      <c r="L21" s="206">
        <f t="shared" si="7"/>
        <v>5114</v>
      </c>
      <c r="M21" s="218">
        <f t="shared" si="8"/>
        <v>33.123906988794609</v>
      </c>
      <c r="N21" s="206">
        <f t="shared" si="9"/>
        <v>5429</v>
      </c>
      <c r="O21" s="218">
        <f t="shared" si="10"/>
        <v>33.483409399284568</v>
      </c>
      <c r="P21" s="207"/>
      <c r="Q21" s="208"/>
      <c r="R21" s="64"/>
      <c r="S21" s="65"/>
      <c r="T21" s="65"/>
      <c r="U21" s="65"/>
      <c r="W21" s="45"/>
      <c r="X21" s="45"/>
      <c r="Y21" s="45"/>
      <c r="Z21" s="45"/>
      <c r="AA21" s="45"/>
      <c r="AB21" s="45"/>
    </row>
    <row r="22" spans="1:28" ht="15" customHeight="1" x14ac:dyDescent="0.25">
      <c r="A22" s="2" t="s">
        <v>695</v>
      </c>
      <c r="B22" s="2">
        <v>58</v>
      </c>
      <c r="C22" s="218">
        <f t="shared" si="1"/>
        <v>13.744075829383887</v>
      </c>
      <c r="D22" s="207">
        <v>793</v>
      </c>
      <c r="E22" s="218">
        <f t="shared" si="2"/>
        <v>9.9786082798540328</v>
      </c>
      <c r="F22" s="207">
        <v>54</v>
      </c>
      <c r="G22" s="218">
        <f t="shared" si="3"/>
        <v>15.340909090909092</v>
      </c>
      <c r="H22" s="207">
        <v>777</v>
      </c>
      <c r="I22" s="218">
        <f t="shared" si="4"/>
        <v>10.371062466631074</v>
      </c>
      <c r="J22" s="206">
        <f t="shared" si="5"/>
        <v>112</v>
      </c>
      <c r="K22" s="218">
        <f t="shared" si="6"/>
        <v>14.470284237726098</v>
      </c>
      <c r="L22" s="206">
        <f t="shared" si="7"/>
        <v>1570</v>
      </c>
      <c r="M22" s="218">
        <f t="shared" si="8"/>
        <v>10.169052399766825</v>
      </c>
      <c r="N22" s="206">
        <f t="shared" si="9"/>
        <v>1682</v>
      </c>
      <c r="O22" s="218">
        <f t="shared" si="10"/>
        <v>10.373751079314172</v>
      </c>
      <c r="P22" s="207"/>
      <c r="Q22" s="208"/>
      <c r="R22" s="64"/>
      <c r="S22" s="65"/>
      <c r="T22" s="65"/>
      <c r="U22" s="65"/>
      <c r="W22" s="124"/>
      <c r="X22" s="124"/>
      <c r="Y22" s="124"/>
      <c r="Z22" s="45"/>
      <c r="AA22" s="45"/>
      <c r="AB22" s="45"/>
    </row>
    <row r="23" spans="1:28" ht="15" customHeight="1" x14ac:dyDescent="0.25">
      <c r="A23" s="2" t="s">
        <v>696</v>
      </c>
      <c r="B23" s="2">
        <v>17</v>
      </c>
      <c r="C23" s="218">
        <f t="shared" si="1"/>
        <v>4.028436018957346</v>
      </c>
      <c r="D23" s="207">
        <v>350</v>
      </c>
      <c r="E23" s="218">
        <f t="shared" si="2"/>
        <v>4.4041776771108587</v>
      </c>
      <c r="F23" s="207">
        <v>24</v>
      </c>
      <c r="G23" s="218">
        <f t="shared" si="3"/>
        <v>6.8181818181818175</v>
      </c>
      <c r="H23" s="207">
        <v>395</v>
      </c>
      <c r="I23" s="218">
        <f t="shared" si="4"/>
        <v>5.2722904431393482</v>
      </c>
      <c r="J23" s="206">
        <f t="shared" si="5"/>
        <v>41</v>
      </c>
      <c r="K23" s="218">
        <f t="shared" si="6"/>
        <v>5.297157622739018</v>
      </c>
      <c r="L23" s="206">
        <f t="shared" si="7"/>
        <v>745</v>
      </c>
      <c r="M23" s="218">
        <f t="shared" si="8"/>
        <v>4.8254420623097349</v>
      </c>
      <c r="N23" s="206">
        <f t="shared" si="9"/>
        <v>786</v>
      </c>
      <c r="O23" s="218">
        <f t="shared" si="10"/>
        <v>4.8476625138768963</v>
      </c>
      <c r="P23" s="207"/>
      <c r="Q23" s="208"/>
      <c r="R23" s="64"/>
      <c r="S23" s="65"/>
      <c r="T23" s="65"/>
      <c r="U23" s="65"/>
      <c r="W23" s="124"/>
      <c r="X23" s="124"/>
      <c r="Y23" s="124"/>
      <c r="Z23" s="45"/>
      <c r="AA23" s="45"/>
      <c r="AB23" s="45"/>
    </row>
    <row r="24" spans="1:28" ht="15" customHeight="1" x14ac:dyDescent="0.25">
      <c r="A24" s="2" t="s">
        <v>697</v>
      </c>
      <c r="B24" s="2">
        <v>24</v>
      </c>
      <c r="C24" s="218">
        <f t="shared" si="1"/>
        <v>5.6872037914691944</v>
      </c>
      <c r="D24" s="207">
        <v>254</v>
      </c>
      <c r="E24" s="218">
        <f t="shared" si="2"/>
        <v>3.1961746571033096</v>
      </c>
      <c r="F24" s="207">
        <v>17</v>
      </c>
      <c r="G24" s="218">
        <f t="shared" si="3"/>
        <v>4.8295454545454541</v>
      </c>
      <c r="H24" s="207">
        <v>265</v>
      </c>
      <c r="I24" s="218">
        <f t="shared" si="4"/>
        <v>3.5371062466631074</v>
      </c>
      <c r="J24" s="206">
        <f t="shared" si="5"/>
        <v>41</v>
      </c>
      <c r="K24" s="218">
        <f t="shared" si="6"/>
        <v>5.297157622739018</v>
      </c>
      <c r="L24" s="206">
        <f t="shared" si="7"/>
        <v>519</v>
      </c>
      <c r="M24" s="218">
        <f t="shared" si="8"/>
        <v>3.3616166850184599</v>
      </c>
      <c r="N24" s="206">
        <f t="shared" si="9"/>
        <v>560</v>
      </c>
      <c r="O24" s="218">
        <f t="shared" si="10"/>
        <v>3.4538053533982973</v>
      </c>
      <c r="P24" s="207"/>
      <c r="Q24" s="208"/>
      <c r="R24" s="64"/>
      <c r="S24" s="65"/>
      <c r="T24" s="65"/>
      <c r="U24" s="65"/>
      <c r="W24" s="124"/>
      <c r="X24" s="124"/>
      <c r="Y24" s="124"/>
      <c r="Z24" s="45"/>
      <c r="AA24" s="45"/>
      <c r="AB24" s="45"/>
    </row>
    <row r="25" spans="1:28" ht="15" customHeight="1" x14ac:dyDescent="0.25">
      <c r="A25" s="2" t="s">
        <v>689</v>
      </c>
      <c r="B25" s="2">
        <v>4</v>
      </c>
      <c r="C25" s="218">
        <f t="shared" si="1"/>
        <v>0.94786729857819907</v>
      </c>
      <c r="D25" s="207">
        <v>60</v>
      </c>
      <c r="E25" s="218">
        <f t="shared" si="2"/>
        <v>0.75500188750471875</v>
      </c>
      <c r="F25" s="207">
        <v>2</v>
      </c>
      <c r="G25" s="218">
        <f t="shared" si="3"/>
        <v>0.56818181818181823</v>
      </c>
      <c r="H25" s="207">
        <v>70</v>
      </c>
      <c r="I25" s="218">
        <f t="shared" si="4"/>
        <v>0.93432995194874546</v>
      </c>
      <c r="J25" s="206">
        <f t="shared" si="5"/>
        <v>6</v>
      </c>
      <c r="K25" s="218">
        <f t="shared" si="6"/>
        <v>0.77519379844961245</v>
      </c>
      <c r="L25" s="206">
        <f t="shared" si="7"/>
        <v>130</v>
      </c>
      <c r="M25" s="218">
        <f t="shared" si="8"/>
        <v>0.84202344711445043</v>
      </c>
      <c r="N25" s="206">
        <f t="shared" si="9"/>
        <v>136</v>
      </c>
      <c r="O25" s="218">
        <f t="shared" si="10"/>
        <v>0.83878130011101515</v>
      </c>
      <c r="P25" s="207"/>
      <c r="Q25" s="208"/>
      <c r="R25" s="64"/>
      <c r="S25" s="65"/>
      <c r="T25" s="65"/>
      <c r="U25" s="65"/>
      <c r="W25" s="84"/>
      <c r="X25" s="84"/>
      <c r="Y25" s="84"/>
      <c r="Z25" s="45"/>
      <c r="AA25" s="45"/>
      <c r="AB25" s="45"/>
    </row>
    <row r="26" spans="1:28" ht="15" customHeight="1" x14ac:dyDescent="0.25">
      <c r="A26" s="2" t="s">
        <v>698</v>
      </c>
      <c r="B26" s="209" t="s">
        <v>664</v>
      </c>
      <c r="C26" s="242" t="s">
        <v>713</v>
      </c>
      <c r="D26" s="209" t="s">
        <v>664</v>
      </c>
      <c r="E26" s="242" t="s">
        <v>713</v>
      </c>
      <c r="F26" s="209" t="s">
        <v>664</v>
      </c>
      <c r="G26" s="242" t="s">
        <v>713</v>
      </c>
      <c r="H26" s="209" t="s">
        <v>664</v>
      </c>
      <c r="I26" s="242" t="s">
        <v>713</v>
      </c>
      <c r="J26" s="209" t="s">
        <v>664</v>
      </c>
      <c r="K26" s="242" t="s">
        <v>713</v>
      </c>
      <c r="L26" s="209" t="s">
        <v>664</v>
      </c>
      <c r="M26" s="241" t="s">
        <v>713</v>
      </c>
      <c r="N26" s="211">
        <v>1</v>
      </c>
      <c r="O26" s="219">
        <f t="shared" si="10"/>
        <v>6.167509559639817E-3</v>
      </c>
      <c r="P26" s="207"/>
      <c r="Q26" s="208"/>
      <c r="R26" s="64"/>
      <c r="S26" s="65"/>
      <c r="T26" s="65"/>
      <c r="U26" s="65"/>
      <c r="W26" s="84"/>
      <c r="X26" s="84"/>
      <c r="Y26" s="84"/>
      <c r="Z26" s="45"/>
      <c r="AA26" s="45"/>
      <c r="AB26" s="45"/>
    </row>
    <row r="27" spans="1:28" s="1" customFormat="1" ht="15" customHeight="1" thickBot="1" x14ac:dyDescent="0.3">
      <c r="A27" s="222" t="s">
        <v>103</v>
      </c>
      <c r="B27" s="222">
        <f>SUM(B20:B26)</f>
        <v>422</v>
      </c>
      <c r="C27" s="225">
        <f t="shared" si="1"/>
        <v>100</v>
      </c>
      <c r="D27" s="226">
        <f>SUM(D20:D26)</f>
        <v>7947</v>
      </c>
      <c r="E27" s="225">
        <f t="shared" si="2"/>
        <v>100</v>
      </c>
      <c r="F27" s="229">
        <f>SUM(F20:F26)</f>
        <v>352</v>
      </c>
      <c r="G27" s="225">
        <f t="shared" si="3"/>
        <v>100</v>
      </c>
      <c r="H27" s="230">
        <f>SUM(H20:H26)</f>
        <v>7492</v>
      </c>
      <c r="I27" s="225">
        <f t="shared" si="4"/>
        <v>100</v>
      </c>
      <c r="J27" s="229">
        <f>B27+F27</f>
        <v>774</v>
      </c>
      <c r="K27" s="225">
        <f t="shared" si="6"/>
        <v>100</v>
      </c>
      <c r="L27" s="226">
        <f>D27+H27</f>
        <v>15439</v>
      </c>
      <c r="M27" s="225">
        <f t="shared" si="8"/>
        <v>100</v>
      </c>
      <c r="N27" s="226">
        <f>SUM(N20:N26)</f>
        <v>16214</v>
      </c>
      <c r="O27" s="225">
        <f t="shared" si="10"/>
        <v>100</v>
      </c>
      <c r="P27" s="231"/>
      <c r="Q27" s="232"/>
      <c r="R27" s="64"/>
      <c r="S27" s="228"/>
      <c r="T27" s="228"/>
      <c r="U27" s="228"/>
      <c r="V27" s="84"/>
      <c r="W27" s="84"/>
      <c r="X27" s="84"/>
      <c r="Y27" s="84"/>
      <c r="Z27" s="84"/>
      <c r="AA27" s="84"/>
      <c r="AB27" s="84"/>
    </row>
    <row r="28" spans="1:28" s="213" customFormat="1" x14ac:dyDescent="0.25">
      <c r="A28" s="36"/>
      <c r="B28" s="2"/>
      <c r="C28" s="99"/>
      <c r="D28" s="2"/>
      <c r="E28" s="99"/>
      <c r="F28" s="2"/>
      <c r="G28" s="99"/>
      <c r="H28" s="2"/>
      <c r="I28" s="99"/>
      <c r="J28" s="2"/>
      <c r="K28" s="99"/>
      <c r="L28" s="2"/>
      <c r="M28" s="99"/>
      <c r="N28" s="2"/>
      <c r="O28" s="99"/>
      <c r="Q28" s="216"/>
      <c r="R28" s="64"/>
      <c r="S28" s="65"/>
      <c r="T28" s="65"/>
      <c r="U28" s="65"/>
      <c r="V28" s="45"/>
      <c r="W28" s="212"/>
      <c r="X28" s="212"/>
      <c r="Y28" s="212"/>
      <c r="Z28" s="212"/>
      <c r="AA28" s="212"/>
      <c r="AB28" s="212"/>
    </row>
    <row r="29" spans="1:28" x14ac:dyDescent="0.25">
      <c r="A29" s="35" t="s">
        <v>712</v>
      </c>
      <c r="Q29" s="45"/>
      <c r="R29" s="64"/>
      <c r="S29" s="65"/>
      <c r="T29" s="65"/>
      <c r="U29" s="65"/>
      <c r="W29" s="45"/>
      <c r="X29" s="45"/>
      <c r="Y29" s="45"/>
      <c r="Z29" s="45"/>
      <c r="AA29" s="45"/>
      <c r="AB29" s="45"/>
    </row>
    <row r="30" spans="1:28" x14ac:dyDescent="0.25">
      <c r="A30" s="36" t="s">
        <v>78</v>
      </c>
      <c r="Q30" s="45"/>
      <c r="R30" s="64"/>
      <c r="T30" s="65"/>
      <c r="W30" s="45"/>
      <c r="X30" s="45"/>
      <c r="Y30" s="45"/>
      <c r="Z30" s="45"/>
      <c r="AA30" s="45"/>
      <c r="AB30" s="45"/>
    </row>
    <row r="31" spans="1:28" x14ac:dyDescent="0.25">
      <c r="Q31" s="45"/>
      <c r="R31" s="64"/>
      <c r="T31" s="65"/>
      <c r="W31" s="45"/>
      <c r="X31" s="45"/>
      <c r="Y31" s="45"/>
      <c r="Z31" s="45"/>
      <c r="AA31" s="45"/>
      <c r="AB31" s="45"/>
    </row>
    <row r="32" spans="1:28" x14ac:dyDescent="0.25">
      <c r="A32" s="11"/>
      <c r="B32" s="1" t="s">
        <v>711</v>
      </c>
      <c r="Q32" s="45"/>
      <c r="R32" s="64"/>
      <c r="T32" s="65"/>
      <c r="W32" s="45"/>
      <c r="X32" s="45"/>
      <c r="Y32" s="45"/>
      <c r="Z32" s="45"/>
    </row>
    <row r="33" spans="1:26" x14ac:dyDescent="0.25">
      <c r="A33" s="199"/>
      <c r="B33" s="417" t="s">
        <v>682</v>
      </c>
      <c r="C33" s="417"/>
      <c r="D33" s="417"/>
      <c r="E33" s="417"/>
      <c r="F33" s="418" t="s">
        <v>691</v>
      </c>
      <c r="G33" s="419"/>
      <c r="H33" s="419"/>
      <c r="I33" s="419"/>
      <c r="J33" s="418" t="s">
        <v>683</v>
      </c>
      <c r="K33" s="419"/>
      <c r="L33" s="419"/>
      <c r="M33" s="419"/>
      <c r="N33" s="418" t="s">
        <v>608</v>
      </c>
      <c r="O33" s="420"/>
      <c r="P33" s="43"/>
      <c r="Q33" s="64"/>
      <c r="R33" s="64"/>
      <c r="T33" s="65"/>
      <c r="W33" s="45"/>
      <c r="X33" s="45"/>
      <c r="Y33" s="45"/>
      <c r="Z33" s="45"/>
    </row>
    <row r="34" spans="1:26" x14ac:dyDescent="0.25">
      <c r="A34" s="199"/>
      <c r="B34" s="421" t="s">
        <v>684</v>
      </c>
      <c r="C34" s="421"/>
      <c r="D34" s="422" t="s">
        <v>685</v>
      </c>
      <c r="E34" s="395"/>
      <c r="F34" s="422" t="s">
        <v>684</v>
      </c>
      <c r="G34" s="395"/>
      <c r="H34" s="422" t="s">
        <v>685</v>
      </c>
      <c r="I34" s="395"/>
      <c r="J34" s="422" t="s">
        <v>684</v>
      </c>
      <c r="K34" s="395"/>
      <c r="L34" s="422" t="s">
        <v>685</v>
      </c>
      <c r="M34" s="395"/>
      <c r="N34" s="201"/>
      <c r="O34" s="74"/>
      <c r="Q34" s="64"/>
      <c r="R34" s="64"/>
      <c r="T34" s="65"/>
      <c r="W34" s="45"/>
      <c r="X34" s="45"/>
      <c r="Y34" s="45"/>
      <c r="Z34" s="45"/>
    </row>
    <row r="35" spans="1:26" x14ac:dyDescent="0.25">
      <c r="A35" s="202" t="s">
        <v>699</v>
      </c>
      <c r="B35" s="202" t="s">
        <v>104</v>
      </c>
      <c r="C35" s="202" t="s">
        <v>105</v>
      </c>
      <c r="D35" s="203" t="s">
        <v>104</v>
      </c>
      <c r="E35" s="125" t="s">
        <v>105</v>
      </c>
      <c r="F35" s="203" t="s">
        <v>104</v>
      </c>
      <c r="G35" s="125" t="s">
        <v>105</v>
      </c>
      <c r="H35" s="203" t="s">
        <v>104</v>
      </c>
      <c r="I35" s="125" t="s">
        <v>105</v>
      </c>
      <c r="J35" s="203" t="s">
        <v>104</v>
      </c>
      <c r="K35" s="125" t="s">
        <v>105</v>
      </c>
      <c r="L35" s="203" t="s">
        <v>104</v>
      </c>
      <c r="M35" s="125" t="s">
        <v>105</v>
      </c>
      <c r="N35" s="203" t="s">
        <v>104</v>
      </c>
      <c r="O35" s="126" t="s">
        <v>105</v>
      </c>
      <c r="Q35" s="64"/>
      <c r="R35" s="64"/>
      <c r="T35" s="65"/>
      <c r="W35" s="45"/>
      <c r="X35" s="45"/>
      <c r="Y35" s="45"/>
      <c r="Z35" s="45"/>
    </row>
    <row r="36" spans="1:26" ht="15" customHeight="1" x14ac:dyDescent="0.25">
      <c r="A36" s="2" t="s">
        <v>700</v>
      </c>
      <c r="B36" s="2">
        <v>98</v>
      </c>
      <c r="C36" s="218">
        <f t="shared" ref="C36:C46" si="11">(B36/B$46)*100</f>
        <v>23.222748815165879</v>
      </c>
      <c r="D36" s="206">
        <v>1072</v>
      </c>
      <c r="E36" s="218">
        <f t="shared" ref="E36:E46" si="12">(D36/D$46)*100</f>
        <v>13.489367056750975</v>
      </c>
      <c r="F36" s="207">
        <v>88</v>
      </c>
      <c r="G36" s="218">
        <f t="shared" ref="G36:G46" si="13">(F36/F$46)*100</f>
        <v>25</v>
      </c>
      <c r="H36" s="207">
        <v>984</v>
      </c>
      <c r="I36" s="218">
        <f t="shared" ref="I36:I46" si="14">(H36/H$46)*100</f>
        <v>13.134009610250935</v>
      </c>
      <c r="J36" s="206">
        <f t="shared" ref="J36:J44" si="15">SUM(B36,F36)</f>
        <v>186</v>
      </c>
      <c r="K36" s="218">
        <f t="shared" ref="K36:K46" si="16">(J36/J$46)*100</f>
        <v>24.031007751937985</v>
      </c>
      <c r="L36" s="206">
        <f t="shared" ref="L36:L44" si="17">SUM(D36,H36)</f>
        <v>2056</v>
      </c>
      <c r="M36" s="218">
        <f t="shared" ref="M36:M46" si="18">(L36/L$46)*100</f>
        <v>13.316924671287001</v>
      </c>
      <c r="N36" s="206">
        <f t="shared" ref="N36:N44" si="19">J36+L36</f>
        <v>2242</v>
      </c>
      <c r="O36" s="218">
        <f t="shared" ref="O36:O46" si="20">(N36/N$46)*100</f>
        <v>13.82755643271247</v>
      </c>
      <c r="P36" s="207"/>
      <c r="Q36" s="64"/>
      <c r="R36" s="64"/>
      <c r="T36" s="65"/>
      <c r="W36" s="45"/>
      <c r="X36" s="45"/>
      <c r="Y36" s="45"/>
      <c r="Z36" s="45"/>
    </row>
    <row r="37" spans="1:26" ht="15" customHeight="1" x14ac:dyDescent="0.25">
      <c r="A37" s="2" t="s">
        <v>701</v>
      </c>
      <c r="B37" s="2">
        <v>146</v>
      </c>
      <c r="C37" s="218">
        <f t="shared" si="11"/>
        <v>34.597156398104268</v>
      </c>
      <c r="D37" s="206">
        <v>5549</v>
      </c>
      <c r="E37" s="218">
        <f t="shared" si="12"/>
        <v>69.825091229394744</v>
      </c>
      <c r="F37" s="207">
        <v>154</v>
      </c>
      <c r="G37" s="218">
        <f t="shared" si="13"/>
        <v>43.75</v>
      </c>
      <c r="H37" s="206">
        <v>5246</v>
      </c>
      <c r="I37" s="218">
        <f t="shared" si="14"/>
        <v>70.021356113187409</v>
      </c>
      <c r="J37" s="206">
        <f t="shared" si="15"/>
        <v>300</v>
      </c>
      <c r="K37" s="218">
        <f t="shared" si="16"/>
        <v>38.759689922480625</v>
      </c>
      <c r="L37" s="206">
        <f t="shared" si="17"/>
        <v>10795</v>
      </c>
      <c r="M37" s="218">
        <f t="shared" si="18"/>
        <v>69.9203316276961</v>
      </c>
      <c r="N37" s="206">
        <f t="shared" si="19"/>
        <v>11095</v>
      </c>
      <c r="O37" s="218">
        <f t="shared" si="20"/>
        <v>68.428518564203785</v>
      </c>
      <c r="P37" s="207"/>
      <c r="Q37" s="64"/>
      <c r="R37" s="64"/>
      <c r="T37" s="65"/>
      <c r="W37" s="45"/>
      <c r="X37" s="45"/>
      <c r="Y37" s="45"/>
      <c r="Z37" s="45"/>
    </row>
    <row r="38" spans="1:26" ht="15" customHeight="1" x14ac:dyDescent="0.25">
      <c r="A38" s="2" t="s">
        <v>702</v>
      </c>
      <c r="B38" s="2">
        <v>44</v>
      </c>
      <c r="C38" s="218">
        <f t="shared" si="11"/>
        <v>10.42654028436019</v>
      </c>
      <c r="D38" s="207">
        <v>343</v>
      </c>
      <c r="E38" s="218">
        <f t="shared" si="12"/>
        <v>4.3160941235686421</v>
      </c>
      <c r="F38" s="207">
        <v>33</v>
      </c>
      <c r="G38" s="218">
        <f t="shared" si="13"/>
        <v>9.375</v>
      </c>
      <c r="H38" s="207">
        <v>308</v>
      </c>
      <c r="I38" s="218">
        <f t="shared" si="14"/>
        <v>4.1110517885744793</v>
      </c>
      <c r="J38" s="206">
        <f t="shared" si="15"/>
        <v>77</v>
      </c>
      <c r="K38" s="218">
        <f t="shared" si="16"/>
        <v>9.9483204134366918</v>
      </c>
      <c r="L38" s="206">
        <f t="shared" si="17"/>
        <v>651</v>
      </c>
      <c r="M38" s="218">
        <f t="shared" si="18"/>
        <v>4.2165943390115936</v>
      </c>
      <c r="N38" s="206">
        <f t="shared" si="19"/>
        <v>728</v>
      </c>
      <c r="O38" s="218">
        <f t="shared" si="20"/>
        <v>4.4899469594177868</v>
      </c>
      <c r="P38" s="207"/>
      <c r="Q38" s="64"/>
      <c r="R38" s="64"/>
      <c r="T38" s="65"/>
      <c r="W38" s="45"/>
      <c r="X38" s="45"/>
      <c r="Y38" s="45"/>
      <c r="Z38" s="45"/>
    </row>
    <row r="39" spans="1:26" ht="15" customHeight="1" x14ac:dyDescent="0.25">
      <c r="A39" s="2" t="s">
        <v>703</v>
      </c>
      <c r="B39" s="2">
        <v>0</v>
      </c>
      <c r="C39" s="218">
        <f t="shared" si="11"/>
        <v>0</v>
      </c>
      <c r="D39" s="207">
        <v>41</v>
      </c>
      <c r="E39" s="218">
        <f t="shared" si="12"/>
        <v>0.5159179564615578</v>
      </c>
      <c r="F39" s="207">
        <v>2</v>
      </c>
      <c r="G39" s="218">
        <f t="shared" si="13"/>
        <v>0.56818181818181823</v>
      </c>
      <c r="H39" s="207">
        <v>47</v>
      </c>
      <c r="I39" s="218">
        <f t="shared" si="14"/>
        <v>0.62733582487987183</v>
      </c>
      <c r="J39" s="206">
        <f>SUM(B39,F39)</f>
        <v>2</v>
      </c>
      <c r="K39" s="218">
        <f t="shared" si="16"/>
        <v>0.2583979328165375</v>
      </c>
      <c r="L39" s="206">
        <f t="shared" si="17"/>
        <v>88</v>
      </c>
      <c r="M39" s="218">
        <f t="shared" si="18"/>
        <v>0.56998510266208957</v>
      </c>
      <c r="N39" s="206">
        <f t="shared" si="19"/>
        <v>90</v>
      </c>
      <c r="O39" s="218">
        <f t="shared" si="20"/>
        <v>0.5550758603675835</v>
      </c>
      <c r="P39" s="207"/>
      <c r="Q39" s="64"/>
      <c r="R39" s="64"/>
      <c r="T39" s="65"/>
      <c r="W39" s="45"/>
      <c r="X39" s="45"/>
      <c r="Y39" s="45"/>
      <c r="Z39" s="45"/>
    </row>
    <row r="40" spans="1:26" ht="15" customHeight="1" x14ac:dyDescent="0.25">
      <c r="A40" s="2" t="s">
        <v>704</v>
      </c>
      <c r="B40" s="2">
        <v>98</v>
      </c>
      <c r="C40" s="218">
        <f t="shared" si="11"/>
        <v>23.222748815165879</v>
      </c>
      <c r="D40" s="207">
        <v>584</v>
      </c>
      <c r="E40" s="218">
        <f t="shared" si="12"/>
        <v>7.348685038379263</v>
      </c>
      <c r="F40" s="207">
        <v>50</v>
      </c>
      <c r="G40" s="218">
        <f t="shared" si="13"/>
        <v>14.204545454545455</v>
      </c>
      <c r="H40" s="207">
        <v>501</v>
      </c>
      <c r="I40" s="218">
        <f t="shared" si="14"/>
        <v>6.6871329418045908</v>
      </c>
      <c r="J40" s="206">
        <f t="shared" si="15"/>
        <v>148</v>
      </c>
      <c r="K40" s="218">
        <f t="shared" si="16"/>
        <v>19.12144702842377</v>
      </c>
      <c r="L40" s="206">
        <f t="shared" si="17"/>
        <v>1085</v>
      </c>
      <c r="M40" s="218">
        <f t="shared" si="18"/>
        <v>7.0276572316859891</v>
      </c>
      <c r="N40" s="206">
        <f t="shared" si="19"/>
        <v>1233</v>
      </c>
      <c r="O40" s="218">
        <f t="shared" si="20"/>
        <v>7.6045392870358954</v>
      </c>
      <c r="P40" s="207"/>
      <c r="Q40" s="64"/>
      <c r="R40" s="64"/>
      <c r="T40" s="65"/>
      <c r="W40" s="45"/>
      <c r="X40" s="45"/>
      <c r="Y40" s="45"/>
      <c r="Z40" s="45"/>
    </row>
    <row r="41" spans="1:26" ht="15" customHeight="1" x14ac:dyDescent="0.25">
      <c r="A41" s="2" t="s">
        <v>705</v>
      </c>
      <c r="B41" s="2">
        <v>6</v>
      </c>
      <c r="C41" s="218">
        <f t="shared" si="11"/>
        <v>1.4218009478672986</v>
      </c>
      <c r="D41" s="207">
        <v>45</v>
      </c>
      <c r="E41" s="218">
        <f t="shared" si="12"/>
        <v>0.56625141562853909</v>
      </c>
      <c r="F41" s="207">
        <v>4</v>
      </c>
      <c r="G41" s="218">
        <f t="shared" si="13"/>
        <v>1.1363636363636365</v>
      </c>
      <c r="H41" s="207">
        <v>41</v>
      </c>
      <c r="I41" s="218">
        <f t="shared" si="14"/>
        <v>0.54725040042712225</v>
      </c>
      <c r="J41" s="206">
        <f t="shared" si="15"/>
        <v>10</v>
      </c>
      <c r="K41" s="218">
        <f t="shared" si="16"/>
        <v>1.2919896640826873</v>
      </c>
      <c r="L41" s="206">
        <f t="shared" si="17"/>
        <v>86</v>
      </c>
      <c r="M41" s="218">
        <f t="shared" si="18"/>
        <v>0.55703089578340559</v>
      </c>
      <c r="N41" s="206">
        <f t="shared" si="19"/>
        <v>96</v>
      </c>
      <c r="O41" s="218">
        <f t="shared" si="20"/>
        <v>0.59208091772542248</v>
      </c>
      <c r="P41" s="207"/>
      <c r="Q41" s="64"/>
      <c r="R41" s="64"/>
      <c r="T41" s="65"/>
      <c r="W41" s="45"/>
      <c r="X41" s="45"/>
      <c r="Y41" s="45"/>
      <c r="Z41" s="45"/>
    </row>
    <row r="42" spans="1:26" ht="15" customHeight="1" x14ac:dyDescent="0.25">
      <c r="A42" s="2" t="s">
        <v>706</v>
      </c>
      <c r="B42" s="2">
        <v>12</v>
      </c>
      <c r="C42" s="218">
        <f t="shared" si="11"/>
        <v>2.8436018957345972</v>
      </c>
      <c r="D42" s="207">
        <v>175</v>
      </c>
      <c r="E42" s="218">
        <f t="shared" si="12"/>
        <v>2.2020888385554294</v>
      </c>
      <c r="F42" s="207">
        <v>8</v>
      </c>
      <c r="G42" s="218">
        <f t="shared" si="13"/>
        <v>2.2727272727272729</v>
      </c>
      <c r="H42" s="207">
        <v>144</v>
      </c>
      <c r="I42" s="218">
        <f t="shared" si="14"/>
        <v>1.9220501868659905</v>
      </c>
      <c r="J42" s="206">
        <f t="shared" si="15"/>
        <v>20</v>
      </c>
      <c r="K42" s="218">
        <f t="shared" si="16"/>
        <v>2.5839793281653747</v>
      </c>
      <c r="L42" s="206">
        <f t="shared" si="17"/>
        <v>319</v>
      </c>
      <c r="M42" s="218">
        <f t="shared" si="18"/>
        <v>2.0661959971500745</v>
      </c>
      <c r="N42" s="206">
        <f t="shared" si="19"/>
        <v>339</v>
      </c>
      <c r="O42" s="218">
        <f t="shared" si="20"/>
        <v>2.090785740717898</v>
      </c>
      <c r="P42" s="207"/>
      <c r="Q42" s="64"/>
      <c r="R42" s="64"/>
      <c r="T42" s="65"/>
      <c r="W42" s="45"/>
      <c r="X42" s="45"/>
      <c r="Y42" s="45"/>
      <c r="Z42" s="45"/>
    </row>
    <row r="43" spans="1:26" ht="15" customHeight="1" x14ac:dyDescent="0.25">
      <c r="A43" s="2" t="s">
        <v>689</v>
      </c>
      <c r="B43" s="2">
        <v>15</v>
      </c>
      <c r="C43" s="218">
        <f t="shared" si="11"/>
        <v>3.5545023696682465</v>
      </c>
      <c r="D43" s="207">
        <v>127</v>
      </c>
      <c r="E43" s="218">
        <f t="shared" si="12"/>
        <v>1.5980873285516548</v>
      </c>
      <c r="F43" s="207">
        <v>10</v>
      </c>
      <c r="G43" s="218">
        <f t="shared" si="13"/>
        <v>2.8409090909090908</v>
      </c>
      <c r="H43" s="207">
        <v>205</v>
      </c>
      <c r="I43" s="218">
        <f t="shared" si="14"/>
        <v>2.7362520021356111</v>
      </c>
      <c r="J43" s="206">
        <f t="shared" si="15"/>
        <v>25</v>
      </c>
      <c r="K43" s="218">
        <f t="shared" si="16"/>
        <v>3.229974160206718</v>
      </c>
      <c r="L43" s="206">
        <f t="shared" si="17"/>
        <v>332</v>
      </c>
      <c r="M43" s="218">
        <f t="shared" si="18"/>
        <v>2.1503983418615196</v>
      </c>
      <c r="N43" s="206">
        <f t="shared" si="19"/>
        <v>357</v>
      </c>
      <c r="O43" s="218">
        <f t="shared" si="20"/>
        <v>2.2018009127914149</v>
      </c>
      <c r="P43" s="207"/>
      <c r="Q43" s="64"/>
      <c r="R43" s="64"/>
      <c r="T43" s="65"/>
      <c r="W43" s="45"/>
      <c r="X43" s="45"/>
      <c r="Y43" s="45"/>
      <c r="Z43" s="45"/>
    </row>
    <row r="44" spans="1:26" ht="15" customHeight="1" x14ac:dyDescent="0.25">
      <c r="A44" s="2" t="s">
        <v>707</v>
      </c>
      <c r="B44" s="2">
        <v>3</v>
      </c>
      <c r="C44" s="218">
        <f t="shared" si="11"/>
        <v>0.7109004739336493</v>
      </c>
      <c r="D44" s="207">
        <v>11</v>
      </c>
      <c r="E44" s="218">
        <f t="shared" si="12"/>
        <v>0.13841701270919843</v>
      </c>
      <c r="F44" s="207">
        <v>3</v>
      </c>
      <c r="G44" s="218">
        <f t="shared" si="13"/>
        <v>0.85227272727272718</v>
      </c>
      <c r="H44" s="207">
        <v>16</v>
      </c>
      <c r="I44" s="218">
        <f t="shared" si="14"/>
        <v>0.21356113187399892</v>
      </c>
      <c r="J44" s="206">
        <f t="shared" si="15"/>
        <v>6</v>
      </c>
      <c r="K44" s="218">
        <f t="shared" si="16"/>
        <v>0.77519379844961245</v>
      </c>
      <c r="L44" s="206">
        <f t="shared" si="17"/>
        <v>27</v>
      </c>
      <c r="M44" s="218">
        <f t="shared" si="18"/>
        <v>0.17488179286223202</v>
      </c>
      <c r="N44" s="206">
        <f t="shared" si="19"/>
        <v>33</v>
      </c>
      <c r="O44" s="218">
        <f t="shared" si="20"/>
        <v>0.20352781546811397</v>
      </c>
      <c r="P44" s="207"/>
      <c r="Q44" s="64"/>
      <c r="R44" s="64"/>
      <c r="T44" s="65"/>
      <c r="W44" s="45"/>
      <c r="X44" s="45"/>
      <c r="Y44" s="45"/>
      <c r="Z44" s="45"/>
    </row>
    <row r="45" spans="1:26" ht="15" customHeight="1" x14ac:dyDescent="0.25">
      <c r="A45" s="2" t="s">
        <v>708</v>
      </c>
      <c r="B45" s="209" t="s">
        <v>664</v>
      </c>
      <c r="C45" s="243" t="s">
        <v>713</v>
      </c>
      <c r="D45" s="217" t="s">
        <v>664</v>
      </c>
      <c r="E45" s="243" t="s">
        <v>713</v>
      </c>
      <c r="F45" s="217" t="s">
        <v>664</v>
      </c>
      <c r="G45" s="243" t="s">
        <v>713</v>
      </c>
      <c r="H45" s="217" t="s">
        <v>664</v>
      </c>
      <c r="I45" s="243" t="s">
        <v>713</v>
      </c>
      <c r="J45" s="244" t="s">
        <v>664</v>
      </c>
      <c r="K45" s="243" t="s">
        <v>713</v>
      </c>
      <c r="L45" s="244" t="s">
        <v>664</v>
      </c>
      <c r="M45" s="243" t="s">
        <v>713</v>
      </c>
      <c r="N45" s="220">
        <v>1</v>
      </c>
      <c r="O45" s="221">
        <f t="shared" si="20"/>
        <v>6.167509559639817E-3</v>
      </c>
      <c r="P45" s="207"/>
      <c r="Q45" s="64"/>
      <c r="R45" s="64"/>
      <c r="T45" s="65"/>
      <c r="W45" s="45"/>
      <c r="X45" s="45"/>
      <c r="Y45" s="45"/>
      <c r="Z45" s="45"/>
    </row>
    <row r="46" spans="1:26" s="1" customFormat="1" ht="15" customHeight="1" thickBot="1" x14ac:dyDescent="0.3">
      <c r="A46" s="222" t="s">
        <v>103</v>
      </c>
      <c r="B46" s="222">
        <f>SUM(B36:B45)</f>
        <v>422</v>
      </c>
      <c r="C46" s="224">
        <f t="shared" si="11"/>
        <v>100</v>
      </c>
      <c r="D46" s="233">
        <f>SUM(D36:D45)</f>
        <v>7947</v>
      </c>
      <c r="E46" s="224">
        <f t="shared" si="12"/>
        <v>100</v>
      </c>
      <c r="F46" s="234">
        <f>SUM(F36:F45)</f>
        <v>352</v>
      </c>
      <c r="G46" s="224">
        <f t="shared" si="13"/>
        <v>100</v>
      </c>
      <c r="H46" s="235">
        <f>SUM(H36:H45)</f>
        <v>7492</v>
      </c>
      <c r="I46" s="224">
        <f t="shared" si="14"/>
        <v>100</v>
      </c>
      <c r="J46" s="236">
        <f>B46+F46</f>
        <v>774</v>
      </c>
      <c r="K46" s="224">
        <f t="shared" si="16"/>
        <v>100</v>
      </c>
      <c r="L46" s="237">
        <f>D46+H46</f>
        <v>15439</v>
      </c>
      <c r="M46" s="224">
        <f t="shared" si="18"/>
        <v>100</v>
      </c>
      <c r="N46" s="237">
        <f>SUM(N36:N45)</f>
        <v>16214</v>
      </c>
      <c r="O46" s="225">
        <f t="shared" si="20"/>
        <v>100</v>
      </c>
      <c r="P46" s="231"/>
      <c r="Q46" s="64"/>
      <c r="R46" s="64"/>
      <c r="S46" s="84"/>
      <c r="T46" s="228"/>
      <c r="U46" s="84"/>
      <c r="V46" s="84"/>
    </row>
    <row r="47" spans="1:26" x14ac:dyDescent="0.25">
      <c r="A47" s="36"/>
      <c r="C47" s="99"/>
      <c r="E47" s="99"/>
      <c r="G47" s="99"/>
      <c r="I47" s="99"/>
      <c r="K47" s="99"/>
      <c r="M47" s="99"/>
      <c r="O47" s="99"/>
      <c r="Q47" s="64"/>
      <c r="R47" s="64"/>
      <c r="T47" s="65"/>
    </row>
    <row r="48" spans="1:26" x14ac:dyDescent="0.25">
      <c r="A48" s="35" t="s">
        <v>712</v>
      </c>
      <c r="Q48" s="64"/>
      <c r="R48" s="64"/>
      <c r="T48" s="65"/>
    </row>
    <row r="49" spans="1:20" x14ac:dyDescent="0.25">
      <c r="A49" s="36" t="s">
        <v>78</v>
      </c>
      <c r="Q49" s="64"/>
      <c r="R49" s="64"/>
      <c r="T49" s="65"/>
    </row>
    <row r="50" spans="1:20" x14ac:dyDescent="0.25">
      <c r="B50" s="45"/>
      <c r="C50" s="45"/>
      <c r="D50" s="45"/>
      <c r="E50" s="45"/>
      <c r="F50" s="45"/>
      <c r="G50" s="45"/>
      <c r="H50" s="45"/>
      <c r="I50" s="45"/>
      <c r="J50" s="45"/>
      <c r="K50" s="45"/>
      <c r="L50" s="45"/>
      <c r="M50" s="45"/>
      <c r="N50" s="45"/>
      <c r="O50" s="45"/>
      <c r="Q50" s="64"/>
      <c r="R50" s="64"/>
      <c r="T50" s="65"/>
    </row>
    <row r="51" spans="1:20" x14ac:dyDescent="0.25">
      <c r="B51" s="45"/>
      <c r="C51" s="45"/>
      <c r="D51" s="45"/>
      <c r="E51" s="45"/>
      <c r="F51" s="45"/>
      <c r="G51" s="45"/>
      <c r="H51" s="45"/>
      <c r="I51" s="45"/>
      <c r="J51" s="45"/>
      <c r="K51" s="45"/>
      <c r="L51" s="45"/>
      <c r="M51" s="45"/>
      <c r="N51" s="45"/>
      <c r="O51" s="45"/>
      <c r="Q51" s="64"/>
      <c r="R51" s="64"/>
      <c r="T51" s="65"/>
    </row>
    <row r="52" spans="1:20" x14ac:dyDescent="0.25">
      <c r="B52" s="124"/>
      <c r="C52" s="124"/>
      <c r="D52" s="124"/>
      <c r="E52" s="124"/>
      <c r="F52" s="124"/>
      <c r="G52" s="124"/>
      <c r="H52" s="124"/>
      <c r="I52" s="124"/>
      <c r="J52" s="124"/>
      <c r="K52" s="124"/>
      <c r="L52" s="124"/>
      <c r="M52" s="124"/>
      <c r="N52" s="124"/>
      <c r="O52" s="124"/>
      <c r="Q52" s="64"/>
      <c r="R52" s="64"/>
      <c r="T52" s="65"/>
    </row>
    <row r="53" spans="1:20" x14ac:dyDescent="0.25">
      <c r="B53" s="124"/>
      <c r="C53" s="124"/>
      <c r="D53" s="124"/>
      <c r="E53" s="124"/>
      <c r="F53" s="124"/>
      <c r="G53" s="124"/>
      <c r="H53" s="124"/>
      <c r="I53" s="124"/>
      <c r="J53" s="124"/>
      <c r="K53" s="124"/>
      <c r="L53" s="124"/>
      <c r="M53" s="124"/>
      <c r="N53" s="124"/>
      <c r="O53" s="124"/>
      <c r="Q53" s="64"/>
      <c r="S53" s="65"/>
      <c r="T53" s="65"/>
    </row>
    <row r="54" spans="1:20" x14ac:dyDescent="0.25">
      <c r="B54" s="45"/>
      <c r="C54" s="45"/>
      <c r="D54" s="45"/>
      <c r="E54" s="45"/>
      <c r="F54" s="45"/>
      <c r="G54" s="45"/>
      <c r="H54" s="45"/>
      <c r="I54" s="45"/>
      <c r="J54" s="45"/>
      <c r="K54" s="45"/>
      <c r="L54" s="45"/>
      <c r="M54" s="45"/>
      <c r="N54" s="45"/>
      <c r="O54" s="45"/>
      <c r="Q54" s="64"/>
      <c r="S54" s="65"/>
      <c r="T54" s="65"/>
    </row>
    <row r="55" spans="1:20" x14ac:dyDescent="0.25">
      <c r="Q55" s="64"/>
      <c r="S55" s="65"/>
      <c r="T55" s="65"/>
    </row>
    <row r="56" spans="1:20" x14ac:dyDescent="0.25">
      <c r="Q56" s="64"/>
      <c r="S56" s="65"/>
      <c r="T56" s="65"/>
    </row>
    <row r="57" spans="1:20" x14ac:dyDescent="0.25">
      <c r="Q57" s="64"/>
      <c r="S57" s="65"/>
      <c r="T57" s="65"/>
    </row>
    <row r="58" spans="1:20" x14ac:dyDescent="0.25">
      <c r="Q58" s="64"/>
      <c r="S58" s="65"/>
      <c r="T58" s="65"/>
    </row>
    <row r="59" spans="1:20" x14ac:dyDescent="0.25">
      <c r="Q59" s="64"/>
      <c r="S59" s="65"/>
      <c r="T59" s="65"/>
    </row>
    <row r="60" spans="1:20" x14ac:dyDescent="0.25">
      <c r="Q60" s="64"/>
      <c r="S60" s="65"/>
      <c r="T60" s="65"/>
    </row>
    <row r="61" spans="1:20" x14ac:dyDescent="0.25">
      <c r="Q61" s="64"/>
      <c r="S61" s="65"/>
      <c r="T61" s="65"/>
    </row>
    <row r="62" spans="1:20" x14ac:dyDescent="0.25">
      <c r="Q62" s="64"/>
      <c r="S62" s="65"/>
      <c r="T62" s="65"/>
    </row>
    <row r="63" spans="1:20" x14ac:dyDescent="0.25">
      <c r="Q63" s="64"/>
      <c r="S63" s="65"/>
      <c r="T63" s="65"/>
    </row>
    <row r="64" spans="1:20" x14ac:dyDescent="0.25">
      <c r="Q64" s="64"/>
      <c r="S64" s="65"/>
      <c r="T64" s="65"/>
    </row>
    <row r="65" spans="17:20" x14ac:dyDescent="0.25">
      <c r="Q65" s="64"/>
      <c r="S65" s="65"/>
      <c r="T65" s="65"/>
    </row>
    <row r="66" spans="17:20" x14ac:dyDescent="0.25">
      <c r="Q66" s="64"/>
      <c r="S66" s="65"/>
      <c r="T66" s="65"/>
    </row>
    <row r="67" spans="17:20" x14ac:dyDescent="0.25">
      <c r="Q67" s="64"/>
    </row>
    <row r="68" spans="17:20" x14ac:dyDescent="0.25">
      <c r="Q68" s="64"/>
    </row>
    <row r="69" spans="17:20" x14ac:dyDescent="0.25">
      <c r="Q69" s="64"/>
    </row>
    <row r="70" spans="17:20" x14ac:dyDescent="0.25">
      <c r="Q70" s="64"/>
    </row>
    <row r="71" spans="17:20" x14ac:dyDescent="0.25">
      <c r="Q71" s="64"/>
    </row>
    <row r="72" spans="17:20" x14ac:dyDescent="0.25">
      <c r="Q72" s="64"/>
    </row>
    <row r="73" spans="17:20" x14ac:dyDescent="0.25">
      <c r="Q73" s="64"/>
    </row>
    <row r="74" spans="17:20" x14ac:dyDescent="0.25">
      <c r="Q74" s="64"/>
    </row>
    <row r="75" spans="17:20" x14ac:dyDescent="0.25">
      <c r="Q75" s="64"/>
    </row>
    <row r="76" spans="17:20" x14ac:dyDescent="0.25">
      <c r="Q76" s="64"/>
    </row>
    <row r="77" spans="17:20" x14ac:dyDescent="0.25">
      <c r="Q77" s="64"/>
    </row>
    <row r="78" spans="17:20" x14ac:dyDescent="0.25">
      <c r="Q78" s="64"/>
    </row>
    <row r="79" spans="17:20" x14ac:dyDescent="0.25">
      <c r="Q79" s="64"/>
    </row>
    <row r="80" spans="17:20" x14ac:dyDescent="0.25">
      <c r="Q80" s="64"/>
    </row>
    <row r="81" spans="17:17" x14ac:dyDescent="0.25">
      <c r="Q81" s="64"/>
    </row>
    <row r="82" spans="17:17" x14ac:dyDescent="0.25">
      <c r="Q82" s="64"/>
    </row>
    <row r="83" spans="17:17" x14ac:dyDescent="0.25">
      <c r="Q83" s="64"/>
    </row>
    <row r="84" spans="17:17" x14ac:dyDescent="0.25">
      <c r="Q84" s="64"/>
    </row>
    <row r="85" spans="17:17" x14ac:dyDescent="0.25">
      <c r="Q85" s="64"/>
    </row>
    <row r="86" spans="17:17" x14ac:dyDescent="0.25">
      <c r="Q86" s="64"/>
    </row>
    <row r="87" spans="17:17" x14ac:dyDescent="0.25">
      <c r="Q87" s="45"/>
    </row>
    <row r="88" spans="17:17" x14ac:dyDescent="0.25">
      <c r="Q88" s="45"/>
    </row>
    <row r="89" spans="17:17" x14ac:dyDescent="0.25">
      <c r="Q89" s="45"/>
    </row>
    <row r="90" spans="17:17" x14ac:dyDescent="0.25">
      <c r="Q90" s="45"/>
    </row>
    <row r="91" spans="17:17" x14ac:dyDescent="0.25">
      <c r="Q91" s="45"/>
    </row>
    <row r="92" spans="17:17" x14ac:dyDescent="0.25">
      <c r="Q92" s="45"/>
    </row>
    <row r="93" spans="17:17" x14ac:dyDescent="0.25">
      <c r="Q93" s="45"/>
    </row>
    <row r="94" spans="17:17" x14ac:dyDescent="0.25">
      <c r="Q94" s="45"/>
    </row>
    <row r="95" spans="17:17" x14ac:dyDescent="0.25">
      <c r="Q95" s="45"/>
    </row>
    <row r="96" spans="17:17" x14ac:dyDescent="0.25">
      <c r="Q96" s="45"/>
    </row>
    <row r="97" spans="17:17" x14ac:dyDescent="0.25">
      <c r="Q97" s="45"/>
    </row>
    <row r="98" spans="17:17" x14ac:dyDescent="0.25">
      <c r="Q98" s="45"/>
    </row>
    <row r="99" spans="17:17" x14ac:dyDescent="0.25">
      <c r="Q99" s="45"/>
    </row>
    <row r="100" spans="17:17" x14ac:dyDescent="0.25">
      <c r="Q100" s="45"/>
    </row>
    <row r="101" spans="17:17" x14ac:dyDescent="0.25">
      <c r="Q101" s="45"/>
    </row>
    <row r="102" spans="17:17" x14ac:dyDescent="0.25">
      <c r="Q102" s="45"/>
    </row>
    <row r="103" spans="17:17" x14ac:dyDescent="0.25">
      <c r="Q103" s="45"/>
    </row>
  </sheetData>
  <mergeCells count="30">
    <mergeCell ref="B3:E3"/>
    <mergeCell ref="F3:I3"/>
    <mergeCell ref="J3:M3"/>
    <mergeCell ref="N3:O3"/>
    <mergeCell ref="B4:C4"/>
    <mergeCell ref="D4:E4"/>
    <mergeCell ref="F4:G4"/>
    <mergeCell ref="H4:I4"/>
    <mergeCell ref="J4:K4"/>
    <mergeCell ref="L4:M4"/>
    <mergeCell ref="B17:E17"/>
    <mergeCell ref="F17:I17"/>
    <mergeCell ref="J17:M17"/>
    <mergeCell ref="N17:O17"/>
    <mergeCell ref="B18:C18"/>
    <mergeCell ref="D18:E18"/>
    <mergeCell ref="F18:G18"/>
    <mergeCell ref="H18:I18"/>
    <mergeCell ref="J18:K18"/>
    <mergeCell ref="L18:M18"/>
    <mergeCell ref="B33:E33"/>
    <mergeCell ref="F33:I33"/>
    <mergeCell ref="J33:M33"/>
    <mergeCell ref="N33:O33"/>
    <mergeCell ref="B34:C34"/>
    <mergeCell ref="D34:E34"/>
    <mergeCell ref="F34:G34"/>
    <mergeCell ref="H34:I34"/>
    <mergeCell ref="J34:K34"/>
    <mergeCell ref="L34:M34"/>
  </mergeCells>
  <conditionalFormatting sqref="A36:O46 A6:O11 A20:O27">
    <cfRule type="expression" dxfId="8" priority="1">
      <formula>MOD(ROW(),2)=1</formula>
    </cfRule>
  </conditionalFormatting>
  <hyperlinks>
    <hyperlink ref="A2" location="TOC!A1" display="Return to Table of Contents"/>
  </hyperlinks>
  <pageMargins left="0.25" right="0.25" top="0.75" bottom="0.75" header="0.3" footer="0.3"/>
  <pageSetup scale="74" fitToWidth="2" fitToHeight="0" orientation="portrait" r:id="rId1"/>
  <headerFooter>
    <oddHeader>&amp;L&amp;"Arial,Bold"2016-17 Survey of Allied Dental Education
Report 1 - Dental Hygiene Education Programs</oddHeader>
  </headerFooter>
  <ignoredErrors>
    <ignoredError sqref="C11:D11 E11:F11 G11:H11 I11:J11 K11:L11 M11:N11 J20:J25 L20:L25 N20:N25 C27:D27 E27:F27 G27:H27 J27:K27 N27 C46:H46 J36:J44 L36:L44 N36:N44 K38:K44 N46 K20:K25 J6:J9 L6:L9 N6:N9 K36:K37 L27 J46 L46 K46"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workbookViewId="0">
      <pane ySplit="1" topLeftCell="A2" activePane="bottomLeft" state="frozen"/>
      <selection pane="bottomLeft"/>
    </sheetView>
  </sheetViews>
  <sheetFormatPr defaultColWidth="9.109375" defaultRowHeight="13.2" x14ac:dyDescent="0.25"/>
  <cols>
    <col min="1" max="1" width="32" style="2" customWidth="1"/>
    <col min="2" max="2" width="7" style="2" customWidth="1"/>
    <col min="3" max="3" width="6.5546875" style="2" customWidth="1"/>
    <col min="4" max="4" width="7.109375" style="2" customWidth="1"/>
    <col min="5" max="5" width="7" style="2" customWidth="1"/>
    <col min="6" max="7" width="6.88671875" style="2" customWidth="1"/>
    <col min="8" max="10" width="9.109375" style="2"/>
    <col min="11" max="12" width="9.109375" style="216"/>
    <col min="13" max="16384" width="9.109375" style="2"/>
  </cols>
  <sheetData>
    <row r="1" spans="1:14" x14ac:dyDescent="0.25">
      <c r="A1" s="1" t="s">
        <v>142</v>
      </c>
    </row>
    <row r="2" spans="1:14" x14ac:dyDescent="0.25">
      <c r="A2" s="179" t="s">
        <v>4</v>
      </c>
    </row>
    <row r="3" spans="1:14" s="1" customFormat="1" x14ac:dyDescent="0.25">
      <c r="A3" s="199"/>
      <c r="B3" s="417" t="s">
        <v>715</v>
      </c>
      <c r="C3" s="417"/>
      <c r="D3" s="417"/>
      <c r="E3" s="417"/>
      <c r="F3" s="418" t="s">
        <v>608</v>
      </c>
      <c r="G3" s="420"/>
      <c r="J3" s="64"/>
      <c r="K3" s="245"/>
      <c r="L3" s="246"/>
      <c r="M3" s="84"/>
    </row>
    <row r="4" spans="1:14" s="1" customFormat="1" x14ac:dyDescent="0.25">
      <c r="A4" s="199"/>
      <c r="B4" s="421" t="s">
        <v>684</v>
      </c>
      <c r="C4" s="421"/>
      <c r="D4" s="422" t="s">
        <v>685</v>
      </c>
      <c r="E4" s="395"/>
      <c r="F4" s="201"/>
      <c r="G4" s="74"/>
      <c r="I4" s="180"/>
      <c r="J4" s="64"/>
      <c r="K4" s="245"/>
      <c r="L4" s="246"/>
      <c r="M4" s="180"/>
      <c r="N4" s="180"/>
    </row>
    <row r="5" spans="1:14" s="205" customFormat="1" x14ac:dyDescent="0.25">
      <c r="A5" s="202" t="s">
        <v>686</v>
      </c>
      <c r="B5" s="202" t="s">
        <v>104</v>
      </c>
      <c r="C5" s="202" t="s">
        <v>105</v>
      </c>
      <c r="D5" s="203" t="s">
        <v>104</v>
      </c>
      <c r="E5" s="181" t="s">
        <v>105</v>
      </c>
      <c r="F5" s="203" t="s">
        <v>104</v>
      </c>
      <c r="G5" s="182" t="s">
        <v>105</v>
      </c>
      <c r="I5" s="180"/>
      <c r="J5" s="64"/>
      <c r="K5" s="245"/>
      <c r="L5" s="246"/>
      <c r="M5" s="180"/>
      <c r="N5" s="180"/>
    </row>
    <row r="6" spans="1:14" ht="15" customHeight="1" x14ac:dyDescent="0.25">
      <c r="A6" s="2" t="s">
        <v>687</v>
      </c>
      <c r="B6" s="2">
        <v>269</v>
      </c>
      <c r="C6" s="129">
        <f>(B6/B$11)*100</f>
        <v>88.196721311475414</v>
      </c>
      <c r="D6" s="206">
        <v>6857</v>
      </c>
      <c r="E6" s="129">
        <f>(D6/D$11)*100</f>
        <v>96.891338137628935</v>
      </c>
      <c r="F6" s="206">
        <f>B6+D6</f>
        <v>7126</v>
      </c>
      <c r="G6" s="247">
        <f t="shared" ref="G6:G11" si="0">(F6/F$11)*100</f>
        <v>96.492890995260666</v>
      </c>
      <c r="J6" s="64"/>
      <c r="K6" s="245"/>
      <c r="L6" s="246"/>
      <c r="M6" s="45"/>
    </row>
    <row r="7" spans="1:14" ht="15" customHeight="1" x14ac:dyDescent="0.25">
      <c r="A7" s="2" t="s">
        <v>688</v>
      </c>
      <c r="B7" s="2">
        <v>0</v>
      </c>
      <c r="C7" s="129">
        <f>(B7/B$11)*100</f>
        <v>0</v>
      </c>
      <c r="D7" s="207">
        <v>11</v>
      </c>
      <c r="E7" s="129">
        <f>(D7/D$11)*100</f>
        <v>0.15543309311855305</v>
      </c>
      <c r="F7" s="206">
        <f>B7+D7</f>
        <v>11</v>
      </c>
      <c r="G7" s="247">
        <f t="shared" si="0"/>
        <v>0.14895057549085985</v>
      </c>
      <c r="J7" s="64"/>
      <c r="K7" s="245"/>
      <c r="L7" s="246"/>
      <c r="M7" s="45"/>
    </row>
    <row r="8" spans="1:14" ht="15" customHeight="1" x14ac:dyDescent="0.25">
      <c r="A8" s="2" t="s">
        <v>91</v>
      </c>
      <c r="B8" s="2">
        <v>28</v>
      </c>
      <c r="C8" s="129">
        <f>(B8/B$11)*100</f>
        <v>9.1803278688524586</v>
      </c>
      <c r="D8" s="207">
        <v>171</v>
      </c>
      <c r="E8" s="129">
        <f>(D8/D$11)*100</f>
        <v>2.4162780839338707</v>
      </c>
      <c r="F8" s="206">
        <f>B8+D8</f>
        <v>199</v>
      </c>
      <c r="G8" s="247">
        <f t="shared" si="0"/>
        <v>2.6946513202437372</v>
      </c>
      <c r="J8" s="64"/>
      <c r="K8" s="245"/>
      <c r="L8" s="246"/>
      <c r="M8" s="45"/>
    </row>
    <row r="9" spans="1:14" ht="15" customHeight="1" x14ac:dyDescent="0.25">
      <c r="A9" s="2" t="s">
        <v>689</v>
      </c>
      <c r="B9" s="2">
        <v>8</v>
      </c>
      <c r="C9" s="129">
        <f>(B9/B$11)*100</f>
        <v>2.622950819672131</v>
      </c>
      <c r="D9" s="207">
        <v>38</v>
      </c>
      <c r="E9" s="129">
        <f>(D9/D$11)*100</f>
        <v>0.53695068531863788</v>
      </c>
      <c r="F9" s="206">
        <f>B9+D9</f>
        <v>46</v>
      </c>
      <c r="G9" s="247">
        <f t="shared" si="0"/>
        <v>0.62288422477995931</v>
      </c>
      <c r="J9" s="64"/>
      <c r="K9" s="245"/>
      <c r="L9" s="246"/>
      <c r="M9" s="45"/>
    </row>
    <row r="10" spans="1:14" ht="15" customHeight="1" x14ac:dyDescent="0.25">
      <c r="A10" s="2" t="s">
        <v>718</v>
      </c>
      <c r="B10" s="209" t="s">
        <v>664</v>
      </c>
      <c r="C10" s="251" t="s">
        <v>597</v>
      </c>
      <c r="D10" s="210" t="s">
        <v>664</v>
      </c>
      <c r="E10" s="251" t="s">
        <v>597</v>
      </c>
      <c r="F10" s="206">
        <v>3</v>
      </c>
      <c r="G10" s="247">
        <f t="shared" si="0"/>
        <v>4.0622884224779957E-2</v>
      </c>
      <c r="J10" s="64"/>
      <c r="K10" s="245"/>
      <c r="L10" s="246"/>
      <c r="M10" s="45"/>
    </row>
    <row r="11" spans="1:14" ht="15" customHeight="1" thickBot="1" x14ac:dyDescent="0.3">
      <c r="A11" s="222" t="s">
        <v>103</v>
      </c>
      <c r="B11" s="222">
        <f>SUM(B6:B10)</f>
        <v>305</v>
      </c>
      <c r="C11" s="239">
        <f>(B11/B$11)*100</f>
        <v>100</v>
      </c>
      <c r="D11" s="226">
        <f>SUM(D6:D9)</f>
        <v>7077</v>
      </c>
      <c r="E11" s="239">
        <f>(D11/D$11)*100</f>
        <v>100</v>
      </c>
      <c r="F11" s="226">
        <f>SUM(F6:F10)</f>
        <v>7385</v>
      </c>
      <c r="G11" s="238">
        <f t="shared" si="0"/>
        <v>100</v>
      </c>
      <c r="J11" s="64"/>
      <c r="K11" s="246"/>
      <c r="L11" s="246"/>
      <c r="M11" s="45"/>
    </row>
    <row r="12" spans="1:14" ht="19.5" customHeight="1" x14ac:dyDescent="0.25">
      <c r="A12" s="248" t="s">
        <v>716</v>
      </c>
      <c r="B12" s="99"/>
      <c r="D12" s="99"/>
      <c r="F12" s="99"/>
      <c r="J12" s="64"/>
      <c r="K12" s="246"/>
      <c r="L12" s="246"/>
      <c r="M12" s="45"/>
    </row>
    <row r="13" spans="1:14" x14ac:dyDescent="0.25">
      <c r="A13" s="36" t="s">
        <v>78</v>
      </c>
      <c r="J13" s="64"/>
      <c r="K13" s="246"/>
      <c r="L13" s="246"/>
      <c r="M13" s="45"/>
    </row>
    <row r="14" spans="1:14" x14ac:dyDescent="0.25">
      <c r="J14" s="64"/>
      <c r="K14" s="246"/>
      <c r="L14" s="246"/>
      <c r="M14" s="45"/>
    </row>
    <row r="15" spans="1:14" x14ac:dyDescent="0.25">
      <c r="A15" s="1" t="s">
        <v>143</v>
      </c>
      <c r="J15" s="64"/>
      <c r="K15" s="246"/>
      <c r="L15" s="246"/>
      <c r="M15" s="45"/>
    </row>
    <row r="16" spans="1:14" x14ac:dyDescent="0.25">
      <c r="A16" s="199"/>
      <c r="B16" s="417" t="s">
        <v>715</v>
      </c>
      <c r="C16" s="417"/>
      <c r="D16" s="417"/>
      <c r="E16" s="417"/>
      <c r="F16" s="418" t="s">
        <v>608</v>
      </c>
      <c r="G16" s="420"/>
      <c r="J16" s="64"/>
      <c r="K16" s="245"/>
      <c r="L16" s="246"/>
      <c r="M16" s="45"/>
    </row>
    <row r="17" spans="1:18" x14ac:dyDescent="0.25">
      <c r="A17" s="199"/>
      <c r="B17" s="421" t="s">
        <v>684</v>
      </c>
      <c r="C17" s="421"/>
      <c r="D17" s="422" t="s">
        <v>685</v>
      </c>
      <c r="E17" s="395"/>
      <c r="F17" s="201"/>
      <c r="G17" s="74"/>
      <c r="J17" s="64"/>
      <c r="K17" s="245"/>
      <c r="L17" s="246"/>
      <c r="M17" s="45"/>
    </row>
    <row r="18" spans="1:18" x14ac:dyDescent="0.25">
      <c r="A18" s="202" t="s">
        <v>692</v>
      </c>
      <c r="B18" s="202" t="s">
        <v>104</v>
      </c>
      <c r="C18" s="202" t="s">
        <v>105</v>
      </c>
      <c r="D18" s="203" t="s">
        <v>104</v>
      </c>
      <c r="E18" s="181" t="s">
        <v>105</v>
      </c>
      <c r="F18" s="203" t="s">
        <v>104</v>
      </c>
      <c r="G18" s="182" t="s">
        <v>105</v>
      </c>
      <c r="J18" s="64"/>
      <c r="K18" s="245"/>
      <c r="L18" s="246"/>
      <c r="M18" s="45"/>
    </row>
    <row r="19" spans="1:18" ht="15" customHeight="1" x14ac:dyDescent="0.25">
      <c r="A19" s="2" t="s">
        <v>693</v>
      </c>
      <c r="B19" s="2">
        <v>67</v>
      </c>
      <c r="C19" s="129">
        <f t="shared" ref="C19:C26" si="1">(B19/B$26)*100</f>
        <v>21.967213114754099</v>
      </c>
      <c r="D19" s="206">
        <v>2646</v>
      </c>
      <c r="E19" s="129">
        <f t="shared" ref="E19:E26" si="2">(D19/D$26)*100</f>
        <v>37.388724035608305</v>
      </c>
      <c r="F19" s="206">
        <f t="shared" ref="F19:F24" si="3">B19+D19</f>
        <v>2713</v>
      </c>
      <c r="G19" s="247">
        <f t="shared" ref="G19:G26" si="4">(F19/F$26)*100</f>
        <v>36.73662830060934</v>
      </c>
      <c r="J19" s="64"/>
      <c r="K19" s="245"/>
      <c r="L19" s="246"/>
      <c r="M19" s="45"/>
    </row>
    <row r="20" spans="1:18" ht="15" customHeight="1" x14ac:dyDescent="0.25">
      <c r="A20" s="2" t="s">
        <v>694</v>
      </c>
      <c r="B20" s="2">
        <v>148</v>
      </c>
      <c r="C20" s="129">
        <f t="shared" si="1"/>
        <v>48.524590163934427</v>
      </c>
      <c r="D20" s="206">
        <v>2738</v>
      </c>
      <c r="E20" s="129">
        <f t="shared" si="2"/>
        <v>38.688709905327116</v>
      </c>
      <c r="F20" s="206">
        <f t="shared" si="3"/>
        <v>2886</v>
      </c>
      <c r="G20" s="247">
        <f t="shared" si="4"/>
        <v>39.079214624238325</v>
      </c>
      <c r="I20" s="180"/>
      <c r="J20" s="180"/>
      <c r="K20" s="245"/>
      <c r="L20" s="246"/>
      <c r="M20" s="180"/>
      <c r="N20" s="180"/>
      <c r="O20" s="180"/>
      <c r="P20" s="180"/>
      <c r="Q20" s="180"/>
      <c r="R20" s="180"/>
    </row>
    <row r="21" spans="1:18" ht="15" customHeight="1" x14ac:dyDescent="0.25">
      <c r="A21" s="2" t="s">
        <v>695</v>
      </c>
      <c r="B21" s="2">
        <v>56</v>
      </c>
      <c r="C21" s="129">
        <f t="shared" si="1"/>
        <v>18.360655737704917</v>
      </c>
      <c r="D21" s="207">
        <v>859</v>
      </c>
      <c r="E21" s="129">
        <f t="shared" si="2"/>
        <v>12.137911544439735</v>
      </c>
      <c r="F21" s="206">
        <f t="shared" si="3"/>
        <v>915</v>
      </c>
      <c r="G21" s="247">
        <f t="shared" si="4"/>
        <v>12.389979688557888</v>
      </c>
      <c r="I21" s="180"/>
      <c r="J21" s="180"/>
      <c r="K21" s="245"/>
      <c r="L21" s="246"/>
      <c r="M21" s="180"/>
      <c r="N21" s="180"/>
      <c r="O21" s="180"/>
      <c r="P21" s="180"/>
      <c r="Q21" s="180"/>
      <c r="R21" s="180"/>
    </row>
    <row r="22" spans="1:18" ht="15" customHeight="1" x14ac:dyDescent="0.25">
      <c r="A22" s="2" t="s">
        <v>696</v>
      </c>
      <c r="B22" s="2">
        <v>13</v>
      </c>
      <c r="C22" s="129">
        <f t="shared" si="1"/>
        <v>4.2622950819672125</v>
      </c>
      <c r="D22" s="207">
        <v>386</v>
      </c>
      <c r="E22" s="129">
        <f t="shared" si="2"/>
        <v>5.4542885403419525</v>
      </c>
      <c r="F22" s="206">
        <f t="shared" si="3"/>
        <v>399</v>
      </c>
      <c r="G22" s="247">
        <f t="shared" si="4"/>
        <v>5.4028436018957349</v>
      </c>
      <c r="K22" s="245"/>
      <c r="L22" s="246"/>
    </row>
    <row r="23" spans="1:18" ht="15" customHeight="1" x14ac:dyDescent="0.25">
      <c r="A23" s="2" t="s">
        <v>697</v>
      </c>
      <c r="B23" s="2">
        <v>13</v>
      </c>
      <c r="C23" s="129">
        <f t="shared" si="1"/>
        <v>4.2622950819672125</v>
      </c>
      <c r="D23" s="207">
        <v>241</v>
      </c>
      <c r="E23" s="129">
        <f t="shared" si="2"/>
        <v>3.4053977674155718</v>
      </c>
      <c r="F23" s="206">
        <f t="shared" si="3"/>
        <v>254</v>
      </c>
      <c r="G23" s="247">
        <f t="shared" si="4"/>
        <v>3.4394041976980363</v>
      </c>
      <c r="K23" s="245"/>
      <c r="L23" s="246"/>
    </row>
    <row r="24" spans="1:18" ht="15" customHeight="1" x14ac:dyDescent="0.25">
      <c r="A24" s="2" t="s">
        <v>689</v>
      </c>
      <c r="B24" s="2">
        <v>8</v>
      </c>
      <c r="C24" s="129">
        <f t="shared" si="1"/>
        <v>2.622950819672131</v>
      </c>
      <c r="D24" s="207">
        <v>207</v>
      </c>
      <c r="E24" s="129">
        <f t="shared" si="2"/>
        <v>2.9249682068673168</v>
      </c>
      <c r="F24" s="206">
        <f t="shared" si="3"/>
        <v>215</v>
      </c>
      <c r="G24" s="247">
        <f t="shared" si="4"/>
        <v>2.9113067027758972</v>
      </c>
      <c r="K24" s="245"/>
      <c r="L24" s="246"/>
    </row>
    <row r="25" spans="1:18" ht="15" customHeight="1" x14ac:dyDescent="0.25">
      <c r="A25" s="2" t="s">
        <v>698</v>
      </c>
      <c r="B25" s="209" t="s">
        <v>664</v>
      </c>
      <c r="C25" s="251" t="s">
        <v>597</v>
      </c>
      <c r="D25" s="210" t="s">
        <v>664</v>
      </c>
      <c r="E25" s="251" t="s">
        <v>597</v>
      </c>
      <c r="F25" s="206">
        <v>3</v>
      </c>
      <c r="G25" s="247">
        <f t="shared" si="4"/>
        <v>4.0622884224779957E-2</v>
      </c>
      <c r="K25" s="245"/>
      <c r="L25" s="246"/>
    </row>
    <row r="26" spans="1:18" ht="15" customHeight="1" thickBot="1" x14ac:dyDescent="0.3">
      <c r="A26" s="222" t="s">
        <v>103</v>
      </c>
      <c r="B26" s="222">
        <f>SUM(B19:B25)</f>
        <v>305</v>
      </c>
      <c r="C26" s="238">
        <f t="shared" si="1"/>
        <v>100</v>
      </c>
      <c r="D26" s="386">
        <f>SUM(D19:D25)</f>
        <v>7077</v>
      </c>
      <c r="E26" s="239">
        <f t="shared" si="2"/>
        <v>100</v>
      </c>
      <c r="F26" s="226">
        <f>SUM(F19:F25)</f>
        <v>7385</v>
      </c>
      <c r="G26" s="238">
        <f t="shared" si="4"/>
        <v>100</v>
      </c>
      <c r="K26" s="245"/>
      <c r="L26" s="246"/>
    </row>
    <row r="27" spans="1:18" ht="19.5" customHeight="1" x14ac:dyDescent="0.25">
      <c r="A27" s="248" t="s">
        <v>716</v>
      </c>
      <c r="C27" s="99"/>
      <c r="E27" s="99"/>
      <c r="G27" s="99"/>
    </row>
    <row r="28" spans="1:18" x14ac:dyDescent="0.25">
      <c r="A28" s="36" t="s">
        <v>78</v>
      </c>
    </row>
    <row r="30" spans="1:18" x14ac:dyDescent="0.25">
      <c r="A30" s="1" t="s">
        <v>717</v>
      </c>
      <c r="K30" s="249"/>
      <c r="M30" s="180"/>
    </row>
    <row r="31" spans="1:18" x14ac:dyDescent="0.25">
      <c r="A31" s="199"/>
      <c r="B31" s="417" t="s">
        <v>715</v>
      </c>
      <c r="C31" s="417"/>
      <c r="D31" s="417"/>
      <c r="E31" s="417"/>
      <c r="F31" s="418" t="s">
        <v>608</v>
      </c>
      <c r="G31" s="420"/>
      <c r="K31" s="245"/>
      <c r="L31" s="246"/>
      <c r="M31" s="65"/>
    </row>
    <row r="32" spans="1:18" x14ac:dyDescent="0.25">
      <c r="A32" s="199"/>
      <c r="B32" s="421" t="s">
        <v>684</v>
      </c>
      <c r="C32" s="421"/>
      <c r="D32" s="422" t="s">
        <v>685</v>
      </c>
      <c r="E32" s="395"/>
      <c r="F32" s="201"/>
      <c r="G32" s="74"/>
      <c r="K32" s="245"/>
      <c r="L32" s="246"/>
      <c r="M32" s="65"/>
    </row>
    <row r="33" spans="1:24" x14ac:dyDescent="0.25">
      <c r="A33" s="202" t="s">
        <v>699</v>
      </c>
      <c r="B33" s="202" t="s">
        <v>104</v>
      </c>
      <c r="C33" s="202" t="s">
        <v>105</v>
      </c>
      <c r="D33" s="203" t="s">
        <v>104</v>
      </c>
      <c r="E33" s="181" t="s">
        <v>105</v>
      </c>
      <c r="F33" s="203" t="s">
        <v>104</v>
      </c>
      <c r="G33" s="182" t="s">
        <v>105</v>
      </c>
      <c r="K33" s="245"/>
      <c r="L33" s="246"/>
      <c r="M33" s="65"/>
    </row>
    <row r="34" spans="1:24" ht="15" customHeight="1" x14ac:dyDescent="0.25">
      <c r="A34" s="2" t="s">
        <v>700</v>
      </c>
      <c r="B34" s="2">
        <v>61</v>
      </c>
      <c r="C34" s="129">
        <f t="shared" ref="C34:C44" si="5">(B34/B$44)*100</f>
        <v>20</v>
      </c>
      <c r="D34" s="207">
        <v>969</v>
      </c>
      <c r="E34" s="129">
        <f t="shared" ref="E34:E44" si="6">(D34/D$44)*100</f>
        <v>13.692242475625266</v>
      </c>
      <c r="F34" s="206">
        <f t="shared" ref="F34:F42" si="7">B34+D34</f>
        <v>1030</v>
      </c>
      <c r="G34" s="247">
        <f t="shared" ref="G34:G44" si="8">(F34/F$44)*100</f>
        <v>13.947190250507784</v>
      </c>
      <c r="K34" s="245"/>
      <c r="L34" s="246"/>
      <c r="M34" s="65"/>
    </row>
    <row r="35" spans="1:24" ht="15" customHeight="1" x14ac:dyDescent="0.25">
      <c r="A35" s="2" t="s">
        <v>701</v>
      </c>
      <c r="B35" s="2">
        <v>116</v>
      </c>
      <c r="C35" s="129">
        <f t="shared" si="5"/>
        <v>38.032786885245898</v>
      </c>
      <c r="D35" s="206">
        <v>4954</v>
      </c>
      <c r="E35" s="129">
        <f t="shared" si="6"/>
        <v>70.001413028119259</v>
      </c>
      <c r="F35" s="206">
        <f t="shared" si="7"/>
        <v>5070</v>
      </c>
      <c r="G35" s="247">
        <f t="shared" si="8"/>
        <v>68.652674339878132</v>
      </c>
      <c r="K35" s="245"/>
      <c r="L35" s="246"/>
      <c r="M35" s="65"/>
    </row>
    <row r="36" spans="1:24" ht="15" customHeight="1" x14ac:dyDescent="0.25">
      <c r="A36" s="2" t="s">
        <v>702</v>
      </c>
      <c r="B36" s="2">
        <v>38</v>
      </c>
      <c r="C36" s="129">
        <f t="shared" si="5"/>
        <v>12.459016393442624</v>
      </c>
      <c r="D36" s="207">
        <v>271</v>
      </c>
      <c r="E36" s="129">
        <f t="shared" si="6"/>
        <v>3.8293062031934437</v>
      </c>
      <c r="F36" s="206">
        <f t="shared" si="7"/>
        <v>309</v>
      </c>
      <c r="G36" s="247">
        <f t="shared" si="8"/>
        <v>4.1841570751523358</v>
      </c>
      <c r="K36" s="245"/>
      <c r="L36" s="246"/>
      <c r="M36" s="65"/>
    </row>
    <row r="37" spans="1:24" ht="15" customHeight="1" x14ac:dyDescent="0.25">
      <c r="A37" s="2" t="s">
        <v>703</v>
      </c>
      <c r="B37" s="2">
        <v>2</v>
      </c>
      <c r="C37" s="129">
        <f t="shared" si="5"/>
        <v>0.65573770491803274</v>
      </c>
      <c r="D37" s="207">
        <v>44</v>
      </c>
      <c r="E37" s="129">
        <f t="shared" si="6"/>
        <v>0.6217323724742122</v>
      </c>
      <c r="F37" s="206">
        <f t="shared" si="7"/>
        <v>46</v>
      </c>
      <c r="G37" s="247">
        <f t="shared" si="8"/>
        <v>0.62288422477995931</v>
      </c>
      <c r="K37" s="245"/>
      <c r="L37" s="246"/>
      <c r="M37" s="65"/>
    </row>
    <row r="38" spans="1:24" ht="15" customHeight="1" x14ac:dyDescent="0.25">
      <c r="A38" s="2" t="s">
        <v>704</v>
      </c>
      <c r="B38" s="2">
        <v>49</v>
      </c>
      <c r="C38" s="129">
        <f t="shared" si="5"/>
        <v>16.065573770491802</v>
      </c>
      <c r="D38" s="207">
        <v>462</v>
      </c>
      <c r="E38" s="129">
        <f t="shared" si="6"/>
        <v>6.5281899109792292</v>
      </c>
      <c r="F38" s="206">
        <f t="shared" si="7"/>
        <v>511</v>
      </c>
      <c r="G38" s="247">
        <f t="shared" si="8"/>
        <v>6.9194312796208539</v>
      </c>
      <c r="I38" s="180"/>
      <c r="J38" s="180"/>
      <c r="K38" s="245"/>
      <c r="L38" s="246"/>
      <c r="M38" s="65"/>
      <c r="N38" s="180"/>
      <c r="O38" s="180"/>
      <c r="P38" s="180"/>
      <c r="Q38" s="180"/>
      <c r="R38" s="180"/>
      <c r="S38" s="180"/>
      <c r="T38" s="180"/>
      <c r="U38" s="180"/>
      <c r="V38" s="180"/>
      <c r="W38" s="180"/>
      <c r="X38" s="180"/>
    </row>
    <row r="39" spans="1:24" ht="15" customHeight="1" x14ac:dyDescent="0.25">
      <c r="A39" s="2" t="s">
        <v>705</v>
      </c>
      <c r="B39" s="2">
        <v>9</v>
      </c>
      <c r="C39" s="129">
        <f t="shared" si="5"/>
        <v>2.9508196721311477</v>
      </c>
      <c r="D39" s="207">
        <v>30</v>
      </c>
      <c r="E39" s="129">
        <f t="shared" si="6"/>
        <v>0.42390843577787196</v>
      </c>
      <c r="F39" s="206">
        <f t="shared" si="7"/>
        <v>39</v>
      </c>
      <c r="G39" s="247">
        <f t="shared" si="8"/>
        <v>0.52809749492213953</v>
      </c>
      <c r="K39" s="245"/>
      <c r="L39" s="246"/>
      <c r="M39" s="65"/>
    </row>
    <row r="40" spans="1:24" ht="15" customHeight="1" x14ac:dyDescent="0.25">
      <c r="A40" s="2" t="s">
        <v>706</v>
      </c>
      <c r="B40" s="2">
        <v>10</v>
      </c>
      <c r="C40" s="129">
        <f t="shared" si="5"/>
        <v>3.278688524590164</v>
      </c>
      <c r="D40" s="207">
        <v>127</v>
      </c>
      <c r="E40" s="129">
        <f t="shared" si="6"/>
        <v>1.7945457114596581</v>
      </c>
      <c r="F40" s="206">
        <f t="shared" si="7"/>
        <v>137</v>
      </c>
      <c r="G40" s="247">
        <f t="shared" si="8"/>
        <v>1.8551117129316181</v>
      </c>
      <c r="K40" s="245"/>
      <c r="L40" s="246"/>
      <c r="M40" s="65"/>
    </row>
    <row r="41" spans="1:24" ht="15" customHeight="1" x14ac:dyDescent="0.25">
      <c r="A41" s="2" t="s">
        <v>689</v>
      </c>
      <c r="B41" s="2">
        <v>15</v>
      </c>
      <c r="C41" s="129">
        <f t="shared" si="5"/>
        <v>4.918032786885246</v>
      </c>
      <c r="D41" s="207">
        <v>202</v>
      </c>
      <c r="E41" s="129">
        <f t="shared" si="6"/>
        <v>2.8543168009043383</v>
      </c>
      <c r="F41" s="206">
        <f t="shared" si="7"/>
        <v>217</v>
      </c>
      <c r="G41" s="247">
        <f t="shared" si="8"/>
        <v>2.9383886255924172</v>
      </c>
      <c r="K41" s="245"/>
      <c r="L41" s="246"/>
      <c r="M41" s="65"/>
    </row>
    <row r="42" spans="1:24" ht="15" customHeight="1" x14ac:dyDescent="0.25">
      <c r="A42" s="2" t="s">
        <v>707</v>
      </c>
      <c r="B42" s="2">
        <v>5</v>
      </c>
      <c r="C42" s="129">
        <f t="shared" si="5"/>
        <v>1.639344262295082</v>
      </c>
      <c r="D42" s="207">
        <v>18</v>
      </c>
      <c r="E42" s="129">
        <f t="shared" si="6"/>
        <v>0.2543450614667232</v>
      </c>
      <c r="F42" s="206">
        <f t="shared" si="7"/>
        <v>23</v>
      </c>
      <c r="G42" s="247">
        <f t="shared" si="8"/>
        <v>0.31144211238997965</v>
      </c>
      <c r="K42" s="245"/>
      <c r="L42" s="246"/>
      <c r="M42" s="65"/>
    </row>
    <row r="43" spans="1:24" ht="15" customHeight="1" x14ac:dyDescent="0.25">
      <c r="B43" s="209" t="s">
        <v>664</v>
      </c>
      <c r="C43" s="318" t="s">
        <v>597</v>
      </c>
      <c r="D43" s="209" t="s">
        <v>664</v>
      </c>
      <c r="E43" s="251" t="s">
        <v>597</v>
      </c>
      <c r="F43" s="206">
        <v>3</v>
      </c>
      <c r="G43" s="247">
        <f t="shared" si="8"/>
        <v>4.0622884224779957E-2</v>
      </c>
      <c r="K43" s="245"/>
      <c r="L43" s="246"/>
      <c r="M43" s="65"/>
    </row>
    <row r="44" spans="1:24" ht="15" customHeight="1" thickBot="1" x14ac:dyDescent="0.3">
      <c r="A44" s="222" t="s">
        <v>103</v>
      </c>
      <c r="B44" s="222">
        <f>SUM(B34:B42)</f>
        <v>305</v>
      </c>
      <c r="C44" s="238">
        <f t="shared" si="5"/>
        <v>100</v>
      </c>
      <c r="D44" s="226">
        <f>SUM(D34:D43)</f>
        <v>7077</v>
      </c>
      <c r="E44" s="238">
        <f t="shared" si="6"/>
        <v>100</v>
      </c>
      <c r="F44" s="226">
        <f>SUM(F34:F43)</f>
        <v>7385</v>
      </c>
      <c r="G44" s="238">
        <f t="shared" si="8"/>
        <v>100</v>
      </c>
      <c r="K44" s="245"/>
      <c r="L44" s="246"/>
      <c r="M44" s="65"/>
    </row>
    <row r="45" spans="1:24" ht="20.25" customHeight="1" x14ac:dyDescent="0.25">
      <c r="A45" s="248" t="s">
        <v>161</v>
      </c>
      <c r="B45" s="250"/>
      <c r="C45" s="319"/>
      <c r="D45" s="250"/>
      <c r="E45" s="319"/>
      <c r="F45" s="250"/>
      <c r="G45" s="319"/>
      <c r="K45" s="245"/>
      <c r="L45" s="246"/>
      <c r="M45" s="65"/>
    </row>
    <row r="46" spans="1:24" x14ac:dyDescent="0.25">
      <c r="A46" s="36" t="s">
        <v>78</v>
      </c>
      <c r="K46" s="245"/>
      <c r="L46" s="246"/>
      <c r="M46" s="65"/>
    </row>
    <row r="47" spans="1:24" x14ac:dyDescent="0.25">
      <c r="K47" s="245"/>
      <c r="L47" s="246"/>
      <c r="M47" s="65"/>
    </row>
    <row r="48" spans="1:24" x14ac:dyDescent="0.25">
      <c r="K48" s="245"/>
      <c r="L48" s="246"/>
      <c r="M48" s="65"/>
    </row>
    <row r="49" spans="11:13" x14ac:dyDescent="0.25">
      <c r="K49" s="245"/>
      <c r="L49" s="246"/>
      <c r="M49" s="65"/>
    </row>
    <row r="50" spans="11:13" x14ac:dyDescent="0.25">
      <c r="K50" s="245"/>
      <c r="L50" s="246"/>
      <c r="M50" s="65"/>
    </row>
    <row r="51" spans="11:13" x14ac:dyDescent="0.25">
      <c r="K51" s="245"/>
      <c r="L51" s="246"/>
      <c r="M51" s="65"/>
    </row>
    <row r="52" spans="11:13" x14ac:dyDescent="0.25">
      <c r="K52" s="245"/>
      <c r="L52" s="246"/>
      <c r="M52" s="65"/>
    </row>
    <row r="53" spans="11:13" x14ac:dyDescent="0.25">
      <c r="K53" s="245"/>
      <c r="L53" s="246"/>
      <c r="M53" s="65"/>
    </row>
    <row r="54" spans="11:13" x14ac:dyDescent="0.25">
      <c r="K54" s="245"/>
      <c r="L54" s="246"/>
      <c r="M54" s="65"/>
    </row>
    <row r="55" spans="11:13" x14ac:dyDescent="0.25">
      <c r="K55" s="245"/>
      <c r="L55" s="246"/>
      <c r="M55" s="65"/>
    </row>
    <row r="56" spans="11:13" x14ac:dyDescent="0.25">
      <c r="M56" s="45"/>
    </row>
  </sheetData>
  <mergeCells count="12">
    <mergeCell ref="B17:C17"/>
    <mergeCell ref="D17:E17"/>
    <mergeCell ref="B31:E31"/>
    <mergeCell ref="F31:G31"/>
    <mergeCell ref="B32:C32"/>
    <mergeCell ref="D32:E32"/>
    <mergeCell ref="B3:E3"/>
    <mergeCell ref="F3:G3"/>
    <mergeCell ref="B4:C4"/>
    <mergeCell ref="D4:E4"/>
    <mergeCell ref="B16:E16"/>
    <mergeCell ref="F16:G16"/>
  </mergeCells>
  <conditionalFormatting sqref="A6:A11 A34:G44">
    <cfRule type="expression" dxfId="7" priority="3">
      <formula>MOD(ROW(),2)=1</formula>
    </cfRule>
  </conditionalFormatting>
  <conditionalFormatting sqref="B6:G11">
    <cfRule type="expression" dxfId="6" priority="2">
      <formula>MOD(ROW(),2)=1</formula>
    </cfRule>
  </conditionalFormatting>
  <conditionalFormatting sqref="A19:G26">
    <cfRule type="expression" dxfId="5" priority="1">
      <formula>MOD(ROW(),2)=1</formula>
    </cfRule>
  </conditionalFormatting>
  <hyperlinks>
    <hyperlink ref="A2" location="TOC!A1" display="Return to Table of Contents"/>
  </hyperlinks>
  <pageMargins left="0.25" right="0.25" top="0.75" bottom="0.75" header="0.3" footer="0.3"/>
  <pageSetup orientation="portrait" r:id="rId1"/>
  <headerFooter>
    <oddHeader>&amp;L&amp;"Arial,Bold"2016-17 Survey of Allied Dental Education
Report 1 - Dental Hygiene Education Programs</oddHeader>
  </headerFooter>
  <ignoredErrors>
    <ignoredError sqref="F6:F9 D11 F11 F19:F24 C26:D26 E26:F26 F34:F42 C44:D44 E44:F44"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workbookViewId="0"/>
  </sheetViews>
  <sheetFormatPr defaultColWidth="9.109375" defaultRowHeight="13.2" x14ac:dyDescent="0.25"/>
  <cols>
    <col min="1" max="1" width="23.88671875" style="2" customWidth="1"/>
    <col min="2" max="2" width="17.109375" style="2" customWidth="1"/>
    <col min="3" max="16384" width="9.109375" style="2"/>
  </cols>
  <sheetData>
    <row r="1" spans="1:11" x14ac:dyDescent="0.25">
      <c r="A1" s="1" t="s">
        <v>133</v>
      </c>
    </row>
    <row r="2" spans="1:11" x14ac:dyDescent="0.25">
      <c r="A2" s="179" t="s">
        <v>4</v>
      </c>
    </row>
    <row r="5" spans="1:11" x14ac:dyDescent="0.25">
      <c r="B5" s="2" t="s">
        <v>719</v>
      </c>
      <c r="C5" s="2" t="s">
        <v>720</v>
      </c>
      <c r="K5" s="43"/>
    </row>
    <row r="6" spans="1:11" x14ac:dyDescent="0.25">
      <c r="B6" s="2" t="s">
        <v>721</v>
      </c>
      <c r="C6" s="2">
        <v>16214</v>
      </c>
    </row>
    <row r="7" spans="1:11" x14ac:dyDescent="0.25">
      <c r="B7" s="2" t="s">
        <v>722</v>
      </c>
      <c r="C7" s="2">
        <v>1827</v>
      </c>
    </row>
    <row r="8" spans="1:11" x14ac:dyDescent="0.25">
      <c r="B8" s="2" t="s">
        <v>723</v>
      </c>
      <c r="C8" s="130">
        <v>34</v>
      </c>
    </row>
    <row r="9" spans="1:11" x14ac:dyDescent="0.25">
      <c r="B9" s="2" t="s">
        <v>724</v>
      </c>
      <c r="C9" s="130">
        <v>1209</v>
      </c>
    </row>
    <row r="10" spans="1:11" x14ac:dyDescent="0.25">
      <c r="B10" s="252" t="s">
        <v>725</v>
      </c>
      <c r="C10" s="130">
        <v>62</v>
      </c>
    </row>
    <row r="11" spans="1:11" x14ac:dyDescent="0.25">
      <c r="C11" s="130"/>
    </row>
    <row r="12" spans="1:11" x14ac:dyDescent="0.25">
      <c r="B12" s="252"/>
      <c r="C12" s="130"/>
    </row>
    <row r="14" spans="1:11" ht="13.8" thickBot="1" x14ac:dyDescent="0.3"/>
    <row r="15" spans="1:11" x14ac:dyDescent="0.25">
      <c r="B15" s="183"/>
      <c r="C15" s="184"/>
    </row>
    <row r="16" spans="1:11" x14ac:dyDescent="0.25">
      <c r="B16" s="170"/>
      <c r="C16" s="130"/>
    </row>
    <row r="17" spans="1:3" x14ac:dyDescent="0.25">
      <c r="B17" s="170"/>
      <c r="C17" s="130"/>
    </row>
    <row r="18" spans="1:3" x14ac:dyDescent="0.25">
      <c r="B18" s="170"/>
      <c r="C18" s="130"/>
    </row>
    <row r="19" spans="1:3" x14ac:dyDescent="0.25">
      <c r="B19" s="170"/>
      <c r="C19" s="130"/>
    </row>
    <row r="20" spans="1:3" x14ac:dyDescent="0.25">
      <c r="B20" s="170"/>
      <c r="C20" s="130"/>
    </row>
    <row r="27" spans="1:3" x14ac:dyDescent="0.25">
      <c r="A27" s="35"/>
    </row>
    <row r="28" spans="1:3" x14ac:dyDescent="0.25">
      <c r="A28" s="44"/>
    </row>
    <row r="29" spans="1:3" x14ac:dyDescent="0.25">
      <c r="A29" s="35" t="s">
        <v>161</v>
      </c>
    </row>
    <row r="30" spans="1:3" x14ac:dyDescent="0.25">
      <c r="A30" s="44" t="s">
        <v>78</v>
      </c>
    </row>
    <row r="33" spans="1:4" x14ac:dyDescent="0.25">
      <c r="A33" s="1" t="s">
        <v>134</v>
      </c>
      <c r="D33" s="253"/>
    </row>
    <row r="34" spans="1:4" x14ac:dyDescent="0.25">
      <c r="D34" s="254"/>
    </row>
    <row r="35" spans="1:4" x14ac:dyDescent="0.25">
      <c r="C35" s="2" t="s">
        <v>720</v>
      </c>
      <c r="D35" s="255"/>
    </row>
    <row r="36" spans="1:4" x14ac:dyDescent="0.25">
      <c r="B36" s="2" t="s">
        <v>726</v>
      </c>
      <c r="C36" s="256">
        <v>16214</v>
      </c>
      <c r="D36" s="255"/>
    </row>
    <row r="37" spans="1:4" x14ac:dyDescent="0.25">
      <c r="B37" s="2" t="s">
        <v>727</v>
      </c>
      <c r="C37" s="256">
        <v>9407</v>
      </c>
    </row>
    <row r="38" spans="1:4" x14ac:dyDescent="0.25">
      <c r="B38" s="2" t="s">
        <v>728</v>
      </c>
      <c r="C38" s="256">
        <v>12258</v>
      </c>
    </row>
    <row r="39" spans="1:4" x14ac:dyDescent="0.25">
      <c r="B39" s="2" t="s">
        <v>729</v>
      </c>
      <c r="C39" s="256">
        <v>10938</v>
      </c>
    </row>
    <row r="40" spans="1:4" ht="13.8" thickBot="1" x14ac:dyDescent="0.3"/>
    <row r="41" spans="1:4" x14ac:dyDescent="0.25">
      <c r="B41" s="183"/>
      <c r="C41" s="184"/>
    </row>
    <row r="42" spans="1:4" x14ac:dyDescent="0.25">
      <c r="B42" s="170"/>
      <c r="C42" s="130"/>
    </row>
    <row r="43" spans="1:4" x14ac:dyDescent="0.25">
      <c r="B43" s="170"/>
      <c r="C43" s="130"/>
    </row>
    <row r="44" spans="1:4" x14ac:dyDescent="0.25">
      <c r="B44" s="170"/>
      <c r="C44" s="130"/>
    </row>
    <row r="45" spans="1:4" x14ac:dyDescent="0.25">
      <c r="B45" s="170"/>
      <c r="C45" s="130"/>
    </row>
    <row r="46" spans="1:4" x14ac:dyDescent="0.25">
      <c r="B46" s="170"/>
      <c r="C46" s="130"/>
    </row>
    <row r="53" spans="1:1" x14ac:dyDescent="0.25">
      <c r="A53" s="35"/>
    </row>
    <row r="54" spans="1:1" x14ac:dyDescent="0.25">
      <c r="A54" s="44"/>
    </row>
    <row r="59" spans="1:1" x14ac:dyDescent="0.25">
      <c r="A59" s="35" t="s">
        <v>161</v>
      </c>
    </row>
    <row r="60" spans="1:1" x14ac:dyDescent="0.25">
      <c r="A60" s="44" t="s">
        <v>78</v>
      </c>
    </row>
  </sheetData>
  <hyperlinks>
    <hyperlink ref="A2" location="TOC!A1" display="Return to Table of Contents"/>
  </hyperlinks>
  <pageMargins left="0.25" right="0.25" top="0.75" bottom="0.75" header="0.3" footer="0.3"/>
  <pageSetup scale="84" fitToHeight="0" orientation="portrait" r:id="rId1"/>
  <headerFooter>
    <oddHeader>&amp;L&amp;"Arial,Bold"2016-17 Survey of Allied Dental Education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zoomScaleNormal="100" workbookViewId="0">
      <pane xSplit="2" ySplit="3" topLeftCell="C4" activePane="bottomRight" state="frozen"/>
      <selection pane="topRight" activeCell="C1" sqref="C1"/>
      <selection pane="bottomLeft" activeCell="A7" sqref="A7"/>
      <selection pane="bottomRight" activeCell="A2" sqref="A2:B2"/>
    </sheetView>
  </sheetViews>
  <sheetFormatPr defaultColWidth="9" defaultRowHeight="13.2" x14ac:dyDescent="0.25"/>
  <cols>
    <col min="1" max="1" width="5.88671875" style="108" customWidth="1"/>
    <col min="2" max="2" width="85.33203125" style="108" customWidth="1"/>
    <col min="3" max="3" width="9" style="132" customWidth="1"/>
    <col min="4" max="4" width="9.5546875" style="132" customWidth="1"/>
    <col min="5" max="6" width="10.109375" style="132" customWidth="1"/>
    <col min="7" max="7" width="9.5546875" style="132" customWidth="1"/>
    <col min="8" max="9" width="10.109375" style="132" customWidth="1"/>
    <col min="10" max="10" width="11.5546875" style="132" customWidth="1"/>
    <col min="11" max="11" width="7.44140625" style="132" customWidth="1"/>
    <col min="12" max="12" width="9.33203125" style="132" customWidth="1"/>
    <col min="13" max="16384" width="9" style="108"/>
  </cols>
  <sheetData>
    <row r="1" spans="1:12" x14ac:dyDescent="0.25">
      <c r="A1" s="402" t="s">
        <v>135</v>
      </c>
      <c r="B1" s="402"/>
    </row>
    <row r="2" spans="1:12" x14ac:dyDescent="0.25">
      <c r="A2" s="405" t="s">
        <v>4</v>
      </c>
      <c r="B2" s="405"/>
    </row>
    <row r="3" spans="1:12" s="120" customFormat="1" ht="37.950000000000003" customHeight="1" x14ac:dyDescent="0.25">
      <c r="A3" s="336" t="s">
        <v>165</v>
      </c>
      <c r="B3" s="338" t="s">
        <v>166</v>
      </c>
      <c r="C3" s="337" t="s">
        <v>736</v>
      </c>
      <c r="D3" s="337" t="s">
        <v>730</v>
      </c>
      <c r="E3" s="337" t="s">
        <v>731</v>
      </c>
      <c r="F3" s="337" t="s">
        <v>732</v>
      </c>
      <c r="G3" s="337" t="s">
        <v>643</v>
      </c>
      <c r="H3" s="337" t="s">
        <v>733</v>
      </c>
      <c r="I3" s="337" t="s">
        <v>734</v>
      </c>
      <c r="J3" s="337" t="s">
        <v>737</v>
      </c>
      <c r="K3" s="337" t="s">
        <v>160</v>
      </c>
      <c r="L3" s="337" t="s">
        <v>735</v>
      </c>
    </row>
    <row r="4" spans="1:12" x14ac:dyDescent="0.25">
      <c r="A4" s="111" t="s">
        <v>178</v>
      </c>
      <c r="B4" s="112" t="s">
        <v>179</v>
      </c>
      <c r="C4" s="304">
        <v>3</v>
      </c>
      <c r="D4" s="305">
        <v>9</v>
      </c>
      <c r="E4" s="305">
        <v>4</v>
      </c>
      <c r="F4" s="305">
        <v>2</v>
      </c>
      <c r="G4" s="305">
        <v>2</v>
      </c>
      <c r="H4" s="305">
        <v>0</v>
      </c>
      <c r="I4" s="305">
        <v>0</v>
      </c>
      <c r="J4" s="305">
        <v>3</v>
      </c>
      <c r="K4" s="305">
        <v>0</v>
      </c>
      <c r="L4" s="305">
        <v>23</v>
      </c>
    </row>
    <row r="5" spans="1:12" x14ac:dyDescent="0.25">
      <c r="A5" s="113" t="s">
        <v>178</v>
      </c>
      <c r="B5" s="114" t="s">
        <v>182</v>
      </c>
      <c r="C5" s="306">
        <v>0</v>
      </c>
      <c r="D5" s="306">
        <v>0</v>
      </c>
      <c r="E5" s="306">
        <v>8</v>
      </c>
      <c r="F5" s="306">
        <v>10</v>
      </c>
      <c r="G5" s="306">
        <v>9</v>
      </c>
      <c r="H5" s="306">
        <v>3</v>
      </c>
      <c r="I5" s="306">
        <v>0</v>
      </c>
      <c r="J5" s="306">
        <v>0</v>
      </c>
      <c r="K5" s="306">
        <v>0</v>
      </c>
      <c r="L5" s="306">
        <v>30</v>
      </c>
    </row>
    <row r="6" spans="1:12" x14ac:dyDescent="0.25">
      <c r="A6" s="111" t="s">
        <v>183</v>
      </c>
      <c r="B6" s="112" t="s">
        <v>184</v>
      </c>
      <c r="C6" s="305">
        <v>0</v>
      </c>
      <c r="D6" s="305">
        <v>0</v>
      </c>
      <c r="E6" s="305">
        <v>0</v>
      </c>
      <c r="F6" s="305">
        <v>0</v>
      </c>
      <c r="G6" s="305">
        <v>0</v>
      </c>
      <c r="H6" s="305">
        <v>0</v>
      </c>
      <c r="I6" s="305">
        <v>0</v>
      </c>
      <c r="J6" s="305">
        <v>0</v>
      </c>
      <c r="K6" s="305">
        <v>0</v>
      </c>
      <c r="L6" s="305">
        <v>0</v>
      </c>
    </row>
    <row r="7" spans="1:12" x14ac:dyDescent="0.25">
      <c r="A7" s="113" t="s">
        <v>183</v>
      </c>
      <c r="B7" s="114" t="s">
        <v>185</v>
      </c>
      <c r="C7" s="306">
        <v>0</v>
      </c>
      <c r="D7" s="306">
        <v>0</v>
      </c>
      <c r="E7" s="306">
        <v>2</v>
      </c>
      <c r="F7" s="306">
        <v>2</v>
      </c>
      <c r="G7" s="306">
        <v>1</v>
      </c>
      <c r="H7" s="306">
        <v>6</v>
      </c>
      <c r="I7" s="306">
        <v>0</v>
      </c>
      <c r="J7" s="306">
        <v>3</v>
      </c>
      <c r="K7" s="306">
        <v>0</v>
      </c>
      <c r="L7" s="306">
        <v>14</v>
      </c>
    </row>
    <row r="8" spans="1:12" x14ac:dyDescent="0.25">
      <c r="A8" s="111" t="s">
        <v>186</v>
      </c>
      <c r="B8" s="112" t="s">
        <v>187</v>
      </c>
      <c r="C8" s="305">
        <v>0</v>
      </c>
      <c r="D8" s="305">
        <v>4</v>
      </c>
      <c r="E8" s="305">
        <v>4</v>
      </c>
      <c r="F8" s="305">
        <v>5</v>
      </c>
      <c r="G8" s="305">
        <v>2</v>
      </c>
      <c r="H8" s="305">
        <v>8</v>
      </c>
      <c r="I8" s="305">
        <v>1</v>
      </c>
      <c r="J8" s="305">
        <v>6</v>
      </c>
      <c r="K8" s="305">
        <v>5</v>
      </c>
      <c r="L8" s="305">
        <v>35</v>
      </c>
    </row>
    <row r="9" spans="1:12" x14ac:dyDescent="0.25">
      <c r="A9" s="113" t="s">
        <v>186</v>
      </c>
      <c r="B9" s="114" t="s">
        <v>188</v>
      </c>
      <c r="C9" s="306">
        <v>0</v>
      </c>
      <c r="D9" s="306">
        <v>6</v>
      </c>
      <c r="E9" s="306">
        <v>8</v>
      </c>
      <c r="F9" s="306">
        <v>13</v>
      </c>
      <c r="G9" s="306">
        <v>2</v>
      </c>
      <c r="H9" s="306">
        <v>0</v>
      </c>
      <c r="I9" s="306">
        <v>0</v>
      </c>
      <c r="J9" s="306">
        <v>3</v>
      </c>
      <c r="K9" s="306">
        <v>0</v>
      </c>
      <c r="L9" s="306">
        <v>32</v>
      </c>
    </row>
    <row r="10" spans="1:12" x14ac:dyDescent="0.25">
      <c r="A10" s="111" t="s">
        <v>186</v>
      </c>
      <c r="B10" s="112" t="s">
        <v>189</v>
      </c>
      <c r="C10" s="305">
        <v>0</v>
      </c>
      <c r="D10" s="305">
        <v>0</v>
      </c>
      <c r="E10" s="305">
        <v>0</v>
      </c>
      <c r="F10" s="305">
        <v>12</v>
      </c>
      <c r="G10" s="305">
        <v>6</v>
      </c>
      <c r="H10" s="305">
        <v>0</v>
      </c>
      <c r="I10" s="305">
        <v>0</v>
      </c>
      <c r="J10" s="305">
        <v>2</v>
      </c>
      <c r="K10" s="305">
        <v>0</v>
      </c>
      <c r="L10" s="305">
        <v>20</v>
      </c>
    </row>
    <row r="11" spans="1:12" x14ac:dyDescent="0.25">
      <c r="A11" s="113" t="s">
        <v>186</v>
      </c>
      <c r="B11" s="114" t="s">
        <v>190</v>
      </c>
      <c r="C11" s="306">
        <v>0</v>
      </c>
      <c r="D11" s="306">
        <v>0</v>
      </c>
      <c r="E11" s="306">
        <v>1</v>
      </c>
      <c r="F11" s="306">
        <v>5</v>
      </c>
      <c r="G11" s="306">
        <v>7</v>
      </c>
      <c r="H11" s="306">
        <v>0</v>
      </c>
      <c r="I11" s="306">
        <v>0</v>
      </c>
      <c r="J11" s="306">
        <v>4</v>
      </c>
      <c r="K11" s="306">
        <v>1</v>
      </c>
      <c r="L11" s="306">
        <v>18</v>
      </c>
    </row>
    <row r="12" spans="1:12" x14ac:dyDescent="0.25">
      <c r="A12" s="111" t="s">
        <v>186</v>
      </c>
      <c r="B12" s="112" t="s">
        <v>191</v>
      </c>
      <c r="C12" s="305">
        <v>0</v>
      </c>
      <c r="D12" s="305">
        <v>0</v>
      </c>
      <c r="E12" s="305">
        <v>0</v>
      </c>
      <c r="F12" s="305">
        <v>19</v>
      </c>
      <c r="G12" s="305">
        <v>4</v>
      </c>
      <c r="H12" s="305">
        <v>5</v>
      </c>
      <c r="I12" s="305">
        <v>1</v>
      </c>
      <c r="J12" s="305">
        <v>3</v>
      </c>
      <c r="K12" s="305">
        <v>0</v>
      </c>
      <c r="L12" s="305">
        <v>32</v>
      </c>
    </row>
    <row r="13" spans="1:12" x14ac:dyDescent="0.25">
      <c r="A13" s="113" t="s">
        <v>186</v>
      </c>
      <c r="B13" s="114" t="s">
        <v>192</v>
      </c>
      <c r="C13" s="306">
        <v>0</v>
      </c>
      <c r="D13" s="306">
        <v>0</v>
      </c>
      <c r="E13" s="306">
        <v>1</v>
      </c>
      <c r="F13" s="306">
        <v>7</v>
      </c>
      <c r="G13" s="306">
        <v>7</v>
      </c>
      <c r="H13" s="306">
        <v>4</v>
      </c>
      <c r="I13" s="306">
        <v>0</v>
      </c>
      <c r="J13" s="306">
        <v>3</v>
      </c>
      <c r="K13" s="306">
        <v>0</v>
      </c>
      <c r="L13" s="306">
        <v>22</v>
      </c>
    </row>
    <row r="14" spans="1:12" x14ac:dyDescent="0.25">
      <c r="A14" s="111" t="s">
        <v>186</v>
      </c>
      <c r="B14" s="112" t="s">
        <v>193</v>
      </c>
      <c r="C14" s="305">
        <v>0</v>
      </c>
      <c r="D14" s="305">
        <v>0</v>
      </c>
      <c r="E14" s="305">
        <v>23</v>
      </c>
      <c r="F14" s="305">
        <v>0</v>
      </c>
      <c r="G14" s="305">
        <v>0</v>
      </c>
      <c r="H14" s="305">
        <v>0</v>
      </c>
      <c r="I14" s="305">
        <v>0</v>
      </c>
      <c r="J14" s="305">
        <v>2</v>
      </c>
      <c r="K14" s="305">
        <v>0</v>
      </c>
      <c r="L14" s="305">
        <v>25</v>
      </c>
    </row>
    <row r="15" spans="1:12" x14ac:dyDescent="0.25">
      <c r="A15" s="113" t="s">
        <v>186</v>
      </c>
      <c r="B15" s="114" t="s">
        <v>194</v>
      </c>
      <c r="C15" s="306">
        <v>0</v>
      </c>
      <c r="D15" s="306">
        <v>0</v>
      </c>
      <c r="E15" s="306">
        <v>1</v>
      </c>
      <c r="F15" s="306">
        <v>6</v>
      </c>
      <c r="G15" s="306">
        <v>8</v>
      </c>
      <c r="H15" s="306">
        <v>4</v>
      </c>
      <c r="I15" s="306">
        <v>1</v>
      </c>
      <c r="J15" s="306">
        <v>2</v>
      </c>
      <c r="K15" s="306">
        <v>0</v>
      </c>
      <c r="L15" s="306">
        <v>22</v>
      </c>
    </row>
    <row r="16" spans="1:12" x14ac:dyDescent="0.25">
      <c r="A16" s="111" t="s">
        <v>195</v>
      </c>
      <c r="B16" s="112" t="s">
        <v>196</v>
      </c>
      <c r="C16" s="305">
        <v>0</v>
      </c>
      <c r="D16" s="305">
        <v>0</v>
      </c>
      <c r="E16" s="305">
        <v>0</v>
      </c>
      <c r="F16" s="305">
        <v>9</v>
      </c>
      <c r="G16" s="305">
        <v>5</v>
      </c>
      <c r="H16" s="305">
        <v>1</v>
      </c>
      <c r="I16" s="305">
        <v>0</v>
      </c>
      <c r="J16" s="305">
        <v>1</v>
      </c>
      <c r="K16" s="305">
        <v>0</v>
      </c>
      <c r="L16" s="305">
        <v>16</v>
      </c>
    </row>
    <row r="17" spans="1:12" x14ac:dyDescent="0.25">
      <c r="A17" s="113" t="s">
        <v>195</v>
      </c>
      <c r="B17" s="114" t="s">
        <v>197</v>
      </c>
      <c r="C17" s="306">
        <v>0</v>
      </c>
      <c r="D17" s="306">
        <v>0</v>
      </c>
      <c r="E17" s="306">
        <v>0</v>
      </c>
      <c r="F17" s="306">
        <v>17</v>
      </c>
      <c r="G17" s="306">
        <v>7</v>
      </c>
      <c r="H17" s="306">
        <v>2</v>
      </c>
      <c r="I17" s="306">
        <v>2</v>
      </c>
      <c r="J17" s="306">
        <v>6</v>
      </c>
      <c r="K17" s="306">
        <v>0</v>
      </c>
      <c r="L17" s="306">
        <v>34</v>
      </c>
    </row>
    <row r="18" spans="1:12" x14ac:dyDescent="0.25">
      <c r="A18" s="111" t="s">
        <v>198</v>
      </c>
      <c r="B18" s="112" t="s">
        <v>199</v>
      </c>
      <c r="C18" s="305">
        <v>0</v>
      </c>
      <c r="D18" s="305">
        <v>0</v>
      </c>
      <c r="E18" s="305">
        <v>0</v>
      </c>
      <c r="F18" s="305">
        <v>1</v>
      </c>
      <c r="G18" s="305">
        <v>12</v>
      </c>
      <c r="H18" s="305">
        <v>3</v>
      </c>
      <c r="I18" s="305">
        <v>2</v>
      </c>
      <c r="J18" s="305">
        <v>4</v>
      </c>
      <c r="K18" s="305">
        <v>0</v>
      </c>
      <c r="L18" s="305">
        <v>22</v>
      </c>
    </row>
    <row r="19" spans="1:12" x14ac:dyDescent="0.25">
      <c r="A19" s="113" t="s">
        <v>198</v>
      </c>
      <c r="B19" s="114" t="s">
        <v>200</v>
      </c>
      <c r="C19" s="306">
        <v>0</v>
      </c>
      <c r="D19" s="306">
        <v>0</v>
      </c>
      <c r="E19" s="306">
        <v>0</v>
      </c>
      <c r="F19" s="306">
        <v>0</v>
      </c>
      <c r="G19" s="306">
        <v>27</v>
      </c>
      <c r="H19" s="306">
        <v>0</v>
      </c>
      <c r="I19" s="306">
        <v>0</v>
      </c>
      <c r="J19" s="306">
        <v>0</v>
      </c>
      <c r="K19" s="306">
        <v>3</v>
      </c>
      <c r="L19" s="306">
        <v>30</v>
      </c>
    </row>
    <row r="20" spans="1:12" x14ac:dyDescent="0.25">
      <c r="A20" s="111" t="s">
        <v>198</v>
      </c>
      <c r="B20" s="112" t="s">
        <v>201</v>
      </c>
      <c r="C20" s="305">
        <v>0</v>
      </c>
      <c r="D20" s="305">
        <v>0</v>
      </c>
      <c r="E20" s="305">
        <v>0</v>
      </c>
      <c r="F20" s="305">
        <v>6</v>
      </c>
      <c r="G20" s="305">
        <v>35</v>
      </c>
      <c r="H20" s="305">
        <v>4</v>
      </c>
      <c r="I20" s="305">
        <v>5</v>
      </c>
      <c r="J20" s="305">
        <v>9</v>
      </c>
      <c r="K20" s="305">
        <v>0</v>
      </c>
      <c r="L20" s="305">
        <v>59</v>
      </c>
    </row>
    <row r="21" spans="1:12" x14ac:dyDescent="0.25">
      <c r="A21" s="113" t="s">
        <v>198</v>
      </c>
      <c r="B21" s="114" t="s">
        <v>202</v>
      </c>
      <c r="C21" s="306">
        <v>0</v>
      </c>
      <c r="D21" s="306">
        <v>0</v>
      </c>
      <c r="E21" s="306">
        <v>0</v>
      </c>
      <c r="F21" s="306">
        <v>0</v>
      </c>
      <c r="G21" s="306">
        <v>13</v>
      </c>
      <c r="H21" s="306">
        <v>1</v>
      </c>
      <c r="I21" s="306">
        <v>3</v>
      </c>
      <c r="J21" s="306">
        <v>7</v>
      </c>
      <c r="K21" s="306">
        <v>0</v>
      </c>
      <c r="L21" s="306">
        <v>24</v>
      </c>
    </row>
    <row r="22" spans="1:12" x14ac:dyDescent="0.25">
      <c r="A22" s="111" t="s">
        <v>198</v>
      </c>
      <c r="B22" s="112" t="s">
        <v>203</v>
      </c>
      <c r="C22" s="305">
        <v>0</v>
      </c>
      <c r="D22" s="305">
        <v>0</v>
      </c>
      <c r="E22" s="305">
        <v>0</v>
      </c>
      <c r="F22" s="305">
        <v>2</v>
      </c>
      <c r="G22" s="305">
        <v>8</v>
      </c>
      <c r="H22" s="305">
        <v>1</v>
      </c>
      <c r="I22" s="305">
        <v>0</v>
      </c>
      <c r="J22" s="305">
        <v>9</v>
      </c>
      <c r="K22" s="305">
        <v>0</v>
      </c>
      <c r="L22" s="305">
        <v>20</v>
      </c>
    </row>
    <row r="23" spans="1:12" x14ac:dyDescent="0.25">
      <c r="A23" s="113" t="s">
        <v>198</v>
      </c>
      <c r="B23" s="114" t="s">
        <v>204</v>
      </c>
      <c r="C23" s="306">
        <v>0</v>
      </c>
      <c r="D23" s="306">
        <v>2</v>
      </c>
      <c r="E23" s="306">
        <v>5</v>
      </c>
      <c r="F23" s="306">
        <v>11</v>
      </c>
      <c r="G23" s="306">
        <v>4</v>
      </c>
      <c r="H23" s="306">
        <v>2</v>
      </c>
      <c r="I23" s="306">
        <v>0</v>
      </c>
      <c r="J23" s="306">
        <v>1</v>
      </c>
      <c r="K23" s="306">
        <v>0</v>
      </c>
      <c r="L23" s="306">
        <v>25</v>
      </c>
    </row>
    <row r="24" spans="1:12" x14ac:dyDescent="0.25">
      <c r="A24" s="111" t="s">
        <v>198</v>
      </c>
      <c r="B24" s="112" t="s">
        <v>205</v>
      </c>
      <c r="C24" s="305">
        <v>0</v>
      </c>
      <c r="D24" s="305">
        <v>0</v>
      </c>
      <c r="E24" s="305">
        <v>5</v>
      </c>
      <c r="F24" s="305">
        <v>11</v>
      </c>
      <c r="G24" s="305">
        <v>0</v>
      </c>
      <c r="H24" s="305">
        <v>2</v>
      </c>
      <c r="I24" s="305">
        <v>0</v>
      </c>
      <c r="J24" s="305">
        <v>5</v>
      </c>
      <c r="K24" s="305">
        <v>0</v>
      </c>
      <c r="L24" s="305">
        <v>23</v>
      </c>
    </row>
    <row r="25" spans="1:12" x14ac:dyDescent="0.25">
      <c r="A25" s="113" t="s">
        <v>198</v>
      </c>
      <c r="B25" s="114" t="s">
        <v>663</v>
      </c>
      <c r="C25" s="306">
        <v>2</v>
      </c>
      <c r="D25" s="306">
        <v>3</v>
      </c>
      <c r="E25" s="306">
        <v>9</v>
      </c>
      <c r="F25" s="306">
        <v>10</v>
      </c>
      <c r="G25" s="306">
        <v>7</v>
      </c>
      <c r="H25" s="306">
        <v>3</v>
      </c>
      <c r="I25" s="306">
        <v>2</v>
      </c>
      <c r="J25" s="306">
        <v>12</v>
      </c>
      <c r="K25" s="306">
        <v>0</v>
      </c>
      <c r="L25" s="306">
        <v>48</v>
      </c>
    </row>
    <row r="26" spans="1:12" x14ac:dyDescent="0.25">
      <c r="A26" s="111" t="s">
        <v>198</v>
      </c>
      <c r="B26" s="112" t="s">
        <v>206</v>
      </c>
      <c r="C26" s="305">
        <v>0</v>
      </c>
      <c r="D26" s="305">
        <v>0</v>
      </c>
      <c r="E26" s="305">
        <v>0</v>
      </c>
      <c r="F26" s="305">
        <v>4</v>
      </c>
      <c r="G26" s="305">
        <v>5</v>
      </c>
      <c r="H26" s="305">
        <v>3</v>
      </c>
      <c r="I26" s="305">
        <v>2</v>
      </c>
      <c r="J26" s="305">
        <v>5</v>
      </c>
      <c r="K26" s="305">
        <v>1</v>
      </c>
      <c r="L26" s="305">
        <v>20</v>
      </c>
    </row>
    <row r="27" spans="1:12" x14ac:dyDescent="0.25">
      <c r="A27" s="113" t="s">
        <v>198</v>
      </c>
      <c r="B27" s="114" t="s">
        <v>207</v>
      </c>
      <c r="C27" s="306">
        <v>0</v>
      </c>
      <c r="D27" s="306">
        <v>0</v>
      </c>
      <c r="E27" s="306">
        <v>0</v>
      </c>
      <c r="F27" s="306">
        <v>5</v>
      </c>
      <c r="G27" s="306">
        <v>9</v>
      </c>
      <c r="H27" s="306">
        <v>1</v>
      </c>
      <c r="I27" s="306">
        <v>1</v>
      </c>
      <c r="J27" s="306">
        <v>4</v>
      </c>
      <c r="K27" s="306">
        <v>0</v>
      </c>
      <c r="L27" s="306">
        <v>20</v>
      </c>
    </row>
    <row r="28" spans="1:12" x14ac:dyDescent="0.25">
      <c r="A28" s="111" t="s">
        <v>198</v>
      </c>
      <c r="B28" s="112" t="s">
        <v>208</v>
      </c>
      <c r="C28" s="305">
        <v>0</v>
      </c>
      <c r="D28" s="305">
        <v>0</v>
      </c>
      <c r="E28" s="305">
        <v>0</v>
      </c>
      <c r="F28" s="305">
        <v>1</v>
      </c>
      <c r="G28" s="305">
        <v>3</v>
      </c>
      <c r="H28" s="305">
        <v>4</v>
      </c>
      <c r="I28" s="305">
        <v>3</v>
      </c>
      <c r="J28" s="305">
        <v>11</v>
      </c>
      <c r="K28" s="305">
        <v>2</v>
      </c>
      <c r="L28" s="305">
        <v>24</v>
      </c>
    </row>
    <row r="29" spans="1:12" x14ac:dyDescent="0.25">
      <c r="A29" s="113" t="s">
        <v>198</v>
      </c>
      <c r="B29" s="114" t="s">
        <v>209</v>
      </c>
      <c r="C29" s="306">
        <v>0</v>
      </c>
      <c r="D29" s="306">
        <v>0</v>
      </c>
      <c r="E29" s="306">
        <v>0</v>
      </c>
      <c r="F29" s="306">
        <v>3</v>
      </c>
      <c r="G29" s="306">
        <v>17</v>
      </c>
      <c r="H29" s="306">
        <v>2</v>
      </c>
      <c r="I29" s="306">
        <v>4</v>
      </c>
      <c r="J29" s="306">
        <v>2</v>
      </c>
      <c r="K29" s="306">
        <v>1</v>
      </c>
      <c r="L29" s="306">
        <v>29</v>
      </c>
    </row>
    <row r="30" spans="1:12" x14ac:dyDescent="0.25">
      <c r="A30" s="111" t="s">
        <v>198</v>
      </c>
      <c r="B30" s="112" t="s">
        <v>210</v>
      </c>
      <c r="C30" s="305">
        <v>0</v>
      </c>
      <c r="D30" s="305">
        <v>15</v>
      </c>
      <c r="E30" s="305">
        <v>0</v>
      </c>
      <c r="F30" s="305">
        <v>10</v>
      </c>
      <c r="G30" s="305">
        <v>3</v>
      </c>
      <c r="H30" s="305">
        <v>3</v>
      </c>
      <c r="I30" s="305">
        <v>12</v>
      </c>
      <c r="J30" s="305">
        <v>0</v>
      </c>
      <c r="K30" s="305">
        <v>0</v>
      </c>
      <c r="L30" s="305">
        <v>43</v>
      </c>
    </row>
    <row r="31" spans="1:12" x14ac:dyDescent="0.25">
      <c r="A31" s="113" t="s">
        <v>198</v>
      </c>
      <c r="B31" s="114" t="s">
        <v>211</v>
      </c>
      <c r="C31" s="306">
        <v>0</v>
      </c>
      <c r="D31" s="306">
        <v>0</v>
      </c>
      <c r="E31" s="306">
        <v>0</v>
      </c>
      <c r="F31" s="306">
        <v>4</v>
      </c>
      <c r="G31" s="306">
        <v>14</v>
      </c>
      <c r="H31" s="306">
        <v>5</v>
      </c>
      <c r="I31" s="306">
        <v>2</v>
      </c>
      <c r="J31" s="306">
        <v>15</v>
      </c>
      <c r="K31" s="306">
        <v>0</v>
      </c>
      <c r="L31" s="306">
        <v>40</v>
      </c>
    </row>
    <row r="32" spans="1:12" x14ac:dyDescent="0.25">
      <c r="A32" s="111" t="s">
        <v>198</v>
      </c>
      <c r="B32" s="112" t="s">
        <v>212</v>
      </c>
      <c r="C32" s="305">
        <v>0</v>
      </c>
      <c r="D32" s="305">
        <v>0</v>
      </c>
      <c r="E32" s="305">
        <v>0</v>
      </c>
      <c r="F32" s="305">
        <v>4</v>
      </c>
      <c r="G32" s="305">
        <v>7</v>
      </c>
      <c r="H32" s="305">
        <v>1</v>
      </c>
      <c r="I32" s="305">
        <v>1</v>
      </c>
      <c r="J32" s="305">
        <v>2</v>
      </c>
      <c r="K32" s="305">
        <v>0</v>
      </c>
      <c r="L32" s="305">
        <v>15</v>
      </c>
    </row>
    <row r="33" spans="1:12" x14ac:dyDescent="0.25">
      <c r="A33" s="113" t="s">
        <v>198</v>
      </c>
      <c r="B33" s="114" t="s">
        <v>213</v>
      </c>
      <c r="C33" s="306">
        <v>0</v>
      </c>
      <c r="D33" s="306">
        <v>0</v>
      </c>
      <c r="E33" s="306">
        <v>0</v>
      </c>
      <c r="F33" s="306">
        <v>2</v>
      </c>
      <c r="G33" s="306">
        <v>11</v>
      </c>
      <c r="H33" s="306">
        <v>1</v>
      </c>
      <c r="I33" s="306">
        <v>2</v>
      </c>
      <c r="J33" s="306">
        <v>3</v>
      </c>
      <c r="K33" s="306">
        <v>0</v>
      </c>
      <c r="L33" s="306">
        <v>19</v>
      </c>
    </row>
    <row r="34" spans="1:12" x14ac:dyDescent="0.25">
      <c r="A34" s="111" t="s">
        <v>198</v>
      </c>
      <c r="B34" s="112" t="s">
        <v>214</v>
      </c>
      <c r="C34" s="305">
        <v>0</v>
      </c>
      <c r="D34" s="305">
        <v>0</v>
      </c>
      <c r="E34" s="305">
        <v>0</v>
      </c>
      <c r="F34" s="305">
        <v>4</v>
      </c>
      <c r="G34" s="305">
        <v>4</v>
      </c>
      <c r="H34" s="305">
        <v>1</v>
      </c>
      <c r="I34" s="305">
        <v>1</v>
      </c>
      <c r="J34" s="305">
        <v>5</v>
      </c>
      <c r="K34" s="305">
        <v>1</v>
      </c>
      <c r="L34" s="305">
        <v>16</v>
      </c>
    </row>
    <row r="35" spans="1:12" x14ac:dyDescent="0.25">
      <c r="A35" s="113" t="s">
        <v>198</v>
      </c>
      <c r="B35" s="114" t="s">
        <v>215</v>
      </c>
      <c r="C35" s="306">
        <v>0</v>
      </c>
      <c r="D35" s="306">
        <v>0</v>
      </c>
      <c r="E35" s="306">
        <v>0</v>
      </c>
      <c r="F35" s="306">
        <v>0</v>
      </c>
      <c r="G35" s="306">
        <v>4</v>
      </c>
      <c r="H35" s="306">
        <v>9</v>
      </c>
      <c r="I35" s="306">
        <v>9</v>
      </c>
      <c r="J35" s="306">
        <v>2</v>
      </c>
      <c r="K35" s="306">
        <v>0</v>
      </c>
      <c r="L35" s="306">
        <v>24</v>
      </c>
    </row>
    <row r="36" spans="1:12" x14ac:dyDescent="0.25">
      <c r="A36" s="111" t="s">
        <v>198</v>
      </c>
      <c r="B36" s="112" t="s">
        <v>216</v>
      </c>
      <c r="C36" s="305">
        <v>0</v>
      </c>
      <c r="D36" s="305">
        <v>0</v>
      </c>
      <c r="E36" s="305">
        <v>0</v>
      </c>
      <c r="F36" s="305">
        <v>17</v>
      </c>
      <c r="G36" s="305">
        <v>15</v>
      </c>
      <c r="H36" s="305">
        <v>0</v>
      </c>
      <c r="I36" s="305">
        <v>0</v>
      </c>
      <c r="J36" s="305">
        <v>3</v>
      </c>
      <c r="K36" s="305">
        <v>0</v>
      </c>
      <c r="L36" s="305">
        <v>35</v>
      </c>
    </row>
    <row r="37" spans="1:12" x14ac:dyDescent="0.25">
      <c r="A37" s="113" t="s">
        <v>198</v>
      </c>
      <c r="B37" s="114" t="s">
        <v>217</v>
      </c>
      <c r="C37" s="306">
        <v>0</v>
      </c>
      <c r="D37" s="306">
        <v>0</v>
      </c>
      <c r="E37" s="306">
        <v>0</v>
      </c>
      <c r="F37" s="306">
        <v>1</v>
      </c>
      <c r="G37" s="306">
        <v>7</v>
      </c>
      <c r="H37" s="306">
        <v>0</v>
      </c>
      <c r="I37" s="306">
        <v>0</v>
      </c>
      <c r="J37" s="306">
        <v>1</v>
      </c>
      <c r="K37" s="306">
        <v>0</v>
      </c>
      <c r="L37" s="306">
        <v>9</v>
      </c>
    </row>
    <row r="38" spans="1:12" x14ac:dyDescent="0.25">
      <c r="A38" s="111" t="s">
        <v>198</v>
      </c>
      <c r="B38" s="112" t="s">
        <v>218</v>
      </c>
      <c r="C38" s="305">
        <v>0</v>
      </c>
      <c r="D38" s="305">
        <v>0</v>
      </c>
      <c r="E38" s="305">
        <v>0</v>
      </c>
      <c r="F38" s="305">
        <v>0</v>
      </c>
      <c r="G38" s="305">
        <v>18</v>
      </c>
      <c r="H38" s="305">
        <v>2</v>
      </c>
      <c r="I38" s="305">
        <v>1</v>
      </c>
      <c r="J38" s="305">
        <v>3</v>
      </c>
      <c r="K38" s="305">
        <v>0</v>
      </c>
      <c r="L38" s="305">
        <v>24</v>
      </c>
    </row>
    <row r="39" spans="1:12" x14ac:dyDescent="0.25">
      <c r="A39" s="113" t="s">
        <v>198</v>
      </c>
      <c r="B39" s="114" t="s">
        <v>219</v>
      </c>
      <c r="C39" s="306">
        <v>0</v>
      </c>
      <c r="D39" s="306">
        <v>0</v>
      </c>
      <c r="E39" s="306">
        <v>0</v>
      </c>
      <c r="F39" s="306">
        <v>0</v>
      </c>
      <c r="G39" s="306">
        <v>12</v>
      </c>
      <c r="H39" s="306">
        <v>2</v>
      </c>
      <c r="I39" s="306">
        <v>1</v>
      </c>
      <c r="J39" s="306">
        <v>0</v>
      </c>
      <c r="K39" s="306">
        <v>0</v>
      </c>
      <c r="L39" s="306">
        <v>15</v>
      </c>
    </row>
    <row r="40" spans="1:12" x14ac:dyDescent="0.25">
      <c r="A40" s="111" t="s">
        <v>198</v>
      </c>
      <c r="B40" s="112" t="s">
        <v>220</v>
      </c>
      <c r="C40" s="305">
        <v>0</v>
      </c>
      <c r="D40" s="305">
        <v>0</v>
      </c>
      <c r="E40" s="305">
        <v>0</v>
      </c>
      <c r="F40" s="305">
        <v>14</v>
      </c>
      <c r="G40" s="305">
        <v>14</v>
      </c>
      <c r="H40" s="305">
        <v>0</v>
      </c>
      <c r="I40" s="305">
        <v>0</v>
      </c>
      <c r="J40" s="305">
        <v>8</v>
      </c>
      <c r="K40" s="305">
        <v>0</v>
      </c>
      <c r="L40" s="305">
        <v>36</v>
      </c>
    </row>
    <row r="41" spans="1:12" x14ac:dyDescent="0.25">
      <c r="A41" s="113" t="s">
        <v>198</v>
      </c>
      <c r="B41" s="114" t="s">
        <v>221</v>
      </c>
      <c r="C41" s="306">
        <v>0</v>
      </c>
      <c r="D41" s="306">
        <v>0</v>
      </c>
      <c r="E41" s="306">
        <v>0</v>
      </c>
      <c r="F41" s="306">
        <v>0</v>
      </c>
      <c r="G41" s="306">
        <v>16</v>
      </c>
      <c r="H41" s="306">
        <v>2</v>
      </c>
      <c r="I41" s="306">
        <v>1</v>
      </c>
      <c r="J41" s="306">
        <v>0</v>
      </c>
      <c r="K41" s="306">
        <v>1</v>
      </c>
      <c r="L41" s="306">
        <v>20</v>
      </c>
    </row>
    <row r="42" spans="1:12" x14ac:dyDescent="0.25">
      <c r="A42" s="111" t="s">
        <v>198</v>
      </c>
      <c r="B42" s="112" t="s">
        <v>222</v>
      </c>
      <c r="C42" s="305">
        <v>0</v>
      </c>
      <c r="D42" s="305">
        <v>0</v>
      </c>
      <c r="E42" s="305">
        <v>0</v>
      </c>
      <c r="F42" s="305">
        <v>1</v>
      </c>
      <c r="G42" s="305">
        <v>4</v>
      </c>
      <c r="H42" s="305">
        <v>6</v>
      </c>
      <c r="I42" s="305">
        <v>4</v>
      </c>
      <c r="J42" s="305">
        <v>2</v>
      </c>
      <c r="K42" s="305">
        <v>3</v>
      </c>
      <c r="L42" s="305">
        <v>20</v>
      </c>
    </row>
    <row r="43" spans="1:12" x14ac:dyDescent="0.25">
      <c r="A43" s="113" t="s">
        <v>198</v>
      </c>
      <c r="B43" s="114" t="s">
        <v>223</v>
      </c>
      <c r="C43" s="306">
        <v>6</v>
      </c>
      <c r="D43" s="306">
        <v>9</v>
      </c>
      <c r="E43" s="306">
        <v>7</v>
      </c>
      <c r="F43" s="306">
        <v>11</v>
      </c>
      <c r="G43" s="306">
        <v>12</v>
      </c>
      <c r="H43" s="306">
        <v>11</v>
      </c>
      <c r="I43" s="306">
        <v>11</v>
      </c>
      <c r="J43" s="306">
        <v>5</v>
      </c>
      <c r="K43" s="306">
        <v>2</v>
      </c>
      <c r="L43" s="306">
        <v>74</v>
      </c>
    </row>
    <row r="44" spans="1:12" x14ac:dyDescent="0.25">
      <c r="A44" s="111" t="s">
        <v>198</v>
      </c>
      <c r="B44" s="112" t="s">
        <v>224</v>
      </c>
      <c r="C44" s="305">
        <v>0</v>
      </c>
      <c r="D44" s="305">
        <v>0</v>
      </c>
      <c r="E44" s="305">
        <v>0</v>
      </c>
      <c r="F44" s="305">
        <v>7</v>
      </c>
      <c r="G44" s="305">
        <v>16</v>
      </c>
      <c r="H44" s="305">
        <v>0</v>
      </c>
      <c r="I44" s="305">
        <v>3</v>
      </c>
      <c r="J44" s="305">
        <v>16</v>
      </c>
      <c r="K44" s="305">
        <v>0</v>
      </c>
      <c r="L44" s="305">
        <v>42</v>
      </c>
    </row>
    <row r="45" spans="1:12" x14ac:dyDescent="0.25">
      <c r="A45" s="113" t="s">
        <v>225</v>
      </c>
      <c r="B45" s="114" t="s">
        <v>226</v>
      </c>
      <c r="C45" s="306">
        <v>0</v>
      </c>
      <c r="D45" s="306">
        <v>0</v>
      </c>
      <c r="E45" s="306">
        <v>7</v>
      </c>
      <c r="F45" s="306">
        <v>7</v>
      </c>
      <c r="G45" s="306">
        <v>7</v>
      </c>
      <c r="H45" s="306">
        <v>2</v>
      </c>
      <c r="I45" s="306">
        <v>2</v>
      </c>
      <c r="J45" s="306">
        <v>1</v>
      </c>
      <c r="K45" s="306">
        <v>0</v>
      </c>
      <c r="L45" s="306">
        <v>26</v>
      </c>
    </row>
    <row r="46" spans="1:12" x14ac:dyDescent="0.25">
      <c r="A46" s="111" t="s">
        <v>225</v>
      </c>
      <c r="B46" s="112" t="s">
        <v>227</v>
      </c>
      <c r="C46" s="305">
        <v>0</v>
      </c>
      <c r="D46" s="305">
        <v>0</v>
      </c>
      <c r="E46" s="305">
        <v>2</v>
      </c>
      <c r="F46" s="305">
        <v>8</v>
      </c>
      <c r="G46" s="305">
        <v>3</v>
      </c>
      <c r="H46" s="305">
        <v>3</v>
      </c>
      <c r="I46" s="305">
        <v>1</v>
      </c>
      <c r="J46" s="305">
        <v>9</v>
      </c>
      <c r="K46" s="305">
        <v>0</v>
      </c>
      <c r="L46" s="305">
        <v>26</v>
      </c>
    </row>
    <row r="47" spans="1:12" x14ac:dyDescent="0.25">
      <c r="A47" s="113" t="s">
        <v>225</v>
      </c>
      <c r="B47" s="114" t="s">
        <v>228</v>
      </c>
      <c r="C47" s="306">
        <v>0</v>
      </c>
      <c r="D47" s="306">
        <v>5</v>
      </c>
      <c r="E47" s="306">
        <v>8</v>
      </c>
      <c r="F47" s="306">
        <v>10</v>
      </c>
      <c r="G47" s="306">
        <v>4</v>
      </c>
      <c r="H47" s="306">
        <v>5</v>
      </c>
      <c r="I47" s="306">
        <v>6</v>
      </c>
      <c r="J47" s="306">
        <v>8</v>
      </c>
      <c r="K47" s="306">
        <v>2</v>
      </c>
      <c r="L47" s="306">
        <v>48</v>
      </c>
    </row>
    <row r="48" spans="1:12" x14ac:dyDescent="0.25">
      <c r="A48" s="111" t="s">
        <v>225</v>
      </c>
      <c r="B48" s="112" t="s">
        <v>229</v>
      </c>
      <c r="C48" s="305">
        <v>0</v>
      </c>
      <c r="D48" s="305">
        <v>0</v>
      </c>
      <c r="E48" s="305">
        <v>10</v>
      </c>
      <c r="F48" s="305">
        <v>0</v>
      </c>
      <c r="G48" s="305">
        <v>3</v>
      </c>
      <c r="H48" s="305">
        <v>0</v>
      </c>
      <c r="I48" s="305">
        <v>0</v>
      </c>
      <c r="J48" s="305">
        <v>3</v>
      </c>
      <c r="K48" s="305">
        <v>0</v>
      </c>
      <c r="L48" s="305">
        <v>16</v>
      </c>
    </row>
    <row r="49" spans="1:12" x14ac:dyDescent="0.25">
      <c r="A49" s="113" t="s">
        <v>230</v>
      </c>
      <c r="B49" s="114" t="s">
        <v>231</v>
      </c>
      <c r="C49" s="306">
        <v>0</v>
      </c>
      <c r="D49" s="306">
        <v>0</v>
      </c>
      <c r="E49" s="306">
        <v>0</v>
      </c>
      <c r="F49" s="306">
        <v>2</v>
      </c>
      <c r="G49" s="306">
        <v>1</v>
      </c>
      <c r="H49" s="306">
        <v>2</v>
      </c>
      <c r="I49" s="306">
        <v>9</v>
      </c>
      <c r="J49" s="306">
        <v>2</v>
      </c>
      <c r="K49" s="306">
        <v>0</v>
      </c>
      <c r="L49" s="306">
        <v>16</v>
      </c>
    </row>
    <row r="50" spans="1:12" x14ac:dyDescent="0.25">
      <c r="A50" s="111" t="s">
        <v>230</v>
      </c>
      <c r="B50" s="112" t="s">
        <v>232</v>
      </c>
      <c r="C50" s="305">
        <v>2</v>
      </c>
      <c r="D50" s="305">
        <v>1</v>
      </c>
      <c r="E50" s="305">
        <v>7</v>
      </c>
      <c r="F50" s="305">
        <v>7</v>
      </c>
      <c r="G50" s="305">
        <v>2</v>
      </c>
      <c r="H50" s="305">
        <v>2</v>
      </c>
      <c r="I50" s="305">
        <v>3</v>
      </c>
      <c r="J50" s="305">
        <v>3</v>
      </c>
      <c r="K50" s="305">
        <v>2</v>
      </c>
      <c r="L50" s="305">
        <v>29</v>
      </c>
    </row>
    <row r="51" spans="1:12" x14ac:dyDescent="0.25">
      <c r="A51" s="113" t="s">
        <v>230</v>
      </c>
      <c r="B51" s="114" t="s">
        <v>233</v>
      </c>
      <c r="C51" s="306">
        <v>0</v>
      </c>
      <c r="D51" s="306">
        <v>2</v>
      </c>
      <c r="E51" s="306">
        <v>0</v>
      </c>
      <c r="F51" s="306">
        <v>17</v>
      </c>
      <c r="G51" s="306">
        <v>6</v>
      </c>
      <c r="H51" s="306">
        <v>2</v>
      </c>
      <c r="I51" s="306">
        <v>0</v>
      </c>
      <c r="J51" s="306">
        <v>2</v>
      </c>
      <c r="K51" s="306">
        <v>0</v>
      </c>
      <c r="L51" s="306">
        <v>29</v>
      </c>
    </row>
    <row r="52" spans="1:12" x14ac:dyDescent="0.25">
      <c r="A52" s="111" t="s">
        <v>230</v>
      </c>
      <c r="B52" s="112" t="s">
        <v>234</v>
      </c>
      <c r="C52" s="305">
        <v>3</v>
      </c>
      <c r="D52" s="305">
        <v>1</v>
      </c>
      <c r="E52" s="305">
        <v>11</v>
      </c>
      <c r="F52" s="305">
        <v>14</v>
      </c>
      <c r="G52" s="305">
        <v>11</v>
      </c>
      <c r="H52" s="305">
        <v>6</v>
      </c>
      <c r="I52" s="305">
        <v>2</v>
      </c>
      <c r="J52" s="305">
        <v>4</v>
      </c>
      <c r="K52" s="305">
        <v>0</v>
      </c>
      <c r="L52" s="305">
        <v>52</v>
      </c>
    </row>
    <row r="53" spans="1:12" x14ac:dyDescent="0.25">
      <c r="A53" s="113" t="s">
        <v>230</v>
      </c>
      <c r="B53" s="114" t="s">
        <v>235</v>
      </c>
      <c r="C53" s="306">
        <v>22</v>
      </c>
      <c r="D53" s="306">
        <v>3</v>
      </c>
      <c r="E53" s="306">
        <v>5</v>
      </c>
      <c r="F53" s="306">
        <v>1</v>
      </c>
      <c r="G53" s="306">
        <v>1</v>
      </c>
      <c r="H53" s="306">
        <v>0</v>
      </c>
      <c r="I53" s="306">
        <v>0</v>
      </c>
      <c r="J53" s="306">
        <v>1</v>
      </c>
      <c r="K53" s="306">
        <v>1</v>
      </c>
      <c r="L53" s="306">
        <v>34</v>
      </c>
    </row>
    <row r="54" spans="1:12" x14ac:dyDescent="0.25">
      <c r="A54" s="111" t="s">
        <v>236</v>
      </c>
      <c r="B54" s="112" t="s">
        <v>237</v>
      </c>
      <c r="C54" s="305">
        <v>0</v>
      </c>
      <c r="D54" s="305">
        <v>0</v>
      </c>
      <c r="E54" s="305">
        <v>1</v>
      </c>
      <c r="F54" s="305">
        <v>7</v>
      </c>
      <c r="G54" s="305">
        <v>1</v>
      </c>
      <c r="H54" s="305">
        <v>7</v>
      </c>
      <c r="I54" s="305">
        <v>3</v>
      </c>
      <c r="J54" s="305">
        <v>4</v>
      </c>
      <c r="K54" s="305">
        <v>0</v>
      </c>
      <c r="L54" s="305">
        <v>23</v>
      </c>
    </row>
    <row r="55" spans="1:12" x14ac:dyDescent="0.25">
      <c r="A55" s="113" t="s">
        <v>238</v>
      </c>
      <c r="B55" s="114" t="s">
        <v>239</v>
      </c>
      <c r="C55" s="306">
        <v>0</v>
      </c>
      <c r="D55" s="306">
        <v>0</v>
      </c>
      <c r="E55" s="306">
        <v>0</v>
      </c>
      <c r="F55" s="306">
        <v>4</v>
      </c>
      <c r="G55" s="306">
        <v>3</v>
      </c>
      <c r="H55" s="306">
        <v>0</v>
      </c>
      <c r="I55" s="306">
        <v>0</v>
      </c>
      <c r="J55" s="306">
        <v>2</v>
      </c>
      <c r="K55" s="306">
        <v>0</v>
      </c>
      <c r="L55" s="306">
        <v>9</v>
      </c>
    </row>
    <row r="56" spans="1:12" x14ac:dyDescent="0.25">
      <c r="A56" s="111" t="s">
        <v>240</v>
      </c>
      <c r="B56" s="112" t="s">
        <v>241</v>
      </c>
      <c r="C56" s="305">
        <v>0</v>
      </c>
      <c r="D56" s="305">
        <v>0</v>
      </c>
      <c r="E56" s="305">
        <v>0</v>
      </c>
      <c r="F56" s="305">
        <v>7</v>
      </c>
      <c r="G56" s="305">
        <v>6</v>
      </c>
      <c r="H56" s="305">
        <v>2</v>
      </c>
      <c r="I56" s="305">
        <v>1</v>
      </c>
      <c r="J56" s="305">
        <v>1</v>
      </c>
      <c r="K56" s="305">
        <v>0</v>
      </c>
      <c r="L56" s="305">
        <v>17</v>
      </c>
    </row>
    <row r="57" spans="1:12" x14ac:dyDescent="0.25">
      <c r="A57" s="113" t="s">
        <v>240</v>
      </c>
      <c r="B57" s="114" t="s">
        <v>242</v>
      </c>
      <c r="C57" s="306">
        <v>0</v>
      </c>
      <c r="D57" s="306">
        <v>0</v>
      </c>
      <c r="E57" s="306">
        <v>0</v>
      </c>
      <c r="F57" s="306">
        <v>6</v>
      </c>
      <c r="G57" s="306">
        <v>7</v>
      </c>
      <c r="H57" s="306">
        <v>2</v>
      </c>
      <c r="I57" s="306">
        <v>0</v>
      </c>
      <c r="J57" s="306">
        <v>1</v>
      </c>
      <c r="K57" s="306">
        <v>0</v>
      </c>
      <c r="L57" s="306">
        <v>16</v>
      </c>
    </row>
    <row r="58" spans="1:12" x14ac:dyDescent="0.25">
      <c r="A58" s="111" t="s">
        <v>240</v>
      </c>
      <c r="B58" s="112" t="s">
        <v>243</v>
      </c>
      <c r="C58" s="305">
        <v>0</v>
      </c>
      <c r="D58" s="305">
        <v>0</v>
      </c>
      <c r="E58" s="305">
        <v>1</v>
      </c>
      <c r="F58" s="305">
        <v>3</v>
      </c>
      <c r="G58" s="305">
        <v>5</v>
      </c>
      <c r="H58" s="305">
        <v>0</v>
      </c>
      <c r="I58" s="305">
        <v>0</v>
      </c>
      <c r="J58" s="305">
        <v>3</v>
      </c>
      <c r="K58" s="305">
        <v>0</v>
      </c>
      <c r="L58" s="305">
        <v>12</v>
      </c>
    </row>
    <row r="59" spans="1:12" x14ac:dyDescent="0.25">
      <c r="A59" s="113" t="s">
        <v>240</v>
      </c>
      <c r="B59" s="114" t="s">
        <v>244</v>
      </c>
      <c r="C59" s="306">
        <v>0</v>
      </c>
      <c r="D59" s="306">
        <v>0</v>
      </c>
      <c r="E59" s="306">
        <v>3</v>
      </c>
      <c r="F59" s="306">
        <v>6</v>
      </c>
      <c r="G59" s="306">
        <v>5</v>
      </c>
      <c r="H59" s="306">
        <v>1</v>
      </c>
      <c r="I59" s="306">
        <v>0</v>
      </c>
      <c r="J59" s="306">
        <v>3</v>
      </c>
      <c r="K59" s="306">
        <v>0</v>
      </c>
      <c r="L59" s="306">
        <v>18</v>
      </c>
    </row>
    <row r="60" spans="1:12" x14ac:dyDescent="0.25">
      <c r="A60" s="111" t="s">
        <v>240</v>
      </c>
      <c r="B60" s="112" t="s">
        <v>245</v>
      </c>
      <c r="C60" s="305">
        <v>0</v>
      </c>
      <c r="D60" s="305">
        <v>2</v>
      </c>
      <c r="E60" s="305">
        <v>2</v>
      </c>
      <c r="F60" s="305">
        <v>7</v>
      </c>
      <c r="G60" s="305">
        <v>17</v>
      </c>
      <c r="H60" s="305">
        <v>2</v>
      </c>
      <c r="I60" s="305">
        <v>1</v>
      </c>
      <c r="J60" s="305">
        <v>2</v>
      </c>
      <c r="K60" s="305">
        <v>0</v>
      </c>
      <c r="L60" s="305">
        <v>33</v>
      </c>
    </row>
    <row r="61" spans="1:12" x14ac:dyDescent="0.25">
      <c r="A61" s="113" t="s">
        <v>240</v>
      </c>
      <c r="B61" s="114" t="s">
        <v>246</v>
      </c>
      <c r="C61" s="306">
        <v>0</v>
      </c>
      <c r="D61" s="306">
        <v>0</v>
      </c>
      <c r="E61" s="306">
        <v>3</v>
      </c>
      <c r="F61" s="306">
        <v>6</v>
      </c>
      <c r="G61" s="306">
        <v>4</v>
      </c>
      <c r="H61" s="306">
        <v>1</v>
      </c>
      <c r="I61" s="306">
        <v>1</v>
      </c>
      <c r="J61" s="306">
        <v>1</v>
      </c>
      <c r="K61" s="306">
        <v>0</v>
      </c>
      <c r="L61" s="306">
        <v>16</v>
      </c>
    </row>
    <row r="62" spans="1:12" x14ac:dyDescent="0.25">
      <c r="A62" s="111" t="s">
        <v>240</v>
      </c>
      <c r="B62" s="112" t="s">
        <v>247</v>
      </c>
      <c r="C62" s="305">
        <v>0</v>
      </c>
      <c r="D62" s="305">
        <v>0</v>
      </c>
      <c r="E62" s="305">
        <v>1</v>
      </c>
      <c r="F62" s="305">
        <v>6</v>
      </c>
      <c r="G62" s="305">
        <v>3</v>
      </c>
      <c r="H62" s="305">
        <v>0</v>
      </c>
      <c r="I62" s="305">
        <v>1</v>
      </c>
      <c r="J62" s="305">
        <v>4</v>
      </c>
      <c r="K62" s="305">
        <v>0</v>
      </c>
      <c r="L62" s="305">
        <v>15</v>
      </c>
    </row>
    <row r="63" spans="1:12" x14ac:dyDescent="0.25">
      <c r="A63" s="113" t="s">
        <v>240</v>
      </c>
      <c r="B63" s="114" t="s">
        <v>248</v>
      </c>
      <c r="C63" s="306">
        <v>0</v>
      </c>
      <c r="D63" s="306">
        <v>0</v>
      </c>
      <c r="E63" s="306">
        <v>2</v>
      </c>
      <c r="F63" s="306">
        <v>1</v>
      </c>
      <c r="G63" s="306">
        <v>5</v>
      </c>
      <c r="H63" s="306">
        <v>1</v>
      </c>
      <c r="I63" s="306">
        <v>1</v>
      </c>
      <c r="J63" s="306">
        <v>0</v>
      </c>
      <c r="K63" s="306">
        <v>0</v>
      </c>
      <c r="L63" s="306">
        <v>10</v>
      </c>
    </row>
    <row r="64" spans="1:12" x14ac:dyDescent="0.25">
      <c r="A64" s="111" t="s">
        <v>240</v>
      </c>
      <c r="B64" s="112" t="s">
        <v>249</v>
      </c>
      <c r="C64" s="305">
        <v>0</v>
      </c>
      <c r="D64" s="305">
        <v>0</v>
      </c>
      <c r="E64" s="305">
        <v>0</v>
      </c>
      <c r="F64" s="305">
        <v>8</v>
      </c>
      <c r="G64" s="305">
        <v>18</v>
      </c>
      <c r="H64" s="305">
        <v>16</v>
      </c>
      <c r="I64" s="305">
        <v>2</v>
      </c>
      <c r="J64" s="305">
        <v>2</v>
      </c>
      <c r="K64" s="305">
        <v>0</v>
      </c>
      <c r="L64" s="305">
        <v>46</v>
      </c>
    </row>
    <row r="65" spans="1:12" x14ac:dyDescent="0.25">
      <c r="A65" s="113" t="s">
        <v>240</v>
      </c>
      <c r="B65" s="114" t="s">
        <v>250</v>
      </c>
      <c r="C65" s="306">
        <v>0</v>
      </c>
      <c r="D65" s="306">
        <v>1</v>
      </c>
      <c r="E65" s="306">
        <v>0</v>
      </c>
      <c r="F65" s="306">
        <v>8</v>
      </c>
      <c r="G65" s="306">
        <v>12</v>
      </c>
      <c r="H65" s="306">
        <v>1</v>
      </c>
      <c r="I65" s="306">
        <v>0</v>
      </c>
      <c r="J65" s="306">
        <v>2</v>
      </c>
      <c r="K65" s="306">
        <v>0</v>
      </c>
      <c r="L65" s="306">
        <v>24</v>
      </c>
    </row>
    <row r="66" spans="1:12" x14ac:dyDescent="0.25">
      <c r="A66" s="111" t="s">
        <v>240</v>
      </c>
      <c r="B66" s="112" t="s">
        <v>251</v>
      </c>
      <c r="C66" s="305">
        <v>1</v>
      </c>
      <c r="D66" s="305">
        <v>0</v>
      </c>
      <c r="E66" s="305">
        <v>3</v>
      </c>
      <c r="F66" s="305">
        <v>2</v>
      </c>
      <c r="G66" s="305">
        <v>3</v>
      </c>
      <c r="H66" s="305">
        <v>1</v>
      </c>
      <c r="I66" s="305">
        <v>0</v>
      </c>
      <c r="J66" s="305">
        <v>2</v>
      </c>
      <c r="K66" s="305">
        <v>0</v>
      </c>
      <c r="L66" s="305">
        <v>12</v>
      </c>
    </row>
    <row r="67" spans="1:12" x14ac:dyDescent="0.25">
      <c r="A67" s="113" t="s">
        <v>240</v>
      </c>
      <c r="B67" s="114" t="s">
        <v>252</v>
      </c>
      <c r="C67" s="306">
        <v>0</v>
      </c>
      <c r="D67" s="306">
        <v>0</v>
      </c>
      <c r="E67" s="306">
        <v>4</v>
      </c>
      <c r="F67" s="306">
        <v>13</v>
      </c>
      <c r="G67" s="306">
        <v>6</v>
      </c>
      <c r="H67" s="306">
        <v>2</v>
      </c>
      <c r="I67" s="306">
        <v>2</v>
      </c>
      <c r="J67" s="306">
        <v>2</v>
      </c>
      <c r="K67" s="306">
        <v>1</v>
      </c>
      <c r="L67" s="306">
        <v>30</v>
      </c>
    </row>
    <row r="68" spans="1:12" x14ac:dyDescent="0.25">
      <c r="A68" s="111" t="s">
        <v>240</v>
      </c>
      <c r="B68" s="112" t="s">
        <v>253</v>
      </c>
      <c r="C68" s="305">
        <v>4</v>
      </c>
      <c r="D68" s="305">
        <v>0</v>
      </c>
      <c r="E68" s="305">
        <v>0</v>
      </c>
      <c r="F68" s="305">
        <v>0</v>
      </c>
      <c r="G68" s="305">
        <v>0</v>
      </c>
      <c r="H68" s="305">
        <v>0</v>
      </c>
      <c r="I68" s="305">
        <v>0</v>
      </c>
      <c r="J68" s="305">
        <v>0</v>
      </c>
      <c r="K68" s="305">
        <v>0</v>
      </c>
      <c r="L68" s="305">
        <v>4</v>
      </c>
    </row>
    <row r="69" spans="1:12" x14ac:dyDescent="0.25">
      <c r="A69" s="113" t="s">
        <v>240</v>
      </c>
      <c r="B69" s="114" t="s">
        <v>254</v>
      </c>
      <c r="C69" s="306">
        <v>0</v>
      </c>
      <c r="D69" s="306">
        <v>0</v>
      </c>
      <c r="E69" s="306">
        <v>5</v>
      </c>
      <c r="F69" s="306">
        <v>5</v>
      </c>
      <c r="G69" s="306">
        <v>9</v>
      </c>
      <c r="H69" s="306">
        <v>1</v>
      </c>
      <c r="I69" s="306">
        <v>1</v>
      </c>
      <c r="J69" s="306">
        <v>3</v>
      </c>
      <c r="K69" s="306">
        <v>0</v>
      </c>
      <c r="L69" s="306">
        <v>24</v>
      </c>
    </row>
    <row r="70" spans="1:12" x14ac:dyDescent="0.25">
      <c r="A70" s="111" t="s">
        <v>240</v>
      </c>
      <c r="B70" s="112" t="s">
        <v>255</v>
      </c>
      <c r="C70" s="305">
        <v>0</v>
      </c>
      <c r="D70" s="305">
        <v>0</v>
      </c>
      <c r="E70" s="305">
        <v>2</v>
      </c>
      <c r="F70" s="305">
        <v>4</v>
      </c>
      <c r="G70" s="305">
        <v>2</v>
      </c>
      <c r="H70" s="305">
        <v>3</v>
      </c>
      <c r="I70" s="305">
        <v>0</v>
      </c>
      <c r="J70" s="305">
        <v>1</v>
      </c>
      <c r="K70" s="305">
        <v>0</v>
      </c>
      <c r="L70" s="305">
        <v>12</v>
      </c>
    </row>
    <row r="71" spans="1:12" x14ac:dyDescent="0.25">
      <c r="A71" s="113" t="s">
        <v>240</v>
      </c>
      <c r="B71" s="114" t="s">
        <v>256</v>
      </c>
      <c r="C71" s="306">
        <v>0</v>
      </c>
      <c r="D71" s="306">
        <v>0</v>
      </c>
      <c r="E71" s="306">
        <v>2</v>
      </c>
      <c r="F71" s="306">
        <v>5</v>
      </c>
      <c r="G71" s="306">
        <v>9</v>
      </c>
      <c r="H71" s="306">
        <v>8</v>
      </c>
      <c r="I71" s="306">
        <v>2</v>
      </c>
      <c r="J71" s="306">
        <v>6</v>
      </c>
      <c r="K71" s="306">
        <v>3</v>
      </c>
      <c r="L71" s="306">
        <v>35</v>
      </c>
    </row>
    <row r="72" spans="1:12" x14ac:dyDescent="0.25">
      <c r="A72" s="111" t="s">
        <v>240</v>
      </c>
      <c r="B72" s="112" t="s">
        <v>257</v>
      </c>
      <c r="C72" s="305">
        <v>0</v>
      </c>
      <c r="D72" s="305">
        <v>13</v>
      </c>
      <c r="E72" s="305">
        <v>0</v>
      </c>
      <c r="F72" s="305">
        <v>0</v>
      </c>
      <c r="G72" s="305">
        <v>0</v>
      </c>
      <c r="H72" s="305">
        <v>0</v>
      </c>
      <c r="I72" s="305">
        <v>0</v>
      </c>
      <c r="J72" s="305">
        <v>0</v>
      </c>
      <c r="K72" s="305">
        <v>0</v>
      </c>
      <c r="L72" s="305">
        <v>13</v>
      </c>
    </row>
    <row r="73" spans="1:12" x14ac:dyDescent="0.25">
      <c r="A73" s="113" t="s">
        <v>240</v>
      </c>
      <c r="B73" s="114" t="s">
        <v>258</v>
      </c>
      <c r="C73" s="306">
        <v>0</v>
      </c>
      <c r="D73" s="306">
        <v>0</v>
      </c>
      <c r="E73" s="306">
        <v>0</v>
      </c>
      <c r="F73" s="306">
        <v>12</v>
      </c>
      <c r="G73" s="306">
        <v>8</v>
      </c>
      <c r="H73" s="306">
        <v>1</v>
      </c>
      <c r="I73" s="306">
        <v>2</v>
      </c>
      <c r="J73" s="306">
        <v>4</v>
      </c>
      <c r="K73" s="306">
        <v>0</v>
      </c>
      <c r="L73" s="306">
        <v>27</v>
      </c>
    </row>
    <row r="74" spans="1:12" x14ac:dyDescent="0.25">
      <c r="A74" s="111" t="s">
        <v>240</v>
      </c>
      <c r="B74" s="112" t="s">
        <v>259</v>
      </c>
      <c r="C74" s="305">
        <v>0</v>
      </c>
      <c r="D74" s="305">
        <v>1</v>
      </c>
      <c r="E74" s="305">
        <v>1</v>
      </c>
      <c r="F74" s="305">
        <v>3</v>
      </c>
      <c r="G74" s="305">
        <v>12</v>
      </c>
      <c r="H74" s="305">
        <v>1</v>
      </c>
      <c r="I74" s="305">
        <v>1</v>
      </c>
      <c r="J74" s="305">
        <v>2</v>
      </c>
      <c r="K74" s="305">
        <v>0</v>
      </c>
      <c r="L74" s="305">
        <v>21</v>
      </c>
    </row>
    <row r="75" spans="1:12" x14ac:dyDescent="0.25">
      <c r="A75" s="113" t="s">
        <v>260</v>
      </c>
      <c r="B75" s="114" t="s">
        <v>261</v>
      </c>
      <c r="C75" s="306">
        <v>0</v>
      </c>
      <c r="D75" s="306">
        <v>0</v>
      </c>
      <c r="E75" s="306">
        <v>0</v>
      </c>
      <c r="F75" s="306">
        <v>3</v>
      </c>
      <c r="G75" s="306">
        <v>1</v>
      </c>
      <c r="H75" s="306">
        <v>7</v>
      </c>
      <c r="I75" s="306">
        <v>3</v>
      </c>
      <c r="J75" s="306">
        <v>2</v>
      </c>
      <c r="K75" s="306">
        <v>0</v>
      </c>
      <c r="L75" s="306">
        <v>16</v>
      </c>
    </row>
    <row r="76" spans="1:12" x14ac:dyDescent="0.25">
      <c r="A76" s="111" t="s">
        <v>260</v>
      </c>
      <c r="B76" s="112" t="s">
        <v>262</v>
      </c>
      <c r="C76" s="305">
        <v>0</v>
      </c>
      <c r="D76" s="305">
        <v>0</v>
      </c>
      <c r="E76" s="305">
        <v>11</v>
      </c>
      <c r="F76" s="305">
        <v>0</v>
      </c>
      <c r="G76" s="305">
        <v>0</v>
      </c>
      <c r="H76" s="305">
        <v>0</v>
      </c>
      <c r="I76" s="305">
        <v>0</v>
      </c>
      <c r="J76" s="305">
        <v>0</v>
      </c>
      <c r="K76" s="305">
        <v>0</v>
      </c>
      <c r="L76" s="305">
        <v>11</v>
      </c>
    </row>
    <row r="77" spans="1:12" x14ac:dyDescent="0.25">
      <c r="A77" s="113" t="s">
        <v>260</v>
      </c>
      <c r="B77" s="114" t="s">
        <v>263</v>
      </c>
      <c r="C77" s="306">
        <v>0</v>
      </c>
      <c r="D77" s="306">
        <v>0</v>
      </c>
      <c r="E77" s="306">
        <v>0</v>
      </c>
      <c r="F77" s="306">
        <v>11</v>
      </c>
      <c r="G77" s="306">
        <v>8</v>
      </c>
      <c r="H77" s="306">
        <v>3</v>
      </c>
      <c r="I77" s="306">
        <v>0</v>
      </c>
      <c r="J77" s="306">
        <v>8</v>
      </c>
      <c r="K77" s="306">
        <v>0</v>
      </c>
      <c r="L77" s="306">
        <v>30</v>
      </c>
    </row>
    <row r="78" spans="1:12" x14ac:dyDescent="0.25">
      <c r="A78" s="111" t="s">
        <v>260</v>
      </c>
      <c r="B78" s="112" t="s">
        <v>264</v>
      </c>
      <c r="C78" s="305">
        <v>0</v>
      </c>
      <c r="D78" s="305">
        <v>0</v>
      </c>
      <c r="E78" s="305">
        <v>7</v>
      </c>
      <c r="F78" s="305">
        <v>0</v>
      </c>
      <c r="G78" s="305">
        <v>3</v>
      </c>
      <c r="H78" s="305">
        <v>5</v>
      </c>
      <c r="I78" s="305">
        <v>0</v>
      </c>
      <c r="J78" s="305">
        <v>0</v>
      </c>
      <c r="K78" s="305">
        <v>0</v>
      </c>
      <c r="L78" s="305">
        <v>15</v>
      </c>
    </row>
    <row r="79" spans="1:12" x14ac:dyDescent="0.25">
      <c r="A79" s="113" t="s">
        <v>260</v>
      </c>
      <c r="B79" s="114" t="s">
        <v>265</v>
      </c>
      <c r="C79" s="306">
        <v>0</v>
      </c>
      <c r="D79" s="306">
        <v>0</v>
      </c>
      <c r="E79" s="306">
        <v>1</v>
      </c>
      <c r="F79" s="306">
        <v>11</v>
      </c>
      <c r="G79" s="306">
        <v>4</v>
      </c>
      <c r="H79" s="306">
        <v>1</v>
      </c>
      <c r="I79" s="306">
        <v>1</v>
      </c>
      <c r="J79" s="306">
        <v>0</v>
      </c>
      <c r="K79" s="306">
        <v>0</v>
      </c>
      <c r="L79" s="306">
        <v>18</v>
      </c>
    </row>
    <row r="80" spans="1:12" x14ac:dyDescent="0.25">
      <c r="A80" s="111" t="s">
        <v>260</v>
      </c>
      <c r="B80" s="112" t="s">
        <v>266</v>
      </c>
      <c r="C80" s="305">
        <v>0</v>
      </c>
      <c r="D80" s="305">
        <v>0</v>
      </c>
      <c r="E80" s="305">
        <v>0</v>
      </c>
      <c r="F80" s="305">
        <v>7</v>
      </c>
      <c r="G80" s="305">
        <v>5</v>
      </c>
      <c r="H80" s="305">
        <v>9</v>
      </c>
      <c r="I80" s="305">
        <v>4</v>
      </c>
      <c r="J80" s="305">
        <v>3</v>
      </c>
      <c r="K80" s="305">
        <v>0</v>
      </c>
      <c r="L80" s="305">
        <v>28</v>
      </c>
    </row>
    <row r="81" spans="1:12" x14ac:dyDescent="0.25">
      <c r="A81" s="113" t="s">
        <v>260</v>
      </c>
      <c r="B81" s="114" t="s">
        <v>267</v>
      </c>
      <c r="C81" s="306">
        <v>13</v>
      </c>
      <c r="D81" s="306">
        <v>0</v>
      </c>
      <c r="E81" s="306">
        <v>0</v>
      </c>
      <c r="F81" s="306">
        <v>0</v>
      </c>
      <c r="G81" s="306">
        <v>1</v>
      </c>
      <c r="H81" s="306">
        <v>0</v>
      </c>
      <c r="I81" s="306">
        <v>0</v>
      </c>
      <c r="J81" s="306">
        <v>1</v>
      </c>
      <c r="K81" s="306">
        <v>0</v>
      </c>
      <c r="L81" s="306">
        <v>15</v>
      </c>
    </row>
    <row r="82" spans="1:12" x14ac:dyDescent="0.25">
      <c r="A82" s="111" t="s">
        <v>260</v>
      </c>
      <c r="B82" s="112" t="s">
        <v>268</v>
      </c>
      <c r="C82" s="305">
        <v>0</v>
      </c>
      <c r="D82" s="305">
        <v>0</v>
      </c>
      <c r="E82" s="305">
        <v>8</v>
      </c>
      <c r="F82" s="305">
        <v>11</v>
      </c>
      <c r="G82" s="305">
        <v>1</v>
      </c>
      <c r="H82" s="305">
        <v>2</v>
      </c>
      <c r="I82" s="305">
        <v>0</v>
      </c>
      <c r="J82" s="305">
        <v>0</v>
      </c>
      <c r="K82" s="305">
        <v>0</v>
      </c>
      <c r="L82" s="305">
        <v>22</v>
      </c>
    </row>
    <row r="83" spans="1:12" x14ac:dyDescent="0.25">
      <c r="A83" s="113" t="s">
        <v>260</v>
      </c>
      <c r="B83" s="114" t="s">
        <v>269</v>
      </c>
      <c r="C83" s="306">
        <v>1</v>
      </c>
      <c r="D83" s="306">
        <v>0</v>
      </c>
      <c r="E83" s="306">
        <v>14</v>
      </c>
      <c r="F83" s="306">
        <v>10</v>
      </c>
      <c r="G83" s="306">
        <v>1</v>
      </c>
      <c r="H83" s="306">
        <v>0</v>
      </c>
      <c r="I83" s="306">
        <v>0</v>
      </c>
      <c r="J83" s="306">
        <v>2</v>
      </c>
      <c r="K83" s="306">
        <v>1</v>
      </c>
      <c r="L83" s="306">
        <v>29</v>
      </c>
    </row>
    <row r="84" spans="1:12" x14ac:dyDescent="0.25">
      <c r="A84" s="111" t="s">
        <v>260</v>
      </c>
      <c r="B84" s="112" t="s">
        <v>270</v>
      </c>
      <c r="C84" s="305">
        <v>0</v>
      </c>
      <c r="D84" s="305">
        <v>0</v>
      </c>
      <c r="E84" s="305">
        <v>0</v>
      </c>
      <c r="F84" s="305">
        <v>0</v>
      </c>
      <c r="G84" s="305">
        <v>1</v>
      </c>
      <c r="H84" s="305">
        <v>9</v>
      </c>
      <c r="I84" s="305">
        <v>1</v>
      </c>
      <c r="J84" s="305">
        <v>2</v>
      </c>
      <c r="K84" s="305">
        <v>1</v>
      </c>
      <c r="L84" s="305">
        <v>14</v>
      </c>
    </row>
    <row r="85" spans="1:12" x14ac:dyDescent="0.25">
      <c r="A85" s="113" t="s">
        <v>260</v>
      </c>
      <c r="B85" s="114" t="s">
        <v>271</v>
      </c>
      <c r="C85" s="306">
        <v>0</v>
      </c>
      <c r="D85" s="306">
        <v>3</v>
      </c>
      <c r="E85" s="306">
        <v>3</v>
      </c>
      <c r="F85" s="306">
        <v>16</v>
      </c>
      <c r="G85" s="306">
        <v>0</v>
      </c>
      <c r="H85" s="306">
        <v>2</v>
      </c>
      <c r="I85" s="306">
        <v>2</v>
      </c>
      <c r="J85" s="306">
        <v>5</v>
      </c>
      <c r="K85" s="306">
        <v>0</v>
      </c>
      <c r="L85" s="306">
        <v>31</v>
      </c>
    </row>
    <row r="86" spans="1:12" x14ac:dyDescent="0.25">
      <c r="A86" s="111" t="s">
        <v>260</v>
      </c>
      <c r="B86" s="112" t="s">
        <v>272</v>
      </c>
      <c r="C86" s="305">
        <v>0</v>
      </c>
      <c r="D86" s="305">
        <v>0</v>
      </c>
      <c r="E86" s="305">
        <v>0</v>
      </c>
      <c r="F86" s="305">
        <v>8</v>
      </c>
      <c r="G86" s="305">
        <v>2</v>
      </c>
      <c r="H86" s="305">
        <v>3</v>
      </c>
      <c r="I86" s="305">
        <v>0</v>
      </c>
      <c r="J86" s="305">
        <v>2</v>
      </c>
      <c r="K86" s="305">
        <v>0</v>
      </c>
      <c r="L86" s="305">
        <v>15</v>
      </c>
    </row>
    <row r="87" spans="1:12" x14ac:dyDescent="0.25">
      <c r="A87" s="113" t="s">
        <v>260</v>
      </c>
      <c r="B87" s="114" t="s">
        <v>273</v>
      </c>
      <c r="C87" s="306">
        <v>0</v>
      </c>
      <c r="D87" s="306">
        <v>1</v>
      </c>
      <c r="E87" s="306">
        <v>3</v>
      </c>
      <c r="F87" s="306">
        <v>7</v>
      </c>
      <c r="G87" s="306">
        <v>4</v>
      </c>
      <c r="H87" s="306">
        <v>3</v>
      </c>
      <c r="I87" s="306">
        <v>1</v>
      </c>
      <c r="J87" s="306">
        <v>7</v>
      </c>
      <c r="K87" s="306">
        <v>0</v>
      </c>
      <c r="L87" s="306">
        <v>26</v>
      </c>
    </row>
    <row r="88" spans="1:12" x14ac:dyDescent="0.25">
      <c r="A88" s="111" t="s">
        <v>260</v>
      </c>
      <c r="B88" s="112" t="s">
        <v>274</v>
      </c>
      <c r="C88" s="305">
        <v>0</v>
      </c>
      <c r="D88" s="305">
        <v>0</v>
      </c>
      <c r="E88" s="305">
        <v>5</v>
      </c>
      <c r="F88" s="305">
        <v>2</v>
      </c>
      <c r="G88" s="305">
        <v>0</v>
      </c>
      <c r="H88" s="305">
        <v>2</v>
      </c>
      <c r="I88" s="305">
        <v>3</v>
      </c>
      <c r="J88" s="305">
        <v>0</v>
      </c>
      <c r="K88" s="305">
        <v>0</v>
      </c>
      <c r="L88" s="305">
        <v>12</v>
      </c>
    </row>
    <row r="89" spans="1:12" x14ac:dyDescent="0.25">
      <c r="A89" s="113" t="s">
        <v>260</v>
      </c>
      <c r="B89" s="114" t="s">
        <v>275</v>
      </c>
      <c r="C89" s="306">
        <v>0</v>
      </c>
      <c r="D89" s="306">
        <v>0</v>
      </c>
      <c r="E89" s="306">
        <v>12</v>
      </c>
      <c r="F89" s="306">
        <v>0</v>
      </c>
      <c r="G89" s="306">
        <v>0</v>
      </c>
      <c r="H89" s="306">
        <v>0</v>
      </c>
      <c r="I89" s="306">
        <v>0</v>
      </c>
      <c r="J89" s="306">
        <v>0</v>
      </c>
      <c r="K89" s="306">
        <v>0</v>
      </c>
      <c r="L89" s="306">
        <v>12</v>
      </c>
    </row>
    <row r="90" spans="1:12" x14ac:dyDescent="0.25">
      <c r="A90" s="111" t="s">
        <v>260</v>
      </c>
      <c r="B90" s="112" t="s">
        <v>276</v>
      </c>
      <c r="C90" s="305">
        <v>0</v>
      </c>
      <c r="D90" s="305">
        <v>0</v>
      </c>
      <c r="E90" s="305">
        <v>0</v>
      </c>
      <c r="F90" s="305">
        <v>6</v>
      </c>
      <c r="G90" s="305">
        <v>2</v>
      </c>
      <c r="H90" s="305">
        <v>6</v>
      </c>
      <c r="I90" s="305">
        <v>0</v>
      </c>
      <c r="J90" s="305">
        <v>0</v>
      </c>
      <c r="K90" s="305">
        <v>0</v>
      </c>
      <c r="L90" s="305">
        <v>14</v>
      </c>
    </row>
    <row r="91" spans="1:12" x14ac:dyDescent="0.25">
      <c r="A91" s="113" t="s">
        <v>277</v>
      </c>
      <c r="B91" s="114" t="s">
        <v>278</v>
      </c>
      <c r="C91" s="306">
        <v>0</v>
      </c>
      <c r="D91" s="306">
        <v>0</v>
      </c>
      <c r="E91" s="306">
        <v>1</v>
      </c>
      <c r="F91" s="306">
        <v>2</v>
      </c>
      <c r="G91" s="306">
        <v>9</v>
      </c>
      <c r="H91" s="306">
        <v>1</v>
      </c>
      <c r="I91" s="306">
        <v>3</v>
      </c>
      <c r="J91" s="306">
        <v>2</v>
      </c>
      <c r="K91" s="306">
        <v>2</v>
      </c>
      <c r="L91" s="306">
        <v>20</v>
      </c>
    </row>
    <row r="92" spans="1:12" x14ac:dyDescent="0.25">
      <c r="A92" s="111" t="s">
        <v>277</v>
      </c>
      <c r="B92" s="112" t="s">
        <v>279</v>
      </c>
      <c r="C92" s="305">
        <v>0</v>
      </c>
      <c r="D92" s="305">
        <v>0</v>
      </c>
      <c r="E92" s="305">
        <v>5</v>
      </c>
      <c r="F92" s="305">
        <v>2</v>
      </c>
      <c r="G92" s="305">
        <v>5</v>
      </c>
      <c r="H92" s="305">
        <v>0</v>
      </c>
      <c r="I92" s="305">
        <v>0</v>
      </c>
      <c r="J92" s="305">
        <v>0</v>
      </c>
      <c r="K92" s="305">
        <v>0</v>
      </c>
      <c r="L92" s="305">
        <v>12</v>
      </c>
    </row>
    <row r="93" spans="1:12" x14ac:dyDescent="0.25">
      <c r="A93" s="113" t="s">
        <v>280</v>
      </c>
      <c r="B93" s="114" t="s">
        <v>281</v>
      </c>
      <c r="C93" s="306">
        <v>1</v>
      </c>
      <c r="D93" s="306">
        <v>3</v>
      </c>
      <c r="E93" s="306">
        <v>7</v>
      </c>
      <c r="F93" s="306">
        <v>6</v>
      </c>
      <c r="G93" s="306">
        <v>6</v>
      </c>
      <c r="H93" s="306">
        <v>0</v>
      </c>
      <c r="I93" s="306">
        <v>0</v>
      </c>
      <c r="J93" s="306">
        <v>4</v>
      </c>
      <c r="K93" s="306">
        <v>29</v>
      </c>
      <c r="L93" s="306">
        <v>56</v>
      </c>
    </row>
    <row r="94" spans="1:12" x14ac:dyDescent="0.25">
      <c r="A94" s="111" t="s">
        <v>280</v>
      </c>
      <c r="B94" s="112" t="s">
        <v>282</v>
      </c>
      <c r="C94" s="305">
        <v>0</v>
      </c>
      <c r="D94" s="305">
        <v>0</v>
      </c>
      <c r="E94" s="305">
        <v>0</v>
      </c>
      <c r="F94" s="305">
        <v>3</v>
      </c>
      <c r="G94" s="305">
        <v>4</v>
      </c>
      <c r="H94" s="305">
        <v>2</v>
      </c>
      <c r="I94" s="305">
        <v>0</v>
      </c>
      <c r="J94" s="305">
        <v>1</v>
      </c>
      <c r="K94" s="305">
        <v>0</v>
      </c>
      <c r="L94" s="305">
        <v>10</v>
      </c>
    </row>
    <row r="95" spans="1:12" x14ac:dyDescent="0.25">
      <c r="A95" s="113" t="s">
        <v>280</v>
      </c>
      <c r="B95" s="114" t="s">
        <v>283</v>
      </c>
      <c r="C95" s="306">
        <v>0</v>
      </c>
      <c r="D95" s="306">
        <v>0</v>
      </c>
      <c r="E95" s="306">
        <v>0</v>
      </c>
      <c r="F95" s="306">
        <v>11</v>
      </c>
      <c r="G95" s="306">
        <v>9</v>
      </c>
      <c r="H95" s="306">
        <v>6</v>
      </c>
      <c r="I95" s="306">
        <v>2</v>
      </c>
      <c r="J95" s="306">
        <v>0</v>
      </c>
      <c r="K95" s="306">
        <v>0</v>
      </c>
      <c r="L95" s="306">
        <v>28</v>
      </c>
    </row>
    <row r="96" spans="1:12" x14ac:dyDescent="0.25">
      <c r="A96" s="111" t="s">
        <v>284</v>
      </c>
      <c r="B96" s="112" t="s">
        <v>285</v>
      </c>
      <c r="C96" s="305">
        <v>0</v>
      </c>
      <c r="D96" s="305">
        <v>0</v>
      </c>
      <c r="E96" s="305">
        <v>2</v>
      </c>
      <c r="F96" s="305">
        <v>11</v>
      </c>
      <c r="G96" s="305">
        <v>6</v>
      </c>
      <c r="H96" s="305">
        <v>0</v>
      </c>
      <c r="I96" s="305">
        <v>1</v>
      </c>
      <c r="J96" s="305">
        <v>2</v>
      </c>
      <c r="K96" s="305">
        <v>0</v>
      </c>
      <c r="L96" s="305">
        <v>22</v>
      </c>
    </row>
    <row r="97" spans="1:12" x14ac:dyDescent="0.25">
      <c r="A97" s="113" t="s">
        <v>284</v>
      </c>
      <c r="B97" s="114" t="s">
        <v>286</v>
      </c>
      <c r="C97" s="306">
        <v>0</v>
      </c>
      <c r="D97" s="306">
        <v>0</v>
      </c>
      <c r="E97" s="306">
        <v>6</v>
      </c>
      <c r="F97" s="306">
        <v>8</v>
      </c>
      <c r="G97" s="306">
        <v>6</v>
      </c>
      <c r="H97" s="306">
        <v>1</v>
      </c>
      <c r="I97" s="306">
        <v>4</v>
      </c>
      <c r="J97" s="306">
        <v>3</v>
      </c>
      <c r="K97" s="306">
        <v>0</v>
      </c>
      <c r="L97" s="306">
        <v>28</v>
      </c>
    </row>
    <row r="98" spans="1:12" x14ac:dyDescent="0.25">
      <c r="A98" s="111" t="s">
        <v>284</v>
      </c>
      <c r="B98" s="112" t="s">
        <v>287</v>
      </c>
      <c r="C98" s="305">
        <v>0</v>
      </c>
      <c r="D98" s="305">
        <v>0</v>
      </c>
      <c r="E98" s="305">
        <v>1</v>
      </c>
      <c r="F98" s="305">
        <v>4</v>
      </c>
      <c r="G98" s="305">
        <v>1</v>
      </c>
      <c r="H98" s="305">
        <v>5</v>
      </c>
      <c r="I98" s="305">
        <v>3</v>
      </c>
      <c r="J98" s="305">
        <v>5</v>
      </c>
      <c r="K98" s="305">
        <v>0</v>
      </c>
      <c r="L98" s="305">
        <v>19</v>
      </c>
    </row>
    <row r="99" spans="1:12" x14ac:dyDescent="0.25">
      <c r="A99" s="113" t="s">
        <v>284</v>
      </c>
      <c r="B99" s="114" t="s">
        <v>288</v>
      </c>
      <c r="C99" s="306">
        <v>1</v>
      </c>
      <c r="D99" s="306">
        <v>0</v>
      </c>
      <c r="E99" s="306">
        <v>7</v>
      </c>
      <c r="F99" s="306">
        <v>8</v>
      </c>
      <c r="G99" s="306">
        <v>4</v>
      </c>
      <c r="H99" s="306">
        <v>3</v>
      </c>
      <c r="I99" s="306">
        <v>0</v>
      </c>
      <c r="J99" s="306">
        <v>0</v>
      </c>
      <c r="K99" s="306">
        <v>1</v>
      </c>
      <c r="L99" s="306">
        <v>24</v>
      </c>
    </row>
    <row r="100" spans="1:12" x14ac:dyDescent="0.25">
      <c r="A100" s="111" t="s">
        <v>284</v>
      </c>
      <c r="B100" s="112" t="s">
        <v>289</v>
      </c>
      <c r="C100" s="305">
        <v>0</v>
      </c>
      <c r="D100" s="305">
        <v>1</v>
      </c>
      <c r="E100" s="305">
        <v>12</v>
      </c>
      <c r="F100" s="305">
        <v>5</v>
      </c>
      <c r="G100" s="305">
        <v>3</v>
      </c>
      <c r="H100" s="305">
        <v>1</v>
      </c>
      <c r="I100" s="305">
        <v>0</v>
      </c>
      <c r="J100" s="305">
        <v>2</v>
      </c>
      <c r="K100" s="305">
        <v>0</v>
      </c>
      <c r="L100" s="305">
        <v>24</v>
      </c>
    </row>
    <row r="101" spans="1:12" x14ac:dyDescent="0.25">
      <c r="A101" s="113" t="s">
        <v>284</v>
      </c>
      <c r="B101" s="114" t="s">
        <v>290</v>
      </c>
      <c r="C101" s="306">
        <v>0</v>
      </c>
      <c r="D101" s="306">
        <v>0</v>
      </c>
      <c r="E101" s="306">
        <v>1</v>
      </c>
      <c r="F101" s="306">
        <v>5</v>
      </c>
      <c r="G101" s="306">
        <v>2</v>
      </c>
      <c r="H101" s="306">
        <v>1</v>
      </c>
      <c r="I101" s="306">
        <v>0</v>
      </c>
      <c r="J101" s="306">
        <v>0</v>
      </c>
      <c r="K101" s="306">
        <v>0</v>
      </c>
      <c r="L101" s="306">
        <v>9</v>
      </c>
    </row>
    <row r="102" spans="1:12" x14ac:dyDescent="0.25">
      <c r="A102" s="111" t="s">
        <v>284</v>
      </c>
      <c r="B102" s="112" t="s">
        <v>291</v>
      </c>
      <c r="C102" s="305">
        <v>1</v>
      </c>
      <c r="D102" s="305">
        <v>0</v>
      </c>
      <c r="E102" s="305">
        <v>8</v>
      </c>
      <c r="F102" s="305">
        <v>9</v>
      </c>
      <c r="G102" s="305">
        <v>2</v>
      </c>
      <c r="H102" s="305">
        <v>3</v>
      </c>
      <c r="I102" s="305">
        <v>1</v>
      </c>
      <c r="J102" s="305">
        <v>3</v>
      </c>
      <c r="K102" s="305">
        <v>0</v>
      </c>
      <c r="L102" s="305">
        <v>27</v>
      </c>
    </row>
    <row r="103" spans="1:12" x14ac:dyDescent="0.25">
      <c r="A103" s="113" t="s">
        <v>284</v>
      </c>
      <c r="B103" s="114" t="s">
        <v>292</v>
      </c>
      <c r="C103" s="306">
        <v>0</v>
      </c>
      <c r="D103" s="306">
        <v>0</v>
      </c>
      <c r="E103" s="306">
        <v>3</v>
      </c>
      <c r="F103" s="306">
        <v>7</v>
      </c>
      <c r="G103" s="306">
        <v>5</v>
      </c>
      <c r="H103" s="306">
        <v>4</v>
      </c>
      <c r="I103" s="306">
        <v>0</v>
      </c>
      <c r="J103" s="306">
        <v>3</v>
      </c>
      <c r="K103" s="306">
        <v>0</v>
      </c>
      <c r="L103" s="306">
        <v>22</v>
      </c>
    </row>
    <row r="104" spans="1:12" x14ac:dyDescent="0.25">
      <c r="A104" s="111" t="s">
        <v>284</v>
      </c>
      <c r="B104" s="112" t="s">
        <v>293</v>
      </c>
      <c r="C104" s="305">
        <v>0</v>
      </c>
      <c r="D104" s="305">
        <v>0</v>
      </c>
      <c r="E104" s="305">
        <v>1</v>
      </c>
      <c r="F104" s="305">
        <v>11</v>
      </c>
      <c r="G104" s="305">
        <v>6</v>
      </c>
      <c r="H104" s="305">
        <v>4</v>
      </c>
      <c r="I104" s="305">
        <v>1</v>
      </c>
      <c r="J104" s="305">
        <v>6</v>
      </c>
      <c r="K104" s="305">
        <v>0</v>
      </c>
      <c r="L104" s="305">
        <v>29</v>
      </c>
    </row>
    <row r="105" spans="1:12" x14ac:dyDescent="0.25">
      <c r="A105" s="113" t="s">
        <v>284</v>
      </c>
      <c r="B105" s="114" t="s">
        <v>294</v>
      </c>
      <c r="C105" s="306">
        <v>2</v>
      </c>
      <c r="D105" s="306">
        <v>0</v>
      </c>
      <c r="E105" s="306">
        <v>11</v>
      </c>
      <c r="F105" s="306">
        <v>14</v>
      </c>
      <c r="G105" s="306">
        <v>4</v>
      </c>
      <c r="H105" s="306">
        <v>2</v>
      </c>
      <c r="I105" s="306">
        <v>1</v>
      </c>
      <c r="J105" s="306">
        <v>1</v>
      </c>
      <c r="K105" s="306">
        <v>0</v>
      </c>
      <c r="L105" s="306">
        <v>35</v>
      </c>
    </row>
    <row r="106" spans="1:12" x14ac:dyDescent="0.25">
      <c r="A106" s="111" t="s">
        <v>284</v>
      </c>
      <c r="B106" s="112" t="s">
        <v>295</v>
      </c>
      <c r="C106" s="305">
        <v>0</v>
      </c>
      <c r="D106" s="305">
        <v>0</v>
      </c>
      <c r="E106" s="305">
        <v>1</v>
      </c>
      <c r="F106" s="305">
        <v>12</v>
      </c>
      <c r="G106" s="305">
        <v>12</v>
      </c>
      <c r="H106" s="305">
        <v>3</v>
      </c>
      <c r="I106" s="305">
        <v>1</v>
      </c>
      <c r="J106" s="305">
        <v>2</v>
      </c>
      <c r="K106" s="305">
        <v>0</v>
      </c>
      <c r="L106" s="305">
        <v>31</v>
      </c>
    </row>
    <row r="107" spans="1:12" x14ac:dyDescent="0.25">
      <c r="A107" s="113" t="s">
        <v>284</v>
      </c>
      <c r="B107" s="114" t="s">
        <v>296</v>
      </c>
      <c r="C107" s="306">
        <v>0</v>
      </c>
      <c r="D107" s="306">
        <v>0</v>
      </c>
      <c r="E107" s="306">
        <v>0</v>
      </c>
      <c r="F107" s="306">
        <v>4</v>
      </c>
      <c r="G107" s="306">
        <v>5</v>
      </c>
      <c r="H107" s="306">
        <v>5</v>
      </c>
      <c r="I107" s="306">
        <v>2</v>
      </c>
      <c r="J107" s="306">
        <v>2</v>
      </c>
      <c r="K107" s="306">
        <v>1</v>
      </c>
      <c r="L107" s="306">
        <v>19</v>
      </c>
    </row>
    <row r="108" spans="1:12" x14ac:dyDescent="0.25">
      <c r="A108" s="111" t="s">
        <v>284</v>
      </c>
      <c r="B108" s="112" t="s">
        <v>297</v>
      </c>
      <c r="C108" s="305">
        <v>13</v>
      </c>
      <c r="D108" s="305">
        <v>2</v>
      </c>
      <c r="E108" s="305">
        <v>5</v>
      </c>
      <c r="F108" s="305">
        <v>1</v>
      </c>
      <c r="G108" s="305">
        <v>0</v>
      </c>
      <c r="H108" s="305">
        <v>0</v>
      </c>
      <c r="I108" s="305">
        <v>0</v>
      </c>
      <c r="J108" s="305">
        <v>0</v>
      </c>
      <c r="K108" s="305">
        <v>0</v>
      </c>
      <c r="L108" s="305">
        <v>21</v>
      </c>
    </row>
    <row r="109" spans="1:12" x14ac:dyDescent="0.25">
      <c r="A109" s="113" t="s">
        <v>284</v>
      </c>
      <c r="B109" s="114" t="s">
        <v>298</v>
      </c>
      <c r="C109" s="306">
        <v>0</v>
      </c>
      <c r="D109" s="306">
        <v>3</v>
      </c>
      <c r="E109" s="306">
        <v>3</v>
      </c>
      <c r="F109" s="306">
        <v>8</v>
      </c>
      <c r="G109" s="306">
        <v>7</v>
      </c>
      <c r="H109" s="306">
        <v>4</v>
      </c>
      <c r="I109" s="306">
        <v>4</v>
      </c>
      <c r="J109" s="306">
        <v>7</v>
      </c>
      <c r="K109" s="306">
        <v>0</v>
      </c>
      <c r="L109" s="306">
        <v>36</v>
      </c>
    </row>
    <row r="110" spans="1:12" x14ac:dyDescent="0.25">
      <c r="A110" s="111" t="s">
        <v>299</v>
      </c>
      <c r="B110" s="112" t="s">
        <v>300</v>
      </c>
      <c r="C110" s="305">
        <v>0</v>
      </c>
      <c r="D110" s="305">
        <v>0</v>
      </c>
      <c r="E110" s="305">
        <v>0</v>
      </c>
      <c r="F110" s="305">
        <v>15</v>
      </c>
      <c r="G110" s="305">
        <v>0</v>
      </c>
      <c r="H110" s="305">
        <v>9</v>
      </c>
      <c r="I110" s="305">
        <v>0</v>
      </c>
      <c r="J110" s="305">
        <v>0</v>
      </c>
      <c r="K110" s="305">
        <v>0</v>
      </c>
      <c r="L110" s="305">
        <v>24</v>
      </c>
    </row>
    <row r="111" spans="1:12" x14ac:dyDescent="0.25">
      <c r="A111" s="113" t="s">
        <v>299</v>
      </c>
      <c r="B111" s="114" t="s">
        <v>301</v>
      </c>
      <c r="C111" s="306">
        <v>0</v>
      </c>
      <c r="D111" s="306">
        <v>0</v>
      </c>
      <c r="E111" s="306">
        <v>9</v>
      </c>
      <c r="F111" s="306">
        <v>10</v>
      </c>
      <c r="G111" s="306">
        <v>2</v>
      </c>
      <c r="H111" s="306">
        <v>6</v>
      </c>
      <c r="I111" s="306">
        <v>1</v>
      </c>
      <c r="J111" s="306">
        <v>1</v>
      </c>
      <c r="K111" s="306">
        <v>0</v>
      </c>
      <c r="L111" s="306">
        <v>29</v>
      </c>
    </row>
    <row r="112" spans="1:12" x14ac:dyDescent="0.25">
      <c r="A112" s="111" t="s">
        <v>299</v>
      </c>
      <c r="B112" s="112" t="s">
        <v>302</v>
      </c>
      <c r="C112" s="305">
        <v>0</v>
      </c>
      <c r="D112" s="305">
        <v>0</v>
      </c>
      <c r="E112" s="305">
        <v>12</v>
      </c>
      <c r="F112" s="305">
        <v>5</v>
      </c>
      <c r="G112" s="305">
        <v>0</v>
      </c>
      <c r="H112" s="305">
        <v>1</v>
      </c>
      <c r="I112" s="305">
        <v>0</v>
      </c>
      <c r="J112" s="305">
        <v>2</v>
      </c>
      <c r="K112" s="305">
        <v>0</v>
      </c>
      <c r="L112" s="305">
        <v>20</v>
      </c>
    </row>
    <row r="113" spans="1:12" x14ac:dyDescent="0.25">
      <c r="A113" s="113" t="s">
        <v>299</v>
      </c>
      <c r="B113" s="114" t="s">
        <v>303</v>
      </c>
      <c r="C113" s="306">
        <v>0</v>
      </c>
      <c r="D113" s="306">
        <v>0</v>
      </c>
      <c r="E113" s="306">
        <v>0</v>
      </c>
      <c r="F113" s="306">
        <v>11</v>
      </c>
      <c r="G113" s="306">
        <v>1</v>
      </c>
      <c r="H113" s="306">
        <v>4</v>
      </c>
      <c r="I113" s="306">
        <v>4</v>
      </c>
      <c r="J113" s="306">
        <v>0</v>
      </c>
      <c r="K113" s="306">
        <v>0</v>
      </c>
      <c r="L113" s="306">
        <v>20</v>
      </c>
    </row>
    <row r="114" spans="1:12" x14ac:dyDescent="0.25">
      <c r="A114" s="111" t="s">
        <v>299</v>
      </c>
      <c r="B114" s="112" t="s">
        <v>304</v>
      </c>
      <c r="C114" s="305">
        <v>0</v>
      </c>
      <c r="D114" s="305">
        <v>0</v>
      </c>
      <c r="E114" s="305">
        <v>7</v>
      </c>
      <c r="F114" s="305">
        <v>3</v>
      </c>
      <c r="G114" s="305">
        <v>1</v>
      </c>
      <c r="H114" s="305">
        <v>1</v>
      </c>
      <c r="I114" s="305">
        <v>2</v>
      </c>
      <c r="J114" s="305">
        <v>4</v>
      </c>
      <c r="K114" s="305">
        <v>0</v>
      </c>
      <c r="L114" s="305">
        <v>18</v>
      </c>
    </row>
    <row r="115" spans="1:12" x14ac:dyDescent="0.25">
      <c r="A115" s="113" t="s">
        <v>299</v>
      </c>
      <c r="B115" s="114" t="s">
        <v>305</v>
      </c>
      <c r="C115" s="306">
        <v>0</v>
      </c>
      <c r="D115" s="306">
        <v>0</v>
      </c>
      <c r="E115" s="306">
        <v>1</v>
      </c>
      <c r="F115" s="306">
        <v>8</v>
      </c>
      <c r="G115" s="306">
        <v>3</v>
      </c>
      <c r="H115" s="306">
        <v>3</v>
      </c>
      <c r="I115" s="306">
        <v>0</v>
      </c>
      <c r="J115" s="306">
        <v>0</v>
      </c>
      <c r="K115" s="306">
        <v>1</v>
      </c>
      <c r="L115" s="306">
        <v>16</v>
      </c>
    </row>
    <row r="116" spans="1:12" x14ac:dyDescent="0.25">
      <c r="A116" s="111" t="s">
        <v>299</v>
      </c>
      <c r="B116" s="112" t="s">
        <v>306</v>
      </c>
      <c r="C116" s="305">
        <v>0</v>
      </c>
      <c r="D116" s="305">
        <v>0</v>
      </c>
      <c r="E116" s="305">
        <v>0</v>
      </c>
      <c r="F116" s="305">
        <v>17</v>
      </c>
      <c r="G116" s="305">
        <v>3</v>
      </c>
      <c r="H116" s="305">
        <v>3</v>
      </c>
      <c r="I116" s="305">
        <v>2</v>
      </c>
      <c r="J116" s="305">
        <v>0</v>
      </c>
      <c r="K116" s="305">
        <v>0</v>
      </c>
      <c r="L116" s="305">
        <v>25</v>
      </c>
    </row>
    <row r="117" spans="1:12" x14ac:dyDescent="0.25">
      <c r="A117" s="113" t="s">
        <v>307</v>
      </c>
      <c r="B117" s="114" t="s">
        <v>308</v>
      </c>
      <c r="C117" s="306">
        <v>0</v>
      </c>
      <c r="D117" s="306">
        <v>2</v>
      </c>
      <c r="E117" s="306">
        <v>5</v>
      </c>
      <c r="F117" s="306">
        <v>3</v>
      </c>
      <c r="G117" s="306">
        <v>9</v>
      </c>
      <c r="H117" s="306">
        <v>0</v>
      </c>
      <c r="I117" s="306">
        <v>0</v>
      </c>
      <c r="J117" s="306">
        <v>5</v>
      </c>
      <c r="K117" s="306">
        <v>0</v>
      </c>
      <c r="L117" s="306">
        <v>24</v>
      </c>
    </row>
    <row r="118" spans="1:12" x14ac:dyDescent="0.25">
      <c r="A118" s="111" t="s">
        <v>307</v>
      </c>
      <c r="B118" s="112" t="s">
        <v>309</v>
      </c>
      <c r="C118" s="305">
        <v>0</v>
      </c>
      <c r="D118" s="305">
        <v>1</v>
      </c>
      <c r="E118" s="305">
        <v>2</v>
      </c>
      <c r="F118" s="305">
        <v>4</v>
      </c>
      <c r="G118" s="305">
        <v>8</v>
      </c>
      <c r="H118" s="305">
        <v>6</v>
      </c>
      <c r="I118" s="305">
        <v>1</v>
      </c>
      <c r="J118" s="305">
        <v>0</v>
      </c>
      <c r="K118" s="305">
        <v>0</v>
      </c>
      <c r="L118" s="305">
        <v>22</v>
      </c>
    </row>
    <row r="119" spans="1:12" x14ac:dyDescent="0.25">
      <c r="A119" s="113" t="s">
        <v>307</v>
      </c>
      <c r="B119" s="114" t="s">
        <v>310</v>
      </c>
      <c r="C119" s="306">
        <v>0</v>
      </c>
      <c r="D119" s="306">
        <v>0</v>
      </c>
      <c r="E119" s="306">
        <v>4</v>
      </c>
      <c r="F119" s="306">
        <v>0</v>
      </c>
      <c r="G119" s="306">
        <v>4</v>
      </c>
      <c r="H119" s="306">
        <v>0</v>
      </c>
      <c r="I119" s="306">
        <v>0</v>
      </c>
      <c r="J119" s="306">
        <v>3</v>
      </c>
      <c r="K119" s="306">
        <v>0</v>
      </c>
      <c r="L119" s="306">
        <v>11</v>
      </c>
    </row>
    <row r="120" spans="1:12" x14ac:dyDescent="0.25">
      <c r="A120" s="111" t="s">
        <v>307</v>
      </c>
      <c r="B120" s="112" t="s">
        <v>311</v>
      </c>
      <c r="C120" s="305">
        <v>0</v>
      </c>
      <c r="D120" s="305">
        <v>0</v>
      </c>
      <c r="E120" s="305">
        <v>8</v>
      </c>
      <c r="F120" s="305">
        <v>2</v>
      </c>
      <c r="G120" s="305">
        <v>3</v>
      </c>
      <c r="H120" s="305">
        <v>0</v>
      </c>
      <c r="I120" s="305">
        <v>0</v>
      </c>
      <c r="J120" s="305">
        <v>2</v>
      </c>
      <c r="K120" s="305">
        <v>0</v>
      </c>
      <c r="L120" s="305">
        <v>15</v>
      </c>
    </row>
    <row r="121" spans="1:12" x14ac:dyDescent="0.25">
      <c r="A121" s="113" t="s">
        <v>307</v>
      </c>
      <c r="B121" s="114" t="s">
        <v>312</v>
      </c>
      <c r="C121" s="306">
        <v>0</v>
      </c>
      <c r="D121" s="306">
        <v>1</v>
      </c>
      <c r="E121" s="306">
        <v>0</v>
      </c>
      <c r="F121" s="306">
        <v>5</v>
      </c>
      <c r="G121" s="306">
        <v>5</v>
      </c>
      <c r="H121" s="306">
        <v>3</v>
      </c>
      <c r="I121" s="306">
        <v>2</v>
      </c>
      <c r="J121" s="306">
        <v>4</v>
      </c>
      <c r="K121" s="306">
        <v>0</v>
      </c>
      <c r="L121" s="306">
        <v>20</v>
      </c>
    </row>
    <row r="122" spans="1:12" x14ac:dyDescent="0.25">
      <c r="A122" s="111" t="s">
        <v>307</v>
      </c>
      <c r="B122" s="112" t="s">
        <v>313</v>
      </c>
      <c r="C122" s="305">
        <v>0</v>
      </c>
      <c r="D122" s="305">
        <v>1</v>
      </c>
      <c r="E122" s="305">
        <v>4</v>
      </c>
      <c r="F122" s="305">
        <v>5</v>
      </c>
      <c r="G122" s="305">
        <v>5</v>
      </c>
      <c r="H122" s="305">
        <v>3</v>
      </c>
      <c r="I122" s="305">
        <v>1</v>
      </c>
      <c r="J122" s="305">
        <v>4</v>
      </c>
      <c r="K122" s="305">
        <v>1</v>
      </c>
      <c r="L122" s="305">
        <v>24</v>
      </c>
    </row>
    <row r="123" spans="1:12" x14ac:dyDescent="0.25">
      <c r="A123" s="113" t="s">
        <v>314</v>
      </c>
      <c r="B123" s="114" t="s">
        <v>315</v>
      </c>
      <c r="C123" s="306">
        <v>0</v>
      </c>
      <c r="D123" s="306">
        <v>0</v>
      </c>
      <c r="E123" s="306">
        <v>0</v>
      </c>
      <c r="F123" s="306">
        <v>0</v>
      </c>
      <c r="G123" s="306">
        <v>4</v>
      </c>
      <c r="H123" s="306">
        <v>3</v>
      </c>
      <c r="I123" s="306">
        <v>6</v>
      </c>
      <c r="J123" s="306">
        <v>3</v>
      </c>
      <c r="K123" s="306">
        <v>0</v>
      </c>
      <c r="L123" s="306">
        <v>16</v>
      </c>
    </row>
    <row r="124" spans="1:12" x14ac:dyDescent="0.25">
      <c r="A124" s="111" t="s">
        <v>314</v>
      </c>
      <c r="B124" s="112" t="s">
        <v>316</v>
      </c>
      <c r="C124" s="305">
        <v>0</v>
      </c>
      <c r="D124" s="305">
        <v>0</v>
      </c>
      <c r="E124" s="305">
        <v>7</v>
      </c>
      <c r="F124" s="305">
        <v>9</v>
      </c>
      <c r="G124" s="305">
        <v>5</v>
      </c>
      <c r="H124" s="305">
        <v>2</v>
      </c>
      <c r="I124" s="305">
        <v>0</v>
      </c>
      <c r="J124" s="305">
        <v>7</v>
      </c>
      <c r="K124" s="305">
        <v>0</v>
      </c>
      <c r="L124" s="305">
        <v>30</v>
      </c>
    </row>
    <row r="125" spans="1:12" x14ac:dyDescent="0.25">
      <c r="A125" s="113" t="s">
        <v>314</v>
      </c>
      <c r="B125" s="114" t="s">
        <v>317</v>
      </c>
      <c r="C125" s="306">
        <v>0</v>
      </c>
      <c r="D125" s="306">
        <v>0</v>
      </c>
      <c r="E125" s="306">
        <v>0</v>
      </c>
      <c r="F125" s="306">
        <v>6</v>
      </c>
      <c r="G125" s="306">
        <v>4</v>
      </c>
      <c r="H125" s="306">
        <v>0</v>
      </c>
      <c r="I125" s="306">
        <v>0</v>
      </c>
      <c r="J125" s="306">
        <v>3</v>
      </c>
      <c r="K125" s="306">
        <v>0</v>
      </c>
      <c r="L125" s="306">
        <v>13</v>
      </c>
    </row>
    <row r="126" spans="1:12" x14ac:dyDescent="0.25">
      <c r="A126" s="111" t="s">
        <v>314</v>
      </c>
      <c r="B126" s="112" t="s">
        <v>318</v>
      </c>
      <c r="C126" s="305">
        <v>0</v>
      </c>
      <c r="D126" s="305">
        <v>0</v>
      </c>
      <c r="E126" s="305">
        <v>0</v>
      </c>
      <c r="F126" s="305">
        <v>6</v>
      </c>
      <c r="G126" s="305">
        <v>19</v>
      </c>
      <c r="H126" s="305">
        <v>6</v>
      </c>
      <c r="I126" s="305">
        <v>4</v>
      </c>
      <c r="J126" s="305">
        <v>1</v>
      </c>
      <c r="K126" s="305">
        <v>0</v>
      </c>
      <c r="L126" s="305">
        <v>36</v>
      </c>
    </row>
    <row r="127" spans="1:12" x14ac:dyDescent="0.25">
      <c r="A127" s="113" t="s">
        <v>319</v>
      </c>
      <c r="B127" s="114" t="s">
        <v>320</v>
      </c>
      <c r="C127" s="306">
        <v>0</v>
      </c>
      <c r="D127" s="306">
        <v>0</v>
      </c>
      <c r="E127" s="306">
        <v>0</v>
      </c>
      <c r="F127" s="306">
        <v>14</v>
      </c>
      <c r="G127" s="306">
        <v>0</v>
      </c>
      <c r="H127" s="306">
        <v>0</v>
      </c>
      <c r="I127" s="306">
        <v>0</v>
      </c>
      <c r="J127" s="306">
        <v>0</v>
      </c>
      <c r="K127" s="306">
        <v>0</v>
      </c>
      <c r="L127" s="306">
        <v>14</v>
      </c>
    </row>
    <row r="128" spans="1:12" x14ac:dyDescent="0.25">
      <c r="A128" s="111" t="s">
        <v>319</v>
      </c>
      <c r="B128" s="112" t="s">
        <v>321</v>
      </c>
      <c r="C128" s="305">
        <v>0</v>
      </c>
      <c r="D128" s="305">
        <v>0</v>
      </c>
      <c r="E128" s="305">
        <v>0</v>
      </c>
      <c r="F128" s="305">
        <v>5</v>
      </c>
      <c r="G128" s="305">
        <v>7</v>
      </c>
      <c r="H128" s="305">
        <v>1</v>
      </c>
      <c r="I128" s="305">
        <v>3</v>
      </c>
      <c r="J128" s="305">
        <v>5</v>
      </c>
      <c r="K128" s="305">
        <v>3</v>
      </c>
      <c r="L128" s="305">
        <v>24</v>
      </c>
    </row>
    <row r="129" spans="1:12" x14ac:dyDescent="0.25">
      <c r="A129" s="113" t="s">
        <v>319</v>
      </c>
      <c r="B129" s="114" t="s">
        <v>322</v>
      </c>
      <c r="C129" s="306">
        <v>0</v>
      </c>
      <c r="D129" s="306">
        <v>0</v>
      </c>
      <c r="E129" s="306">
        <v>4</v>
      </c>
      <c r="F129" s="306">
        <v>2</v>
      </c>
      <c r="G129" s="306">
        <v>3</v>
      </c>
      <c r="H129" s="306">
        <v>1</v>
      </c>
      <c r="I129" s="306">
        <v>1</v>
      </c>
      <c r="J129" s="306">
        <v>1</v>
      </c>
      <c r="K129" s="306">
        <v>0</v>
      </c>
      <c r="L129" s="306">
        <v>12</v>
      </c>
    </row>
    <row r="130" spans="1:12" x14ac:dyDescent="0.25">
      <c r="A130" s="111" t="s">
        <v>319</v>
      </c>
      <c r="B130" s="112" t="s">
        <v>323</v>
      </c>
      <c r="C130" s="305">
        <v>0</v>
      </c>
      <c r="D130" s="305">
        <v>0</v>
      </c>
      <c r="E130" s="305">
        <v>0</v>
      </c>
      <c r="F130" s="305">
        <v>19</v>
      </c>
      <c r="G130" s="305">
        <v>6</v>
      </c>
      <c r="H130" s="305">
        <v>2</v>
      </c>
      <c r="I130" s="305">
        <v>0</v>
      </c>
      <c r="J130" s="305">
        <v>3</v>
      </c>
      <c r="K130" s="305">
        <v>0</v>
      </c>
      <c r="L130" s="305">
        <v>30</v>
      </c>
    </row>
    <row r="131" spans="1:12" x14ac:dyDescent="0.25">
      <c r="A131" s="113" t="s">
        <v>319</v>
      </c>
      <c r="B131" s="114" t="s">
        <v>324</v>
      </c>
      <c r="C131" s="306">
        <v>0</v>
      </c>
      <c r="D131" s="306">
        <v>0</v>
      </c>
      <c r="E131" s="306">
        <v>2</v>
      </c>
      <c r="F131" s="306">
        <v>14</v>
      </c>
      <c r="G131" s="306">
        <v>2</v>
      </c>
      <c r="H131" s="306">
        <v>7</v>
      </c>
      <c r="I131" s="306">
        <v>1</v>
      </c>
      <c r="J131" s="306">
        <v>2</v>
      </c>
      <c r="K131" s="306">
        <v>0</v>
      </c>
      <c r="L131" s="306">
        <v>28</v>
      </c>
    </row>
    <row r="132" spans="1:12" x14ac:dyDescent="0.25">
      <c r="A132" s="111" t="s">
        <v>325</v>
      </c>
      <c r="B132" s="112" t="s">
        <v>326</v>
      </c>
      <c r="C132" s="305">
        <v>0</v>
      </c>
      <c r="D132" s="305">
        <v>0</v>
      </c>
      <c r="E132" s="305">
        <v>0</v>
      </c>
      <c r="F132" s="305">
        <v>12</v>
      </c>
      <c r="G132" s="305">
        <v>7</v>
      </c>
      <c r="H132" s="305">
        <v>9</v>
      </c>
      <c r="I132" s="305">
        <v>3</v>
      </c>
      <c r="J132" s="305">
        <v>7</v>
      </c>
      <c r="K132" s="305">
        <v>0</v>
      </c>
      <c r="L132" s="305">
        <v>38</v>
      </c>
    </row>
    <row r="133" spans="1:12" x14ac:dyDescent="0.25">
      <c r="A133" s="113" t="s">
        <v>325</v>
      </c>
      <c r="B133" s="114" t="s">
        <v>327</v>
      </c>
      <c r="C133" s="306">
        <v>0</v>
      </c>
      <c r="D133" s="306">
        <v>0</v>
      </c>
      <c r="E133" s="306">
        <v>0</v>
      </c>
      <c r="F133" s="306">
        <v>8</v>
      </c>
      <c r="G133" s="306">
        <v>1</v>
      </c>
      <c r="H133" s="306">
        <v>0</v>
      </c>
      <c r="I133" s="306">
        <v>0</v>
      </c>
      <c r="J133" s="306">
        <v>0</v>
      </c>
      <c r="K133" s="306">
        <v>0</v>
      </c>
      <c r="L133" s="306">
        <v>9</v>
      </c>
    </row>
    <row r="134" spans="1:12" x14ac:dyDescent="0.25">
      <c r="A134" s="111" t="s">
        <v>325</v>
      </c>
      <c r="B134" s="112" t="s">
        <v>328</v>
      </c>
      <c r="C134" s="305">
        <v>0</v>
      </c>
      <c r="D134" s="305">
        <v>0</v>
      </c>
      <c r="E134" s="305">
        <v>0</v>
      </c>
      <c r="F134" s="305">
        <v>11</v>
      </c>
      <c r="G134" s="305">
        <v>2</v>
      </c>
      <c r="H134" s="305">
        <v>2</v>
      </c>
      <c r="I134" s="305">
        <v>10</v>
      </c>
      <c r="J134" s="305">
        <v>4</v>
      </c>
      <c r="K134" s="305">
        <v>0</v>
      </c>
      <c r="L134" s="305">
        <v>29</v>
      </c>
    </row>
    <row r="135" spans="1:12" x14ac:dyDescent="0.25">
      <c r="A135" s="113" t="s">
        <v>329</v>
      </c>
      <c r="B135" s="114" t="s">
        <v>330</v>
      </c>
      <c r="C135" s="306">
        <v>6</v>
      </c>
      <c r="D135" s="306">
        <v>2</v>
      </c>
      <c r="E135" s="306">
        <v>1</v>
      </c>
      <c r="F135" s="306">
        <v>2</v>
      </c>
      <c r="G135" s="306">
        <v>0</v>
      </c>
      <c r="H135" s="306">
        <v>4</v>
      </c>
      <c r="I135" s="306">
        <v>0</v>
      </c>
      <c r="J135" s="306">
        <v>1</v>
      </c>
      <c r="K135" s="306">
        <v>0</v>
      </c>
      <c r="L135" s="306">
        <v>16</v>
      </c>
    </row>
    <row r="136" spans="1:12" x14ac:dyDescent="0.25">
      <c r="A136" s="111" t="s">
        <v>329</v>
      </c>
      <c r="B136" s="112" t="s">
        <v>331</v>
      </c>
      <c r="C136" s="305">
        <v>37</v>
      </c>
      <c r="D136" s="305">
        <v>0</v>
      </c>
      <c r="E136" s="305">
        <v>0</v>
      </c>
      <c r="F136" s="305">
        <v>0</v>
      </c>
      <c r="G136" s="305">
        <v>0</v>
      </c>
      <c r="H136" s="305">
        <v>0</v>
      </c>
      <c r="I136" s="305">
        <v>0</v>
      </c>
      <c r="J136" s="305">
        <v>0</v>
      </c>
      <c r="K136" s="305">
        <v>0</v>
      </c>
      <c r="L136" s="305">
        <v>37</v>
      </c>
    </row>
    <row r="137" spans="1:12" x14ac:dyDescent="0.25">
      <c r="A137" s="113" t="s">
        <v>332</v>
      </c>
      <c r="B137" s="114" t="s">
        <v>333</v>
      </c>
      <c r="C137" s="306">
        <v>0</v>
      </c>
      <c r="D137" s="306">
        <v>0</v>
      </c>
      <c r="E137" s="306">
        <v>0</v>
      </c>
      <c r="F137" s="306">
        <v>10</v>
      </c>
      <c r="G137" s="306">
        <v>5</v>
      </c>
      <c r="H137" s="306">
        <v>1</v>
      </c>
      <c r="I137" s="306">
        <v>0</v>
      </c>
      <c r="J137" s="306">
        <v>2</v>
      </c>
      <c r="K137" s="306">
        <v>2</v>
      </c>
      <c r="L137" s="306">
        <v>20</v>
      </c>
    </row>
    <row r="138" spans="1:12" x14ac:dyDescent="0.25">
      <c r="A138" s="111" t="s">
        <v>332</v>
      </c>
      <c r="B138" s="112" t="s">
        <v>334</v>
      </c>
      <c r="C138" s="305">
        <v>0</v>
      </c>
      <c r="D138" s="305">
        <v>0</v>
      </c>
      <c r="E138" s="305">
        <v>2</v>
      </c>
      <c r="F138" s="305">
        <v>4</v>
      </c>
      <c r="G138" s="305">
        <v>3</v>
      </c>
      <c r="H138" s="305">
        <v>5</v>
      </c>
      <c r="I138" s="305">
        <v>3</v>
      </c>
      <c r="J138" s="305">
        <v>3</v>
      </c>
      <c r="K138" s="305">
        <v>0</v>
      </c>
      <c r="L138" s="305">
        <v>20</v>
      </c>
    </row>
    <row r="139" spans="1:12" x14ac:dyDescent="0.25">
      <c r="A139" s="113" t="s">
        <v>332</v>
      </c>
      <c r="B139" s="114" t="s">
        <v>335</v>
      </c>
      <c r="C139" s="306">
        <v>9</v>
      </c>
      <c r="D139" s="306">
        <v>4</v>
      </c>
      <c r="E139" s="306">
        <v>3</v>
      </c>
      <c r="F139" s="306">
        <v>4</v>
      </c>
      <c r="G139" s="306">
        <v>2</v>
      </c>
      <c r="H139" s="306">
        <v>2</v>
      </c>
      <c r="I139" s="306">
        <v>1</v>
      </c>
      <c r="J139" s="306">
        <v>3</v>
      </c>
      <c r="K139" s="306">
        <v>1</v>
      </c>
      <c r="L139" s="306">
        <v>29</v>
      </c>
    </row>
    <row r="140" spans="1:12" x14ac:dyDescent="0.25">
      <c r="A140" s="111" t="s">
        <v>332</v>
      </c>
      <c r="B140" s="112" t="s">
        <v>336</v>
      </c>
      <c r="C140" s="305">
        <v>0</v>
      </c>
      <c r="D140" s="305">
        <v>0</v>
      </c>
      <c r="E140" s="305">
        <v>2</v>
      </c>
      <c r="F140" s="305">
        <v>7</v>
      </c>
      <c r="G140" s="305">
        <v>3</v>
      </c>
      <c r="H140" s="305">
        <v>1</v>
      </c>
      <c r="I140" s="305">
        <v>2</v>
      </c>
      <c r="J140" s="305">
        <v>4</v>
      </c>
      <c r="K140" s="305">
        <v>1</v>
      </c>
      <c r="L140" s="305">
        <v>20</v>
      </c>
    </row>
    <row r="141" spans="1:12" x14ac:dyDescent="0.25">
      <c r="A141" s="113" t="s">
        <v>332</v>
      </c>
      <c r="B141" s="114" t="s">
        <v>337</v>
      </c>
      <c r="C141" s="306">
        <v>0</v>
      </c>
      <c r="D141" s="306">
        <v>0</v>
      </c>
      <c r="E141" s="306">
        <v>0</v>
      </c>
      <c r="F141" s="306">
        <v>3</v>
      </c>
      <c r="G141" s="306">
        <v>4</v>
      </c>
      <c r="H141" s="306">
        <v>3</v>
      </c>
      <c r="I141" s="306">
        <v>1</v>
      </c>
      <c r="J141" s="306">
        <v>5</v>
      </c>
      <c r="K141" s="306">
        <v>0</v>
      </c>
      <c r="L141" s="306">
        <v>16</v>
      </c>
    </row>
    <row r="142" spans="1:12" x14ac:dyDescent="0.25">
      <c r="A142" s="111" t="s">
        <v>332</v>
      </c>
      <c r="B142" s="112" t="s">
        <v>338</v>
      </c>
      <c r="C142" s="305">
        <v>0</v>
      </c>
      <c r="D142" s="305">
        <v>0</v>
      </c>
      <c r="E142" s="305">
        <v>0</v>
      </c>
      <c r="F142" s="305">
        <v>26</v>
      </c>
      <c r="G142" s="305">
        <v>6</v>
      </c>
      <c r="H142" s="305">
        <v>0</v>
      </c>
      <c r="I142" s="305">
        <v>4</v>
      </c>
      <c r="J142" s="305">
        <v>1</v>
      </c>
      <c r="K142" s="305">
        <v>0</v>
      </c>
      <c r="L142" s="305">
        <v>37</v>
      </c>
    </row>
    <row r="143" spans="1:12" x14ac:dyDescent="0.25">
      <c r="A143" s="113" t="s">
        <v>332</v>
      </c>
      <c r="B143" s="114" t="s">
        <v>339</v>
      </c>
      <c r="C143" s="306">
        <v>0</v>
      </c>
      <c r="D143" s="306">
        <v>0</v>
      </c>
      <c r="E143" s="306">
        <v>0</v>
      </c>
      <c r="F143" s="306">
        <v>4</v>
      </c>
      <c r="G143" s="306">
        <v>3</v>
      </c>
      <c r="H143" s="306">
        <v>1</v>
      </c>
      <c r="I143" s="306">
        <v>4</v>
      </c>
      <c r="J143" s="306">
        <v>3</v>
      </c>
      <c r="K143" s="306">
        <v>0</v>
      </c>
      <c r="L143" s="306">
        <v>15</v>
      </c>
    </row>
    <row r="144" spans="1:12" x14ac:dyDescent="0.25">
      <c r="A144" s="111" t="s">
        <v>340</v>
      </c>
      <c r="B144" s="112" t="s">
        <v>341</v>
      </c>
      <c r="C144" s="305">
        <v>0</v>
      </c>
      <c r="D144" s="305">
        <v>0</v>
      </c>
      <c r="E144" s="305">
        <v>1</v>
      </c>
      <c r="F144" s="305">
        <v>9</v>
      </c>
      <c r="G144" s="305">
        <v>6</v>
      </c>
      <c r="H144" s="305">
        <v>1</v>
      </c>
      <c r="I144" s="305">
        <v>1</v>
      </c>
      <c r="J144" s="305">
        <v>2</v>
      </c>
      <c r="K144" s="305">
        <v>0</v>
      </c>
      <c r="L144" s="305">
        <v>20</v>
      </c>
    </row>
    <row r="145" spans="1:12" x14ac:dyDescent="0.25">
      <c r="A145" s="113" t="s">
        <v>340</v>
      </c>
      <c r="B145" s="114" t="s">
        <v>342</v>
      </c>
      <c r="C145" s="306">
        <v>0</v>
      </c>
      <c r="D145" s="306">
        <v>1</v>
      </c>
      <c r="E145" s="306">
        <v>4</v>
      </c>
      <c r="F145" s="306">
        <v>3</v>
      </c>
      <c r="G145" s="306">
        <v>8</v>
      </c>
      <c r="H145" s="306">
        <v>2</v>
      </c>
      <c r="I145" s="306">
        <v>2</v>
      </c>
      <c r="J145" s="306">
        <v>2</v>
      </c>
      <c r="K145" s="306">
        <v>0</v>
      </c>
      <c r="L145" s="306">
        <v>22</v>
      </c>
    </row>
    <row r="146" spans="1:12" x14ac:dyDescent="0.25">
      <c r="A146" s="111" t="s">
        <v>340</v>
      </c>
      <c r="B146" s="112" t="s">
        <v>343</v>
      </c>
      <c r="C146" s="305">
        <v>29</v>
      </c>
      <c r="D146" s="305">
        <v>6</v>
      </c>
      <c r="E146" s="305">
        <v>8</v>
      </c>
      <c r="F146" s="305">
        <v>0</v>
      </c>
      <c r="G146" s="305">
        <v>0</v>
      </c>
      <c r="H146" s="305">
        <v>0</v>
      </c>
      <c r="I146" s="305">
        <v>0</v>
      </c>
      <c r="J146" s="305">
        <v>0</v>
      </c>
      <c r="K146" s="305">
        <v>0</v>
      </c>
      <c r="L146" s="305">
        <v>43</v>
      </c>
    </row>
    <row r="147" spans="1:12" x14ac:dyDescent="0.25">
      <c r="A147" s="113" t="s">
        <v>340</v>
      </c>
      <c r="B147" s="114" t="s">
        <v>344</v>
      </c>
      <c r="C147" s="306">
        <v>0</v>
      </c>
      <c r="D147" s="306">
        <v>2</v>
      </c>
      <c r="E147" s="306">
        <v>0</v>
      </c>
      <c r="F147" s="306">
        <v>10</v>
      </c>
      <c r="G147" s="306">
        <v>8</v>
      </c>
      <c r="H147" s="306">
        <v>2</v>
      </c>
      <c r="I147" s="306">
        <v>4</v>
      </c>
      <c r="J147" s="306">
        <v>6</v>
      </c>
      <c r="K147" s="306">
        <v>0</v>
      </c>
      <c r="L147" s="306">
        <v>32</v>
      </c>
    </row>
    <row r="148" spans="1:12" x14ac:dyDescent="0.25">
      <c r="A148" s="111" t="s">
        <v>340</v>
      </c>
      <c r="B148" s="112" t="s">
        <v>345</v>
      </c>
      <c r="C148" s="305">
        <v>0</v>
      </c>
      <c r="D148" s="305">
        <v>0</v>
      </c>
      <c r="E148" s="305">
        <v>22</v>
      </c>
      <c r="F148" s="305">
        <v>3</v>
      </c>
      <c r="G148" s="305">
        <v>4</v>
      </c>
      <c r="H148" s="305">
        <v>5</v>
      </c>
      <c r="I148" s="305">
        <v>0</v>
      </c>
      <c r="J148" s="305">
        <v>2</v>
      </c>
      <c r="K148" s="305">
        <v>0</v>
      </c>
      <c r="L148" s="305">
        <v>36</v>
      </c>
    </row>
    <row r="149" spans="1:12" x14ac:dyDescent="0.25">
      <c r="A149" s="113" t="s">
        <v>340</v>
      </c>
      <c r="B149" s="114" t="s">
        <v>346</v>
      </c>
      <c r="C149" s="306">
        <v>7</v>
      </c>
      <c r="D149" s="306">
        <v>0</v>
      </c>
      <c r="E149" s="306">
        <v>3</v>
      </c>
      <c r="F149" s="306">
        <v>0</v>
      </c>
      <c r="G149" s="306">
        <v>1</v>
      </c>
      <c r="H149" s="306">
        <v>0</v>
      </c>
      <c r="I149" s="306">
        <v>0</v>
      </c>
      <c r="J149" s="306">
        <v>2</v>
      </c>
      <c r="K149" s="306">
        <v>1</v>
      </c>
      <c r="L149" s="306">
        <v>14</v>
      </c>
    </row>
    <row r="150" spans="1:12" x14ac:dyDescent="0.25">
      <c r="A150" s="111" t="s">
        <v>340</v>
      </c>
      <c r="B150" s="112" t="s">
        <v>347</v>
      </c>
      <c r="C150" s="305">
        <v>2</v>
      </c>
      <c r="D150" s="305">
        <v>0</v>
      </c>
      <c r="E150" s="305">
        <v>4</v>
      </c>
      <c r="F150" s="305">
        <v>7</v>
      </c>
      <c r="G150" s="305">
        <v>3</v>
      </c>
      <c r="H150" s="305">
        <v>5</v>
      </c>
      <c r="I150" s="305">
        <v>1</v>
      </c>
      <c r="J150" s="305">
        <v>1</v>
      </c>
      <c r="K150" s="305">
        <v>1</v>
      </c>
      <c r="L150" s="305">
        <v>24</v>
      </c>
    </row>
    <row r="151" spans="1:12" x14ac:dyDescent="0.25">
      <c r="A151" s="113" t="s">
        <v>340</v>
      </c>
      <c r="B151" s="114" t="s">
        <v>348</v>
      </c>
      <c r="C151" s="306">
        <v>0</v>
      </c>
      <c r="D151" s="306">
        <v>0</v>
      </c>
      <c r="E151" s="306">
        <v>0</v>
      </c>
      <c r="F151" s="306">
        <v>11</v>
      </c>
      <c r="G151" s="306">
        <v>3</v>
      </c>
      <c r="H151" s="306">
        <v>1</v>
      </c>
      <c r="I151" s="306">
        <v>2</v>
      </c>
      <c r="J151" s="306">
        <v>4</v>
      </c>
      <c r="K151" s="306">
        <v>0</v>
      </c>
      <c r="L151" s="306">
        <v>21</v>
      </c>
    </row>
    <row r="152" spans="1:12" x14ac:dyDescent="0.25">
      <c r="A152" s="111" t="s">
        <v>349</v>
      </c>
      <c r="B152" s="112" t="s">
        <v>350</v>
      </c>
      <c r="C152" s="305">
        <v>0</v>
      </c>
      <c r="D152" s="305">
        <v>0</v>
      </c>
      <c r="E152" s="305">
        <v>3</v>
      </c>
      <c r="F152" s="305">
        <v>13</v>
      </c>
      <c r="G152" s="305">
        <v>6</v>
      </c>
      <c r="H152" s="305">
        <v>6</v>
      </c>
      <c r="I152" s="305">
        <v>1</v>
      </c>
      <c r="J152" s="305">
        <v>7</v>
      </c>
      <c r="K152" s="305">
        <v>0</v>
      </c>
      <c r="L152" s="305">
        <v>36</v>
      </c>
    </row>
    <row r="153" spans="1:12" x14ac:dyDescent="0.25">
      <c r="A153" s="113" t="s">
        <v>349</v>
      </c>
      <c r="B153" s="114" t="s">
        <v>351</v>
      </c>
      <c r="C153" s="306">
        <v>0</v>
      </c>
      <c r="D153" s="306">
        <v>0</v>
      </c>
      <c r="E153" s="306">
        <v>2</v>
      </c>
      <c r="F153" s="306">
        <v>5</v>
      </c>
      <c r="G153" s="306">
        <v>5</v>
      </c>
      <c r="H153" s="306">
        <v>5</v>
      </c>
      <c r="I153" s="306">
        <v>3</v>
      </c>
      <c r="J153" s="306">
        <v>0</v>
      </c>
      <c r="K153" s="306">
        <v>0</v>
      </c>
      <c r="L153" s="306">
        <v>20</v>
      </c>
    </row>
    <row r="154" spans="1:12" x14ac:dyDescent="0.25">
      <c r="A154" s="111" t="s">
        <v>349</v>
      </c>
      <c r="B154" s="112" t="s">
        <v>352</v>
      </c>
      <c r="C154" s="305">
        <v>0</v>
      </c>
      <c r="D154" s="305">
        <v>0</v>
      </c>
      <c r="E154" s="305">
        <v>8</v>
      </c>
      <c r="F154" s="305">
        <v>34</v>
      </c>
      <c r="G154" s="305">
        <v>0</v>
      </c>
      <c r="H154" s="305">
        <v>0</v>
      </c>
      <c r="I154" s="305">
        <v>0</v>
      </c>
      <c r="J154" s="305">
        <v>0</v>
      </c>
      <c r="K154" s="305">
        <v>0</v>
      </c>
      <c r="L154" s="305">
        <v>42</v>
      </c>
    </row>
    <row r="155" spans="1:12" x14ac:dyDescent="0.25">
      <c r="A155" s="113" t="s">
        <v>349</v>
      </c>
      <c r="B155" s="114" t="s">
        <v>353</v>
      </c>
      <c r="C155" s="306">
        <v>0</v>
      </c>
      <c r="D155" s="306">
        <v>0</v>
      </c>
      <c r="E155" s="306">
        <v>0</v>
      </c>
      <c r="F155" s="306">
        <v>13</v>
      </c>
      <c r="G155" s="306">
        <v>5</v>
      </c>
      <c r="H155" s="306">
        <v>9</v>
      </c>
      <c r="I155" s="306">
        <v>4</v>
      </c>
      <c r="J155" s="306">
        <v>1</v>
      </c>
      <c r="K155" s="306">
        <v>0</v>
      </c>
      <c r="L155" s="306">
        <v>32</v>
      </c>
    </row>
    <row r="156" spans="1:12" x14ac:dyDescent="0.25">
      <c r="A156" s="111" t="s">
        <v>349</v>
      </c>
      <c r="B156" s="112" t="s">
        <v>354</v>
      </c>
      <c r="C156" s="305">
        <v>0</v>
      </c>
      <c r="D156" s="305">
        <v>0</v>
      </c>
      <c r="E156" s="305">
        <v>5</v>
      </c>
      <c r="F156" s="305">
        <v>15</v>
      </c>
      <c r="G156" s="305">
        <v>2</v>
      </c>
      <c r="H156" s="305">
        <v>0</v>
      </c>
      <c r="I156" s="305">
        <v>1</v>
      </c>
      <c r="J156" s="305">
        <v>1</v>
      </c>
      <c r="K156" s="305">
        <v>0</v>
      </c>
      <c r="L156" s="305">
        <v>24</v>
      </c>
    </row>
    <row r="157" spans="1:12" x14ac:dyDescent="0.25">
      <c r="A157" s="113" t="s">
        <v>349</v>
      </c>
      <c r="B157" s="114" t="s">
        <v>355</v>
      </c>
      <c r="C157" s="306">
        <v>1</v>
      </c>
      <c r="D157" s="306">
        <v>0</v>
      </c>
      <c r="E157" s="306">
        <v>2</v>
      </c>
      <c r="F157" s="306">
        <v>8</v>
      </c>
      <c r="G157" s="306">
        <v>2</v>
      </c>
      <c r="H157" s="306">
        <v>2</v>
      </c>
      <c r="I157" s="306">
        <v>2</v>
      </c>
      <c r="J157" s="306">
        <v>1</v>
      </c>
      <c r="K157" s="306">
        <v>2</v>
      </c>
      <c r="L157" s="306">
        <v>20</v>
      </c>
    </row>
    <row r="158" spans="1:12" x14ac:dyDescent="0.25">
      <c r="A158" s="111" t="s">
        <v>349</v>
      </c>
      <c r="B158" s="112" t="s">
        <v>356</v>
      </c>
      <c r="C158" s="305">
        <v>0</v>
      </c>
      <c r="D158" s="305">
        <v>0</v>
      </c>
      <c r="E158" s="305">
        <v>1</v>
      </c>
      <c r="F158" s="305">
        <v>9</v>
      </c>
      <c r="G158" s="305">
        <v>8</v>
      </c>
      <c r="H158" s="305">
        <v>5</v>
      </c>
      <c r="I158" s="305">
        <v>1</v>
      </c>
      <c r="J158" s="305">
        <v>0</v>
      </c>
      <c r="K158" s="305">
        <v>0</v>
      </c>
      <c r="L158" s="305">
        <v>24</v>
      </c>
    </row>
    <row r="159" spans="1:12" x14ac:dyDescent="0.25">
      <c r="A159" s="113" t="s">
        <v>349</v>
      </c>
      <c r="B159" s="114" t="s">
        <v>357</v>
      </c>
      <c r="C159" s="306">
        <v>0</v>
      </c>
      <c r="D159" s="306">
        <v>0</v>
      </c>
      <c r="E159" s="306">
        <v>2</v>
      </c>
      <c r="F159" s="306">
        <v>4</v>
      </c>
      <c r="G159" s="306">
        <v>7</v>
      </c>
      <c r="H159" s="306">
        <v>10</v>
      </c>
      <c r="I159" s="306">
        <v>3</v>
      </c>
      <c r="J159" s="306">
        <v>0</v>
      </c>
      <c r="K159" s="306">
        <v>0</v>
      </c>
      <c r="L159" s="306">
        <v>26</v>
      </c>
    </row>
    <row r="160" spans="1:12" x14ac:dyDescent="0.25">
      <c r="A160" s="111" t="s">
        <v>349</v>
      </c>
      <c r="B160" s="112" t="s">
        <v>358</v>
      </c>
      <c r="C160" s="305">
        <v>0</v>
      </c>
      <c r="D160" s="305">
        <v>0</v>
      </c>
      <c r="E160" s="305">
        <v>2</v>
      </c>
      <c r="F160" s="305">
        <v>3</v>
      </c>
      <c r="G160" s="305">
        <v>10</v>
      </c>
      <c r="H160" s="305">
        <v>3</v>
      </c>
      <c r="I160" s="305">
        <v>7</v>
      </c>
      <c r="J160" s="305">
        <v>5</v>
      </c>
      <c r="K160" s="305">
        <v>0</v>
      </c>
      <c r="L160" s="305">
        <v>30</v>
      </c>
    </row>
    <row r="161" spans="1:12" x14ac:dyDescent="0.25">
      <c r="A161" s="113" t="s">
        <v>349</v>
      </c>
      <c r="B161" s="114" t="s">
        <v>359</v>
      </c>
      <c r="C161" s="306">
        <v>0</v>
      </c>
      <c r="D161" s="306">
        <v>0</v>
      </c>
      <c r="E161" s="306">
        <v>0</v>
      </c>
      <c r="F161" s="306">
        <v>19</v>
      </c>
      <c r="G161" s="306">
        <v>2</v>
      </c>
      <c r="H161" s="306">
        <v>0</v>
      </c>
      <c r="I161" s="306">
        <v>0</v>
      </c>
      <c r="J161" s="306">
        <v>4</v>
      </c>
      <c r="K161" s="306">
        <v>0</v>
      </c>
      <c r="L161" s="306">
        <v>25</v>
      </c>
    </row>
    <row r="162" spans="1:12" x14ac:dyDescent="0.25">
      <c r="A162" s="111" t="s">
        <v>349</v>
      </c>
      <c r="B162" s="112" t="s">
        <v>360</v>
      </c>
      <c r="C162" s="305">
        <v>0</v>
      </c>
      <c r="D162" s="305">
        <v>0</v>
      </c>
      <c r="E162" s="305">
        <v>5</v>
      </c>
      <c r="F162" s="305">
        <v>11</v>
      </c>
      <c r="G162" s="305">
        <v>4</v>
      </c>
      <c r="H162" s="305">
        <v>4</v>
      </c>
      <c r="I162" s="305">
        <v>4</v>
      </c>
      <c r="J162" s="305">
        <v>4</v>
      </c>
      <c r="K162" s="305">
        <v>0</v>
      </c>
      <c r="L162" s="305">
        <v>32</v>
      </c>
    </row>
    <row r="163" spans="1:12" x14ac:dyDescent="0.25">
      <c r="A163" s="113" t="s">
        <v>349</v>
      </c>
      <c r="B163" s="114" t="s">
        <v>361</v>
      </c>
      <c r="C163" s="306">
        <v>0</v>
      </c>
      <c r="D163" s="306">
        <v>0</v>
      </c>
      <c r="E163" s="306">
        <v>0</v>
      </c>
      <c r="F163" s="306">
        <v>9</v>
      </c>
      <c r="G163" s="306">
        <v>6</v>
      </c>
      <c r="H163" s="306">
        <v>2</v>
      </c>
      <c r="I163" s="306">
        <v>1</v>
      </c>
      <c r="J163" s="306">
        <v>2</v>
      </c>
      <c r="K163" s="306">
        <v>3</v>
      </c>
      <c r="L163" s="306">
        <v>23</v>
      </c>
    </row>
    <row r="164" spans="1:12" x14ac:dyDescent="0.25">
      <c r="A164" s="111" t="s">
        <v>362</v>
      </c>
      <c r="B164" s="112" t="s">
        <v>363</v>
      </c>
      <c r="C164" s="305">
        <v>4</v>
      </c>
      <c r="D164" s="305">
        <v>6</v>
      </c>
      <c r="E164" s="305">
        <v>12</v>
      </c>
      <c r="F164" s="305">
        <v>5</v>
      </c>
      <c r="G164" s="305">
        <v>8</v>
      </c>
      <c r="H164" s="305">
        <v>4</v>
      </c>
      <c r="I164" s="305">
        <v>2</v>
      </c>
      <c r="J164" s="305">
        <v>5</v>
      </c>
      <c r="K164" s="305">
        <v>0</v>
      </c>
      <c r="L164" s="305">
        <v>46</v>
      </c>
    </row>
    <row r="165" spans="1:12" x14ac:dyDescent="0.25">
      <c r="A165" s="113" t="s">
        <v>362</v>
      </c>
      <c r="B165" s="114" t="s">
        <v>364</v>
      </c>
      <c r="C165" s="306">
        <v>0</v>
      </c>
      <c r="D165" s="306">
        <v>0</v>
      </c>
      <c r="E165" s="306">
        <v>0</v>
      </c>
      <c r="F165" s="306">
        <v>0</v>
      </c>
      <c r="G165" s="306">
        <v>8</v>
      </c>
      <c r="H165" s="306">
        <v>2</v>
      </c>
      <c r="I165" s="306">
        <v>2</v>
      </c>
      <c r="J165" s="306">
        <v>0</v>
      </c>
      <c r="K165" s="306">
        <v>0</v>
      </c>
      <c r="L165" s="306">
        <v>12</v>
      </c>
    </row>
    <row r="166" spans="1:12" x14ac:dyDescent="0.25">
      <c r="A166" s="111" t="s">
        <v>362</v>
      </c>
      <c r="B166" s="112" t="s">
        <v>365</v>
      </c>
      <c r="C166" s="305">
        <v>4</v>
      </c>
      <c r="D166" s="305">
        <v>0</v>
      </c>
      <c r="E166" s="305">
        <v>17</v>
      </c>
      <c r="F166" s="305">
        <v>2</v>
      </c>
      <c r="G166" s="305">
        <v>4</v>
      </c>
      <c r="H166" s="305">
        <v>2</v>
      </c>
      <c r="I166" s="305">
        <v>0</v>
      </c>
      <c r="J166" s="305">
        <v>1</v>
      </c>
      <c r="K166" s="305">
        <v>1</v>
      </c>
      <c r="L166" s="305">
        <v>31</v>
      </c>
    </row>
    <row r="167" spans="1:12" x14ac:dyDescent="0.25">
      <c r="A167" s="113" t="s">
        <v>362</v>
      </c>
      <c r="B167" s="114" t="s">
        <v>366</v>
      </c>
      <c r="C167" s="306">
        <v>0</v>
      </c>
      <c r="D167" s="306">
        <v>0</v>
      </c>
      <c r="E167" s="306">
        <v>0</v>
      </c>
      <c r="F167" s="306">
        <v>6</v>
      </c>
      <c r="G167" s="306">
        <v>13</v>
      </c>
      <c r="H167" s="306">
        <v>0</v>
      </c>
      <c r="I167" s="306">
        <v>0</v>
      </c>
      <c r="J167" s="306">
        <v>1</v>
      </c>
      <c r="K167" s="306">
        <v>0</v>
      </c>
      <c r="L167" s="306">
        <v>20</v>
      </c>
    </row>
    <row r="168" spans="1:12" x14ac:dyDescent="0.25">
      <c r="A168" s="111" t="s">
        <v>362</v>
      </c>
      <c r="B168" s="112" t="s">
        <v>367</v>
      </c>
      <c r="C168" s="305">
        <v>1</v>
      </c>
      <c r="D168" s="305">
        <v>2</v>
      </c>
      <c r="E168" s="305">
        <v>2</v>
      </c>
      <c r="F168" s="305">
        <v>8</v>
      </c>
      <c r="G168" s="305">
        <v>5</v>
      </c>
      <c r="H168" s="305">
        <v>2</v>
      </c>
      <c r="I168" s="305">
        <v>0</v>
      </c>
      <c r="J168" s="305">
        <v>0</v>
      </c>
      <c r="K168" s="305">
        <v>0</v>
      </c>
      <c r="L168" s="305">
        <v>20</v>
      </c>
    </row>
    <row r="169" spans="1:12" x14ac:dyDescent="0.25">
      <c r="A169" s="113" t="s">
        <v>362</v>
      </c>
      <c r="B169" s="114" t="s">
        <v>368</v>
      </c>
      <c r="C169" s="306">
        <v>0</v>
      </c>
      <c r="D169" s="306">
        <v>0</v>
      </c>
      <c r="E169" s="306">
        <v>0</v>
      </c>
      <c r="F169" s="306">
        <v>11</v>
      </c>
      <c r="G169" s="306">
        <v>2</v>
      </c>
      <c r="H169" s="306">
        <v>7</v>
      </c>
      <c r="I169" s="306">
        <v>0</v>
      </c>
      <c r="J169" s="306">
        <v>0</v>
      </c>
      <c r="K169" s="306">
        <v>0</v>
      </c>
      <c r="L169" s="306">
        <v>20</v>
      </c>
    </row>
    <row r="170" spans="1:12" x14ac:dyDescent="0.25">
      <c r="A170" s="111" t="s">
        <v>362</v>
      </c>
      <c r="B170" s="112" t="s">
        <v>369</v>
      </c>
      <c r="C170" s="305">
        <v>0</v>
      </c>
      <c r="D170" s="305">
        <v>0</v>
      </c>
      <c r="E170" s="305">
        <v>0</v>
      </c>
      <c r="F170" s="305">
        <v>3</v>
      </c>
      <c r="G170" s="305">
        <v>5</v>
      </c>
      <c r="H170" s="305">
        <v>3</v>
      </c>
      <c r="I170" s="305">
        <v>0</v>
      </c>
      <c r="J170" s="305">
        <v>9</v>
      </c>
      <c r="K170" s="305">
        <v>0</v>
      </c>
      <c r="L170" s="305">
        <v>20</v>
      </c>
    </row>
    <row r="171" spans="1:12" x14ac:dyDescent="0.25">
      <c r="A171" s="113" t="s">
        <v>362</v>
      </c>
      <c r="B171" s="114" t="s">
        <v>370</v>
      </c>
      <c r="C171" s="306">
        <v>0</v>
      </c>
      <c r="D171" s="306">
        <v>0</v>
      </c>
      <c r="E171" s="306">
        <v>0</v>
      </c>
      <c r="F171" s="306">
        <v>6</v>
      </c>
      <c r="G171" s="306">
        <v>3</v>
      </c>
      <c r="H171" s="306">
        <v>6</v>
      </c>
      <c r="I171" s="306">
        <v>1</v>
      </c>
      <c r="J171" s="306">
        <v>0</v>
      </c>
      <c r="K171" s="306">
        <v>0</v>
      </c>
      <c r="L171" s="306">
        <v>16</v>
      </c>
    </row>
    <row r="172" spans="1:12" x14ac:dyDescent="0.25">
      <c r="A172" s="111" t="s">
        <v>362</v>
      </c>
      <c r="B172" s="112" t="s">
        <v>371</v>
      </c>
      <c r="C172" s="305">
        <v>0</v>
      </c>
      <c r="D172" s="305">
        <v>0</v>
      </c>
      <c r="E172" s="305">
        <v>3</v>
      </c>
      <c r="F172" s="305">
        <v>9</v>
      </c>
      <c r="G172" s="305">
        <v>2</v>
      </c>
      <c r="H172" s="305">
        <v>0</v>
      </c>
      <c r="I172" s="305">
        <v>0</v>
      </c>
      <c r="J172" s="305">
        <v>0</v>
      </c>
      <c r="K172" s="305">
        <v>0</v>
      </c>
      <c r="L172" s="305">
        <v>14</v>
      </c>
    </row>
    <row r="173" spans="1:12" x14ac:dyDescent="0.25">
      <c r="A173" s="113" t="s">
        <v>362</v>
      </c>
      <c r="B173" s="114" t="s">
        <v>372</v>
      </c>
      <c r="C173" s="306">
        <v>0</v>
      </c>
      <c r="D173" s="306">
        <v>0</v>
      </c>
      <c r="E173" s="306">
        <v>3</v>
      </c>
      <c r="F173" s="306">
        <v>7</v>
      </c>
      <c r="G173" s="306">
        <v>1</v>
      </c>
      <c r="H173" s="306">
        <v>8</v>
      </c>
      <c r="I173" s="306">
        <v>0</v>
      </c>
      <c r="J173" s="306">
        <v>5</v>
      </c>
      <c r="K173" s="306">
        <v>0</v>
      </c>
      <c r="L173" s="306">
        <v>24</v>
      </c>
    </row>
    <row r="174" spans="1:12" x14ac:dyDescent="0.25">
      <c r="A174" s="111" t="s">
        <v>373</v>
      </c>
      <c r="B174" s="112" t="s">
        <v>374</v>
      </c>
      <c r="C174" s="305">
        <v>0</v>
      </c>
      <c r="D174" s="305">
        <v>1</v>
      </c>
      <c r="E174" s="305">
        <v>2</v>
      </c>
      <c r="F174" s="305">
        <v>5</v>
      </c>
      <c r="G174" s="305">
        <v>5</v>
      </c>
      <c r="H174" s="305">
        <v>0</v>
      </c>
      <c r="I174" s="305">
        <v>0</v>
      </c>
      <c r="J174" s="305">
        <v>1</v>
      </c>
      <c r="K174" s="305">
        <v>0</v>
      </c>
      <c r="L174" s="305">
        <v>14</v>
      </c>
    </row>
    <row r="175" spans="1:12" x14ac:dyDescent="0.25">
      <c r="A175" s="113" t="s">
        <v>373</v>
      </c>
      <c r="B175" s="114" t="s">
        <v>375</v>
      </c>
      <c r="C175" s="306">
        <v>0</v>
      </c>
      <c r="D175" s="306">
        <v>0</v>
      </c>
      <c r="E175" s="306">
        <v>0</v>
      </c>
      <c r="F175" s="306">
        <v>3</v>
      </c>
      <c r="G175" s="306">
        <v>5</v>
      </c>
      <c r="H175" s="306">
        <v>1</v>
      </c>
      <c r="I175" s="306">
        <v>1</v>
      </c>
      <c r="J175" s="306">
        <v>2</v>
      </c>
      <c r="K175" s="306">
        <v>0</v>
      </c>
      <c r="L175" s="306">
        <v>12</v>
      </c>
    </row>
    <row r="176" spans="1:12" x14ac:dyDescent="0.25">
      <c r="A176" s="111" t="s">
        <v>373</v>
      </c>
      <c r="B176" s="112" t="s">
        <v>376</v>
      </c>
      <c r="C176" s="305">
        <v>0</v>
      </c>
      <c r="D176" s="305">
        <v>1</v>
      </c>
      <c r="E176" s="305">
        <v>9</v>
      </c>
      <c r="F176" s="305">
        <v>0</v>
      </c>
      <c r="G176" s="305">
        <v>8</v>
      </c>
      <c r="H176" s="305">
        <v>1</v>
      </c>
      <c r="I176" s="305">
        <v>0</v>
      </c>
      <c r="J176" s="305">
        <v>1</v>
      </c>
      <c r="K176" s="305">
        <v>0</v>
      </c>
      <c r="L176" s="305">
        <v>20</v>
      </c>
    </row>
    <row r="177" spans="1:12" x14ac:dyDescent="0.25">
      <c r="A177" s="113" t="s">
        <v>373</v>
      </c>
      <c r="B177" s="114" t="s">
        <v>377</v>
      </c>
      <c r="C177" s="306">
        <v>0</v>
      </c>
      <c r="D177" s="306">
        <v>0</v>
      </c>
      <c r="E177" s="306">
        <v>1</v>
      </c>
      <c r="F177" s="306">
        <v>4</v>
      </c>
      <c r="G177" s="306">
        <v>7</v>
      </c>
      <c r="H177" s="306">
        <v>0</v>
      </c>
      <c r="I177" s="306">
        <v>2</v>
      </c>
      <c r="J177" s="306">
        <v>2</v>
      </c>
      <c r="K177" s="306">
        <v>0</v>
      </c>
      <c r="L177" s="306">
        <v>16</v>
      </c>
    </row>
    <row r="178" spans="1:12" x14ac:dyDescent="0.25">
      <c r="A178" s="111" t="s">
        <v>373</v>
      </c>
      <c r="B178" s="112" t="s">
        <v>378</v>
      </c>
      <c r="C178" s="305">
        <v>0</v>
      </c>
      <c r="D178" s="305">
        <v>0</v>
      </c>
      <c r="E178" s="305">
        <v>0</v>
      </c>
      <c r="F178" s="305">
        <v>2</v>
      </c>
      <c r="G178" s="305">
        <v>8</v>
      </c>
      <c r="H178" s="305">
        <v>5</v>
      </c>
      <c r="I178" s="305">
        <v>1</v>
      </c>
      <c r="J178" s="305">
        <v>4</v>
      </c>
      <c r="K178" s="305">
        <v>0</v>
      </c>
      <c r="L178" s="305">
        <v>20</v>
      </c>
    </row>
    <row r="179" spans="1:12" x14ac:dyDescent="0.25">
      <c r="A179" s="113" t="s">
        <v>379</v>
      </c>
      <c r="B179" s="114" t="s">
        <v>380</v>
      </c>
      <c r="C179" s="306">
        <v>0</v>
      </c>
      <c r="D179" s="306">
        <v>1</v>
      </c>
      <c r="E179" s="306">
        <v>5</v>
      </c>
      <c r="F179" s="306">
        <v>11</v>
      </c>
      <c r="G179" s="306">
        <v>4</v>
      </c>
      <c r="H179" s="306">
        <v>2</v>
      </c>
      <c r="I179" s="306">
        <v>0</v>
      </c>
      <c r="J179" s="306">
        <v>1</v>
      </c>
      <c r="K179" s="306">
        <v>0</v>
      </c>
      <c r="L179" s="306">
        <v>24</v>
      </c>
    </row>
    <row r="180" spans="1:12" x14ac:dyDescent="0.25">
      <c r="A180" s="111" t="s">
        <v>379</v>
      </c>
      <c r="B180" s="112" t="s">
        <v>381</v>
      </c>
      <c r="C180" s="305">
        <v>41</v>
      </c>
      <c r="D180" s="305">
        <v>11</v>
      </c>
      <c r="E180" s="305">
        <v>0</v>
      </c>
      <c r="F180" s="305">
        <v>0</v>
      </c>
      <c r="G180" s="305">
        <v>2</v>
      </c>
      <c r="H180" s="305">
        <v>0</v>
      </c>
      <c r="I180" s="305">
        <v>0</v>
      </c>
      <c r="J180" s="305">
        <v>3</v>
      </c>
      <c r="K180" s="305">
        <v>3</v>
      </c>
      <c r="L180" s="305">
        <v>60</v>
      </c>
    </row>
    <row r="181" spans="1:12" x14ac:dyDescent="0.25">
      <c r="A181" s="113" t="s">
        <v>379</v>
      </c>
      <c r="B181" s="114" t="s">
        <v>382</v>
      </c>
      <c r="C181" s="306">
        <v>0</v>
      </c>
      <c r="D181" s="306">
        <v>2</v>
      </c>
      <c r="E181" s="306">
        <v>6</v>
      </c>
      <c r="F181" s="306">
        <v>18</v>
      </c>
      <c r="G181" s="306">
        <v>9</v>
      </c>
      <c r="H181" s="306">
        <v>6</v>
      </c>
      <c r="I181" s="306">
        <v>4</v>
      </c>
      <c r="J181" s="306">
        <v>2</v>
      </c>
      <c r="K181" s="306">
        <v>0</v>
      </c>
      <c r="L181" s="306">
        <v>47</v>
      </c>
    </row>
    <row r="182" spans="1:12" x14ac:dyDescent="0.25">
      <c r="A182" s="111" t="s">
        <v>379</v>
      </c>
      <c r="B182" s="112" t="s">
        <v>383</v>
      </c>
      <c r="C182" s="305">
        <v>0</v>
      </c>
      <c r="D182" s="305">
        <v>0</v>
      </c>
      <c r="E182" s="305">
        <v>3</v>
      </c>
      <c r="F182" s="305">
        <v>4</v>
      </c>
      <c r="G182" s="305">
        <v>0</v>
      </c>
      <c r="H182" s="305">
        <v>2</v>
      </c>
      <c r="I182" s="305">
        <v>0</v>
      </c>
      <c r="J182" s="305">
        <v>0</v>
      </c>
      <c r="K182" s="305">
        <v>0</v>
      </c>
      <c r="L182" s="305">
        <v>9</v>
      </c>
    </row>
    <row r="183" spans="1:12" x14ac:dyDescent="0.25">
      <c r="A183" s="113" t="s">
        <v>379</v>
      </c>
      <c r="B183" s="114" t="s">
        <v>384</v>
      </c>
      <c r="C183" s="306">
        <v>0</v>
      </c>
      <c r="D183" s="306">
        <v>0</v>
      </c>
      <c r="E183" s="306">
        <v>3</v>
      </c>
      <c r="F183" s="306">
        <v>0</v>
      </c>
      <c r="G183" s="306">
        <v>16</v>
      </c>
      <c r="H183" s="306">
        <v>0</v>
      </c>
      <c r="I183" s="306">
        <v>0</v>
      </c>
      <c r="J183" s="306">
        <v>1</v>
      </c>
      <c r="K183" s="306">
        <v>0</v>
      </c>
      <c r="L183" s="306">
        <v>20</v>
      </c>
    </row>
    <row r="184" spans="1:12" x14ac:dyDescent="0.25">
      <c r="A184" s="111" t="s">
        <v>379</v>
      </c>
      <c r="B184" s="112" t="s">
        <v>385</v>
      </c>
      <c r="C184" s="305">
        <v>0</v>
      </c>
      <c r="D184" s="305">
        <v>0</v>
      </c>
      <c r="E184" s="305">
        <v>4</v>
      </c>
      <c r="F184" s="305">
        <v>13</v>
      </c>
      <c r="G184" s="305">
        <v>6</v>
      </c>
      <c r="H184" s="305">
        <v>4</v>
      </c>
      <c r="I184" s="305">
        <v>2</v>
      </c>
      <c r="J184" s="305">
        <v>2</v>
      </c>
      <c r="K184" s="305">
        <v>1</v>
      </c>
      <c r="L184" s="305">
        <v>32</v>
      </c>
    </row>
    <row r="185" spans="1:12" x14ac:dyDescent="0.25">
      <c r="A185" s="113" t="s">
        <v>379</v>
      </c>
      <c r="B185" s="114" t="s">
        <v>386</v>
      </c>
      <c r="C185" s="306">
        <v>0</v>
      </c>
      <c r="D185" s="306">
        <v>0</v>
      </c>
      <c r="E185" s="306">
        <v>3</v>
      </c>
      <c r="F185" s="306">
        <v>7</v>
      </c>
      <c r="G185" s="306">
        <v>0</v>
      </c>
      <c r="H185" s="306">
        <v>0</v>
      </c>
      <c r="I185" s="306">
        <v>0</v>
      </c>
      <c r="J185" s="306">
        <v>0</v>
      </c>
      <c r="K185" s="306">
        <v>0</v>
      </c>
      <c r="L185" s="306">
        <v>10</v>
      </c>
    </row>
    <row r="186" spans="1:12" x14ac:dyDescent="0.25">
      <c r="A186" s="111" t="s">
        <v>379</v>
      </c>
      <c r="B186" s="112" t="s">
        <v>387</v>
      </c>
      <c r="C186" s="305">
        <v>0</v>
      </c>
      <c r="D186" s="305">
        <v>0</v>
      </c>
      <c r="E186" s="305">
        <v>0</v>
      </c>
      <c r="F186" s="305">
        <v>20</v>
      </c>
      <c r="G186" s="305">
        <v>4</v>
      </c>
      <c r="H186" s="305">
        <v>4</v>
      </c>
      <c r="I186" s="305">
        <v>0</v>
      </c>
      <c r="J186" s="305">
        <v>2</v>
      </c>
      <c r="K186" s="305">
        <v>0</v>
      </c>
      <c r="L186" s="305">
        <v>30</v>
      </c>
    </row>
    <row r="187" spans="1:12" x14ac:dyDescent="0.25">
      <c r="A187" s="113" t="s">
        <v>388</v>
      </c>
      <c r="B187" s="114" t="s">
        <v>389</v>
      </c>
      <c r="C187" s="306">
        <v>0</v>
      </c>
      <c r="D187" s="306">
        <v>0</v>
      </c>
      <c r="E187" s="306">
        <v>8</v>
      </c>
      <c r="F187" s="306">
        <v>0</v>
      </c>
      <c r="G187" s="306">
        <v>7</v>
      </c>
      <c r="H187" s="306">
        <v>0</v>
      </c>
      <c r="I187" s="306">
        <v>0</v>
      </c>
      <c r="J187" s="306">
        <v>3</v>
      </c>
      <c r="K187" s="306">
        <v>0</v>
      </c>
      <c r="L187" s="306">
        <v>18</v>
      </c>
    </row>
    <row r="188" spans="1:12" x14ac:dyDescent="0.25">
      <c r="A188" s="111" t="s">
        <v>390</v>
      </c>
      <c r="B188" s="112" t="s">
        <v>391</v>
      </c>
      <c r="C188" s="305">
        <v>0</v>
      </c>
      <c r="D188" s="305">
        <v>0</v>
      </c>
      <c r="E188" s="305">
        <v>2</v>
      </c>
      <c r="F188" s="305">
        <v>7</v>
      </c>
      <c r="G188" s="305">
        <v>3</v>
      </c>
      <c r="H188" s="305">
        <v>0</v>
      </c>
      <c r="I188" s="305">
        <v>0</v>
      </c>
      <c r="J188" s="305">
        <v>3</v>
      </c>
      <c r="K188" s="305">
        <v>0</v>
      </c>
      <c r="L188" s="305">
        <v>15</v>
      </c>
    </row>
    <row r="189" spans="1:12" x14ac:dyDescent="0.25">
      <c r="A189" s="113" t="s">
        <v>390</v>
      </c>
      <c r="B189" s="114" t="s">
        <v>392</v>
      </c>
      <c r="C189" s="306">
        <v>0</v>
      </c>
      <c r="D189" s="306">
        <v>0</v>
      </c>
      <c r="E189" s="306">
        <v>0</v>
      </c>
      <c r="F189" s="306">
        <v>7</v>
      </c>
      <c r="G189" s="306">
        <v>2</v>
      </c>
      <c r="H189" s="306">
        <v>6</v>
      </c>
      <c r="I189" s="306">
        <v>3</v>
      </c>
      <c r="J189" s="306">
        <v>6</v>
      </c>
      <c r="K189" s="306">
        <v>0</v>
      </c>
      <c r="L189" s="306">
        <v>24</v>
      </c>
    </row>
    <row r="190" spans="1:12" x14ac:dyDescent="0.25">
      <c r="A190" s="111" t="s">
        <v>393</v>
      </c>
      <c r="B190" s="112" t="s">
        <v>394</v>
      </c>
      <c r="C190" s="305">
        <v>0</v>
      </c>
      <c r="D190" s="305">
        <v>0</v>
      </c>
      <c r="E190" s="305">
        <v>0</v>
      </c>
      <c r="F190" s="305">
        <v>7</v>
      </c>
      <c r="G190" s="305">
        <v>8</v>
      </c>
      <c r="H190" s="305">
        <v>4</v>
      </c>
      <c r="I190" s="305">
        <v>1</v>
      </c>
      <c r="J190" s="305">
        <v>0</v>
      </c>
      <c r="K190" s="305">
        <v>0</v>
      </c>
      <c r="L190" s="305">
        <v>20</v>
      </c>
    </row>
    <row r="191" spans="1:12" x14ac:dyDescent="0.25">
      <c r="A191" s="113" t="s">
        <v>393</v>
      </c>
      <c r="B191" s="114" t="s">
        <v>395</v>
      </c>
      <c r="C191" s="306">
        <v>0</v>
      </c>
      <c r="D191" s="306">
        <v>0</v>
      </c>
      <c r="E191" s="306">
        <v>0</v>
      </c>
      <c r="F191" s="306">
        <v>1</v>
      </c>
      <c r="G191" s="306">
        <v>6</v>
      </c>
      <c r="H191" s="306">
        <v>0</v>
      </c>
      <c r="I191" s="306">
        <v>2</v>
      </c>
      <c r="J191" s="306">
        <v>3</v>
      </c>
      <c r="K191" s="306">
        <v>0</v>
      </c>
      <c r="L191" s="306">
        <v>12</v>
      </c>
    </row>
    <row r="192" spans="1:12" x14ac:dyDescent="0.25">
      <c r="A192" s="111" t="s">
        <v>396</v>
      </c>
      <c r="B192" s="112" t="s">
        <v>397</v>
      </c>
      <c r="C192" s="305">
        <v>0</v>
      </c>
      <c r="D192" s="305">
        <v>0</v>
      </c>
      <c r="E192" s="305">
        <v>23</v>
      </c>
      <c r="F192" s="305">
        <v>4</v>
      </c>
      <c r="G192" s="305">
        <v>9</v>
      </c>
      <c r="H192" s="305">
        <v>0</v>
      </c>
      <c r="I192" s="305">
        <v>0</v>
      </c>
      <c r="J192" s="305">
        <v>0</v>
      </c>
      <c r="K192" s="305">
        <v>0</v>
      </c>
      <c r="L192" s="305">
        <v>36</v>
      </c>
    </row>
    <row r="193" spans="1:12" x14ac:dyDescent="0.25">
      <c r="A193" s="113" t="s">
        <v>398</v>
      </c>
      <c r="B193" s="114" t="s">
        <v>399</v>
      </c>
      <c r="C193" s="306">
        <v>0</v>
      </c>
      <c r="D193" s="306">
        <v>12</v>
      </c>
      <c r="E193" s="306">
        <v>10</v>
      </c>
      <c r="F193" s="306">
        <v>10</v>
      </c>
      <c r="G193" s="306">
        <v>5</v>
      </c>
      <c r="H193" s="306">
        <v>2</v>
      </c>
      <c r="I193" s="306">
        <v>0</v>
      </c>
      <c r="J193" s="306">
        <v>5</v>
      </c>
      <c r="K193" s="306">
        <v>0</v>
      </c>
      <c r="L193" s="306">
        <v>44</v>
      </c>
    </row>
    <row r="194" spans="1:12" x14ac:dyDescent="0.25">
      <c r="A194" s="111" t="s">
        <v>398</v>
      </c>
      <c r="B194" s="112" t="s">
        <v>400</v>
      </c>
      <c r="C194" s="305">
        <v>0</v>
      </c>
      <c r="D194" s="305">
        <v>0</v>
      </c>
      <c r="E194" s="305">
        <v>0</v>
      </c>
      <c r="F194" s="305">
        <v>8</v>
      </c>
      <c r="G194" s="305">
        <v>2</v>
      </c>
      <c r="H194" s="305">
        <v>6</v>
      </c>
      <c r="I194" s="305">
        <v>0</v>
      </c>
      <c r="J194" s="305">
        <v>3</v>
      </c>
      <c r="K194" s="305">
        <v>0</v>
      </c>
      <c r="L194" s="305">
        <v>19</v>
      </c>
    </row>
    <row r="195" spans="1:12" x14ac:dyDescent="0.25">
      <c r="A195" s="113" t="s">
        <v>398</v>
      </c>
      <c r="B195" s="114" t="s">
        <v>401</v>
      </c>
      <c r="C195" s="306">
        <v>17</v>
      </c>
      <c r="D195" s="306">
        <v>4</v>
      </c>
      <c r="E195" s="306">
        <v>2</v>
      </c>
      <c r="F195" s="306">
        <v>3</v>
      </c>
      <c r="G195" s="306">
        <v>1</v>
      </c>
      <c r="H195" s="306">
        <v>0</v>
      </c>
      <c r="I195" s="306">
        <v>0</v>
      </c>
      <c r="J195" s="306">
        <v>10</v>
      </c>
      <c r="K195" s="306">
        <v>0</v>
      </c>
      <c r="L195" s="306">
        <v>37</v>
      </c>
    </row>
    <row r="196" spans="1:12" x14ac:dyDescent="0.25">
      <c r="A196" s="111" t="s">
        <v>398</v>
      </c>
      <c r="B196" s="112" t="s">
        <v>402</v>
      </c>
      <c r="C196" s="305">
        <v>0</v>
      </c>
      <c r="D196" s="305">
        <v>0</v>
      </c>
      <c r="E196" s="305">
        <v>10</v>
      </c>
      <c r="F196" s="305">
        <v>12</v>
      </c>
      <c r="G196" s="305">
        <v>2</v>
      </c>
      <c r="H196" s="305">
        <v>1</v>
      </c>
      <c r="I196" s="305">
        <v>1</v>
      </c>
      <c r="J196" s="305">
        <v>2</v>
      </c>
      <c r="K196" s="305">
        <v>2</v>
      </c>
      <c r="L196" s="305">
        <v>30</v>
      </c>
    </row>
    <row r="197" spans="1:12" x14ac:dyDescent="0.25">
      <c r="A197" s="113" t="s">
        <v>398</v>
      </c>
      <c r="B197" s="114" t="s">
        <v>403</v>
      </c>
      <c r="C197" s="306">
        <v>0</v>
      </c>
      <c r="D197" s="306">
        <v>0</v>
      </c>
      <c r="E197" s="306">
        <v>3</v>
      </c>
      <c r="F197" s="306">
        <v>8</v>
      </c>
      <c r="G197" s="306">
        <v>9</v>
      </c>
      <c r="H197" s="306">
        <v>1</v>
      </c>
      <c r="I197" s="306">
        <v>0</v>
      </c>
      <c r="J197" s="306">
        <v>3</v>
      </c>
      <c r="K197" s="306">
        <v>0</v>
      </c>
      <c r="L197" s="306">
        <v>24</v>
      </c>
    </row>
    <row r="198" spans="1:12" x14ac:dyDescent="0.25">
      <c r="A198" s="111" t="s">
        <v>398</v>
      </c>
      <c r="B198" s="112" t="s">
        <v>404</v>
      </c>
      <c r="C198" s="305">
        <v>1</v>
      </c>
      <c r="D198" s="305">
        <v>25</v>
      </c>
      <c r="E198" s="305">
        <v>0</v>
      </c>
      <c r="F198" s="305">
        <v>0</v>
      </c>
      <c r="G198" s="305">
        <v>7</v>
      </c>
      <c r="H198" s="305">
        <v>0</v>
      </c>
      <c r="I198" s="305">
        <v>0</v>
      </c>
      <c r="J198" s="305">
        <v>4</v>
      </c>
      <c r="K198" s="305">
        <v>1</v>
      </c>
      <c r="L198" s="305">
        <v>38</v>
      </c>
    </row>
    <row r="199" spans="1:12" x14ac:dyDescent="0.25">
      <c r="A199" s="113" t="s">
        <v>405</v>
      </c>
      <c r="B199" s="114" t="s">
        <v>406</v>
      </c>
      <c r="C199" s="306">
        <v>0</v>
      </c>
      <c r="D199" s="306">
        <v>0</v>
      </c>
      <c r="E199" s="306">
        <v>1</v>
      </c>
      <c r="F199" s="306">
        <v>0</v>
      </c>
      <c r="G199" s="306">
        <v>9</v>
      </c>
      <c r="H199" s="306">
        <v>0</v>
      </c>
      <c r="I199" s="306">
        <v>0</v>
      </c>
      <c r="J199" s="306">
        <v>2</v>
      </c>
      <c r="K199" s="306">
        <v>0</v>
      </c>
      <c r="L199" s="306">
        <v>12</v>
      </c>
    </row>
    <row r="200" spans="1:12" x14ac:dyDescent="0.25">
      <c r="A200" s="111" t="s">
        <v>405</v>
      </c>
      <c r="B200" s="112" t="s">
        <v>407</v>
      </c>
      <c r="C200" s="305">
        <v>2</v>
      </c>
      <c r="D200" s="305">
        <v>8</v>
      </c>
      <c r="E200" s="305">
        <v>9</v>
      </c>
      <c r="F200" s="305">
        <v>4</v>
      </c>
      <c r="G200" s="305">
        <v>4</v>
      </c>
      <c r="H200" s="305">
        <v>0</v>
      </c>
      <c r="I200" s="305">
        <v>0</v>
      </c>
      <c r="J200" s="305">
        <v>1</v>
      </c>
      <c r="K200" s="305">
        <v>0</v>
      </c>
      <c r="L200" s="305">
        <v>28</v>
      </c>
    </row>
    <row r="201" spans="1:12" x14ac:dyDescent="0.25">
      <c r="A201" s="113" t="s">
        <v>405</v>
      </c>
      <c r="B201" s="114" t="s">
        <v>408</v>
      </c>
      <c r="C201" s="306">
        <v>0</v>
      </c>
      <c r="D201" s="306">
        <v>0</v>
      </c>
      <c r="E201" s="306">
        <v>0</v>
      </c>
      <c r="F201" s="306">
        <v>8</v>
      </c>
      <c r="G201" s="306">
        <v>0</v>
      </c>
      <c r="H201" s="306">
        <v>1</v>
      </c>
      <c r="I201" s="306">
        <v>1</v>
      </c>
      <c r="J201" s="306">
        <v>2</v>
      </c>
      <c r="K201" s="306">
        <v>0</v>
      </c>
      <c r="L201" s="306">
        <v>12</v>
      </c>
    </row>
    <row r="202" spans="1:12" x14ac:dyDescent="0.25">
      <c r="A202" s="111" t="s">
        <v>405</v>
      </c>
      <c r="B202" s="112" t="s">
        <v>409</v>
      </c>
      <c r="C202" s="305">
        <v>0</v>
      </c>
      <c r="D202" s="305">
        <v>0</v>
      </c>
      <c r="E202" s="305">
        <v>0</v>
      </c>
      <c r="F202" s="305">
        <v>0</v>
      </c>
      <c r="G202" s="305">
        <v>7</v>
      </c>
      <c r="H202" s="305">
        <v>2</v>
      </c>
      <c r="I202" s="305">
        <v>8</v>
      </c>
      <c r="J202" s="305">
        <v>4</v>
      </c>
      <c r="K202" s="305">
        <v>3</v>
      </c>
      <c r="L202" s="305">
        <v>24</v>
      </c>
    </row>
    <row r="203" spans="1:12" x14ac:dyDescent="0.25">
      <c r="A203" s="113" t="s">
        <v>410</v>
      </c>
      <c r="B203" s="114" t="s">
        <v>411</v>
      </c>
      <c r="C203" s="306">
        <v>0</v>
      </c>
      <c r="D203" s="306">
        <v>0</v>
      </c>
      <c r="E203" s="306">
        <v>0</v>
      </c>
      <c r="F203" s="306">
        <v>0</v>
      </c>
      <c r="G203" s="306">
        <v>0</v>
      </c>
      <c r="H203" s="306">
        <v>0</v>
      </c>
      <c r="I203" s="306">
        <v>0</v>
      </c>
      <c r="J203" s="306">
        <v>0</v>
      </c>
      <c r="K203" s="306">
        <v>0</v>
      </c>
      <c r="L203" s="306">
        <v>0</v>
      </c>
    </row>
    <row r="204" spans="1:12" x14ac:dyDescent="0.25">
      <c r="A204" s="111" t="s">
        <v>410</v>
      </c>
      <c r="B204" s="112" t="s">
        <v>412</v>
      </c>
      <c r="C204" s="305">
        <v>8</v>
      </c>
      <c r="D204" s="305">
        <v>2</v>
      </c>
      <c r="E204" s="305">
        <v>6</v>
      </c>
      <c r="F204" s="305">
        <v>3</v>
      </c>
      <c r="G204" s="305">
        <v>8</v>
      </c>
      <c r="H204" s="305">
        <v>0</v>
      </c>
      <c r="I204" s="305">
        <v>4</v>
      </c>
      <c r="J204" s="305">
        <v>8</v>
      </c>
      <c r="K204" s="305">
        <v>0</v>
      </c>
      <c r="L204" s="305">
        <v>39</v>
      </c>
    </row>
    <row r="205" spans="1:12" x14ac:dyDescent="0.25">
      <c r="A205" s="113" t="s">
        <v>410</v>
      </c>
      <c r="B205" s="114" t="s">
        <v>413</v>
      </c>
      <c r="C205" s="306">
        <v>0</v>
      </c>
      <c r="D205" s="306">
        <v>0</v>
      </c>
      <c r="E205" s="306">
        <v>26</v>
      </c>
      <c r="F205" s="306">
        <v>9</v>
      </c>
      <c r="G205" s="306">
        <v>4</v>
      </c>
      <c r="H205" s="306">
        <v>9</v>
      </c>
      <c r="I205" s="306">
        <v>11</v>
      </c>
      <c r="J205" s="306">
        <v>0</v>
      </c>
      <c r="K205" s="306">
        <v>0</v>
      </c>
      <c r="L205" s="306">
        <v>59</v>
      </c>
    </row>
    <row r="206" spans="1:12" x14ac:dyDescent="0.25">
      <c r="A206" s="111" t="s">
        <v>410</v>
      </c>
      <c r="B206" s="112" t="s">
        <v>414</v>
      </c>
      <c r="C206" s="305">
        <v>12</v>
      </c>
      <c r="D206" s="305">
        <v>0</v>
      </c>
      <c r="E206" s="305">
        <v>3</v>
      </c>
      <c r="F206" s="305">
        <v>6</v>
      </c>
      <c r="G206" s="305">
        <v>7</v>
      </c>
      <c r="H206" s="305">
        <v>4</v>
      </c>
      <c r="I206" s="305">
        <v>4</v>
      </c>
      <c r="J206" s="305">
        <v>7</v>
      </c>
      <c r="K206" s="305">
        <v>5</v>
      </c>
      <c r="L206" s="305">
        <v>48</v>
      </c>
    </row>
    <row r="207" spans="1:12" x14ac:dyDescent="0.25">
      <c r="A207" s="113" t="s">
        <v>410</v>
      </c>
      <c r="B207" s="114" t="s">
        <v>415</v>
      </c>
      <c r="C207" s="306">
        <v>2</v>
      </c>
      <c r="D207" s="306">
        <v>0</v>
      </c>
      <c r="E207" s="306">
        <v>11</v>
      </c>
      <c r="F207" s="306">
        <v>9</v>
      </c>
      <c r="G207" s="306">
        <v>11</v>
      </c>
      <c r="H207" s="306">
        <v>3</v>
      </c>
      <c r="I207" s="306">
        <v>0</v>
      </c>
      <c r="J207" s="306">
        <v>13</v>
      </c>
      <c r="K207" s="306">
        <v>1</v>
      </c>
      <c r="L207" s="306">
        <v>50</v>
      </c>
    </row>
    <row r="208" spans="1:12" x14ac:dyDescent="0.25">
      <c r="A208" s="111" t="s">
        <v>410</v>
      </c>
      <c r="B208" s="112" t="s">
        <v>416</v>
      </c>
      <c r="C208" s="305">
        <v>0</v>
      </c>
      <c r="D208" s="305">
        <v>5</v>
      </c>
      <c r="E208" s="305">
        <v>5</v>
      </c>
      <c r="F208" s="305">
        <v>16</v>
      </c>
      <c r="G208" s="305">
        <v>8</v>
      </c>
      <c r="H208" s="305">
        <v>9</v>
      </c>
      <c r="I208" s="305">
        <v>3</v>
      </c>
      <c r="J208" s="305">
        <v>6</v>
      </c>
      <c r="K208" s="305">
        <v>1</v>
      </c>
      <c r="L208" s="305">
        <v>53</v>
      </c>
    </row>
    <row r="209" spans="1:12" x14ac:dyDescent="0.25">
      <c r="A209" s="113" t="s">
        <v>410</v>
      </c>
      <c r="B209" s="114" t="s">
        <v>417</v>
      </c>
      <c r="C209" s="306">
        <v>2</v>
      </c>
      <c r="D209" s="306">
        <v>0</v>
      </c>
      <c r="E209" s="306">
        <v>3</v>
      </c>
      <c r="F209" s="306">
        <v>10</v>
      </c>
      <c r="G209" s="306">
        <v>7</v>
      </c>
      <c r="H209" s="306">
        <v>7</v>
      </c>
      <c r="I209" s="306">
        <v>6</v>
      </c>
      <c r="J209" s="306">
        <v>1</v>
      </c>
      <c r="K209" s="306">
        <v>1</v>
      </c>
      <c r="L209" s="306">
        <v>37</v>
      </c>
    </row>
    <row r="210" spans="1:12" x14ac:dyDescent="0.25">
      <c r="A210" s="111" t="s">
        <v>410</v>
      </c>
      <c r="B210" s="112" t="s">
        <v>418</v>
      </c>
      <c r="C210" s="305">
        <v>0</v>
      </c>
      <c r="D210" s="305">
        <v>0</v>
      </c>
      <c r="E210" s="305">
        <v>0</v>
      </c>
      <c r="F210" s="305">
        <v>19</v>
      </c>
      <c r="G210" s="305">
        <v>10</v>
      </c>
      <c r="H210" s="305">
        <v>28</v>
      </c>
      <c r="I210" s="305">
        <v>9</v>
      </c>
      <c r="J210" s="305">
        <v>21</v>
      </c>
      <c r="K210" s="305">
        <v>1</v>
      </c>
      <c r="L210" s="305">
        <v>88</v>
      </c>
    </row>
    <row r="211" spans="1:12" x14ac:dyDescent="0.25">
      <c r="A211" s="113" t="s">
        <v>410</v>
      </c>
      <c r="B211" s="114" t="s">
        <v>419</v>
      </c>
      <c r="C211" s="306">
        <v>17</v>
      </c>
      <c r="D211" s="306">
        <v>3</v>
      </c>
      <c r="E211" s="306">
        <v>11</v>
      </c>
      <c r="F211" s="306">
        <v>7</v>
      </c>
      <c r="G211" s="306">
        <v>6</v>
      </c>
      <c r="H211" s="306">
        <v>3</v>
      </c>
      <c r="I211" s="306">
        <v>0</v>
      </c>
      <c r="J211" s="306">
        <v>31</v>
      </c>
      <c r="K211" s="306">
        <v>15</v>
      </c>
      <c r="L211" s="306">
        <v>93</v>
      </c>
    </row>
    <row r="212" spans="1:12" x14ac:dyDescent="0.25">
      <c r="A212" s="111" t="s">
        <v>410</v>
      </c>
      <c r="B212" s="112" t="s">
        <v>420</v>
      </c>
      <c r="C212" s="305">
        <v>0</v>
      </c>
      <c r="D212" s="305">
        <v>1</v>
      </c>
      <c r="E212" s="305">
        <v>1</v>
      </c>
      <c r="F212" s="305">
        <v>7</v>
      </c>
      <c r="G212" s="305">
        <v>7</v>
      </c>
      <c r="H212" s="305">
        <v>3</v>
      </c>
      <c r="I212" s="305">
        <v>0</v>
      </c>
      <c r="J212" s="305">
        <v>1</v>
      </c>
      <c r="K212" s="305">
        <v>0</v>
      </c>
      <c r="L212" s="305">
        <v>20</v>
      </c>
    </row>
    <row r="213" spans="1:12" x14ac:dyDescent="0.25">
      <c r="A213" s="113" t="s">
        <v>410</v>
      </c>
      <c r="B213" s="114" t="s">
        <v>421</v>
      </c>
      <c r="C213" s="306">
        <v>1</v>
      </c>
      <c r="D213" s="306">
        <v>0</v>
      </c>
      <c r="E213" s="306">
        <v>8</v>
      </c>
      <c r="F213" s="306">
        <v>6</v>
      </c>
      <c r="G213" s="306">
        <v>3</v>
      </c>
      <c r="H213" s="306">
        <v>4</v>
      </c>
      <c r="I213" s="306">
        <v>0</v>
      </c>
      <c r="J213" s="306">
        <v>2</v>
      </c>
      <c r="K213" s="306">
        <v>1</v>
      </c>
      <c r="L213" s="306">
        <v>25</v>
      </c>
    </row>
    <row r="214" spans="1:12" x14ac:dyDescent="0.25">
      <c r="A214" s="111" t="s">
        <v>422</v>
      </c>
      <c r="B214" s="112" t="s">
        <v>423</v>
      </c>
      <c r="C214" s="305">
        <v>0</v>
      </c>
      <c r="D214" s="305">
        <v>0</v>
      </c>
      <c r="E214" s="305">
        <v>2</v>
      </c>
      <c r="F214" s="305">
        <v>7</v>
      </c>
      <c r="G214" s="305">
        <v>4</v>
      </c>
      <c r="H214" s="305">
        <v>4</v>
      </c>
      <c r="I214" s="305">
        <v>0</v>
      </c>
      <c r="J214" s="305">
        <v>2</v>
      </c>
      <c r="K214" s="305">
        <v>0</v>
      </c>
      <c r="L214" s="305">
        <v>19</v>
      </c>
    </row>
    <row r="215" spans="1:12" x14ac:dyDescent="0.25">
      <c r="A215" s="113" t="s">
        <v>422</v>
      </c>
      <c r="B215" s="114" t="s">
        <v>424</v>
      </c>
      <c r="C215" s="306">
        <v>0</v>
      </c>
      <c r="D215" s="306">
        <v>1</v>
      </c>
      <c r="E215" s="306">
        <v>0</v>
      </c>
      <c r="F215" s="306">
        <v>4</v>
      </c>
      <c r="G215" s="306">
        <v>0</v>
      </c>
      <c r="H215" s="306">
        <v>1</v>
      </c>
      <c r="I215" s="306">
        <v>0</v>
      </c>
      <c r="J215" s="306">
        <v>4</v>
      </c>
      <c r="K215" s="306">
        <v>0</v>
      </c>
      <c r="L215" s="306">
        <v>10</v>
      </c>
    </row>
    <row r="216" spans="1:12" x14ac:dyDescent="0.25">
      <c r="A216" s="111" t="s">
        <v>422</v>
      </c>
      <c r="B216" s="112" t="s">
        <v>425</v>
      </c>
      <c r="C216" s="305">
        <v>0</v>
      </c>
      <c r="D216" s="305">
        <v>1</v>
      </c>
      <c r="E216" s="305">
        <v>3</v>
      </c>
      <c r="F216" s="305">
        <v>9</v>
      </c>
      <c r="G216" s="305">
        <v>1</v>
      </c>
      <c r="H216" s="305">
        <v>1</v>
      </c>
      <c r="I216" s="305">
        <v>0</v>
      </c>
      <c r="J216" s="305">
        <v>3</v>
      </c>
      <c r="K216" s="305">
        <v>0</v>
      </c>
      <c r="L216" s="305">
        <v>18</v>
      </c>
    </row>
    <row r="217" spans="1:12" x14ac:dyDescent="0.25">
      <c r="A217" s="113" t="s">
        <v>422</v>
      </c>
      <c r="B217" s="114" t="s">
        <v>426</v>
      </c>
      <c r="C217" s="306">
        <v>0</v>
      </c>
      <c r="D217" s="306">
        <v>0</v>
      </c>
      <c r="E217" s="306">
        <v>2</v>
      </c>
      <c r="F217" s="306">
        <v>9</v>
      </c>
      <c r="G217" s="306">
        <v>3</v>
      </c>
      <c r="H217" s="306">
        <v>2</v>
      </c>
      <c r="I217" s="306">
        <v>1</v>
      </c>
      <c r="J217" s="306">
        <v>0</v>
      </c>
      <c r="K217" s="306">
        <v>1</v>
      </c>
      <c r="L217" s="306">
        <v>18</v>
      </c>
    </row>
    <row r="218" spans="1:12" x14ac:dyDescent="0.25">
      <c r="A218" s="111" t="s">
        <v>422</v>
      </c>
      <c r="B218" s="112" t="s">
        <v>427</v>
      </c>
      <c r="C218" s="305">
        <v>1</v>
      </c>
      <c r="D218" s="305">
        <v>2</v>
      </c>
      <c r="E218" s="305">
        <v>1</v>
      </c>
      <c r="F218" s="305">
        <v>8</v>
      </c>
      <c r="G218" s="305">
        <v>6</v>
      </c>
      <c r="H218" s="305">
        <v>2</v>
      </c>
      <c r="I218" s="305">
        <v>1</v>
      </c>
      <c r="J218" s="305">
        <v>6</v>
      </c>
      <c r="K218" s="305">
        <v>1</v>
      </c>
      <c r="L218" s="305">
        <v>28</v>
      </c>
    </row>
    <row r="219" spans="1:12" x14ac:dyDescent="0.25">
      <c r="A219" s="113" t="s">
        <v>422</v>
      </c>
      <c r="B219" s="114" t="s">
        <v>428</v>
      </c>
      <c r="C219" s="306">
        <v>0</v>
      </c>
      <c r="D219" s="306">
        <v>0</v>
      </c>
      <c r="E219" s="306">
        <v>2</v>
      </c>
      <c r="F219" s="306">
        <v>3</v>
      </c>
      <c r="G219" s="306">
        <v>5</v>
      </c>
      <c r="H219" s="306">
        <v>6</v>
      </c>
      <c r="I219" s="306">
        <v>1</v>
      </c>
      <c r="J219" s="306">
        <v>5</v>
      </c>
      <c r="K219" s="306">
        <v>0</v>
      </c>
      <c r="L219" s="306">
        <v>22</v>
      </c>
    </row>
    <row r="220" spans="1:12" x14ac:dyDescent="0.25">
      <c r="A220" s="111" t="s">
        <v>422</v>
      </c>
      <c r="B220" s="112" t="s">
        <v>429</v>
      </c>
      <c r="C220" s="305">
        <v>0</v>
      </c>
      <c r="D220" s="305">
        <v>0</v>
      </c>
      <c r="E220" s="305">
        <v>7</v>
      </c>
      <c r="F220" s="305">
        <v>12</v>
      </c>
      <c r="G220" s="305">
        <v>6</v>
      </c>
      <c r="H220" s="305">
        <v>2</v>
      </c>
      <c r="I220" s="305">
        <v>3</v>
      </c>
      <c r="J220" s="305">
        <v>2</v>
      </c>
      <c r="K220" s="305">
        <v>2</v>
      </c>
      <c r="L220" s="305">
        <v>34</v>
      </c>
    </row>
    <row r="221" spans="1:12" x14ac:dyDescent="0.25">
      <c r="A221" s="113" t="s">
        <v>422</v>
      </c>
      <c r="B221" s="114" t="s">
        <v>430</v>
      </c>
      <c r="C221" s="306">
        <v>0</v>
      </c>
      <c r="D221" s="306">
        <v>0</v>
      </c>
      <c r="E221" s="306">
        <v>1</v>
      </c>
      <c r="F221" s="306">
        <v>3</v>
      </c>
      <c r="G221" s="306">
        <v>4</v>
      </c>
      <c r="H221" s="306">
        <v>1</v>
      </c>
      <c r="I221" s="306">
        <v>1</v>
      </c>
      <c r="J221" s="306">
        <v>4</v>
      </c>
      <c r="K221" s="306">
        <v>0</v>
      </c>
      <c r="L221" s="306">
        <v>14</v>
      </c>
    </row>
    <row r="222" spans="1:12" x14ac:dyDescent="0.25">
      <c r="A222" s="111" t="s">
        <v>422</v>
      </c>
      <c r="B222" s="112" t="s">
        <v>431</v>
      </c>
      <c r="C222" s="305">
        <v>0</v>
      </c>
      <c r="D222" s="305">
        <v>0</v>
      </c>
      <c r="E222" s="305">
        <v>4</v>
      </c>
      <c r="F222" s="305">
        <v>7</v>
      </c>
      <c r="G222" s="305">
        <v>6</v>
      </c>
      <c r="H222" s="305">
        <v>8</v>
      </c>
      <c r="I222" s="305">
        <v>2</v>
      </c>
      <c r="J222" s="305">
        <v>4</v>
      </c>
      <c r="K222" s="305">
        <v>0</v>
      </c>
      <c r="L222" s="305">
        <v>31</v>
      </c>
    </row>
    <row r="223" spans="1:12" x14ac:dyDescent="0.25">
      <c r="A223" s="113" t="s">
        <v>422</v>
      </c>
      <c r="B223" s="114" t="s">
        <v>432</v>
      </c>
      <c r="C223" s="306">
        <v>0</v>
      </c>
      <c r="D223" s="306">
        <v>0</v>
      </c>
      <c r="E223" s="306">
        <v>3</v>
      </c>
      <c r="F223" s="306">
        <v>5</v>
      </c>
      <c r="G223" s="306">
        <v>4</v>
      </c>
      <c r="H223" s="306">
        <v>3</v>
      </c>
      <c r="I223" s="306">
        <v>0</v>
      </c>
      <c r="J223" s="306">
        <v>2</v>
      </c>
      <c r="K223" s="306">
        <v>0</v>
      </c>
      <c r="L223" s="306">
        <v>17</v>
      </c>
    </row>
    <row r="224" spans="1:12" x14ac:dyDescent="0.25">
      <c r="A224" s="111" t="s">
        <v>422</v>
      </c>
      <c r="B224" s="112" t="s">
        <v>433</v>
      </c>
      <c r="C224" s="305">
        <v>0</v>
      </c>
      <c r="D224" s="305">
        <v>0</v>
      </c>
      <c r="E224" s="305">
        <v>1</v>
      </c>
      <c r="F224" s="305">
        <v>20</v>
      </c>
      <c r="G224" s="305">
        <v>6</v>
      </c>
      <c r="H224" s="305">
        <v>4</v>
      </c>
      <c r="I224" s="305">
        <v>0</v>
      </c>
      <c r="J224" s="305">
        <v>5</v>
      </c>
      <c r="K224" s="305">
        <v>0</v>
      </c>
      <c r="L224" s="305">
        <v>36</v>
      </c>
    </row>
    <row r="225" spans="1:12" x14ac:dyDescent="0.25">
      <c r="A225" s="113" t="s">
        <v>422</v>
      </c>
      <c r="B225" s="114" t="s">
        <v>434</v>
      </c>
      <c r="C225" s="306">
        <v>0</v>
      </c>
      <c r="D225" s="306">
        <v>0</v>
      </c>
      <c r="E225" s="306">
        <v>2</v>
      </c>
      <c r="F225" s="306">
        <v>6</v>
      </c>
      <c r="G225" s="306">
        <v>4</v>
      </c>
      <c r="H225" s="306">
        <v>3</v>
      </c>
      <c r="I225" s="306">
        <v>2</v>
      </c>
      <c r="J225" s="306">
        <v>8</v>
      </c>
      <c r="K225" s="306">
        <v>0</v>
      </c>
      <c r="L225" s="306">
        <v>25</v>
      </c>
    </row>
    <row r="226" spans="1:12" x14ac:dyDescent="0.25">
      <c r="A226" s="111" t="s">
        <v>422</v>
      </c>
      <c r="B226" s="112" t="s">
        <v>435</v>
      </c>
      <c r="C226" s="305">
        <v>1</v>
      </c>
      <c r="D226" s="305">
        <v>1</v>
      </c>
      <c r="E226" s="305">
        <v>4</v>
      </c>
      <c r="F226" s="305">
        <v>9</v>
      </c>
      <c r="G226" s="305">
        <v>5</v>
      </c>
      <c r="H226" s="305">
        <v>6</v>
      </c>
      <c r="I226" s="305">
        <v>1</v>
      </c>
      <c r="J226" s="305">
        <v>2</v>
      </c>
      <c r="K226" s="305">
        <v>1</v>
      </c>
      <c r="L226" s="305">
        <v>30</v>
      </c>
    </row>
    <row r="227" spans="1:12" x14ac:dyDescent="0.25">
      <c r="A227" s="113" t="s">
        <v>436</v>
      </c>
      <c r="B227" s="114" t="s">
        <v>437</v>
      </c>
      <c r="C227" s="306">
        <v>0</v>
      </c>
      <c r="D227" s="306">
        <v>0</v>
      </c>
      <c r="E227" s="306">
        <v>11</v>
      </c>
      <c r="F227" s="306">
        <v>9</v>
      </c>
      <c r="G227" s="306">
        <v>2</v>
      </c>
      <c r="H227" s="306">
        <v>0</v>
      </c>
      <c r="I227" s="306">
        <v>1</v>
      </c>
      <c r="J227" s="306">
        <v>1</v>
      </c>
      <c r="K227" s="306">
        <v>0</v>
      </c>
      <c r="L227" s="306">
        <v>24</v>
      </c>
    </row>
    <row r="228" spans="1:12" x14ac:dyDescent="0.25">
      <c r="A228" s="111" t="s">
        <v>438</v>
      </c>
      <c r="B228" s="112" t="s">
        <v>439</v>
      </c>
      <c r="C228" s="305">
        <v>0</v>
      </c>
      <c r="D228" s="305">
        <v>1</v>
      </c>
      <c r="E228" s="305">
        <v>2</v>
      </c>
      <c r="F228" s="305">
        <v>6</v>
      </c>
      <c r="G228" s="305">
        <v>3</v>
      </c>
      <c r="H228" s="305">
        <v>1</v>
      </c>
      <c r="I228" s="305">
        <v>2</v>
      </c>
      <c r="J228" s="305">
        <v>5</v>
      </c>
      <c r="K228" s="305">
        <v>0</v>
      </c>
      <c r="L228" s="305">
        <v>20</v>
      </c>
    </row>
    <row r="229" spans="1:12" x14ac:dyDescent="0.25">
      <c r="A229" s="113" t="s">
        <v>438</v>
      </c>
      <c r="B229" s="114" t="s">
        <v>440</v>
      </c>
      <c r="C229" s="306">
        <v>0</v>
      </c>
      <c r="D229" s="306">
        <v>0</v>
      </c>
      <c r="E229" s="306">
        <v>7</v>
      </c>
      <c r="F229" s="306">
        <v>8</v>
      </c>
      <c r="G229" s="306">
        <v>2</v>
      </c>
      <c r="H229" s="306">
        <v>1</v>
      </c>
      <c r="I229" s="306">
        <v>1</v>
      </c>
      <c r="J229" s="306">
        <v>3</v>
      </c>
      <c r="K229" s="306">
        <v>1</v>
      </c>
      <c r="L229" s="306">
        <v>23</v>
      </c>
    </row>
    <row r="230" spans="1:12" x14ac:dyDescent="0.25">
      <c r="A230" s="111" t="s">
        <v>438</v>
      </c>
      <c r="B230" s="112" t="s">
        <v>441</v>
      </c>
      <c r="C230" s="305">
        <v>0</v>
      </c>
      <c r="D230" s="305">
        <v>0</v>
      </c>
      <c r="E230" s="305">
        <v>6</v>
      </c>
      <c r="F230" s="305">
        <v>12</v>
      </c>
      <c r="G230" s="305">
        <v>1</v>
      </c>
      <c r="H230" s="305">
        <v>4</v>
      </c>
      <c r="I230" s="305">
        <v>0</v>
      </c>
      <c r="J230" s="305">
        <v>1</v>
      </c>
      <c r="K230" s="305">
        <v>0</v>
      </c>
      <c r="L230" s="305">
        <v>24</v>
      </c>
    </row>
    <row r="231" spans="1:12" x14ac:dyDescent="0.25">
      <c r="A231" s="113" t="s">
        <v>438</v>
      </c>
      <c r="B231" s="114" t="s">
        <v>442</v>
      </c>
      <c r="C231" s="306">
        <v>0</v>
      </c>
      <c r="D231" s="306">
        <v>0</v>
      </c>
      <c r="E231" s="306">
        <v>0</v>
      </c>
      <c r="F231" s="306">
        <v>13</v>
      </c>
      <c r="G231" s="306">
        <v>1</v>
      </c>
      <c r="H231" s="306">
        <v>1</v>
      </c>
      <c r="I231" s="306">
        <v>0</v>
      </c>
      <c r="J231" s="306">
        <v>1</v>
      </c>
      <c r="K231" s="306">
        <v>1</v>
      </c>
      <c r="L231" s="306">
        <v>17</v>
      </c>
    </row>
    <row r="232" spans="1:12" x14ac:dyDescent="0.25">
      <c r="A232" s="111" t="s">
        <v>438</v>
      </c>
      <c r="B232" s="112" t="s">
        <v>443</v>
      </c>
      <c r="C232" s="305">
        <v>0</v>
      </c>
      <c r="D232" s="305">
        <v>0</v>
      </c>
      <c r="E232" s="305">
        <v>2</v>
      </c>
      <c r="F232" s="305">
        <v>6</v>
      </c>
      <c r="G232" s="305">
        <v>3</v>
      </c>
      <c r="H232" s="305">
        <v>2</v>
      </c>
      <c r="I232" s="305">
        <v>1</v>
      </c>
      <c r="J232" s="305">
        <v>0</v>
      </c>
      <c r="K232" s="305">
        <v>0</v>
      </c>
      <c r="L232" s="305">
        <v>14</v>
      </c>
    </row>
    <row r="233" spans="1:12" x14ac:dyDescent="0.25">
      <c r="A233" s="113" t="s">
        <v>438</v>
      </c>
      <c r="B233" s="114" t="s">
        <v>444</v>
      </c>
      <c r="C233" s="306">
        <v>0</v>
      </c>
      <c r="D233" s="306">
        <v>0</v>
      </c>
      <c r="E233" s="306">
        <v>0</v>
      </c>
      <c r="F233" s="306">
        <v>17</v>
      </c>
      <c r="G233" s="306">
        <v>4</v>
      </c>
      <c r="H233" s="306">
        <v>8</v>
      </c>
      <c r="I233" s="306">
        <v>2</v>
      </c>
      <c r="J233" s="306">
        <v>1</v>
      </c>
      <c r="K233" s="306">
        <v>0</v>
      </c>
      <c r="L233" s="306">
        <v>32</v>
      </c>
    </row>
    <row r="234" spans="1:12" x14ac:dyDescent="0.25">
      <c r="A234" s="111" t="s">
        <v>438</v>
      </c>
      <c r="B234" s="112" t="s">
        <v>445</v>
      </c>
      <c r="C234" s="305">
        <v>5</v>
      </c>
      <c r="D234" s="305">
        <v>2</v>
      </c>
      <c r="E234" s="305">
        <v>0</v>
      </c>
      <c r="F234" s="305">
        <v>6</v>
      </c>
      <c r="G234" s="305">
        <v>1</v>
      </c>
      <c r="H234" s="305">
        <v>2</v>
      </c>
      <c r="I234" s="305">
        <v>2</v>
      </c>
      <c r="J234" s="305">
        <v>4</v>
      </c>
      <c r="K234" s="305">
        <v>0</v>
      </c>
      <c r="L234" s="305">
        <v>22</v>
      </c>
    </row>
    <row r="235" spans="1:12" x14ac:dyDescent="0.25">
      <c r="A235" s="113" t="s">
        <v>438</v>
      </c>
      <c r="B235" s="114" t="s">
        <v>446</v>
      </c>
      <c r="C235" s="306">
        <v>3</v>
      </c>
      <c r="D235" s="306">
        <v>2</v>
      </c>
      <c r="E235" s="306">
        <v>8</v>
      </c>
      <c r="F235" s="306">
        <v>7</v>
      </c>
      <c r="G235" s="306">
        <v>1</v>
      </c>
      <c r="H235" s="306">
        <v>1</v>
      </c>
      <c r="I235" s="306">
        <v>1</v>
      </c>
      <c r="J235" s="306">
        <v>2</v>
      </c>
      <c r="K235" s="306">
        <v>0</v>
      </c>
      <c r="L235" s="306">
        <v>25</v>
      </c>
    </row>
    <row r="236" spans="1:12" x14ac:dyDescent="0.25">
      <c r="A236" s="111" t="s">
        <v>438</v>
      </c>
      <c r="B236" s="112" t="s">
        <v>447</v>
      </c>
      <c r="C236" s="305">
        <v>0</v>
      </c>
      <c r="D236" s="305">
        <v>0</v>
      </c>
      <c r="E236" s="305">
        <v>11</v>
      </c>
      <c r="F236" s="305">
        <v>17</v>
      </c>
      <c r="G236" s="305">
        <v>1</v>
      </c>
      <c r="H236" s="305">
        <v>5</v>
      </c>
      <c r="I236" s="305">
        <v>0</v>
      </c>
      <c r="J236" s="305">
        <v>0</v>
      </c>
      <c r="K236" s="305">
        <v>0</v>
      </c>
      <c r="L236" s="305">
        <v>34</v>
      </c>
    </row>
    <row r="237" spans="1:12" x14ac:dyDescent="0.25">
      <c r="A237" s="113" t="s">
        <v>438</v>
      </c>
      <c r="B237" s="114" t="s">
        <v>448</v>
      </c>
      <c r="C237" s="306">
        <v>0</v>
      </c>
      <c r="D237" s="306">
        <v>0</v>
      </c>
      <c r="E237" s="306">
        <v>3</v>
      </c>
      <c r="F237" s="306">
        <v>15</v>
      </c>
      <c r="G237" s="306">
        <v>0</v>
      </c>
      <c r="H237" s="306">
        <v>5</v>
      </c>
      <c r="I237" s="306">
        <v>0</v>
      </c>
      <c r="J237" s="306">
        <v>1</v>
      </c>
      <c r="K237" s="306">
        <v>0</v>
      </c>
      <c r="L237" s="306">
        <v>24</v>
      </c>
    </row>
    <row r="238" spans="1:12" x14ac:dyDescent="0.25">
      <c r="A238" s="111" t="s">
        <v>438</v>
      </c>
      <c r="B238" s="112" t="s">
        <v>449</v>
      </c>
      <c r="C238" s="305">
        <v>4</v>
      </c>
      <c r="D238" s="305">
        <v>4</v>
      </c>
      <c r="E238" s="305">
        <v>8</v>
      </c>
      <c r="F238" s="305">
        <v>7</v>
      </c>
      <c r="G238" s="305">
        <v>3</v>
      </c>
      <c r="H238" s="305">
        <v>4</v>
      </c>
      <c r="I238" s="305">
        <v>1</v>
      </c>
      <c r="J238" s="305">
        <v>8</v>
      </c>
      <c r="K238" s="305">
        <v>3</v>
      </c>
      <c r="L238" s="305">
        <v>42</v>
      </c>
    </row>
    <row r="239" spans="1:12" x14ac:dyDescent="0.25">
      <c r="A239" s="113" t="s">
        <v>438</v>
      </c>
      <c r="B239" s="114" t="s">
        <v>450</v>
      </c>
      <c r="C239" s="306">
        <v>0</v>
      </c>
      <c r="D239" s="306">
        <v>0</v>
      </c>
      <c r="E239" s="306">
        <v>0</v>
      </c>
      <c r="F239" s="306">
        <v>7</v>
      </c>
      <c r="G239" s="306">
        <v>1</v>
      </c>
      <c r="H239" s="306">
        <v>1</v>
      </c>
      <c r="I239" s="306">
        <v>0</v>
      </c>
      <c r="J239" s="306">
        <v>0</v>
      </c>
      <c r="K239" s="306">
        <v>15</v>
      </c>
      <c r="L239" s="306">
        <v>24</v>
      </c>
    </row>
    <row r="240" spans="1:12" x14ac:dyDescent="0.25">
      <c r="A240" s="111" t="s">
        <v>451</v>
      </c>
      <c r="B240" s="112" t="s">
        <v>452</v>
      </c>
      <c r="C240" s="305">
        <v>0</v>
      </c>
      <c r="D240" s="305">
        <v>0</v>
      </c>
      <c r="E240" s="305">
        <v>1</v>
      </c>
      <c r="F240" s="305">
        <v>1</v>
      </c>
      <c r="G240" s="305">
        <v>4</v>
      </c>
      <c r="H240" s="305">
        <v>4</v>
      </c>
      <c r="I240" s="305">
        <v>1</v>
      </c>
      <c r="J240" s="305">
        <v>1</v>
      </c>
      <c r="K240" s="305">
        <v>0</v>
      </c>
      <c r="L240" s="305">
        <v>12</v>
      </c>
    </row>
    <row r="241" spans="1:12" x14ac:dyDescent="0.25">
      <c r="A241" s="113" t="s">
        <v>451</v>
      </c>
      <c r="B241" s="114" t="s">
        <v>453</v>
      </c>
      <c r="C241" s="306">
        <v>0</v>
      </c>
      <c r="D241" s="306">
        <v>0</v>
      </c>
      <c r="E241" s="306">
        <v>0</v>
      </c>
      <c r="F241" s="306">
        <v>6</v>
      </c>
      <c r="G241" s="306">
        <v>4</v>
      </c>
      <c r="H241" s="306">
        <v>1</v>
      </c>
      <c r="I241" s="306">
        <v>0</v>
      </c>
      <c r="J241" s="306">
        <v>3</v>
      </c>
      <c r="K241" s="306">
        <v>0</v>
      </c>
      <c r="L241" s="306">
        <v>14</v>
      </c>
    </row>
    <row r="242" spans="1:12" x14ac:dyDescent="0.25">
      <c r="A242" s="111" t="s">
        <v>451</v>
      </c>
      <c r="B242" s="112" t="s">
        <v>454</v>
      </c>
      <c r="C242" s="305">
        <v>0</v>
      </c>
      <c r="D242" s="305">
        <v>0</v>
      </c>
      <c r="E242" s="305">
        <v>0</v>
      </c>
      <c r="F242" s="305">
        <v>2</v>
      </c>
      <c r="G242" s="305">
        <v>19</v>
      </c>
      <c r="H242" s="305">
        <v>13</v>
      </c>
      <c r="I242" s="305">
        <v>5</v>
      </c>
      <c r="J242" s="305">
        <v>5</v>
      </c>
      <c r="K242" s="305">
        <v>2</v>
      </c>
      <c r="L242" s="305">
        <v>46</v>
      </c>
    </row>
    <row r="243" spans="1:12" x14ac:dyDescent="0.25">
      <c r="A243" s="113" t="s">
        <v>455</v>
      </c>
      <c r="B243" s="114" t="s">
        <v>456</v>
      </c>
      <c r="C243" s="306">
        <v>0</v>
      </c>
      <c r="D243" s="306">
        <v>0</v>
      </c>
      <c r="E243" s="306">
        <v>3</v>
      </c>
      <c r="F243" s="306">
        <v>9</v>
      </c>
      <c r="G243" s="306">
        <v>7</v>
      </c>
      <c r="H243" s="306">
        <v>2</v>
      </c>
      <c r="I243" s="306">
        <v>1</v>
      </c>
      <c r="J243" s="306">
        <v>4</v>
      </c>
      <c r="K243" s="306">
        <v>0</v>
      </c>
      <c r="L243" s="306">
        <v>26</v>
      </c>
    </row>
    <row r="244" spans="1:12" x14ac:dyDescent="0.25">
      <c r="A244" s="111" t="s">
        <v>455</v>
      </c>
      <c r="B244" s="112" t="s">
        <v>457</v>
      </c>
      <c r="C244" s="305">
        <v>0</v>
      </c>
      <c r="D244" s="305">
        <v>0</v>
      </c>
      <c r="E244" s="305">
        <v>0</v>
      </c>
      <c r="F244" s="305">
        <v>1</v>
      </c>
      <c r="G244" s="305">
        <v>9</v>
      </c>
      <c r="H244" s="305">
        <v>4</v>
      </c>
      <c r="I244" s="305">
        <v>0</v>
      </c>
      <c r="J244" s="305">
        <v>2</v>
      </c>
      <c r="K244" s="305">
        <v>2</v>
      </c>
      <c r="L244" s="305">
        <v>18</v>
      </c>
    </row>
    <row r="245" spans="1:12" x14ac:dyDescent="0.25">
      <c r="A245" s="113" t="s">
        <v>455</v>
      </c>
      <c r="B245" s="114" t="s">
        <v>458</v>
      </c>
      <c r="C245" s="306">
        <v>0</v>
      </c>
      <c r="D245" s="306">
        <v>0</v>
      </c>
      <c r="E245" s="306">
        <v>7</v>
      </c>
      <c r="F245" s="306">
        <v>16</v>
      </c>
      <c r="G245" s="306">
        <v>5</v>
      </c>
      <c r="H245" s="306">
        <v>8</v>
      </c>
      <c r="I245" s="306">
        <v>1</v>
      </c>
      <c r="J245" s="306">
        <v>3</v>
      </c>
      <c r="K245" s="306">
        <v>0</v>
      </c>
      <c r="L245" s="306">
        <v>40</v>
      </c>
    </row>
    <row r="246" spans="1:12" x14ac:dyDescent="0.25">
      <c r="A246" s="111" t="s">
        <v>455</v>
      </c>
      <c r="B246" s="112" t="s">
        <v>459</v>
      </c>
      <c r="C246" s="305">
        <v>0</v>
      </c>
      <c r="D246" s="305">
        <v>0</v>
      </c>
      <c r="E246" s="305">
        <v>0</v>
      </c>
      <c r="F246" s="305">
        <v>12</v>
      </c>
      <c r="G246" s="305">
        <v>11</v>
      </c>
      <c r="H246" s="305">
        <v>0</v>
      </c>
      <c r="I246" s="305">
        <v>2</v>
      </c>
      <c r="J246" s="305">
        <v>7</v>
      </c>
      <c r="K246" s="305">
        <v>0</v>
      </c>
      <c r="L246" s="305">
        <v>32</v>
      </c>
    </row>
    <row r="247" spans="1:12" x14ac:dyDescent="0.25">
      <c r="A247" s="113" t="s">
        <v>455</v>
      </c>
      <c r="B247" s="114" t="s">
        <v>460</v>
      </c>
      <c r="C247" s="306">
        <v>0</v>
      </c>
      <c r="D247" s="306">
        <v>0</v>
      </c>
      <c r="E247" s="306">
        <v>1</v>
      </c>
      <c r="F247" s="306">
        <v>7</v>
      </c>
      <c r="G247" s="306">
        <v>7</v>
      </c>
      <c r="H247" s="306">
        <v>1</v>
      </c>
      <c r="I247" s="306">
        <v>0</v>
      </c>
      <c r="J247" s="306">
        <v>4</v>
      </c>
      <c r="K247" s="306">
        <v>0</v>
      </c>
      <c r="L247" s="306">
        <v>20</v>
      </c>
    </row>
    <row r="248" spans="1:12" x14ac:dyDescent="0.25">
      <c r="A248" s="111" t="s">
        <v>461</v>
      </c>
      <c r="B248" s="112" t="s">
        <v>462</v>
      </c>
      <c r="C248" s="305">
        <v>0</v>
      </c>
      <c r="D248" s="305">
        <v>1</v>
      </c>
      <c r="E248" s="305">
        <v>26</v>
      </c>
      <c r="F248" s="305">
        <v>2</v>
      </c>
      <c r="G248" s="305">
        <v>2</v>
      </c>
      <c r="H248" s="305">
        <v>0</v>
      </c>
      <c r="I248" s="305">
        <v>0</v>
      </c>
      <c r="J248" s="305">
        <v>2</v>
      </c>
      <c r="K248" s="305">
        <v>0</v>
      </c>
      <c r="L248" s="305">
        <v>33</v>
      </c>
    </row>
    <row r="249" spans="1:12" x14ac:dyDescent="0.25">
      <c r="A249" s="113" t="s">
        <v>461</v>
      </c>
      <c r="B249" s="114" t="s">
        <v>463</v>
      </c>
      <c r="C249" s="306">
        <v>3</v>
      </c>
      <c r="D249" s="306">
        <v>0</v>
      </c>
      <c r="E249" s="306">
        <v>14</v>
      </c>
      <c r="F249" s="306">
        <v>0</v>
      </c>
      <c r="G249" s="306">
        <v>0</v>
      </c>
      <c r="H249" s="306">
        <v>0</v>
      </c>
      <c r="I249" s="306">
        <v>0</v>
      </c>
      <c r="J249" s="306">
        <v>0</v>
      </c>
      <c r="K249" s="306">
        <v>0</v>
      </c>
      <c r="L249" s="306">
        <v>17</v>
      </c>
    </row>
    <row r="250" spans="1:12" x14ac:dyDescent="0.25">
      <c r="A250" s="111" t="s">
        <v>461</v>
      </c>
      <c r="B250" s="112" t="s">
        <v>464</v>
      </c>
      <c r="C250" s="305">
        <v>5</v>
      </c>
      <c r="D250" s="305">
        <v>1</v>
      </c>
      <c r="E250" s="305">
        <v>3</v>
      </c>
      <c r="F250" s="305">
        <v>2</v>
      </c>
      <c r="G250" s="305">
        <v>0</v>
      </c>
      <c r="H250" s="305">
        <v>1</v>
      </c>
      <c r="I250" s="305">
        <v>0</v>
      </c>
      <c r="J250" s="305">
        <v>3</v>
      </c>
      <c r="K250" s="305">
        <v>1</v>
      </c>
      <c r="L250" s="305">
        <v>16</v>
      </c>
    </row>
    <row r="251" spans="1:12" x14ac:dyDescent="0.25">
      <c r="A251" s="113" t="s">
        <v>461</v>
      </c>
      <c r="B251" s="114" t="s">
        <v>465</v>
      </c>
      <c r="C251" s="306">
        <v>1</v>
      </c>
      <c r="D251" s="306">
        <v>0</v>
      </c>
      <c r="E251" s="306">
        <v>4</v>
      </c>
      <c r="F251" s="306">
        <v>12</v>
      </c>
      <c r="G251" s="306">
        <v>3</v>
      </c>
      <c r="H251" s="306">
        <v>6</v>
      </c>
      <c r="I251" s="306">
        <v>0</v>
      </c>
      <c r="J251" s="306">
        <v>6</v>
      </c>
      <c r="K251" s="306">
        <v>0</v>
      </c>
      <c r="L251" s="306">
        <v>32</v>
      </c>
    </row>
    <row r="252" spans="1:12" x14ac:dyDescent="0.25">
      <c r="A252" s="111" t="s">
        <v>461</v>
      </c>
      <c r="B252" s="112" t="s">
        <v>466</v>
      </c>
      <c r="C252" s="305">
        <v>1</v>
      </c>
      <c r="D252" s="305">
        <v>0</v>
      </c>
      <c r="E252" s="305">
        <v>0</v>
      </c>
      <c r="F252" s="305">
        <v>8</v>
      </c>
      <c r="G252" s="305">
        <v>2</v>
      </c>
      <c r="H252" s="305">
        <v>4</v>
      </c>
      <c r="I252" s="305">
        <v>1</v>
      </c>
      <c r="J252" s="305">
        <v>3</v>
      </c>
      <c r="K252" s="305">
        <v>2</v>
      </c>
      <c r="L252" s="305">
        <v>21</v>
      </c>
    </row>
    <row r="253" spans="1:12" x14ac:dyDescent="0.25">
      <c r="A253" s="113" t="s">
        <v>461</v>
      </c>
      <c r="B253" s="114" t="s">
        <v>467</v>
      </c>
      <c r="C253" s="306">
        <v>1</v>
      </c>
      <c r="D253" s="306">
        <v>1</v>
      </c>
      <c r="E253" s="306">
        <v>10</v>
      </c>
      <c r="F253" s="306">
        <v>9</v>
      </c>
      <c r="G253" s="306">
        <v>1</v>
      </c>
      <c r="H253" s="306">
        <v>2</v>
      </c>
      <c r="I253" s="306">
        <v>0</v>
      </c>
      <c r="J253" s="306">
        <v>1</v>
      </c>
      <c r="K253" s="306">
        <v>0</v>
      </c>
      <c r="L253" s="306">
        <v>25</v>
      </c>
    </row>
    <row r="254" spans="1:12" x14ac:dyDescent="0.25">
      <c r="A254" s="111" t="s">
        <v>461</v>
      </c>
      <c r="B254" s="112" t="s">
        <v>468</v>
      </c>
      <c r="C254" s="305">
        <v>0</v>
      </c>
      <c r="D254" s="305">
        <v>0</v>
      </c>
      <c r="E254" s="305">
        <v>6</v>
      </c>
      <c r="F254" s="305">
        <v>1</v>
      </c>
      <c r="G254" s="305">
        <v>2</v>
      </c>
      <c r="H254" s="305">
        <v>0</v>
      </c>
      <c r="I254" s="305">
        <v>0</v>
      </c>
      <c r="J254" s="305">
        <v>5</v>
      </c>
      <c r="K254" s="305">
        <v>0</v>
      </c>
      <c r="L254" s="305">
        <v>14</v>
      </c>
    </row>
    <row r="255" spans="1:12" x14ac:dyDescent="0.25">
      <c r="A255" s="113" t="s">
        <v>461</v>
      </c>
      <c r="B255" s="114" t="s">
        <v>469</v>
      </c>
      <c r="C255" s="306">
        <v>0</v>
      </c>
      <c r="D255" s="306">
        <v>0</v>
      </c>
      <c r="E255" s="306">
        <v>2</v>
      </c>
      <c r="F255" s="306">
        <v>7</v>
      </c>
      <c r="G255" s="306">
        <v>2</v>
      </c>
      <c r="H255" s="306">
        <v>2</v>
      </c>
      <c r="I255" s="306">
        <v>4</v>
      </c>
      <c r="J255" s="306">
        <v>3</v>
      </c>
      <c r="K255" s="306">
        <v>1</v>
      </c>
      <c r="L255" s="306">
        <v>21</v>
      </c>
    </row>
    <row r="256" spans="1:12" x14ac:dyDescent="0.25">
      <c r="A256" s="111" t="s">
        <v>461</v>
      </c>
      <c r="B256" s="112" t="s">
        <v>470</v>
      </c>
      <c r="C256" s="305">
        <v>4</v>
      </c>
      <c r="D256" s="305">
        <v>3</v>
      </c>
      <c r="E256" s="305">
        <v>9</v>
      </c>
      <c r="F256" s="305">
        <v>9</v>
      </c>
      <c r="G256" s="305">
        <v>4</v>
      </c>
      <c r="H256" s="305">
        <v>4</v>
      </c>
      <c r="I256" s="305">
        <v>1</v>
      </c>
      <c r="J256" s="305">
        <v>2</v>
      </c>
      <c r="K256" s="305">
        <v>0</v>
      </c>
      <c r="L256" s="305">
        <v>36</v>
      </c>
    </row>
    <row r="257" spans="1:12" x14ac:dyDescent="0.25">
      <c r="A257" s="113" t="s">
        <v>461</v>
      </c>
      <c r="B257" s="114" t="s">
        <v>471</v>
      </c>
      <c r="C257" s="306">
        <v>0</v>
      </c>
      <c r="D257" s="306">
        <v>0</v>
      </c>
      <c r="E257" s="306">
        <v>8</v>
      </c>
      <c r="F257" s="306">
        <v>21</v>
      </c>
      <c r="G257" s="306">
        <v>2</v>
      </c>
      <c r="H257" s="306">
        <v>2</v>
      </c>
      <c r="I257" s="306">
        <v>3</v>
      </c>
      <c r="J257" s="306">
        <v>3</v>
      </c>
      <c r="K257" s="306">
        <v>1</v>
      </c>
      <c r="L257" s="306">
        <v>40</v>
      </c>
    </row>
    <row r="258" spans="1:12" x14ac:dyDescent="0.25">
      <c r="A258" s="111" t="s">
        <v>461</v>
      </c>
      <c r="B258" s="112" t="s">
        <v>472</v>
      </c>
      <c r="C258" s="305">
        <v>9</v>
      </c>
      <c r="D258" s="305">
        <v>0</v>
      </c>
      <c r="E258" s="305">
        <v>7</v>
      </c>
      <c r="F258" s="305">
        <v>3</v>
      </c>
      <c r="G258" s="305">
        <v>1</v>
      </c>
      <c r="H258" s="305">
        <v>2</v>
      </c>
      <c r="I258" s="305">
        <v>1</v>
      </c>
      <c r="J258" s="305">
        <v>11</v>
      </c>
      <c r="K258" s="305">
        <v>0</v>
      </c>
      <c r="L258" s="305">
        <v>34</v>
      </c>
    </row>
    <row r="259" spans="1:12" x14ac:dyDescent="0.25">
      <c r="A259" s="113" t="s">
        <v>461</v>
      </c>
      <c r="B259" s="114" t="s">
        <v>473</v>
      </c>
      <c r="C259" s="306">
        <v>0</v>
      </c>
      <c r="D259" s="306">
        <v>2</v>
      </c>
      <c r="E259" s="306">
        <v>6</v>
      </c>
      <c r="F259" s="306">
        <v>7</v>
      </c>
      <c r="G259" s="306">
        <v>2</v>
      </c>
      <c r="H259" s="306">
        <v>3</v>
      </c>
      <c r="I259" s="306">
        <v>0</v>
      </c>
      <c r="J259" s="306">
        <v>0</v>
      </c>
      <c r="K259" s="306">
        <v>1</v>
      </c>
      <c r="L259" s="306">
        <v>21</v>
      </c>
    </row>
    <row r="260" spans="1:12" x14ac:dyDescent="0.25">
      <c r="A260" s="111" t="s">
        <v>474</v>
      </c>
      <c r="B260" s="112" t="s">
        <v>475</v>
      </c>
      <c r="C260" s="305">
        <v>2</v>
      </c>
      <c r="D260" s="305">
        <v>0</v>
      </c>
      <c r="E260" s="305">
        <v>1</v>
      </c>
      <c r="F260" s="305">
        <v>11</v>
      </c>
      <c r="G260" s="305">
        <v>2</v>
      </c>
      <c r="H260" s="305">
        <v>9</v>
      </c>
      <c r="I260" s="305">
        <v>3</v>
      </c>
      <c r="J260" s="305">
        <v>0</v>
      </c>
      <c r="K260" s="305">
        <v>0</v>
      </c>
      <c r="L260" s="305">
        <v>28</v>
      </c>
    </row>
    <row r="261" spans="1:12" x14ac:dyDescent="0.25">
      <c r="A261" s="113" t="s">
        <v>476</v>
      </c>
      <c r="B261" s="114" t="s">
        <v>477</v>
      </c>
      <c r="C261" s="306">
        <v>0</v>
      </c>
      <c r="D261" s="306">
        <v>0</v>
      </c>
      <c r="E261" s="306">
        <v>6</v>
      </c>
      <c r="F261" s="306">
        <v>1</v>
      </c>
      <c r="G261" s="306">
        <v>3</v>
      </c>
      <c r="H261" s="306">
        <v>1</v>
      </c>
      <c r="I261" s="306">
        <v>1</v>
      </c>
      <c r="J261" s="306">
        <v>2</v>
      </c>
      <c r="K261" s="306">
        <v>0</v>
      </c>
      <c r="L261" s="306">
        <v>14</v>
      </c>
    </row>
    <row r="262" spans="1:12" x14ac:dyDescent="0.25">
      <c r="A262" s="111" t="s">
        <v>476</v>
      </c>
      <c r="B262" s="112" t="s">
        <v>478</v>
      </c>
      <c r="C262" s="305">
        <v>1</v>
      </c>
      <c r="D262" s="305">
        <v>2</v>
      </c>
      <c r="E262" s="305">
        <v>7</v>
      </c>
      <c r="F262" s="305">
        <v>7</v>
      </c>
      <c r="G262" s="305">
        <v>4</v>
      </c>
      <c r="H262" s="305">
        <v>3</v>
      </c>
      <c r="I262" s="305">
        <v>0</v>
      </c>
      <c r="J262" s="305">
        <v>0</v>
      </c>
      <c r="K262" s="305">
        <v>0</v>
      </c>
      <c r="L262" s="305">
        <v>24</v>
      </c>
    </row>
    <row r="263" spans="1:12" x14ac:dyDescent="0.25">
      <c r="A263" s="113" t="s">
        <v>476</v>
      </c>
      <c r="B263" s="114" t="s">
        <v>479</v>
      </c>
      <c r="C263" s="306">
        <v>0</v>
      </c>
      <c r="D263" s="306">
        <v>0</v>
      </c>
      <c r="E263" s="306">
        <v>3</v>
      </c>
      <c r="F263" s="306">
        <v>2</v>
      </c>
      <c r="G263" s="306">
        <v>6</v>
      </c>
      <c r="H263" s="306">
        <v>1</v>
      </c>
      <c r="I263" s="306">
        <v>4</v>
      </c>
      <c r="J263" s="306">
        <v>4</v>
      </c>
      <c r="K263" s="306">
        <v>0</v>
      </c>
      <c r="L263" s="306">
        <v>20</v>
      </c>
    </row>
    <row r="264" spans="1:12" x14ac:dyDescent="0.25">
      <c r="A264" s="111" t="s">
        <v>476</v>
      </c>
      <c r="B264" s="112" t="s">
        <v>480</v>
      </c>
      <c r="C264" s="305">
        <v>0</v>
      </c>
      <c r="D264" s="305">
        <v>0</v>
      </c>
      <c r="E264" s="305">
        <v>0</v>
      </c>
      <c r="F264" s="305">
        <v>3</v>
      </c>
      <c r="G264" s="305">
        <v>5</v>
      </c>
      <c r="H264" s="305">
        <v>7</v>
      </c>
      <c r="I264" s="305">
        <v>2</v>
      </c>
      <c r="J264" s="305">
        <v>3</v>
      </c>
      <c r="K264" s="305">
        <v>0</v>
      </c>
      <c r="L264" s="305">
        <v>20</v>
      </c>
    </row>
    <row r="265" spans="1:12" x14ac:dyDescent="0.25">
      <c r="A265" s="113" t="s">
        <v>476</v>
      </c>
      <c r="B265" s="114" t="s">
        <v>481</v>
      </c>
      <c r="C265" s="306">
        <v>4</v>
      </c>
      <c r="D265" s="306">
        <v>0</v>
      </c>
      <c r="E265" s="306">
        <v>4</v>
      </c>
      <c r="F265" s="306">
        <v>5</v>
      </c>
      <c r="G265" s="306">
        <v>3</v>
      </c>
      <c r="H265" s="306">
        <v>1</v>
      </c>
      <c r="I265" s="306">
        <v>2</v>
      </c>
      <c r="J265" s="306">
        <v>4</v>
      </c>
      <c r="K265" s="306">
        <v>1</v>
      </c>
      <c r="L265" s="306">
        <v>24</v>
      </c>
    </row>
    <row r="266" spans="1:12" x14ac:dyDescent="0.25">
      <c r="A266" s="111" t="s">
        <v>476</v>
      </c>
      <c r="B266" s="112" t="s">
        <v>482</v>
      </c>
      <c r="C266" s="305">
        <v>0</v>
      </c>
      <c r="D266" s="305">
        <v>0</v>
      </c>
      <c r="E266" s="305">
        <v>1</v>
      </c>
      <c r="F266" s="305">
        <v>10</v>
      </c>
      <c r="G266" s="305">
        <v>3</v>
      </c>
      <c r="H266" s="305">
        <v>3</v>
      </c>
      <c r="I266" s="305">
        <v>0</v>
      </c>
      <c r="J266" s="305">
        <v>2</v>
      </c>
      <c r="K266" s="305">
        <v>1</v>
      </c>
      <c r="L266" s="305">
        <v>20</v>
      </c>
    </row>
    <row r="267" spans="1:12" x14ac:dyDescent="0.25">
      <c r="A267" s="113" t="s">
        <v>483</v>
      </c>
      <c r="B267" s="114" t="s">
        <v>484</v>
      </c>
      <c r="C267" s="306">
        <v>0</v>
      </c>
      <c r="D267" s="306">
        <v>0</v>
      </c>
      <c r="E267" s="306">
        <v>0</v>
      </c>
      <c r="F267" s="306">
        <v>24</v>
      </c>
      <c r="G267" s="306">
        <v>2</v>
      </c>
      <c r="H267" s="306">
        <v>6</v>
      </c>
      <c r="I267" s="306">
        <v>0</v>
      </c>
      <c r="J267" s="306">
        <v>0</v>
      </c>
      <c r="K267" s="306">
        <v>0</v>
      </c>
      <c r="L267" s="306">
        <v>32</v>
      </c>
    </row>
    <row r="268" spans="1:12" x14ac:dyDescent="0.25">
      <c r="A268" s="111" t="s">
        <v>485</v>
      </c>
      <c r="B268" s="112" t="s">
        <v>486</v>
      </c>
      <c r="C268" s="305">
        <v>0</v>
      </c>
      <c r="D268" s="305">
        <v>0</v>
      </c>
      <c r="E268" s="305">
        <v>3</v>
      </c>
      <c r="F268" s="305">
        <v>4</v>
      </c>
      <c r="G268" s="305">
        <v>3</v>
      </c>
      <c r="H268" s="305">
        <v>6</v>
      </c>
      <c r="I268" s="305">
        <v>1</v>
      </c>
      <c r="J268" s="305">
        <v>3</v>
      </c>
      <c r="K268" s="305">
        <v>0</v>
      </c>
      <c r="L268" s="305">
        <v>20</v>
      </c>
    </row>
    <row r="269" spans="1:12" x14ac:dyDescent="0.25">
      <c r="A269" s="113" t="s">
        <v>485</v>
      </c>
      <c r="B269" s="114" t="s">
        <v>487</v>
      </c>
      <c r="C269" s="306">
        <v>43</v>
      </c>
      <c r="D269" s="306">
        <v>0</v>
      </c>
      <c r="E269" s="306">
        <v>0</v>
      </c>
      <c r="F269" s="306">
        <v>0</v>
      </c>
      <c r="G269" s="306">
        <v>0</v>
      </c>
      <c r="H269" s="306">
        <v>0</v>
      </c>
      <c r="I269" s="306">
        <v>0</v>
      </c>
      <c r="J269" s="306">
        <v>0</v>
      </c>
      <c r="K269" s="306">
        <v>0</v>
      </c>
      <c r="L269" s="306">
        <v>43</v>
      </c>
    </row>
    <row r="270" spans="1:12" x14ac:dyDescent="0.25">
      <c r="A270" s="111" t="s">
        <v>485</v>
      </c>
      <c r="B270" s="112" t="s">
        <v>488</v>
      </c>
      <c r="C270" s="305">
        <v>0</v>
      </c>
      <c r="D270" s="305">
        <v>0</v>
      </c>
      <c r="E270" s="305">
        <v>0</v>
      </c>
      <c r="F270" s="305">
        <v>8</v>
      </c>
      <c r="G270" s="305">
        <v>14</v>
      </c>
      <c r="H270" s="305">
        <v>2</v>
      </c>
      <c r="I270" s="305">
        <v>0</v>
      </c>
      <c r="J270" s="305">
        <v>0</v>
      </c>
      <c r="K270" s="305">
        <v>0</v>
      </c>
      <c r="L270" s="305">
        <v>24</v>
      </c>
    </row>
    <row r="271" spans="1:12" x14ac:dyDescent="0.25">
      <c r="A271" s="113" t="s">
        <v>485</v>
      </c>
      <c r="B271" s="114" t="s">
        <v>489</v>
      </c>
      <c r="C271" s="306">
        <v>0</v>
      </c>
      <c r="D271" s="306">
        <v>0</v>
      </c>
      <c r="E271" s="306">
        <v>0</v>
      </c>
      <c r="F271" s="306">
        <v>11</v>
      </c>
      <c r="G271" s="306">
        <v>5</v>
      </c>
      <c r="H271" s="306">
        <v>1</v>
      </c>
      <c r="I271" s="306">
        <v>0</v>
      </c>
      <c r="J271" s="306">
        <v>3</v>
      </c>
      <c r="K271" s="306">
        <v>0</v>
      </c>
      <c r="L271" s="306">
        <v>20</v>
      </c>
    </row>
    <row r="272" spans="1:12" x14ac:dyDescent="0.25">
      <c r="A272" s="111" t="s">
        <v>485</v>
      </c>
      <c r="B272" s="112" t="s">
        <v>490</v>
      </c>
      <c r="C272" s="305">
        <v>0</v>
      </c>
      <c r="D272" s="305">
        <v>0</v>
      </c>
      <c r="E272" s="305">
        <v>1</v>
      </c>
      <c r="F272" s="305">
        <v>18</v>
      </c>
      <c r="G272" s="305">
        <v>8</v>
      </c>
      <c r="H272" s="305">
        <v>9</v>
      </c>
      <c r="I272" s="305">
        <v>2</v>
      </c>
      <c r="J272" s="305">
        <v>6</v>
      </c>
      <c r="K272" s="305">
        <v>0</v>
      </c>
      <c r="L272" s="305">
        <v>44</v>
      </c>
    </row>
    <row r="273" spans="1:12" x14ac:dyDescent="0.25">
      <c r="A273" s="113" t="s">
        <v>485</v>
      </c>
      <c r="B273" s="114" t="s">
        <v>491</v>
      </c>
      <c r="C273" s="306">
        <v>0</v>
      </c>
      <c r="D273" s="306">
        <v>0</v>
      </c>
      <c r="E273" s="306">
        <v>1</v>
      </c>
      <c r="F273" s="306">
        <v>5</v>
      </c>
      <c r="G273" s="306">
        <v>5</v>
      </c>
      <c r="H273" s="306">
        <v>1</v>
      </c>
      <c r="I273" s="306">
        <v>0</v>
      </c>
      <c r="J273" s="306">
        <v>0</v>
      </c>
      <c r="K273" s="306">
        <v>0</v>
      </c>
      <c r="L273" s="306">
        <v>12</v>
      </c>
    </row>
    <row r="274" spans="1:12" x14ac:dyDescent="0.25">
      <c r="A274" s="111" t="s">
        <v>485</v>
      </c>
      <c r="B274" s="112" t="s">
        <v>492</v>
      </c>
      <c r="C274" s="305">
        <v>0</v>
      </c>
      <c r="D274" s="305">
        <v>0</v>
      </c>
      <c r="E274" s="305">
        <v>0</v>
      </c>
      <c r="F274" s="305">
        <v>13</v>
      </c>
      <c r="G274" s="305">
        <v>6</v>
      </c>
      <c r="H274" s="305">
        <v>7</v>
      </c>
      <c r="I274" s="305">
        <v>5</v>
      </c>
      <c r="J274" s="305">
        <v>3</v>
      </c>
      <c r="K274" s="305">
        <v>0</v>
      </c>
      <c r="L274" s="305">
        <v>34</v>
      </c>
    </row>
    <row r="275" spans="1:12" x14ac:dyDescent="0.25">
      <c r="A275" s="113" t="s">
        <v>485</v>
      </c>
      <c r="B275" s="114" t="s">
        <v>493</v>
      </c>
      <c r="C275" s="306">
        <v>0</v>
      </c>
      <c r="D275" s="306">
        <v>0</v>
      </c>
      <c r="E275" s="306">
        <v>0</v>
      </c>
      <c r="F275" s="306">
        <v>9</v>
      </c>
      <c r="G275" s="306">
        <v>1</v>
      </c>
      <c r="H275" s="306">
        <v>15</v>
      </c>
      <c r="I275" s="306">
        <v>1</v>
      </c>
      <c r="J275" s="306">
        <v>2</v>
      </c>
      <c r="K275" s="306">
        <v>0</v>
      </c>
      <c r="L275" s="306">
        <v>28</v>
      </c>
    </row>
    <row r="276" spans="1:12" x14ac:dyDescent="0.25">
      <c r="A276" s="111" t="s">
        <v>494</v>
      </c>
      <c r="B276" s="112" t="s">
        <v>495</v>
      </c>
      <c r="C276" s="305">
        <v>0</v>
      </c>
      <c r="D276" s="305">
        <v>0</v>
      </c>
      <c r="E276" s="305">
        <v>4</v>
      </c>
      <c r="F276" s="305">
        <v>11</v>
      </c>
      <c r="G276" s="305">
        <v>3</v>
      </c>
      <c r="H276" s="305">
        <v>6</v>
      </c>
      <c r="I276" s="305">
        <v>1</v>
      </c>
      <c r="J276" s="305">
        <v>3</v>
      </c>
      <c r="K276" s="305">
        <v>0</v>
      </c>
      <c r="L276" s="305">
        <v>28</v>
      </c>
    </row>
    <row r="277" spans="1:12" x14ac:dyDescent="0.25">
      <c r="A277" s="113" t="s">
        <v>494</v>
      </c>
      <c r="B277" s="114" t="s">
        <v>496</v>
      </c>
      <c r="C277" s="306">
        <v>0</v>
      </c>
      <c r="D277" s="306">
        <v>0</v>
      </c>
      <c r="E277" s="306">
        <v>0</v>
      </c>
      <c r="F277" s="306">
        <v>4</v>
      </c>
      <c r="G277" s="306">
        <v>4</v>
      </c>
      <c r="H277" s="306">
        <v>4</v>
      </c>
      <c r="I277" s="306">
        <v>1</v>
      </c>
      <c r="J277" s="306">
        <v>5</v>
      </c>
      <c r="K277" s="306">
        <v>0</v>
      </c>
      <c r="L277" s="306">
        <v>18</v>
      </c>
    </row>
    <row r="278" spans="1:12" x14ac:dyDescent="0.25">
      <c r="A278" s="111" t="s">
        <v>494</v>
      </c>
      <c r="B278" s="112" t="s">
        <v>497</v>
      </c>
      <c r="C278" s="305">
        <v>0</v>
      </c>
      <c r="D278" s="305">
        <v>0</v>
      </c>
      <c r="E278" s="305">
        <v>7</v>
      </c>
      <c r="F278" s="305">
        <v>3</v>
      </c>
      <c r="G278" s="305">
        <v>0</v>
      </c>
      <c r="H278" s="305">
        <v>1</v>
      </c>
      <c r="I278" s="305">
        <v>1</v>
      </c>
      <c r="J278" s="305">
        <v>2</v>
      </c>
      <c r="K278" s="305">
        <v>0</v>
      </c>
      <c r="L278" s="305">
        <v>14</v>
      </c>
    </row>
    <row r="279" spans="1:12" x14ac:dyDescent="0.25">
      <c r="A279" s="113" t="s">
        <v>494</v>
      </c>
      <c r="B279" s="114" t="s">
        <v>498</v>
      </c>
      <c r="C279" s="306">
        <v>0</v>
      </c>
      <c r="D279" s="306">
        <v>0</v>
      </c>
      <c r="E279" s="306">
        <v>4</v>
      </c>
      <c r="F279" s="306">
        <v>9</v>
      </c>
      <c r="G279" s="306">
        <v>8</v>
      </c>
      <c r="H279" s="306">
        <v>2</v>
      </c>
      <c r="I279" s="306">
        <v>3</v>
      </c>
      <c r="J279" s="306">
        <v>3</v>
      </c>
      <c r="K279" s="306">
        <v>0</v>
      </c>
      <c r="L279" s="306">
        <v>29</v>
      </c>
    </row>
    <row r="280" spans="1:12" x14ac:dyDescent="0.25">
      <c r="A280" s="111" t="s">
        <v>494</v>
      </c>
      <c r="B280" s="112" t="s">
        <v>499</v>
      </c>
      <c r="C280" s="305">
        <v>0</v>
      </c>
      <c r="D280" s="305">
        <v>0</v>
      </c>
      <c r="E280" s="305">
        <v>0</v>
      </c>
      <c r="F280" s="305">
        <v>8</v>
      </c>
      <c r="G280" s="305">
        <v>1</v>
      </c>
      <c r="H280" s="305">
        <v>1</v>
      </c>
      <c r="I280" s="305">
        <v>0</v>
      </c>
      <c r="J280" s="305">
        <v>4</v>
      </c>
      <c r="K280" s="305">
        <v>0</v>
      </c>
      <c r="L280" s="305">
        <v>14</v>
      </c>
    </row>
    <row r="281" spans="1:12" x14ac:dyDescent="0.25">
      <c r="A281" s="113" t="s">
        <v>494</v>
      </c>
      <c r="B281" s="114" t="s">
        <v>500</v>
      </c>
      <c r="C281" s="306">
        <v>0</v>
      </c>
      <c r="D281" s="306">
        <v>0</v>
      </c>
      <c r="E281" s="306">
        <v>3</v>
      </c>
      <c r="F281" s="306">
        <v>3</v>
      </c>
      <c r="G281" s="306">
        <v>5</v>
      </c>
      <c r="H281" s="306">
        <v>1</v>
      </c>
      <c r="I281" s="306">
        <v>1</v>
      </c>
      <c r="J281" s="306">
        <v>3</v>
      </c>
      <c r="K281" s="306">
        <v>0</v>
      </c>
      <c r="L281" s="306">
        <v>16</v>
      </c>
    </row>
    <row r="282" spans="1:12" x14ac:dyDescent="0.25">
      <c r="A282" s="111" t="s">
        <v>494</v>
      </c>
      <c r="B282" s="112" t="s">
        <v>501</v>
      </c>
      <c r="C282" s="305">
        <v>6</v>
      </c>
      <c r="D282" s="305">
        <v>14</v>
      </c>
      <c r="E282" s="305">
        <v>0</v>
      </c>
      <c r="F282" s="305">
        <v>9</v>
      </c>
      <c r="G282" s="305">
        <v>3</v>
      </c>
      <c r="H282" s="305">
        <v>5</v>
      </c>
      <c r="I282" s="305">
        <v>6</v>
      </c>
      <c r="J282" s="305">
        <v>5</v>
      </c>
      <c r="K282" s="305">
        <v>0</v>
      </c>
      <c r="L282" s="305">
        <v>48</v>
      </c>
    </row>
    <row r="283" spans="1:12" x14ac:dyDescent="0.25">
      <c r="A283" s="113" t="s">
        <v>494</v>
      </c>
      <c r="B283" s="114" t="s">
        <v>502</v>
      </c>
      <c r="C283" s="306">
        <v>1</v>
      </c>
      <c r="D283" s="306">
        <v>2</v>
      </c>
      <c r="E283" s="306">
        <v>4</v>
      </c>
      <c r="F283" s="306">
        <v>11</v>
      </c>
      <c r="G283" s="306">
        <v>12</v>
      </c>
      <c r="H283" s="306">
        <v>10</v>
      </c>
      <c r="I283" s="306">
        <v>0</v>
      </c>
      <c r="J283" s="306">
        <v>6</v>
      </c>
      <c r="K283" s="306">
        <v>0</v>
      </c>
      <c r="L283" s="306">
        <v>46</v>
      </c>
    </row>
    <row r="284" spans="1:12" x14ac:dyDescent="0.25">
      <c r="A284" s="111" t="s">
        <v>494</v>
      </c>
      <c r="B284" s="112" t="s">
        <v>503</v>
      </c>
      <c r="C284" s="305">
        <v>0</v>
      </c>
      <c r="D284" s="305">
        <v>0</v>
      </c>
      <c r="E284" s="305">
        <v>2</v>
      </c>
      <c r="F284" s="305">
        <v>10</v>
      </c>
      <c r="G284" s="305">
        <v>2</v>
      </c>
      <c r="H284" s="305">
        <v>5</v>
      </c>
      <c r="I284" s="305">
        <v>3</v>
      </c>
      <c r="J284" s="305">
        <v>2</v>
      </c>
      <c r="K284" s="305">
        <v>0</v>
      </c>
      <c r="L284" s="305">
        <v>24</v>
      </c>
    </row>
    <row r="285" spans="1:12" x14ac:dyDescent="0.25">
      <c r="A285" s="113" t="s">
        <v>494</v>
      </c>
      <c r="B285" s="114" t="s">
        <v>504</v>
      </c>
      <c r="C285" s="306">
        <v>0</v>
      </c>
      <c r="D285" s="306">
        <v>0</v>
      </c>
      <c r="E285" s="306">
        <v>2</v>
      </c>
      <c r="F285" s="306">
        <v>7</v>
      </c>
      <c r="G285" s="306">
        <v>5</v>
      </c>
      <c r="H285" s="306">
        <v>1</v>
      </c>
      <c r="I285" s="306">
        <v>0</v>
      </c>
      <c r="J285" s="306">
        <v>3</v>
      </c>
      <c r="K285" s="306">
        <v>0</v>
      </c>
      <c r="L285" s="306">
        <v>18</v>
      </c>
    </row>
    <row r="286" spans="1:12" x14ac:dyDescent="0.25">
      <c r="A286" s="111" t="s">
        <v>494</v>
      </c>
      <c r="B286" s="112" t="s">
        <v>505</v>
      </c>
      <c r="C286" s="305">
        <v>15</v>
      </c>
      <c r="D286" s="305">
        <v>0</v>
      </c>
      <c r="E286" s="305">
        <v>0</v>
      </c>
      <c r="F286" s="305">
        <v>0</v>
      </c>
      <c r="G286" s="305">
        <v>0</v>
      </c>
      <c r="H286" s="305">
        <v>0</v>
      </c>
      <c r="I286" s="305">
        <v>0</v>
      </c>
      <c r="J286" s="305">
        <v>0</v>
      </c>
      <c r="K286" s="305">
        <v>0</v>
      </c>
      <c r="L286" s="305">
        <v>15</v>
      </c>
    </row>
    <row r="287" spans="1:12" x14ac:dyDescent="0.25">
      <c r="A287" s="113" t="s">
        <v>494</v>
      </c>
      <c r="B287" s="114" t="s">
        <v>506</v>
      </c>
      <c r="C287" s="306">
        <v>0</v>
      </c>
      <c r="D287" s="306">
        <v>0</v>
      </c>
      <c r="E287" s="306">
        <v>10</v>
      </c>
      <c r="F287" s="306">
        <v>6</v>
      </c>
      <c r="G287" s="306">
        <v>7</v>
      </c>
      <c r="H287" s="306">
        <v>4</v>
      </c>
      <c r="I287" s="306">
        <v>4</v>
      </c>
      <c r="J287" s="306">
        <v>0</v>
      </c>
      <c r="K287" s="306">
        <v>0</v>
      </c>
      <c r="L287" s="306">
        <v>31</v>
      </c>
    </row>
    <row r="288" spans="1:12" x14ac:dyDescent="0.25">
      <c r="A288" s="111" t="s">
        <v>494</v>
      </c>
      <c r="B288" s="112" t="s">
        <v>507</v>
      </c>
      <c r="C288" s="305">
        <v>0</v>
      </c>
      <c r="D288" s="305">
        <v>0</v>
      </c>
      <c r="E288" s="305">
        <v>1</v>
      </c>
      <c r="F288" s="305">
        <v>2</v>
      </c>
      <c r="G288" s="305">
        <v>5</v>
      </c>
      <c r="H288" s="305">
        <v>2</v>
      </c>
      <c r="I288" s="305">
        <v>4</v>
      </c>
      <c r="J288" s="305">
        <v>1</v>
      </c>
      <c r="K288" s="305">
        <v>0</v>
      </c>
      <c r="L288" s="305">
        <v>15</v>
      </c>
    </row>
    <row r="289" spans="1:12" x14ac:dyDescent="0.25">
      <c r="A289" s="113" t="s">
        <v>494</v>
      </c>
      <c r="B289" s="114" t="s">
        <v>508</v>
      </c>
      <c r="C289" s="306">
        <v>0</v>
      </c>
      <c r="D289" s="306">
        <v>0</v>
      </c>
      <c r="E289" s="306">
        <v>0</v>
      </c>
      <c r="F289" s="306">
        <v>6</v>
      </c>
      <c r="G289" s="306">
        <v>4</v>
      </c>
      <c r="H289" s="306">
        <v>5</v>
      </c>
      <c r="I289" s="306">
        <v>0</v>
      </c>
      <c r="J289" s="306">
        <v>3</v>
      </c>
      <c r="K289" s="306">
        <v>0</v>
      </c>
      <c r="L289" s="306">
        <v>18</v>
      </c>
    </row>
    <row r="290" spans="1:12" x14ac:dyDescent="0.25">
      <c r="A290" s="111" t="s">
        <v>494</v>
      </c>
      <c r="B290" s="112" t="s">
        <v>509</v>
      </c>
      <c r="C290" s="305">
        <v>4</v>
      </c>
      <c r="D290" s="305">
        <v>3</v>
      </c>
      <c r="E290" s="305">
        <v>4</v>
      </c>
      <c r="F290" s="305">
        <v>2</v>
      </c>
      <c r="G290" s="305">
        <v>2</v>
      </c>
      <c r="H290" s="305">
        <v>3</v>
      </c>
      <c r="I290" s="305">
        <v>3</v>
      </c>
      <c r="J290" s="305">
        <v>7</v>
      </c>
      <c r="K290" s="305">
        <v>0</v>
      </c>
      <c r="L290" s="305">
        <v>28</v>
      </c>
    </row>
    <row r="291" spans="1:12" x14ac:dyDescent="0.25">
      <c r="A291" s="113" t="s">
        <v>494</v>
      </c>
      <c r="B291" s="114" t="s">
        <v>510</v>
      </c>
      <c r="C291" s="306">
        <v>0</v>
      </c>
      <c r="D291" s="306">
        <v>0</v>
      </c>
      <c r="E291" s="306">
        <v>0</v>
      </c>
      <c r="F291" s="306">
        <v>0</v>
      </c>
      <c r="G291" s="306">
        <v>0</v>
      </c>
      <c r="H291" s="306">
        <v>0</v>
      </c>
      <c r="I291" s="306">
        <v>0</v>
      </c>
      <c r="J291" s="306">
        <v>0</v>
      </c>
      <c r="K291" s="306">
        <v>0</v>
      </c>
      <c r="L291" s="306">
        <v>0</v>
      </c>
    </row>
    <row r="292" spans="1:12" x14ac:dyDescent="0.25">
      <c r="A292" s="111" t="s">
        <v>494</v>
      </c>
      <c r="B292" s="112" t="s">
        <v>511</v>
      </c>
      <c r="C292" s="305">
        <v>0</v>
      </c>
      <c r="D292" s="305">
        <v>0</v>
      </c>
      <c r="E292" s="305">
        <v>1</v>
      </c>
      <c r="F292" s="305">
        <v>12</v>
      </c>
      <c r="G292" s="305">
        <v>5</v>
      </c>
      <c r="H292" s="305">
        <v>4</v>
      </c>
      <c r="I292" s="305">
        <v>0</v>
      </c>
      <c r="J292" s="305">
        <v>2</v>
      </c>
      <c r="K292" s="305">
        <v>0</v>
      </c>
      <c r="L292" s="305">
        <v>24</v>
      </c>
    </row>
    <row r="293" spans="1:12" x14ac:dyDescent="0.25">
      <c r="A293" s="113" t="s">
        <v>494</v>
      </c>
      <c r="B293" s="114" t="s">
        <v>512</v>
      </c>
      <c r="C293" s="306">
        <v>0</v>
      </c>
      <c r="D293" s="306">
        <v>0</v>
      </c>
      <c r="E293" s="306">
        <v>0</v>
      </c>
      <c r="F293" s="306">
        <v>9</v>
      </c>
      <c r="G293" s="306">
        <v>1</v>
      </c>
      <c r="H293" s="306">
        <v>0</v>
      </c>
      <c r="I293" s="306">
        <v>0</v>
      </c>
      <c r="J293" s="306">
        <v>2</v>
      </c>
      <c r="K293" s="306">
        <v>0</v>
      </c>
      <c r="L293" s="306">
        <v>12</v>
      </c>
    </row>
    <row r="294" spans="1:12" x14ac:dyDescent="0.25">
      <c r="A294" s="111" t="s">
        <v>494</v>
      </c>
      <c r="B294" s="112" t="s">
        <v>680</v>
      </c>
      <c r="C294" s="305">
        <v>0</v>
      </c>
      <c r="D294" s="305">
        <v>0</v>
      </c>
      <c r="E294" s="305">
        <v>0</v>
      </c>
      <c r="F294" s="305">
        <v>9</v>
      </c>
      <c r="G294" s="305">
        <v>8</v>
      </c>
      <c r="H294" s="305">
        <v>5</v>
      </c>
      <c r="I294" s="305">
        <v>0</v>
      </c>
      <c r="J294" s="305">
        <v>9</v>
      </c>
      <c r="K294" s="305">
        <v>0</v>
      </c>
      <c r="L294" s="305">
        <v>31</v>
      </c>
    </row>
    <row r="295" spans="1:12" x14ac:dyDescent="0.25">
      <c r="A295" s="113" t="s">
        <v>494</v>
      </c>
      <c r="B295" s="114" t="s">
        <v>513</v>
      </c>
      <c r="C295" s="306">
        <v>0</v>
      </c>
      <c r="D295" s="306">
        <v>1</v>
      </c>
      <c r="E295" s="306">
        <v>3</v>
      </c>
      <c r="F295" s="306">
        <v>7</v>
      </c>
      <c r="G295" s="306">
        <v>5</v>
      </c>
      <c r="H295" s="306">
        <v>7</v>
      </c>
      <c r="I295" s="306">
        <v>1</v>
      </c>
      <c r="J295" s="306">
        <v>5</v>
      </c>
      <c r="K295" s="306">
        <v>1</v>
      </c>
      <c r="L295" s="306">
        <v>30</v>
      </c>
    </row>
    <row r="296" spans="1:12" x14ac:dyDescent="0.25">
      <c r="A296" s="111" t="s">
        <v>494</v>
      </c>
      <c r="B296" s="112" t="s">
        <v>514</v>
      </c>
      <c r="C296" s="305">
        <v>0</v>
      </c>
      <c r="D296" s="305">
        <v>0</v>
      </c>
      <c r="E296" s="305">
        <v>0</v>
      </c>
      <c r="F296" s="305">
        <v>8</v>
      </c>
      <c r="G296" s="305">
        <v>7</v>
      </c>
      <c r="H296" s="305">
        <v>4</v>
      </c>
      <c r="I296" s="305">
        <v>0</v>
      </c>
      <c r="J296" s="305">
        <v>6</v>
      </c>
      <c r="K296" s="305">
        <v>0</v>
      </c>
      <c r="L296" s="305">
        <v>25</v>
      </c>
    </row>
    <row r="297" spans="1:12" x14ac:dyDescent="0.25">
      <c r="A297" s="113" t="s">
        <v>494</v>
      </c>
      <c r="B297" s="114" t="s">
        <v>515</v>
      </c>
      <c r="C297" s="306">
        <v>0</v>
      </c>
      <c r="D297" s="306">
        <v>0</v>
      </c>
      <c r="E297" s="306">
        <v>0</v>
      </c>
      <c r="F297" s="306">
        <v>4</v>
      </c>
      <c r="G297" s="306">
        <v>19</v>
      </c>
      <c r="H297" s="306">
        <v>1</v>
      </c>
      <c r="I297" s="306">
        <v>3</v>
      </c>
      <c r="J297" s="306">
        <v>12</v>
      </c>
      <c r="K297" s="306">
        <v>1</v>
      </c>
      <c r="L297" s="306">
        <v>40</v>
      </c>
    </row>
    <row r="298" spans="1:12" x14ac:dyDescent="0.25">
      <c r="A298" s="111" t="s">
        <v>494</v>
      </c>
      <c r="B298" s="112" t="s">
        <v>516</v>
      </c>
      <c r="C298" s="305">
        <v>0</v>
      </c>
      <c r="D298" s="305">
        <v>1</v>
      </c>
      <c r="E298" s="305">
        <v>1</v>
      </c>
      <c r="F298" s="305">
        <v>8</v>
      </c>
      <c r="G298" s="305">
        <v>14</v>
      </c>
      <c r="H298" s="305">
        <v>1</v>
      </c>
      <c r="I298" s="305">
        <v>1</v>
      </c>
      <c r="J298" s="305">
        <v>2</v>
      </c>
      <c r="K298" s="305">
        <v>0</v>
      </c>
      <c r="L298" s="305">
        <v>28</v>
      </c>
    </row>
    <row r="299" spans="1:12" x14ac:dyDescent="0.25">
      <c r="A299" s="113" t="s">
        <v>494</v>
      </c>
      <c r="B299" s="114" t="s">
        <v>517</v>
      </c>
      <c r="C299" s="306">
        <v>0</v>
      </c>
      <c r="D299" s="306">
        <v>0</v>
      </c>
      <c r="E299" s="306">
        <v>0</v>
      </c>
      <c r="F299" s="306">
        <v>24</v>
      </c>
      <c r="G299" s="306">
        <v>1</v>
      </c>
      <c r="H299" s="306">
        <v>0</v>
      </c>
      <c r="I299" s="306">
        <v>0</v>
      </c>
      <c r="J299" s="306">
        <v>6</v>
      </c>
      <c r="K299" s="306">
        <v>0</v>
      </c>
      <c r="L299" s="306">
        <v>31</v>
      </c>
    </row>
    <row r="300" spans="1:12" x14ac:dyDescent="0.25">
      <c r="A300" s="111" t="s">
        <v>494</v>
      </c>
      <c r="B300" s="112" t="s">
        <v>518</v>
      </c>
      <c r="C300" s="305">
        <v>0</v>
      </c>
      <c r="D300" s="305">
        <v>0</v>
      </c>
      <c r="E300" s="305">
        <v>7</v>
      </c>
      <c r="F300" s="305">
        <v>11</v>
      </c>
      <c r="G300" s="305">
        <v>3</v>
      </c>
      <c r="H300" s="305">
        <v>2</v>
      </c>
      <c r="I300" s="305">
        <v>3</v>
      </c>
      <c r="J300" s="305">
        <v>2</v>
      </c>
      <c r="K300" s="305">
        <v>0</v>
      </c>
      <c r="L300" s="305">
        <v>28</v>
      </c>
    </row>
    <row r="301" spans="1:12" x14ac:dyDescent="0.25">
      <c r="A301" s="113" t="s">
        <v>519</v>
      </c>
      <c r="B301" s="114" t="s">
        <v>520</v>
      </c>
      <c r="C301" s="306">
        <v>0</v>
      </c>
      <c r="D301" s="306">
        <v>0</v>
      </c>
      <c r="E301" s="306">
        <v>0</v>
      </c>
      <c r="F301" s="306">
        <v>5</v>
      </c>
      <c r="G301" s="306">
        <v>11</v>
      </c>
      <c r="H301" s="306">
        <v>1</v>
      </c>
      <c r="I301" s="306">
        <v>0</v>
      </c>
      <c r="J301" s="306">
        <v>3</v>
      </c>
      <c r="K301" s="306">
        <v>0</v>
      </c>
      <c r="L301" s="306">
        <v>20</v>
      </c>
    </row>
    <row r="302" spans="1:12" x14ac:dyDescent="0.25">
      <c r="A302" s="111" t="s">
        <v>519</v>
      </c>
      <c r="B302" s="112" t="s">
        <v>521</v>
      </c>
      <c r="C302" s="305">
        <v>5</v>
      </c>
      <c r="D302" s="305">
        <v>3</v>
      </c>
      <c r="E302" s="305">
        <v>5</v>
      </c>
      <c r="F302" s="305">
        <v>6</v>
      </c>
      <c r="G302" s="305">
        <v>5</v>
      </c>
      <c r="H302" s="305">
        <v>0</v>
      </c>
      <c r="I302" s="305">
        <v>0</v>
      </c>
      <c r="J302" s="305">
        <v>3</v>
      </c>
      <c r="K302" s="305">
        <v>0</v>
      </c>
      <c r="L302" s="305">
        <v>27</v>
      </c>
    </row>
    <row r="303" spans="1:12" x14ac:dyDescent="0.25">
      <c r="A303" s="113" t="s">
        <v>519</v>
      </c>
      <c r="B303" s="114" t="s">
        <v>522</v>
      </c>
      <c r="C303" s="306">
        <v>0</v>
      </c>
      <c r="D303" s="306">
        <v>0</v>
      </c>
      <c r="E303" s="306">
        <v>2</v>
      </c>
      <c r="F303" s="306">
        <v>6</v>
      </c>
      <c r="G303" s="306">
        <v>8</v>
      </c>
      <c r="H303" s="306">
        <v>0</v>
      </c>
      <c r="I303" s="306">
        <v>2</v>
      </c>
      <c r="J303" s="306">
        <v>2</v>
      </c>
      <c r="K303" s="306">
        <v>0</v>
      </c>
      <c r="L303" s="306">
        <v>20</v>
      </c>
    </row>
    <row r="304" spans="1:12" x14ac:dyDescent="0.25">
      <c r="A304" s="111" t="s">
        <v>519</v>
      </c>
      <c r="B304" s="112" t="s">
        <v>523</v>
      </c>
      <c r="C304" s="305">
        <v>0</v>
      </c>
      <c r="D304" s="305">
        <v>0</v>
      </c>
      <c r="E304" s="305">
        <v>1</v>
      </c>
      <c r="F304" s="305">
        <v>20</v>
      </c>
      <c r="G304" s="305">
        <v>17</v>
      </c>
      <c r="H304" s="305">
        <v>11</v>
      </c>
      <c r="I304" s="305">
        <v>5</v>
      </c>
      <c r="J304" s="305">
        <v>4</v>
      </c>
      <c r="K304" s="305">
        <v>0</v>
      </c>
      <c r="L304" s="305">
        <v>58</v>
      </c>
    </row>
    <row r="305" spans="1:12" x14ac:dyDescent="0.25">
      <c r="A305" s="113" t="s">
        <v>519</v>
      </c>
      <c r="B305" s="114" t="s">
        <v>524</v>
      </c>
      <c r="C305" s="306">
        <v>0</v>
      </c>
      <c r="D305" s="306">
        <v>0</v>
      </c>
      <c r="E305" s="306">
        <v>0</v>
      </c>
      <c r="F305" s="306">
        <v>11</v>
      </c>
      <c r="G305" s="306">
        <v>2</v>
      </c>
      <c r="H305" s="306">
        <v>0</v>
      </c>
      <c r="I305" s="306">
        <v>0</v>
      </c>
      <c r="J305" s="306">
        <v>3</v>
      </c>
      <c r="K305" s="306">
        <v>0</v>
      </c>
      <c r="L305" s="306">
        <v>16</v>
      </c>
    </row>
    <row r="306" spans="1:12" x14ac:dyDescent="0.25">
      <c r="A306" s="111" t="s">
        <v>519</v>
      </c>
      <c r="B306" s="112" t="s">
        <v>525</v>
      </c>
      <c r="C306" s="305">
        <v>0</v>
      </c>
      <c r="D306" s="305">
        <v>0</v>
      </c>
      <c r="E306" s="305">
        <v>0</v>
      </c>
      <c r="F306" s="305">
        <v>0</v>
      </c>
      <c r="G306" s="305">
        <v>22</v>
      </c>
      <c r="H306" s="305">
        <v>3</v>
      </c>
      <c r="I306" s="305">
        <v>1</v>
      </c>
      <c r="J306" s="305">
        <v>4</v>
      </c>
      <c r="K306" s="305">
        <v>0</v>
      </c>
      <c r="L306" s="305">
        <v>30</v>
      </c>
    </row>
    <row r="307" spans="1:12" x14ac:dyDescent="0.25">
      <c r="A307" s="113" t="s">
        <v>526</v>
      </c>
      <c r="B307" s="114" t="s">
        <v>527</v>
      </c>
      <c r="C307" s="306">
        <v>7</v>
      </c>
      <c r="D307" s="306">
        <v>0</v>
      </c>
      <c r="E307" s="306">
        <v>4</v>
      </c>
      <c r="F307" s="306">
        <v>7</v>
      </c>
      <c r="G307" s="306">
        <v>4</v>
      </c>
      <c r="H307" s="306">
        <v>1</v>
      </c>
      <c r="I307" s="306">
        <v>0</v>
      </c>
      <c r="J307" s="306">
        <v>1</v>
      </c>
      <c r="K307" s="306">
        <v>0</v>
      </c>
      <c r="L307" s="306">
        <v>24</v>
      </c>
    </row>
    <row r="308" spans="1:12" x14ac:dyDescent="0.25">
      <c r="A308" s="111" t="s">
        <v>528</v>
      </c>
      <c r="B308" s="112" t="s">
        <v>529</v>
      </c>
      <c r="C308" s="305">
        <v>0</v>
      </c>
      <c r="D308" s="305">
        <v>0</v>
      </c>
      <c r="E308" s="305">
        <v>14</v>
      </c>
      <c r="F308" s="305">
        <v>10</v>
      </c>
      <c r="G308" s="305">
        <v>0</v>
      </c>
      <c r="H308" s="305">
        <v>0</v>
      </c>
      <c r="I308" s="305">
        <v>0</v>
      </c>
      <c r="J308" s="305">
        <v>8</v>
      </c>
      <c r="K308" s="305">
        <v>0</v>
      </c>
      <c r="L308" s="305">
        <v>32</v>
      </c>
    </row>
    <row r="309" spans="1:12" x14ac:dyDescent="0.25">
      <c r="A309" s="113" t="s">
        <v>528</v>
      </c>
      <c r="B309" s="114" t="s">
        <v>530</v>
      </c>
      <c r="C309" s="306">
        <v>0</v>
      </c>
      <c r="D309" s="306">
        <v>0</v>
      </c>
      <c r="E309" s="306">
        <v>0</v>
      </c>
      <c r="F309" s="306">
        <v>16</v>
      </c>
      <c r="G309" s="306">
        <v>8</v>
      </c>
      <c r="H309" s="306">
        <v>7</v>
      </c>
      <c r="I309" s="306">
        <v>0</v>
      </c>
      <c r="J309" s="306">
        <v>8</v>
      </c>
      <c r="K309" s="306">
        <v>0</v>
      </c>
      <c r="L309" s="306">
        <v>39</v>
      </c>
    </row>
    <row r="310" spans="1:12" x14ac:dyDescent="0.25">
      <c r="A310" s="111" t="s">
        <v>528</v>
      </c>
      <c r="B310" s="112" t="s">
        <v>531</v>
      </c>
      <c r="C310" s="305">
        <v>0</v>
      </c>
      <c r="D310" s="305">
        <v>1</v>
      </c>
      <c r="E310" s="305">
        <v>0</v>
      </c>
      <c r="F310" s="305">
        <v>1</v>
      </c>
      <c r="G310" s="305">
        <v>1</v>
      </c>
      <c r="H310" s="305">
        <v>1</v>
      </c>
      <c r="I310" s="305">
        <v>1</v>
      </c>
      <c r="J310" s="305">
        <v>2</v>
      </c>
      <c r="K310" s="305">
        <v>3</v>
      </c>
      <c r="L310" s="305">
        <v>10</v>
      </c>
    </row>
    <row r="311" spans="1:12" x14ac:dyDescent="0.25">
      <c r="A311" s="113" t="s">
        <v>528</v>
      </c>
      <c r="B311" s="114" t="s">
        <v>532</v>
      </c>
      <c r="C311" s="306">
        <v>0</v>
      </c>
      <c r="D311" s="306">
        <v>0</v>
      </c>
      <c r="E311" s="306">
        <v>0</v>
      </c>
      <c r="F311" s="306">
        <v>14</v>
      </c>
      <c r="G311" s="306">
        <v>2</v>
      </c>
      <c r="H311" s="306">
        <v>0</v>
      </c>
      <c r="I311" s="306">
        <v>0</v>
      </c>
      <c r="J311" s="306">
        <v>9</v>
      </c>
      <c r="K311" s="306">
        <v>0</v>
      </c>
      <c r="L311" s="306">
        <v>25</v>
      </c>
    </row>
    <row r="312" spans="1:12" x14ac:dyDescent="0.25">
      <c r="A312" s="111" t="s">
        <v>528</v>
      </c>
      <c r="B312" s="112" t="s">
        <v>533</v>
      </c>
      <c r="C312" s="305">
        <v>0</v>
      </c>
      <c r="D312" s="305">
        <v>2</v>
      </c>
      <c r="E312" s="305">
        <v>8</v>
      </c>
      <c r="F312" s="305">
        <v>7</v>
      </c>
      <c r="G312" s="305">
        <v>5</v>
      </c>
      <c r="H312" s="305">
        <v>7</v>
      </c>
      <c r="I312" s="305">
        <v>1</v>
      </c>
      <c r="J312" s="305">
        <v>5</v>
      </c>
      <c r="K312" s="305">
        <v>1</v>
      </c>
      <c r="L312" s="305">
        <v>36</v>
      </c>
    </row>
    <row r="313" spans="1:12" x14ac:dyDescent="0.25">
      <c r="A313" s="113" t="s">
        <v>528</v>
      </c>
      <c r="B313" s="114" t="s">
        <v>534</v>
      </c>
      <c r="C313" s="306">
        <v>5</v>
      </c>
      <c r="D313" s="306">
        <v>1</v>
      </c>
      <c r="E313" s="306">
        <v>4</v>
      </c>
      <c r="F313" s="306">
        <v>4</v>
      </c>
      <c r="G313" s="306">
        <v>6</v>
      </c>
      <c r="H313" s="306">
        <v>1</v>
      </c>
      <c r="I313" s="306">
        <v>0</v>
      </c>
      <c r="J313" s="306">
        <v>2</v>
      </c>
      <c r="K313" s="306">
        <v>0</v>
      </c>
      <c r="L313" s="306">
        <v>23</v>
      </c>
    </row>
    <row r="314" spans="1:12" x14ac:dyDescent="0.25">
      <c r="A314" s="111" t="s">
        <v>535</v>
      </c>
      <c r="B314" s="112" t="s">
        <v>536</v>
      </c>
      <c r="C314" s="305">
        <v>0</v>
      </c>
      <c r="D314" s="305">
        <v>0</v>
      </c>
      <c r="E314" s="305">
        <v>0</v>
      </c>
      <c r="F314" s="305">
        <v>0</v>
      </c>
      <c r="G314" s="305">
        <v>7</v>
      </c>
      <c r="H314" s="305">
        <v>0</v>
      </c>
      <c r="I314" s="305">
        <v>0</v>
      </c>
      <c r="J314" s="305">
        <v>5</v>
      </c>
      <c r="K314" s="305">
        <v>0</v>
      </c>
      <c r="L314" s="305">
        <v>12</v>
      </c>
    </row>
    <row r="315" spans="1:12" x14ac:dyDescent="0.25">
      <c r="A315" s="113" t="s">
        <v>535</v>
      </c>
      <c r="B315" s="114" t="s">
        <v>537</v>
      </c>
      <c r="C315" s="306">
        <v>0</v>
      </c>
      <c r="D315" s="306">
        <v>0</v>
      </c>
      <c r="E315" s="306">
        <v>0</v>
      </c>
      <c r="F315" s="306">
        <v>4</v>
      </c>
      <c r="G315" s="306">
        <v>11</v>
      </c>
      <c r="H315" s="306">
        <v>4</v>
      </c>
      <c r="I315" s="306">
        <v>3</v>
      </c>
      <c r="J315" s="306">
        <v>3</v>
      </c>
      <c r="K315" s="306">
        <v>0</v>
      </c>
      <c r="L315" s="306">
        <v>25</v>
      </c>
    </row>
    <row r="316" spans="1:12" x14ac:dyDescent="0.25">
      <c r="A316" s="111" t="s">
        <v>535</v>
      </c>
      <c r="B316" s="112" t="s">
        <v>538</v>
      </c>
      <c r="C316" s="305">
        <v>0</v>
      </c>
      <c r="D316" s="305">
        <v>0</v>
      </c>
      <c r="E316" s="305">
        <v>0</v>
      </c>
      <c r="F316" s="305">
        <v>3</v>
      </c>
      <c r="G316" s="305">
        <v>11</v>
      </c>
      <c r="H316" s="305">
        <v>1</v>
      </c>
      <c r="I316" s="305">
        <v>0</v>
      </c>
      <c r="J316" s="305">
        <v>2</v>
      </c>
      <c r="K316" s="305">
        <v>0</v>
      </c>
      <c r="L316" s="305">
        <v>17</v>
      </c>
    </row>
    <row r="317" spans="1:12" x14ac:dyDescent="0.25">
      <c r="A317" s="113" t="s">
        <v>535</v>
      </c>
      <c r="B317" s="114" t="s">
        <v>539</v>
      </c>
      <c r="C317" s="306">
        <v>0</v>
      </c>
      <c r="D317" s="306">
        <v>0</v>
      </c>
      <c r="E317" s="306">
        <v>0</v>
      </c>
      <c r="F317" s="306">
        <v>8</v>
      </c>
      <c r="G317" s="306">
        <v>16</v>
      </c>
      <c r="H317" s="306">
        <v>10</v>
      </c>
      <c r="I317" s="306">
        <v>1</v>
      </c>
      <c r="J317" s="306">
        <v>5</v>
      </c>
      <c r="K317" s="306">
        <v>0</v>
      </c>
      <c r="L317" s="306">
        <v>40</v>
      </c>
    </row>
    <row r="318" spans="1:12" x14ac:dyDescent="0.25">
      <c r="A318" s="111" t="s">
        <v>535</v>
      </c>
      <c r="B318" s="112" t="s">
        <v>540</v>
      </c>
      <c r="C318" s="305">
        <v>0</v>
      </c>
      <c r="D318" s="305">
        <v>0</v>
      </c>
      <c r="E318" s="305">
        <v>3</v>
      </c>
      <c r="F318" s="305">
        <v>7</v>
      </c>
      <c r="G318" s="305">
        <v>10</v>
      </c>
      <c r="H318" s="305">
        <v>2</v>
      </c>
      <c r="I318" s="305">
        <v>4</v>
      </c>
      <c r="J318" s="305">
        <v>4</v>
      </c>
      <c r="K318" s="305">
        <v>0</v>
      </c>
      <c r="L318" s="305">
        <v>30</v>
      </c>
    </row>
    <row r="319" spans="1:12" x14ac:dyDescent="0.25">
      <c r="A319" s="113" t="s">
        <v>535</v>
      </c>
      <c r="B319" s="114" t="s">
        <v>541</v>
      </c>
      <c r="C319" s="306">
        <v>0</v>
      </c>
      <c r="D319" s="306">
        <v>0</v>
      </c>
      <c r="E319" s="306">
        <v>0</v>
      </c>
      <c r="F319" s="306">
        <v>6</v>
      </c>
      <c r="G319" s="306">
        <v>8</v>
      </c>
      <c r="H319" s="306">
        <v>3</v>
      </c>
      <c r="I319" s="306">
        <v>0</v>
      </c>
      <c r="J319" s="306">
        <v>2</v>
      </c>
      <c r="K319" s="306">
        <v>0</v>
      </c>
      <c r="L319" s="306">
        <v>19</v>
      </c>
    </row>
    <row r="320" spans="1:12" x14ac:dyDescent="0.25">
      <c r="A320" s="111" t="s">
        <v>535</v>
      </c>
      <c r="B320" s="112" t="s">
        <v>542</v>
      </c>
      <c r="C320" s="305">
        <v>1</v>
      </c>
      <c r="D320" s="305">
        <v>6</v>
      </c>
      <c r="E320" s="305">
        <v>1</v>
      </c>
      <c r="F320" s="305">
        <v>5</v>
      </c>
      <c r="G320" s="305">
        <v>7</v>
      </c>
      <c r="H320" s="305">
        <v>1</v>
      </c>
      <c r="I320" s="305">
        <v>2</v>
      </c>
      <c r="J320" s="305">
        <v>4</v>
      </c>
      <c r="K320" s="305">
        <v>2</v>
      </c>
      <c r="L320" s="305">
        <v>29</v>
      </c>
    </row>
    <row r="321" spans="1:12" x14ac:dyDescent="0.25">
      <c r="A321" s="113" t="s">
        <v>535</v>
      </c>
      <c r="B321" s="114" t="s">
        <v>543</v>
      </c>
      <c r="C321" s="306">
        <v>0</v>
      </c>
      <c r="D321" s="306">
        <v>0</v>
      </c>
      <c r="E321" s="306">
        <v>2</v>
      </c>
      <c r="F321" s="306">
        <v>4</v>
      </c>
      <c r="G321" s="306">
        <v>6</v>
      </c>
      <c r="H321" s="306">
        <v>1</v>
      </c>
      <c r="I321" s="306">
        <v>1</v>
      </c>
      <c r="J321" s="306">
        <v>6</v>
      </c>
      <c r="K321" s="306">
        <v>0</v>
      </c>
      <c r="L321" s="306">
        <v>20</v>
      </c>
    </row>
    <row r="322" spans="1:12" x14ac:dyDescent="0.25">
      <c r="A322" s="111" t="s">
        <v>535</v>
      </c>
      <c r="B322" s="112" t="s">
        <v>544</v>
      </c>
      <c r="C322" s="305">
        <v>0</v>
      </c>
      <c r="D322" s="305">
        <v>0</v>
      </c>
      <c r="E322" s="305">
        <v>0</v>
      </c>
      <c r="F322" s="305">
        <v>6</v>
      </c>
      <c r="G322" s="305">
        <v>5</v>
      </c>
      <c r="H322" s="305">
        <v>5</v>
      </c>
      <c r="I322" s="305">
        <v>2</v>
      </c>
      <c r="J322" s="305">
        <v>6</v>
      </c>
      <c r="K322" s="305">
        <v>0</v>
      </c>
      <c r="L322" s="305">
        <v>24</v>
      </c>
    </row>
    <row r="323" spans="1:12" x14ac:dyDescent="0.25">
      <c r="A323" s="113" t="s">
        <v>535</v>
      </c>
      <c r="B323" s="114" t="s">
        <v>545</v>
      </c>
      <c r="C323" s="306">
        <v>0</v>
      </c>
      <c r="D323" s="306">
        <v>0</v>
      </c>
      <c r="E323" s="306">
        <v>0</v>
      </c>
      <c r="F323" s="306">
        <v>6</v>
      </c>
      <c r="G323" s="306">
        <v>9</v>
      </c>
      <c r="H323" s="306">
        <v>1</v>
      </c>
      <c r="I323" s="306">
        <v>1</v>
      </c>
      <c r="J323" s="306">
        <v>1</v>
      </c>
      <c r="K323" s="306">
        <v>0</v>
      </c>
      <c r="L323" s="306">
        <v>18</v>
      </c>
    </row>
    <row r="324" spans="1:12" x14ac:dyDescent="0.25">
      <c r="A324" s="111" t="s">
        <v>546</v>
      </c>
      <c r="B324" s="112" t="s">
        <v>547</v>
      </c>
      <c r="C324" s="305">
        <v>3</v>
      </c>
      <c r="D324" s="305">
        <v>0</v>
      </c>
      <c r="E324" s="305">
        <v>7</v>
      </c>
      <c r="F324" s="305">
        <v>7</v>
      </c>
      <c r="G324" s="305">
        <v>1</v>
      </c>
      <c r="H324" s="305">
        <v>3</v>
      </c>
      <c r="I324" s="305">
        <v>1</v>
      </c>
      <c r="J324" s="305">
        <v>0</v>
      </c>
      <c r="K324" s="305">
        <v>0</v>
      </c>
      <c r="L324" s="305">
        <v>22</v>
      </c>
    </row>
    <row r="325" spans="1:12" x14ac:dyDescent="0.25">
      <c r="A325" s="113" t="s">
        <v>546</v>
      </c>
      <c r="B325" s="114" t="s">
        <v>548</v>
      </c>
      <c r="C325" s="306">
        <v>0</v>
      </c>
      <c r="D325" s="306">
        <v>1</v>
      </c>
      <c r="E325" s="306">
        <v>5</v>
      </c>
      <c r="F325" s="306">
        <v>22</v>
      </c>
      <c r="G325" s="306">
        <v>2</v>
      </c>
      <c r="H325" s="306">
        <v>3</v>
      </c>
      <c r="I325" s="306">
        <v>2</v>
      </c>
      <c r="J325" s="306">
        <v>1</v>
      </c>
      <c r="K325" s="306">
        <v>1</v>
      </c>
      <c r="L325" s="306">
        <v>37</v>
      </c>
    </row>
    <row r="326" spans="1:12" x14ac:dyDescent="0.25">
      <c r="A326" s="111" t="s">
        <v>546</v>
      </c>
      <c r="B326" s="112" t="s">
        <v>549</v>
      </c>
      <c r="C326" s="305">
        <v>10</v>
      </c>
      <c r="D326" s="305">
        <v>5</v>
      </c>
      <c r="E326" s="305">
        <v>2</v>
      </c>
      <c r="F326" s="305">
        <v>0</v>
      </c>
      <c r="G326" s="305">
        <v>0</v>
      </c>
      <c r="H326" s="305">
        <v>0</v>
      </c>
      <c r="I326" s="305">
        <v>0</v>
      </c>
      <c r="J326" s="305">
        <v>0</v>
      </c>
      <c r="K326" s="305">
        <v>0</v>
      </c>
      <c r="L326" s="305">
        <v>17</v>
      </c>
    </row>
    <row r="327" spans="1:12" x14ac:dyDescent="0.25">
      <c r="A327" s="113" t="s">
        <v>550</v>
      </c>
      <c r="B327" s="114" t="s">
        <v>551</v>
      </c>
      <c r="C327" s="306">
        <v>0</v>
      </c>
      <c r="D327" s="306">
        <v>1</v>
      </c>
      <c r="E327" s="306">
        <v>2</v>
      </c>
      <c r="F327" s="306">
        <v>6</v>
      </c>
      <c r="G327" s="306">
        <v>2</v>
      </c>
      <c r="H327" s="306">
        <v>0</v>
      </c>
      <c r="I327" s="306">
        <v>1</v>
      </c>
      <c r="J327" s="306">
        <v>0</v>
      </c>
      <c r="K327" s="306">
        <v>0</v>
      </c>
      <c r="L327" s="306">
        <v>12</v>
      </c>
    </row>
    <row r="328" spans="1:12" x14ac:dyDescent="0.25">
      <c r="A328" s="111" t="s">
        <v>550</v>
      </c>
      <c r="B328" s="112" t="s">
        <v>552</v>
      </c>
      <c r="C328" s="305">
        <v>0</v>
      </c>
      <c r="D328" s="305">
        <v>0</v>
      </c>
      <c r="E328" s="305">
        <v>3</v>
      </c>
      <c r="F328" s="305">
        <v>5</v>
      </c>
      <c r="G328" s="305">
        <v>2</v>
      </c>
      <c r="H328" s="305">
        <v>1</v>
      </c>
      <c r="I328" s="305">
        <v>4</v>
      </c>
      <c r="J328" s="305">
        <v>0</v>
      </c>
      <c r="K328" s="305">
        <v>3</v>
      </c>
      <c r="L328" s="305">
        <v>18</v>
      </c>
    </row>
    <row r="329" spans="1:12" x14ac:dyDescent="0.25">
      <c r="A329" s="113" t="s">
        <v>550</v>
      </c>
      <c r="B329" s="114" t="s">
        <v>553</v>
      </c>
      <c r="C329" s="306">
        <v>0</v>
      </c>
      <c r="D329" s="306">
        <v>3</v>
      </c>
      <c r="E329" s="306">
        <v>13</v>
      </c>
      <c r="F329" s="306">
        <v>15</v>
      </c>
      <c r="G329" s="306">
        <v>0</v>
      </c>
      <c r="H329" s="306">
        <v>1</v>
      </c>
      <c r="I329" s="306">
        <v>0</v>
      </c>
      <c r="J329" s="306">
        <v>4</v>
      </c>
      <c r="K329" s="306">
        <v>0</v>
      </c>
      <c r="L329" s="306">
        <v>36</v>
      </c>
    </row>
    <row r="330" spans="1:12" x14ac:dyDescent="0.25">
      <c r="A330" s="111" t="s">
        <v>550</v>
      </c>
      <c r="B330" s="112" t="s">
        <v>554</v>
      </c>
      <c r="C330" s="305">
        <v>0</v>
      </c>
      <c r="D330" s="305">
        <v>13</v>
      </c>
      <c r="E330" s="305">
        <v>0</v>
      </c>
      <c r="F330" s="305">
        <v>13</v>
      </c>
      <c r="G330" s="305">
        <v>0</v>
      </c>
      <c r="H330" s="305">
        <v>8</v>
      </c>
      <c r="I330" s="305">
        <v>0</v>
      </c>
      <c r="J330" s="305">
        <v>2</v>
      </c>
      <c r="K330" s="305">
        <v>0</v>
      </c>
      <c r="L330" s="305">
        <v>36</v>
      </c>
    </row>
    <row r="331" spans="1:12" x14ac:dyDescent="0.25">
      <c r="A331" s="113" t="s">
        <v>550</v>
      </c>
      <c r="B331" s="114" t="s">
        <v>555</v>
      </c>
      <c r="C331" s="306">
        <v>0</v>
      </c>
      <c r="D331" s="306">
        <v>4</v>
      </c>
      <c r="E331" s="306">
        <v>0</v>
      </c>
      <c r="F331" s="306">
        <v>0</v>
      </c>
      <c r="G331" s="306">
        <v>1</v>
      </c>
      <c r="H331" s="306">
        <v>0</v>
      </c>
      <c r="I331" s="306">
        <v>0</v>
      </c>
      <c r="J331" s="306">
        <v>0</v>
      </c>
      <c r="K331" s="306">
        <v>0</v>
      </c>
      <c r="L331" s="306">
        <v>5</v>
      </c>
    </row>
    <row r="332" spans="1:12" x14ac:dyDescent="0.25">
      <c r="A332" s="111" t="s">
        <v>550</v>
      </c>
      <c r="B332" s="112" t="s">
        <v>556</v>
      </c>
      <c r="C332" s="305">
        <v>4</v>
      </c>
      <c r="D332" s="305">
        <v>0</v>
      </c>
      <c r="E332" s="305">
        <v>8</v>
      </c>
      <c r="F332" s="305">
        <v>9</v>
      </c>
      <c r="G332" s="305">
        <v>4</v>
      </c>
      <c r="H332" s="305">
        <v>7</v>
      </c>
      <c r="I332" s="305">
        <v>3</v>
      </c>
      <c r="J332" s="305">
        <v>1</v>
      </c>
      <c r="K332" s="305">
        <v>0</v>
      </c>
      <c r="L332" s="305">
        <v>36</v>
      </c>
    </row>
    <row r="333" spans="1:12" x14ac:dyDescent="0.25">
      <c r="A333" s="113" t="s">
        <v>550</v>
      </c>
      <c r="B333" s="114" t="s">
        <v>557</v>
      </c>
      <c r="C333" s="306">
        <v>0</v>
      </c>
      <c r="D333" s="306">
        <v>0</v>
      </c>
      <c r="E333" s="306">
        <v>2</v>
      </c>
      <c r="F333" s="306">
        <v>8</v>
      </c>
      <c r="G333" s="306">
        <v>2</v>
      </c>
      <c r="H333" s="306">
        <v>0</v>
      </c>
      <c r="I333" s="306">
        <v>0</v>
      </c>
      <c r="J333" s="306">
        <v>1</v>
      </c>
      <c r="K333" s="306">
        <v>4</v>
      </c>
      <c r="L333" s="306">
        <v>17</v>
      </c>
    </row>
    <row r="334" spans="1:12" x14ac:dyDescent="0.25">
      <c r="A334" s="111" t="s">
        <v>550</v>
      </c>
      <c r="B334" s="112" t="s">
        <v>558</v>
      </c>
      <c r="C334" s="305">
        <v>0</v>
      </c>
      <c r="D334" s="305">
        <v>1</v>
      </c>
      <c r="E334" s="305">
        <v>5</v>
      </c>
      <c r="F334" s="305">
        <v>9</v>
      </c>
      <c r="G334" s="305">
        <v>1</v>
      </c>
      <c r="H334" s="305">
        <v>3</v>
      </c>
      <c r="I334" s="305">
        <v>0</v>
      </c>
      <c r="J334" s="305">
        <v>1</v>
      </c>
      <c r="K334" s="305">
        <v>0</v>
      </c>
      <c r="L334" s="305">
        <v>20</v>
      </c>
    </row>
    <row r="335" spans="1:12" x14ac:dyDescent="0.25">
      <c r="A335" s="113" t="s">
        <v>559</v>
      </c>
      <c r="B335" s="114" t="s">
        <v>560</v>
      </c>
      <c r="C335" s="306">
        <v>0</v>
      </c>
      <c r="D335" s="306">
        <v>0</v>
      </c>
      <c r="E335" s="306">
        <v>1</v>
      </c>
      <c r="F335" s="306">
        <v>7</v>
      </c>
      <c r="G335" s="306">
        <v>4</v>
      </c>
      <c r="H335" s="306">
        <v>2</v>
      </c>
      <c r="I335" s="306">
        <v>0</v>
      </c>
      <c r="J335" s="306">
        <v>2</v>
      </c>
      <c r="K335" s="306">
        <v>0</v>
      </c>
      <c r="L335" s="306">
        <v>16</v>
      </c>
    </row>
    <row r="336" spans="1:12" ht="13.8" thickBot="1" x14ac:dyDescent="0.3">
      <c r="A336" s="115" t="s">
        <v>559</v>
      </c>
      <c r="B336" s="116" t="s">
        <v>561</v>
      </c>
      <c r="C336" s="307">
        <v>0</v>
      </c>
      <c r="D336" s="307">
        <v>0</v>
      </c>
      <c r="E336" s="307">
        <v>1</v>
      </c>
      <c r="F336" s="307">
        <v>8</v>
      </c>
      <c r="G336" s="307">
        <v>11</v>
      </c>
      <c r="H336" s="307">
        <v>2</v>
      </c>
      <c r="I336" s="307">
        <v>0</v>
      </c>
      <c r="J336" s="307">
        <v>2</v>
      </c>
      <c r="K336" s="307">
        <v>0</v>
      </c>
      <c r="L336" s="307">
        <v>24</v>
      </c>
    </row>
    <row r="337" spans="1:14" x14ac:dyDescent="0.25">
      <c r="A337" s="120"/>
      <c r="B337" s="257" t="s">
        <v>608</v>
      </c>
      <c r="C337" s="315">
        <f>SUM(C4:C336)</f>
        <v>427</v>
      </c>
      <c r="D337" s="315">
        <f t="shared" ref="D337:K337" si="0">SUM(D4:D336)</f>
        <v>280</v>
      </c>
      <c r="E337" s="315">
        <f t="shared" si="0"/>
        <v>1026</v>
      </c>
      <c r="F337" s="315">
        <f t="shared" si="0"/>
        <v>2339</v>
      </c>
      <c r="G337" s="315">
        <f t="shared" si="0"/>
        <v>1725</v>
      </c>
      <c r="H337" s="315">
        <f t="shared" si="0"/>
        <v>947</v>
      </c>
      <c r="I337" s="315">
        <f t="shared" si="0"/>
        <v>449</v>
      </c>
      <c r="J337" s="315">
        <f t="shared" si="0"/>
        <v>1008</v>
      </c>
      <c r="K337" s="315">
        <f t="shared" si="0"/>
        <v>169</v>
      </c>
      <c r="L337" s="315">
        <f>SUM(L4:L336)</f>
        <v>8370</v>
      </c>
      <c r="M337" s="259"/>
      <c r="N337" s="259"/>
    </row>
    <row r="338" spans="1:14" ht="13.8" thickBot="1" x14ac:dyDescent="0.3">
      <c r="A338" s="260"/>
      <c r="B338" s="261" t="s">
        <v>738</v>
      </c>
      <c r="C338" s="316">
        <f>(C337/$L$337)*100</f>
        <v>5.1015531660692943</v>
      </c>
      <c r="D338" s="316">
        <f t="shared" ref="D338:L338" si="1">(D337/$L$337)*100</f>
        <v>3.3452807646356031</v>
      </c>
      <c r="E338" s="316">
        <f t="shared" si="1"/>
        <v>12.258064516129032</v>
      </c>
      <c r="F338" s="316">
        <f t="shared" si="1"/>
        <v>27.945041816009557</v>
      </c>
      <c r="G338" s="316">
        <f t="shared" si="1"/>
        <v>20.609318996415769</v>
      </c>
      <c r="H338" s="316">
        <f t="shared" si="1"/>
        <v>11.314217443249701</v>
      </c>
      <c r="I338" s="316">
        <f t="shared" si="1"/>
        <v>5.3643966547192354</v>
      </c>
      <c r="J338" s="316">
        <f t="shared" si="1"/>
        <v>12.043010752688172</v>
      </c>
      <c r="K338" s="316">
        <f t="shared" si="1"/>
        <v>2.0191158900836319</v>
      </c>
      <c r="L338" s="316">
        <f t="shared" si="1"/>
        <v>100</v>
      </c>
    </row>
    <row r="339" spans="1:14" ht="13.8" thickTop="1" x14ac:dyDescent="0.25">
      <c r="C339" s="320"/>
      <c r="D339" s="320"/>
      <c r="E339" s="320"/>
      <c r="F339" s="320"/>
      <c r="G339" s="320"/>
      <c r="H339" s="320"/>
      <c r="I339" s="320"/>
      <c r="J339" s="320"/>
      <c r="K339" s="320"/>
      <c r="L339" s="320"/>
    </row>
    <row r="340" spans="1:14" x14ac:dyDescent="0.25">
      <c r="A340" s="248" t="s">
        <v>716</v>
      </c>
      <c r="C340" s="321"/>
      <c r="D340" s="321"/>
      <c r="E340" s="321"/>
      <c r="F340" s="321"/>
      <c r="G340" s="321"/>
      <c r="H340" s="321"/>
      <c r="I340" s="321"/>
      <c r="J340" s="321"/>
      <c r="K340" s="321"/>
      <c r="L340" s="321"/>
    </row>
    <row r="341" spans="1:14" x14ac:dyDescent="0.25">
      <c r="A341" s="36" t="s">
        <v>78</v>
      </c>
    </row>
  </sheetData>
  <mergeCells count="2">
    <mergeCell ref="A1:B1"/>
    <mergeCell ref="A2:B2"/>
  </mergeCells>
  <hyperlinks>
    <hyperlink ref="A2:B2" location="TOC!A1" display="Return to Table of Contents"/>
  </hyperlinks>
  <pageMargins left="0.25" right="0.25" top="0.75" bottom="0.75" header="0.3" footer="0.3"/>
  <pageSetup scale="68" fitToWidth="0" fitToHeight="0" orientation="landscape" horizontalDpi="1200" verticalDpi="1200" r:id="rId1"/>
  <headerFooter>
    <oddHeader>&amp;L&amp;"Arial,Bold"2016-17 Survey of Allied Dental Education
Report 1 - Dental Hygiene Education Programs</oddHeader>
  </headerFooter>
  <rowBreaks count="6" manualBreakCount="6">
    <brk id="55" max="11" man="1"/>
    <brk id="109" max="11" man="1"/>
    <brk id="163" max="11" man="1"/>
    <brk id="213" max="11" man="1"/>
    <brk id="267" max="11" man="1"/>
    <brk id="313"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zoomScaleNormal="100" workbookViewId="0">
      <pane xSplit="2" ySplit="4" topLeftCell="C5" activePane="bottomRight" state="frozen"/>
      <selection pane="topRight" activeCell="C1" sqref="C1"/>
      <selection pane="bottomLeft" activeCell="A6" sqref="A6"/>
      <selection pane="bottomRight"/>
    </sheetView>
  </sheetViews>
  <sheetFormatPr defaultColWidth="9" defaultRowHeight="13.2" x14ac:dyDescent="0.25"/>
  <cols>
    <col min="1" max="1" width="5.88671875" style="108" customWidth="1"/>
    <col min="2" max="2" width="80.44140625" style="108" customWidth="1"/>
    <col min="3" max="6" width="10.109375" style="108" customWidth="1"/>
    <col min="7" max="7" width="12.5546875" style="108" customWidth="1"/>
    <col min="8" max="8" width="1.5546875" style="108" customWidth="1"/>
    <col min="9" max="9" width="12.109375" style="108" customWidth="1"/>
    <col min="10" max="11" width="10.109375" style="108" customWidth="1"/>
    <col min="12" max="12" width="12.88671875" style="108" customWidth="1"/>
    <col min="13" max="13" width="9.109375" style="108" customWidth="1"/>
    <col min="14" max="14" width="12.44140625" style="108" customWidth="1"/>
    <col min="15" max="16384" width="9" style="108"/>
  </cols>
  <sheetData>
    <row r="1" spans="1:14" x14ac:dyDescent="0.25">
      <c r="A1" s="107" t="s">
        <v>145</v>
      </c>
    </row>
    <row r="2" spans="1:14" x14ac:dyDescent="0.25">
      <c r="A2" s="405" t="s">
        <v>4</v>
      </c>
      <c r="B2" s="405"/>
    </row>
    <row r="3" spans="1:14" s="258" customFormat="1" ht="21" customHeight="1" x14ac:dyDescent="0.25">
      <c r="A3" s="186"/>
      <c r="B3" s="262"/>
      <c r="C3" s="154"/>
      <c r="D3" s="423" t="s">
        <v>747</v>
      </c>
      <c r="E3" s="423"/>
      <c r="F3" s="423"/>
      <c r="G3" s="423"/>
      <c r="H3" s="263"/>
      <c r="I3" s="423" t="s">
        <v>748</v>
      </c>
      <c r="J3" s="423"/>
      <c r="K3" s="423"/>
      <c r="L3" s="423"/>
      <c r="M3" s="423"/>
      <c r="N3" s="423"/>
    </row>
    <row r="4" spans="1:14" s="120" customFormat="1" ht="60" customHeight="1" x14ac:dyDescent="0.25">
      <c r="A4" s="185" t="s">
        <v>165</v>
      </c>
      <c r="B4" s="187" t="s">
        <v>166</v>
      </c>
      <c r="C4" s="154" t="s">
        <v>739</v>
      </c>
      <c r="D4" s="154" t="s">
        <v>740</v>
      </c>
      <c r="E4" s="154" t="s">
        <v>741</v>
      </c>
      <c r="F4" s="154" t="s">
        <v>745</v>
      </c>
      <c r="G4" s="154" t="s">
        <v>742</v>
      </c>
      <c r="H4" s="154"/>
      <c r="I4" s="154" t="s">
        <v>746</v>
      </c>
      <c r="J4" s="154" t="s">
        <v>643</v>
      </c>
      <c r="K4" s="154" t="s">
        <v>737</v>
      </c>
      <c r="L4" s="154" t="s">
        <v>743</v>
      </c>
      <c r="M4" s="154" t="s">
        <v>160</v>
      </c>
      <c r="N4" s="154" t="s">
        <v>744</v>
      </c>
    </row>
    <row r="5" spans="1:14" x14ac:dyDescent="0.25">
      <c r="A5" s="111" t="s">
        <v>178</v>
      </c>
      <c r="B5" s="112" t="s">
        <v>179</v>
      </c>
      <c r="C5" s="308">
        <v>30</v>
      </c>
      <c r="D5" s="308">
        <v>23</v>
      </c>
      <c r="E5" s="308">
        <v>18</v>
      </c>
      <c r="F5" s="308">
        <v>26</v>
      </c>
      <c r="G5" s="308">
        <v>67</v>
      </c>
      <c r="H5" s="308"/>
      <c r="I5" s="308">
        <v>0</v>
      </c>
      <c r="J5" s="308">
        <v>10</v>
      </c>
      <c r="K5" s="308">
        <v>0</v>
      </c>
      <c r="L5" s="308">
        <v>0</v>
      </c>
      <c r="M5" s="308">
        <v>0</v>
      </c>
      <c r="N5" s="308">
        <v>10</v>
      </c>
    </row>
    <row r="6" spans="1:14" x14ac:dyDescent="0.25">
      <c r="A6" s="113" t="s">
        <v>178</v>
      </c>
      <c r="B6" s="114" t="s">
        <v>182</v>
      </c>
      <c r="C6" s="309">
        <v>30</v>
      </c>
      <c r="D6" s="309">
        <v>30</v>
      </c>
      <c r="E6" s="309">
        <v>27</v>
      </c>
      <c r="F6" s="309">
        <v>0</v>
      </c>
      <c r="G6" s="309">
        <v>57</v>
      </c>
      <c r="H6" s="309"/>
      <c r="I6" s="309">
        <v>0</v>
      </c>
      <c r="J6" s="309">
        <v>28</v>
      </c>
      <c r="K6" s="309">
        <v>0</v>
      </c>
      <c r="L6" s="309">
        <v>0</v>
      </c>
      <c r="M6" s="309">
        <v>0</v>
      </c>
      <c r="N6" s="309">
        <v>28</v>
      </c>
    </row>
    <row r="7" spans="1:14" x14ac:dyDescent="0.25">
      <c r="A7" s="111" t="s">
        <v>183</v>
      </c>
      <c r="B7" s="112" t="s">
        <v>184</v>
      </c>
      <c r="C7" s="308">
        <v>6</v>
      </c>
      <c r="D7" s="308">
        <v>0</v>
      </c>
      <c r="E7" s="308">
        <v>0</v>
      </c>
      <c r="F7" s="308">
        <v>0</v>
      </c>
      <c r="G7" s="308">
        <v>0</v>
      </c>
      <c r="H7" s="308"/>
      <c r="I7" s="308">
        <v>0</v>
      </c>
      <c r="J7" s="308">
        <v>0</v>
      </c>
      <c r="K7" s="308">
        <v>0</v>
      </c>
      <c r="L7" s="308">
        <v>0</v>
      </c>
      <c r="M7" s="308">
        <v>0</v>
      </c>
      <c r="N7" s="308">
        <v>0</v>
      </c>
    </row>
    <row r="8" spans="1:14" x14ac:dyDescent="0.25">
      <c r="A8" s="113" t="s">
        <v>183</v>
      </c>
      <c r="B8" s="114" t="s">
        <v>185</v>
      </c>
      <c r="C8" s="309">
        <v>14</v>
      </c>
      <c r="D8" s="309">
        <v>14</v>
      </c>
      <c r="E8" s="309">
        <v>14</v>
      </c>
      <c r="F8" s="309">
        <v>0</v>
      </c>
      <c r="G8" s="309">
        <v>28</v>
      </c>
      <c r="H8" s="309"/>
      <c r="I8" s="309">
        <v>0</v>
      </c>
      <c r="J8" s="309">
        <v>12</v>
      </c>
      <c r="K8" s="309">
        <v>0</v>
      </c>
      <c r="L8" s="309">
        <v>0</v>
      </c>
      <c r="M8" s="309">
        <v>0</v>
      </c>
      <c r="N8" s="309">
        <v>12</v>
      </c>
    </row>
    <row r="9" spans="1:14" x14ac:dyDescent="0.25">
      <c r="A9" s="111" t="s">
        <v>186</v>
      </c>
      <c r="B9" s="112" t="s">
        <v>187</v>
      </c>
      <c r="C9" s="308">
        <v>90</v>
      </c>
      <c r="D9" s="308">
        <v>35</v>
      </c>
      <c r="E9" s="308">
        <v>56</v>
      </c>
      <c r="F9" s="308">
        <v>0</v>
      </c>
      <c r="G9" s="308">
        <v>91</v>
      </c>
      <c r="H9" s="308"/>
      <c r="I9" s="308">
        <v>0</v>
      </c>
      <c r="J9" s="308">
        <v>33</v>
      </c>
      <c r="K9" s="308">
        <v>0</v>
      </c>
      <c r="L9" s="308">
        <v>0</v>
      </c>
      <c r="M9" s="308">
        <v>0</v>
      </c>
      <c r="N9" s="308">
        <v>33</v>
      </c>
    </row>
    <row r="10" spans="1:14" x14ac:dyDescent="0.25">
      <c r="A10" s="113" t="s">
        <v>186</v>
      </c>
      <c r="B10" s="114" t="s">
        <v>188</v>
      </c>
      <c r="C10" s="309">
        <v>34</v>
      </c>
      <c r="D10" s="309">
        <v>32</v>
      </c>
      <c r="E10" s="309">
        <v>31</v>
      </c>
      <c r="F10" s="309">
        <v>13</v>
      </c>
      <c r="G10" s="309">
        <v>76</v>
      </c>
      <c r="H10" s="309"/>
      <c r="I10" s="309">
        <v>0</v>
      </c>
      <c r="J10" s="309">
        <v>31</v>
      </c>
      <c r="K10" s="309">
        <v>0</v>
      </c>
      <c r="L10" s="309">
        <v>0</v>
      </c>
      <c r="M10" s="309">
        <v>0</v>
      </c>
      <c r="N10" s="309">
        <v>31</v>
      </c>
    </row>
    <row r="11" spans="1:14" x14ac:dyDescent="0.25">
      <c r="A11" s="111" t="s">
        <v>186</v>
      </c>
      <c r="B11" s="112" t="s">
        <v>189</v>
      </c>
      <c r="C11" s="308">
        <v>20</v>
      </c>
      <c r="D11" s="308">
        <v>20</v>
      </c>
      <c r="E11" s="308">
        <v>15</v>
      </c>
      <c r="F11" s="308">
        <v>0</v>
      </c>
      <c r="G11" s="308">
        <v>35</v>
      </c>
      <c r="H11" s="308"/>
      <c r="I11" s="308">
        <v>0</v>
      </c>
      <c r="J11" s="308">
        <v>14</v>
      </c>
      <c r="K11" s="308">
        <v>0</v>
      </c>
      <c r="L11" s="308">
        <v>0</v>
      </c>
      <c r="M11" s="308">
        <v>0</v>
      </c>
      <c r="N11" s="308">
        <v>14</v>
      </c>
    </row>
    <row r="12" spans="1:14" x14ac:dyDescent="0.25">
      <c r="A12" s="113" t="s">
        <v>186</v>
      </c>
      <c r="B12" s="114" t="s">
        <v>190</v>
      </c>
      <c r="C12" s="309">
        <v>18</v>
      </c>
      <c r="D12" s="309">
        <v>18</v>
      </c>
      <c r="E12" s="309">
        <v>17</v>
      </c>
      <c r="F12" s="309">
        <v>0</v>
      </c>
      <c r="G12" s="309">
        <v>35</v>
      </c>
      <c r="H12" s="309"/>
      <c r="I12" s="309">
        <v>0</v>
      </c>
      <c r="J12" s="309">
        <v>17</v>
      </c>
      <c r="K12" s="309">
        <v>0</v>
      </c>
      <c r="L12" s="309">
        <v>0</v>
      </c>
      <c r="M12" s="309">
        <v>0</v>
      </c>
      <c r="N12" s="309">
        <v>17</v>
      </c>
    </row>
    <row r="13" spans="1:14" x14ac:dyDescent="0.25">
      <c r="A13" s="111" t="s">
        <v>186</v>
      </c>
      <c r="B13" s="112" t="s">
        <v>191</v>
      </c>
      <c r="C13" s="308">
        <v>32</v>
      </c>
      <c r="D13" s="308">
        <v>32</v>
      </c>
      <c r="E13" s="308">
        <v>28</v>
      </c>
      <c r="F13" s="308">
        <v>0</v>
      </c>
      <c r="G13" s="308">
        <v>60</v>
      </c>
      <c r="H13" s="308"/>
      <c r="I13" s="308">
        <v>0</v>
      </c>
      <c r="J13" s="308">
        <v>0</v>
      </c>
      <c r="K13" s="308">
        <v>29</v>
      </c>
      <c r="L13" s="308">
        <v>0</v>
      </c>
      <c r="M13" s="308">
        <v>0</v>
      </c>
      <c r="N13" s="308">
        <v>29</v>
      </c>
    </row>
    <row r="14" spans="1:14" x14ac:dyDescent="0.25">
      <c r="A14" s="113" t="s">
        <v>186</v>
      </c>
      <c r="B14" s="114" t="s">
        <v>192</v>
      </c>
      <c r="C14" s="309">
        <v>22</v>
      </c>
      <c r="D14" s="309">
        <v>22</v>
      </c>
      <c r="E14" s="309">
        <v>19</v>
      </c>
      <c r="F14" s="309">
        <v>0</v>
      </c>
      <c r="G14" s="309">
        <v>41</v>
      </c>
      <c r="H14" s="309"/>
      <c r="I14" s="309">
        <v>0</v>
      </c>
      <c r="J14" s="309">
        <v>18</v>
      </c>
      <c r="K14" s="309">
        <v>0</v>
      </c>
      <c r="L14" s="309">
        <v>0</v>
      </c>
      <c r="M14" s="309">
        <v>0</v>
      </c>
      <c r="N14" s="309">
        <v>18</v>
      </c>
    </row>
    <row r="15" spans="1:14" x14ac:dyDescent="0.25">
      <c r="A15" s="111" t="s">
        <v>186</v>
      </c>
      <c r="B15" s="112" t="s">
        <v>193</v>
      </c>
      <c r="C15" s="308">
        <v>25</v>
      </c>
      <c r="D15" s="308">
        <v>25</v>
      </c>
      <c r="E15" s="308">
        <v>21</v>
      </c>
      <c r="F15" s="308">
        <v>0</v>
      </c>
      <c r="G15" s="308">
        <v>46</v>
      </c>
      <c r="H15" s="308"/>
      <c r="I15" s="308">
        <v>0</v>
      </c>
      <c r="J15" s="308">
        <v>22</v>
      </c>
      <c r="K15" s="308">
        <v>0</v>
      </c>
      <c r="L15" s="308">
        <v>0</v>
      </c>
      <c r="M15" s="308">
        <v>0</v>
      </c>
      <c r="N15" s="308">
        <v>22</v>
      </c>
    </row>
    <row r="16" spans="1:14" x14ac:dyDescent="0.25">
      <c r="A16" s="113" t="s">
        <v>186</v>
      </c>
      <c r="B16" s="114" t="s">
        <v>194</v>
      </c>
      <c r="C16" s="309">
        <v>22</v>
      </c>
      <c r="D16" s="309">
        <v>22</v>
      </c>
      <c r="E16" s="309">
        <v>20</v>
      </c>
      <c r="F16" s="309">
        <v>0</v>
      </c>
      <c r="G16" s="309">
        <v>42</v>
      </c>
      <c r="H16" s="309"/>
      <c r="I16" s="309">
        <v>0</v>
      </c>
      <c r="J16" s="309">
        <v>17</v>
      </c>
      <c r="K16" s="309">
        <v>0</v>
      </c>
      <c r="L16" s="309">
        <v>0</v>
      </c>
      <c r="M16" s="309">
        <v>0</v>
      </c>
      <c r="N16" s="309">
        <v>17</v>
      </c>
    </row>
    <row r="17" spans="1:14" x14ac:dyDescent="0.25">
      <c r="A17" s="111" t="s">
        <v>195</v>
      </c>
      <c r="B17" s="112" t="s">
        <v>196</v>
      </c>
      <c r="C17" s="308">
        <v>16</v>
      </c>
      <c r="D17" s="308">
        <v>16</v>
      </c>
      <c r="E17" s="308">
        <v>10</v>
      </c>
      <c r="F17" s="308">
        <v>0</v>
      </c>
      <c r="G17" s="308">
        <v>26</v>
      </c>
      <c r="H17" s="308"/>
      <c r="I17" s="308">
        <v>0</v>
      </c>
      <c r="J17" s="308">
        <v>0</v>
      </c>
      <c r="K17" s="308">
        <v>11</v>
      </c>
      <c r="L17" s="308">
        <v>0</v>
      </c>
      <c r="M17" s="308">
        <v>0</v>
      </c>
      <c r="N17" s="308">
        <v>11</v>
      </c>
    </row>
    <row r="18" spans="1:14" x14ac:dyDescent="0.25">
      <c r="A18" s="113" t="s">
        <v>195</v>
      </c>
      <c r="B18" s="114" t="s">
        <v>197</v>
      </c>
      <c r="C18" s="309">
        <v>36</v>
      </c>
      <c r="D18" s="309">
        <v>34</v>
      </c>
      <c r="E18" s="309">
        <v>35</v>
      </c>
      <c r="F18" s="309">
        <v>0</v>
      </c>
      <c r="G18" s="309">
        <v>69</v>
      </c>
      <c r="H18" s="309"/>
      <c r="I18" s="309">
        <v>0</v>
      </c>
      <c r="J18" s="309">
        <v>0</v>
      </c>
      <c r="K18" s="309">
        <v>33</v>
      </c>
      <c r="L18" s="309">
        <v>0</v>
      </c>
      <c r="M18" s="309">
        <v>0</v>
      </c>
      <c r="N18" s="309">
        <v>33</v>
      </c>
    </row>
    <row r="19" spans="1:14" x14ac:dyDescent="0.25">
      <c r="A19" s="111" t="s">
        <v>198</v>
      </c>
      <c r="B19" s="112" t="s">
        <v>199</v>
      </c>
      <c r="C19" s="308">
        <v>22</v>
      </c>
      <c r="D19" s="308">
        <v>22</v>
      </c>
      <c r="E19" s="308">
        <v>19</v>
      </c>
      <c r="F19" s="308">
        <v>0</v>
      </c>
      <c r="G19" s="308">
        <v>41</v>
      </c>
      <c r="H19" s="308"/>
      <c r="I19" s="308">
        <v>0</v>
      </c>
      <c r="J19" s="308">
        <v>20</v>
      </c>
      <c r="K19" s="308">
        <v>0</v>
      </c>
      <c r="L19" s="308">
        <v>0</v>
      </c>
      <c r="M19" s="308">
        <v>0</v>
      </c>
      <c r="N19" s="308">
        <v>20</v>
      </c>
    </row>
    <row r="20" spans="1:14" x14ac:dyDescent="0.25">
      <c r="A20" s="113" t="s">
        <v>198</v>
      </c>
      <c r="B20" s="114" t="s">
        <v>200</v>
      </c>
      <c r="C20" s="309">
        <v>90</v>
      </c>
      <c r="D20" s="309">
        <v>30</v>
      </c>
      <c r="E20" s="309">
        <v>30</v>
      </c>
      <c r="F20" s="309">
        <v>0</v>
      </c>
      <c r="G20" s="309">
        <v>60</v>
      </c>
      <c r="H20" s="309"/>
      <c r="I20" s="309">
        <v>0</v>
      </c>
      <c r="J20" s="309">
        <v>31</v>
      </c>
      <c r="K20" s="309">
        <v>0</v>
      </c>
      <c r="L20" s="309">
        <v>0</v>
      </c>
      <c r="M20" s="309">
        <v>0</v>
      </c>
      <c r="N20" s="309">
        <v>31</v>
      </c>
    </row>
    <row r="21" spans="1:14" x14ac:dyDescent="0.25">
      <c r="A21" s="111" t="s">
        <v>198</v>
      </c>
      <c r="B21" s="112" t="s">
        <v>201</v>
      </c>
      <c r="C21" s="308">
        <v>90</v>
      </c>
      <c r="D21" s="308">
        <v>59</v>
      </c>
      <c r="E21" s="308">
        <v>30</v>
      </c>
      <c r="F21" s="308">
        <v>0</v>
      </c>
      <c r="G21" s="308">
        <v>89</v>
      </c>
      <c r="H21" s="308"/>
      <c r="I21" s="308">
        <v>0</v>
      </c>
      <c r="J21" s="308">
        <v>30</v>
      </c>
      <c r="K21" s="308">
        <v>0</v>
      </c>
      <c r="L21" s="308">
        <v>0</v>
      </c>
      <c r="M21" s="308">
        <v>0</v>
      </c>
      <c r="N21" s="308">
        <v>30</v>
      </c>
    </row>
    <row r="22" spans="1:14" x14ac:dyDescent="0.25">
      <c r="A22" s="113" t="s">
        <v>198</v>
      </c>
      <c r="B22" s="114" t="s">
        <v>202</v>
      </c>
      <c r="C22" s="309">
        <v>24</v>
      </c>
      <c r="D22" s="309">
        <v>24</v>
      </c>
      <c r="E22" s="309">
        <v>19</v>
      </c>
      <c r="F22" s="309">
        <v>0</v>
      </c>
      <c r="G22" s="309">
        <v>43</v>
      </c>
      <c r="H22" s="309"/>
      <c r="I22" s="309">
        <v>0</v>
      </c>
      <c r="J22" s="309">
        <v>22</v>
      </c>
      <c r="K22" s="309">
        <v>0</v>
      </c>
      <c r="L22" s="309">
        <v>0</v>
      </c>
      <c r="M22" s="309">
        <v>0</v>
      </c>
      <c r="N22" s="309">
        <v>22</v>
      </c>
    </row>
    <row r="23" spans="1:14" x14ac:dyDescent="0.25">
      <c r="A23" s="111" t="s">
        <v>198</v>
      </c>
      <c r="B23" s="112" t="s">
        <v>203</v>
      </c>
      <c r="C23" s="308">
        <v>20</v>
      </c>
      <c r="D23" s="308">
        <v>20</v>
      </c>
      <c r="E23" s="308">
        <v>19</v>
      </c>
      <c r="F23" s="308">
        <v>0</v>
      </c>
      <c r="G23" s="308">
        <v>39</v>
      </c>
      <c r="H23" s="308"/>
      <c r="I23" s="308">
        <v>0</v>
      </c>
      <c r="J23" s="308">
        <v>17</v>
      </c>
      <c r="K23" s="308">
        <v>0</v>
      </c>
      <c r="L23" s="308">
        <v>0</v>
      </c>
      <c r="M23" s="308">
        <v>0</v>
      </c>
      <c r="N23" s="308">
        <v>17</v>
      </c>
    </row>
    <row r="24" spans="1:14" x14ac:dyDescent="0.25">
      <c r="A24" s="113" t="s">
        <v>198</v>
      </c>
      <c r="B24" s="114" t="s">
        <v>204</v>
      </c>
      <c r="C24" s="309">
        <v>73</v>
      </c>
      <c r="D24" s="309">
        <v>25</v>
      </c>
      <c r="E24" s="309">
        <v>24</v>
      </c>
      <c r="F24" s="309">
        <v>0</v>
      </c>
      <c r="G24" s="309">
        <v>49</v>
      </c>
      <c r="H24" s="309"/>
      <c r="I24" s="309">
        <v>0</v>
      </c>
      <c r="J24" s="309">
        <v>44</v>
      </c>
      <c r="K24" s="309">
        <v>0</v>
      </c>
      <c r="L24" s="309">
        <v>0</v>
      </c>
      <c r="M24" s="309">
        <v>0</v>
      </c>
      <c r="N24" s="309">
        <v>44</v>
      </c>
    </row>
    <row r="25" spans="1:14" x14ac:dyDescent="0.25">
      <c r="A25" s="111" t="s">
        <v>198</v>
      </c>
      <c r="B25" s="112" t="s">
        <v>205</v>
      </c>
      <c r="C25" s="308">
        <v>48</v>
      </c>
      <c r="D25" s="308">
        <v>23</v>
      </c>
      <c r="E25" s="308">
        <v>24</v>
      </c>
      <c r="F25" s="308">
        <v>0</v>
      </c>
      <c r="G25" s="308">
        <v>47</v>
      </c>
      <c r="H25" s="308"/>
      <c r="I25" s="308">
        <v>0</v>
      </c>
      <c r="J25" s="308">
        <v>41</v>
      </c>
      <c r="K25" s="308">
        <v>0</v>
      </c>
      <c r="L25" s="308">
        <v>0</v>
      </c>
      <c r="M25" s="308">
        <v>0</v>
      </c>
      <c r="N25" s="308">
        <v>41</v>
      </c>
    </row>
    <row r="26" spans="1:14" x14ac:dyDescent="0.25">
      <c r="A26" s="113" t="s">
        <v>198</v>
      </c>
      <c r="B26" s="114" t="s">
        <v>663</v>
      </c>
      <c r="C26" s="309">
        <v>48</v>
      </c>
      <c r="D26" s="309">
        <v>48</v>
      </c>
      <c r="E26" s="309">
        <v>23</v>
      </c>
      <c r="F26" s="309">
        <v>0</v>
      </c>
      <c r="G26" s="309">
        <v>71</v>
      </c>
      <c r="H26" s="309"/>
      <c r="I26" s="309">
        <v>0</v>
      </c>
      <c r="J26" s="309">
        <v>22</v>
      </c>
      <c r="K26" s="309">
        <v>0</v>
      </c>
      <c r="L26" s="309">
        <v>0</v>
      </c>
      <c r="M26" s="309">
        <v>0</v>
      </c>
      <c r="N26" s="309">
        <v>22</v>
      </c>
    </row>
    <row r="27" spans="1:14" x14ac:dyDescent="0.25">
      <c r="A27" s="111" t="s">
        <v>198</v>
      </c>
      <c r="B27" s="112" t="s">
        <v>206</v>
      </c>
      <c r="C27" s="308">
        <v>40</v>
      </c>
      <c r="D27" s="308">
        <v>20</v>
      </c>
      <c r="E27" s="308">
        <v>10</v>
      </c>
      <c r="F27" s="308">
        <v>0</v>
      </c>
      <c r="G27" s="308">
        <v>30</v>
      </c>
      <c r="H27" s="308"/>
      <c r="I27" s="308">
        <v>7</v>
      </c>
      <c r="J27" s="308">
        <v>0</v>
      </c>
      <c r="K27" s="308">
        <v>0</v>
      </c>
      <c r="L27" s="308">
        <v>8</v>
      </c>
      <c r="M27" s="308">
        <v>0</v>
      </c>
      <c r="N27" s="308">
        <v>15</v>
      </c>
    </row>
    <row r="28" spans="1:14" x14ac:dyDescent="0.25">
      <c r="A28" s="113" t="s">
        <v>198</v>
      </c>
      <c r="B28" s="114" t="s">
        <v>207</v>
      </c>
      <c r="C28" s="309">
        <v>20</v>
      </c>
      <c r="D28" s="309">
        <v>20</v>
      </c>
      <c r="E28" s="309">
        <v>20</v>
      </c>
      <c r="F28" s="309">
        <v>0</v>
      </c>
      <c r="G28" s="309">
        <v>40</v>
      </c>
      <c r="H28" s="309"/>
      <c r="I28" s="309">
        <v>2</v>
      </c>
      <c r="J28" s="309">
        <v>18</v>
      </c>
      <c r="K28" s="309">
        <v>0</v>
      </c>
      <c r="L28" s="309">
        <v>0</v>
      </c>
      <c r="M28" s="309">
        <v>0</v>
      </c>
      <c r="N28" s="309">
        <v>20</v>
      </c>
    </row>
    <row r="29" spans="1:14" x14ac:dyDescent="0.25">
      <c r="A29" s="111" t="s">
        <v>198</v>
      </c>
      <c r="B29" s="112" t="s">
        <v>208</v>
      </c>
      <c r="C29" s="308">
        <v>24</v>
      </c>
      <c r="D29" s="308">
        <v>24</v>
      </c>
      <c r="E29" s="308">
        <v>22</v>
      </c>
      <c r="F29" s="308">
        <v>0</v>
      </c>
      <c r="G29" s="308">
        <v>46</v>
      </c>
      <c r="H29" s="308"/>
      <c r="I29" s="308">
        <v>0</v>
      </c>
      <c r="J29" s="308">
        <v>20</v>
      </c>
      <c r="K29" s="308">
        <v>0</v>
      </c>
      <c r="L29" s="308">
        <v>0</v>
      </c>
      <c r="M29" s="308">
        <v>0</v>
      </c>
      <c r="N29" s="308">
        <v>20</v>
      </c>
    </row>
    <row r="30" spans="1:14" x14ac:dyDescent="0.25">
      <c r="A30" s="113" t="s">
        <v>198</v>
      </c>
      <c r="B30" s="114" t="s">
        <v>209</v>
      </c>
      <c r="C30" s="309">
        <v>30</v>
      </c>
      <c r="D30" s="309">
        <v>29</v>
      </c>
      <c r="E30" s="309">
        <v>22</v>
      </c>
      <c r="F30" s="309">
        <v>0</v>
      </c>
      <c r="G30" s="309">
        <v>51</v>
      </c>
      <c r="H30" s="309"/>
      <c r="I30" s="309">
        <v>0</v>
      </c>
      <c r="J30" s="309">
        <v>29</v>
      </c>
      <c r="K30" s="309">
        <v>0</v>
      </c>
      <c r="L30" s="309">
        <v>0</v>
      </c>
      <c r="M30" s="309">
        <v>0</v>
      </c>
      <c r="N30" s="309">
        <v>29</v>
      </c>
    </row>
    <row r="31" spans="1:14" x14ac:dyDescent="0.25">
      <c r="A31" s="111" t="s">
        <v>198</v>
      </c>
      <c r="B31" s="112" t="s">
        <v>210</v>
      </c>
      <c r="C31" s="308">
        <v>45</v>
      </c>
      <c r="D31" s="308">
        <v>43</v>
      </c>
      <c r="E31" s="308">
        <v>34</v>
      </c>
      <c r="F31" s="308">
        <v>0</v>
      </c>
      <c r="G31" s="308">
        <v>77</v>
      </c>
      <c r="H31" s="308"/>
      <c r="I31" s="308">
        <v>0</v>
      </c>
      <c r="J31" s="308">
        <v>0</v>
      </c>
      <c r="K31" s="308">
        <v>37</v>
      </c>
      <c r="L31" s="308">
        <v>0</v>
      </c>
      <c r="M31" s="308">
        <v>0</v>
      </c>
      <c r="N31" s="308">
        <v>37</v>
      </c>
    </row>
    <row r="32" spans="1:14" x14ac:dyDescent="0.25">
      <c r="A32" s="113" t="s">
        <v>198</v>
      </c>
      <c r="B32" s="114" t="s">
        <v>211</v>
      </c>
      <c r="C32" s="309">
        <v>42</v>
      </c>
      <c r="D32" s="309">
        <v>40</v>
      </c>
      <c r="E32" s="309">
        <v>29</v>
      </c>
      <c r="F32" s="309">
        <v>0</v>
      </c>
      <c r="G32" s="309">
        <v>69</v>
      </c>
      <c r="H32" s="309"/>
      <c r="I32" s="309">
        <v>0</v>
      </c>
      <c r="J32" s="309">
        <v>10</v>
      </c>
      <c r="K32" s="309">
        <v>28</v>
      </c>
      <c r="L32" s="309">
        <v>0</v>
      </c>
      <c r="M32" s="309">
        <v>0</v>
      </c>
      <c r="N32" s="309">
        <v>38</v>
      </c>
    </row>
    <row r="33" spans="1:14" x14ac:dyDescent="0.25">
      <c r="A33" s="111" t="s">
        <v>198</v>
      </c>
      <c r="B33" s="112" t="s">
        <v>212</v>
      </c>
      <c r="C33" s="308">
        <v>20</v>
      </c>
      <c r="D33" s="308">
        <v>15</v>
      </c>
      <c r="E33" s="308">
        <v>15</v>
      </c>
      <c r="F33" s="308">
        <v>0</v>
      </c>
      <c r="G33" s="308">
        <v>30</v>
      </c>
      <c r="H33" s="308"/>
      <c r="I33" s="308">
        <v>0</v>
      </c>
      <c r="J33" s="308">
        <v>14</v>
      </c>
      <c r="K33" s="308">
        <v>0</v>
      </c>
      <c r="L33" s="308">
        <v>0</v>
      </c>
      <c r="M33" s="308">
        <v>0</v>
      </c>
      <c r="N33" s="308">
        <v>14</v>
      </c>
    </row>
    <row r="34" spans="1:14" x14ac:dyDescent="0.25">
      <c r="A34" s="113" t="s">
        <v>198</v>
      </c>
      <c r="B34" s="114" t="s">
        <v>213</v>
      </c>
      <c r="C34" s="309">
        <v>20</v>
      </c>
      <c r="D34" s="309">
        <v>19</v>
      </c>
      <c r="E34" s="309">
        <v>17</v>
      </c>
      <c r="F34" s="309">
        <v>0</v>
      </c>
      <c r="G34" s="309">
        <v>36</v>
      </c>
      <c r="H34" s="309"/>
      <c r="I34" s="309">
        <v>0</v>
      </c>
      <c r="J34" s="309">
        <v>0</v>
      </c>
      <c r="K34" s="309">
        <v>0</v>
      </c>
      <c r="L34" s="309">
        <v>0</v>
      </c>
      <c r="M34" s="309">
        <v>0</v>
      </c>
      <c r="N34" s="309">
        <v>0</v>
      </c>
    </row>
    <row r="35" spans="1:14" x14ac:dyDescent="0.25">
      <c r="A35" s="111" t="s">
        <v>198</v>
      </c>
      <c r="B35" s="112" t="s">
        <v>214</v>
      </c>
      <c r="C35" s="308">
        <v>16</v>
      </c>
      <c r="D35" s="308">
        <v>16</v>
      </c>
      <c r="E35" s="308">
        <v>15</v>
      </c>
      <c r="F35" s="308">
        <v>0</v>
      </c>
      <c r="G35" s="308">
        <v>31</v>
      </c>
      <c r="H35" s="308"/>
      <c r="I35" s="308">
        <v>0</v>
      </c>
      <c r="J35" s="308">
        <v>0</v>
      </c>
      <c r="K35" s="308">
        <v>0</v>
      </c>
      <c r="L35" s="308">
        <v>14</v>
      </c>
      <c r="M35" s="308">
        <v>0</v>
      </c>
      <c r="N35" s="308">
        <v>14</v>
      </c>
    </row>
    <row r="36" spans="1:14" x14ac:dyDescent="0.25">
      <c r="A36" s="113" t="s">
        <v>198</v>
      </c>
      <c r="B36" s="114" t="s">
        <v>215</v>
      </c>
      <c r="C36" s="309">
        <v>24</v>
      </c>
      <c r="D36" s="309">
        <v>24</v>
      </c>
      <c r="E36" s="309">
        <v>23</v>
      </c>
      <c r="F36" s="309">
        <v>0</v>
      </c>
      <c r="G36" s="309">
        <v>47</v>
      </c>
      <c r="H36" s="309"/>
      <c r="I36" s="309">
        <v>0</v>
      </c>
      <c r="J36" s="309">
        <v>22</v>
      </c>
      <c r="K36" s="309">
        <v>0</v>
      </c>
      <c r="L36" s="309">
        <v>0</v>
      </c>
      <c r="M36" s="309">
        <v>0</v>
      </c>
      <c r="N36" s="309">
        <v>22</v>
      </c>
    </row>
    <row r="37" spans="1:14" x14ac:dyDescent="0.25">
      <c r="A37" s="111" t="s">
        <v>198</v>
      </c>
      <c r="B37" s="112" t="s">
        <v>216</v>
      </c>
      <c r="C37" s="308">
        <v>90</v>
      </c>
      <c r="D37" s="308">
        <v>35</v>
      </c>
      <c r="E37" s="308">
        <v>32</v>
      </c>
      <c r="F37" s="308">
        <v>0</v>
      </c>
      <c r="G37" s="308">
        <v>67</v>
      </c>
      <c r="H37" s="308"/>
      <c r="I37" s="308">
        <v>0</v>
      </c>
      <c r="J37" s="308">
        <v>33</v>
      </c>
      <c r="K37" s="308">
        <v>0</v>
      </c>
      <c r="L37" s="308">
        <v>0</v>
      </c>
      <c r="M37" s="308">
        <v>0</v>
      </c>
      <c r="N37" s="308">
        <v>33</v>
      </c>
    </row>
    <row r="38" spans="1:14" x14ac:dyDescent="0.25">
      <c r="A38" s="113" t="s">
        <v>198</v>
      </c>
      <c r="B38" s="114" t="s">
        <v>217</v>
      </c>
      <c r="C38" s="309">
        <v>25</v>
      </c>
      <c r="D38" s="309">
        <v>9</v>
      </c>
      <c r="E38" s="309">
        <v>16</v>
      </c>
      <c r="F38" s="309">
        <v>0</v>
      </c>
      <c r="G38" s="309">
        <v>25</v>
      </c>
      <c r="H38" s="309"/>
      <c r="I38" s="309">
        <v>0</v>
      </c>
      <c r="J38" s="309">
        <v>35</v>
      </c>
      <c r="K38" s="309">
        <v>0</v>
      </c>
      <c r="L38" s="309">
        <v>0</v>
      </c>
      <c r="M38" s="309">
        <v>0</v>
      </c>
      <c r="N38" s="309">
        <v>35</v>
      </c>
    </row>
    <row r="39" spans="1:14" x14ac:dyDescent="0.25">
      <c r="A39" s="111" t="s">
        <v>198</v>
      </c>
      <c r="B39" s="112" t="s">
        <v>218</v>
      </c>
      <c r="C39" s="308">
        <v>24</v>
      </c>
      <c r="D39" s="308">
        <v>24</v>
      </c>
      <c r="E39" s="308">
        <v>24</v>
      </c>
      <c r="F39" s="308">
        <v>0</v>
      </c>
      <c r="G39" s="308">
        <v>48</v>
      </c>
      <c r="H39" s="308"/>
      <c r="I39" s="308">
        <v>0</v>
      </c>
      <c r="J39" s="308">
        <v>21</v>
      </c>
      <c r="K39" s="308">
        <v>0</v>
      </c>
      <c r="L39" s="308">
        <v>0</v>
      </c>
      <c r="M39" s="308">
        <v>0</v>
      </c>
      <c r="N39" s="308">
        <v>21</v>
      </c>
    </row>
    <row r="40" spans="1:14" x14ac:dyDescent="0.25">
      <c r="A40" s="113" t="s">
        <v>198</v>
      </c>
      <c r="B40" s="114" t="s">
        <v>219</v>
      </c>
      <c r="C40" s="309">
        <v>16</v>
      </c>
      <c r="D40" s="309">
        <v>15</v>
      </c>
      <c r="E40" s="309">
        <v>15</v>
      </c>
      <c r="F40" s="309">
        <v>0</v>
      </c>
      <c r="G40" s="309">
        <v>30</v>
      </c>
      <c r="H40" s="309"/>
      <c r="I40" s="309">
        <v>0</v>
      </c>
      <c r="J40" s="309">
        <v>13</v>
      </c>
      <c r="K40" s="309">
        <v>0</v>
      </c>
      <c r="L40" s="309">
        <v>0</v>
      </c>
      <c r="M40" s="309">
        <v>0</v>
      </c>
      <c r="N40" s="309">
        <v>13</v>
      </c>
    </row>
    <row r="41" spans="1:14" x14ac:dyDescent="0.25">
      <c r="A41" s="111" t="s">
        <v>198</v>
      </c>
      <c r="B41" s="112" t="s">
        <v>220</v>
      </c>
      <c r="C41" s="308">
        <v>36</v>
      </c>
      <c r="D41" s="308">
        <v>36</v>
      </c>
      <c r="E41" s="308">
        <v>33</v>
      </c>
      <c r="F41" s="308">
        <v>0</v>
      </c>
      <c r="G41" s="308">
        <v>69</v>
      </c>
      <c r="H41" s="308"/>
      <c r="I41" s="308">
        <v>0</v>
      </c>
      <c r="J41" s="308">
        <v>22</v>
      </c>
      <c r="K41" s="308">
        <v>0</v>
      </c>
      <c r="L41" s="308">
        <v>0</v>
      </c>
      <c r="M41" s="308">
        <v>0</v>
      </c>
      <c r="N41" s="308">
        <v>22</v>
      </c>
    </row>
    <row r="42" spans="1:14" x14ac:dyDescent="0.25">
      <c r="A42" s="113" t="s">
        <v>198</v>
      </c>
      <c r="B42" s="114" t="s">
        <v>221</v>
      </c>
      <c r="C42" s="309">
        <v>20</v>
      </c>
      <c r="D42" s="309">
        <v>20</v>
      </c>
      <c r="E42" s="309">
        <v>21</v>
      </c>
      <c r="F42" s="309">
        <v>0</v>
      </c>
      <c r="G42" s="309">
        <v>41</v>
      </c>
      <c r="H42" s="309"/>
      <c r="I42" s="309">
        <v>0</v>
      </c>
      <c r="J42" s="309">
        <v>17</v>
      </c>
      <c r="K42" s="309">
        <v>0</v>
      </c>
      <c r="L42" s="309">
        <v>0</v>
      </c>
      <c r="M42" s="309">
        <v>0</v>
      </c>
      <c r="N42" s="309">
        <v>17</v>
      </c>
    </row>
    <row r="43" spans="1:14" x14ac:dyDescent="0.25">
      <c r="A43" s="111" t="s">
        <v>198</v>
      </c>
      <c r="B43" s="112" t="s">
        <v>222</v>
      </c>
      <c r="C43" s="308">
        <v>24</v>
      </c>
      <c r="D43" s="308">
        <v>20</v>
      </c>
      <c r="E43" s="308">
        <v>0</v>
      </c>
      <c r="F43" s="308">
        <v>0</v>
      </c>
      <c r="G43" s="308">
        <v>20</v>
      </c>
      <c r="H43" s="308"/>
      <c r="I43" s="308">
        <v>0</v>
      </c>
      <c r="J43" s="308">
        <v>0</v>
      </c>
      <c r="K43" s="308">
        <v>15</v>
      </c>
      <c r="L43" s="308">
        <v>0</v>
      </c>
      <c r="M43" s="308">
        <v>4</v>
      </c>
      <c r="N43" s="308">
        <v>19</v>
      </c>
    </row>
    <row r="44" spans="1:14" x14ac:dyDescent="0.25">
      <c r="A44" s="113" t="s">
        <v>198</v>
      </c>
      <c r="B44" s="114" t="s">
        <v>223</v>
      </c>
      <c r="C44" s="309">
        <v>75</v>
      </c>
      <c r="D44" s="309">
        <v>74</v>
      </c>
      <c r="E44" s="309">
        <v>25</v>
      </c>
      <c r="F44" s="309">
        <v>0</v>
      </c>
      <c r="G44" s="309">
        <v>99</v>
      </c>
      <c r="H44" s="309"/>
      <c r="I44" s="309">
        <v>0</v>
      </c>
      <c r="J44" s="309">
        <v>0</v>
      </c>
      <c r="K44" s="309">
        <v>63</v>
      </c>
      <c r="L44" s="309">
        <v>0</v>
      </c>
      <c r="M44" s="309">
        <v>0</v>
      </c>
      <c r="N44" s="309">
        <v>63</v>
      </c>
    </row>
    <row r="45" spans="1:14" x14ac:dyDescent="0.25">
      <c r="A45" s="111" t="s">
        <v>198</v>
      </c>
      <c r="B45" s="112" t="s">
        <v>224</v>
      </c>
      <c r="C45" s="308">
        <v>42</v>
      </c>
      <c r="D45" s="308">
        <v>42</v>
      </c>
      <c r="E45" s="308">
        <v>30</v>
      </c>
      <c r="F45" s="308">
        <v>0</v>
      </c>
      <c r="G45" s="308">
        <v>72</v>
      </c>
      <c r="H45" s="308"/>
      <c r="I45" s="308">
        <v>0</v>
      </c>
      <c r="J45" s="308">
        <v>27</v>
      </c>
      <c r="K45" s="308">
        <v>0</v>
      </c>
      <c r="L45" s="308">
        <v>0</v>
      </c>
      <c r="M45" s="308">
        <v>0</v>
      </c>
      <c r="N45" s="308">
        <v>27</v>
      </c>
    </row>
    <row r="46" spans="1:14" x14ac:dyDescent="0.25">
      <c r="A46" s="113" t="s">
        <v>225</v>
      </c>
      <c r="B46" s="114" t="s">
        <v>226</v>
      </c>
      <c r="C46" s="309">
        <v>27</v>
      </c>
      <c r="D46" s="309">
        <v>26</v>
      </c>
      <c r="E46" s="309">
        <v>25</v>
      </c>
      <c r="F46" s="309">
        <v>0</v>
      </c>
      <c r="G46" s="309">
        <v>51</v>
      </c>
      <c r="H46" s="309"/>
      <c r="I46" s="309">
        <v>0</v>
      </c>
      <c r="J46" s="309">
        <v>27</v>
      </c>
      <c r="K46" s="309">
        <v>0</v>
      </c>
      <c r="L46" s="309">
        <v>0</v>
      </c>
      <c r="M46" s="309">
        <v>0</v>
      </c>
      <c r="N46" s="309">
        <v>27</v>
      </c>
    </row>
    <row r="47" spans="1:14" x14ac:dyDescent="0.25">
      <c r="A47" s="111" t="s">
        <v>225</v>
      </c>
      <c r="B47" s="112" t="s">
        <v>227</v>
      </c>
      <c r="C47" s="308">
        <v>26</v>
      </c>
      <c r="D47" s="308">
        <v>26</v>
      </c>
      <c r="E47" s="308">
        <v>24</v>
      </c>
      <c r="F47" s="308">
        <v>0</v>
      </c>
      <c r="G47" s="308">
        <v>50</v>
      </c>
      <c r="H47" s="308"/>
      <c r="I47" s="308">
        <v>0</v>
      </c>
      <c r="J47" s="308">
        <v>23</v>
      </c>
      <c r="K47" s="308">
        <v>0</v>
      </c>
      <c r="L47" s="308">
        <v>0</v>
      </c>
      <c r="M47" s="308">
        <v>0</v>
      </c>
      <c r="N47" s="308">
        <v>23</v>
      </c>
    </row>
    <row r="48" spans="1:14" x14ac:dyDescent="0.25">
      <c r="A48" s="113" t="s">
        <v>225</v>
      </c>
      <c r="B48" s="114" t="s">
        <v>228</v>
      </c>
      <c r="C48" s="309">
        <v>72</v>
      </c>
      <c r="D48" s="309">
        <v>48</v>
      </c>
      <c r="E48" s="309">
        <v>19</v>
      </c>
      <c r="F48" s="309">
        <v>0</v>
      </c>
      <c r="G48" s="309">
        <v>67</v>
      </c>
      <c r="H48" s="309"/>
      <c r="I48" s="309">
        <v>0</v>
      </c>
      <c r="J48" s="309">
        <v>36</v>
      </c>
      <c r="K48" s="309">
        <v>0</v>
      </c>
      <c r="L48" s="309">
        <v>0</v>
      </c>
      <c r="M48" s="309">
        <v>0</v>
      </c>
      <c r="N48" s="309">
        <v>36</v>
      </c>
    </row>
    <row r="49" spans="1:14" x14ac:dyDescent="0.25">
      <c r="A49" s="111" t="s">
        <v>225</v>
      </c>
      <c r="B49" s="112" t="s">
        <v>229</v>
      </c>
      <c r="C49" s="308">
        <v>16</v>
      </c>
      <c r="D49" s="308">
        <v>16</v>
      </c>
      <c r="E49" s="308">
        <v>15</v>
      </c>
      <c r="F49" s="308">
        <v>0</v>
      </c>
      <c r="G49" s="308">
        <v>31</v>
      </c>
      <c r="H49" s="308"/>
      <c r="I49" s="308">
        <v>0</v>
      </c>
      <c r="J49" s="308">
        <v>14</v>
      </c>
      <c r="K49" s="308">
        <v>0</v>
      </c>
      <c r="L49" s="308">
        <v>0</v>
      </c>
      <c r="M49" s="308">
        <v>0</v>
      </c>
      <c r="N49" s="308">
        <v>14</v>
      </c>
    </row>
    <row r="50" spans="1:14" x14ac:dyDescent="0.25">
      <c r="A50" s="113" t="s">
        <v>230</v>
      </c>
      <c r="B50" s="114" t="s">
        <v>231</v>
      </c>
      <c r="C50" s="309">
        <v>28</v>
      </c>
      <c r="D50" s="309">
        <v>16</v>
      </c>
      <c r="E50" s="309">
        <v>13</v>
      </c>
      <c r="F50" s="309">
        <v>0</v>
      </c>
      <c r="G50" s="309">
        <v>29</v>
      </c>
      <c r="H50" s="309"/>
      <c r="I50" s="309">
        <v>0</v>
      </c>
      <c r="J50" s="309">
        <v>15</v>
      </c>
      <c r="K50" s="309">
        <v>0</v>
      </c>
      <c r="L50" s="309">
        <v>0</v>
      </c>
      <c r="M50" s="309">
        <v>0</v>
      </c>
      <c r="N50" s="309">
        <v>15</v>
      </c>
    </row>
    <row r="51" spans="1:14" x14ac:dyDescent="0.25">
      <c r="A51" s="111" t="s">
        <v>230</v>
      </c>
      <c r="B51" s="112" t="s">
        <v>232</v>
      </c>
      <c r="C51" s="308">
        <v>28</v>
      </c>
      <c r="D51" s="308">
        <v>29</v>
      </c>
      <c r="E51" s="308">
        <v>26</v>
      </c>
      <c r="F51" s="308">
        <v>0</v>
      </c>
      <c r="G51" s="308">
        <v>55</v>
      </c>
      <c r="H51" s="308"/>
      <c r="I51" s="308">
        <v>0</v>
      </c>
      <c r="J51" s="308">
        <v>24</v>
      </c>
      <c r="K51" s="308">
        <v>0</v>
      </c>
      <c r="L51" s="308">
        <v>0</v>
      </c>
      <c r="M51" s="308">
        <v>0</v>
      </c>
      <c r="N51" s="308">
        <v>24</v>
      </c>
    </row>
    <row r="52" spans="1:14" x14ac:dyDescent="0.25">
      <c r="A52" s="113" t="s">
        <v>230</v>
      </c>
      <c r="B52" s="114" t="s">
        <v>233</v>
      </c>
      <c r="C52" s="309">
        <v>30</v>
      </c>
      <c r="D52" s="309">
        <v>29</v>
      </c>
      <c r="E52" s="309">
        <v>23</v>
      </c>
      <c r="F52" s="309">
        <v>0</v>
      </c>
      <c r="G52" s="309">
        <v>52</v>
      </c>
      <c r="H52" s="309"/>
      <c r="I52" s="309">
        <v>0</v>
      </c>
      <c r="J52" s="309">
        <v>23</v>
      </c>
      <c r="K52" s="309">
        <v>0</v>
      </c>
      <c r="L52" s="309">
        <v>0</v>
      </c>
      <c r="M52" s="309">
        <v>0</v>
      </c>
      <c r="N52" s="309">
        <v>23</v>
      </c>
    </row>
    <row r="53" spans="1:14" x14ac:dyDescent="0.25">
      <c r="A53" s="111" t="s">
        <v>230</v>
      </c>
      <c r="B53" s="112" t="s">
        <v>234</v>
      </c>
      <c r="C53" s="308">
        <v>54</v>
      </c>
      <c r="D53" s="308">
        <v>52</v>
      </c>
      <c r="E53" s="308">
        <v>42</v>
      </c>
      <c r="F53" s="308">
        <v>0</v>
      </c>
      <c r="G53" s="308">
        <v>94</v>
      </c>
      <c r="H53" s="308"/>
      <c r="I53" s="308">
        <v>0</v>
      </c>
      <c r="J53" s="308">
        <v>31</v>
      </c>
      <c r="K53" s="308">
        <v>12</v>
      </c>
      <c r="L53" s="308">
        <v>0</v>
      </c>
      <c r="M53" s="308">
        <v>0</v>
      </c>
      <c r="N53" s="308">
        <v>43</v>
      </c>
    </row>
    <row r="54" spans="1:14" x14ac:dyDescent="0.25">
      <c r="A54" s="113" t="s">
        <v>230</v>
      </c>
      <c r="B54" s="114" t="s">
        <v>235</v>
      </c>
      <c r="C54" s="309">
        <v>45</v>
      </c>
      <c r="D54" s="309">
        <v>34</v>
      </c>
      <c r="E54" s="309">
        <v>38</v>
      </c>
      <c r="F54" s="309">
        <v>24</v>
      </c>
      <c r="G54" s="309">
        <v>96</v>
      </c>
      <c r="H54" s="309"/>
      <c r="I54" s="309">
        <v>0</v>
      </c>
      <c r="J54" s="309">
        <v>33</v>
      </c>
      <c r="K54" s="309">
        <v>1</v>
      </c>
      <c r="L54" s="309">
        <v>0</v>
      </c>
      <c r="M54" s="309">
        <v>0</v>
      </c>
      <c r="N54" s="309">
        <v>34</v>
      </c>
    </row>
    <row r="55" spans="1:14" x14ac:dyDescent="0.25">
      <c r="A55" s="111" t="s">
        <v>236</v>
      </c>
      <c r="B55" s="112" t="s">
        <v>237</v>
      </c>
      <c r="C55" s="308">
        <v>23</v>
      </c>
      <c r="D55" s="308">
        <v>23</v>
      </c>
      <c r="E55" s="308">
        <v>23</v>
      </c>
      <c r="F55" s="308">
        <v>0</v>
      </c>
      <c r="G55" s="308">
        <v>46</v>
      </c>
      <c r="H55" s="308"/>
      <c r="I55" s="308">
        <v>0</v>
      </c>
      <c r="J55" s="308">
        <v>21</v>
      </c>
      <c r="K55" s="308">
        <v>0</v>
      </c>
      <c r="L55" s="308">
        <v>0</v>
      </c>
      <c r="M55" s="308">
        <v>0</v>
      </c>
      <c r="N55" s="308">
        <v>21</v>
      </c>
    </row>
    <row r="56" spans="1:14" x14ac:dyDescent="0.25">
      <c r="A56" s="113" t="s">
        <v>238</v>
      </c>
      <c r="B56" s="114" t="s">
        <v>239</v>
      </c>
      <c r="C56" s="309">
        <v>10</v>
      </c>
      <c r="D56" s="309">
        <v>9</v>
      </c>
      <c r="E56" s="309">
        <v>8</v>
      </c>
      <c r="F56" s="309">
        <v>0</v>
      </c>
      <c r="G56" s="309">
        <v>17</v>
      </c>
      <c r="H56" s="309"/>
      <c r="I56" s="309">
        <v>9</v>
      </c>
      <c r="J56" s="309">
        <v>0</v>
      </c>
      <c r="K56" s="309">
        <v>0</v>
      </c>
      <c r="L56" s="309">
        <v>0</v>
      </c>
      <c r="M56" s="309">
        <v>0</v>
      </c>
      <c r="N56" s="309">
        <v>9</v>
      </c>
    </row>
    <row r="57" spans="1:14" x14ac:dyDescent="0.25">
      <c r="A57" s="111" t="s">
        <v>240</v>
      </c>
      <c r="B57" s="112" t="s">
        <v>241</v>
      </c>
      <c r="C57" s="308">
        <v>17</v>
      </c>
      <c r="D57" s="308">
        <v>17</v>
      </c>
      <c r="E57" s="308">
        <v>0</v>
      </c>
      <c r="F57" s="308">
        <v>0</v>
      </c>
      <c r="G57" s="308">
        <v>17</v>
      </c>
      <c r="H57" s="308"/>
      <c r="I57" s="308">
        <v>0</v>
      </c>
      <c r="J57" s="308">
        <v>17</v>
      </c>
      <c r="K57" s="308">
        <v>0</v>
      </c>
      <c r="L57" s="308">
        <v>0</v>
      </c>
      <c r="M57" s="308">
        <v>0</v>
      </c>
      <c r="N57" s="308">
        <v>17</v>
      </c>
    </row>
    <row r="58" spans="1:14" x14ac:dyDescent="0.25">
      <c r="A58" s="113" t="s">
        <v>240</v>
      </c>
      <c r="B58" s="114" t="s">
        <v>242</v>
      </c>
      <c r="C58" s="309">
        <v>16</v>
      </c>
      <c r="D58" s="309">
        <v>16</v>
      </c>
      <c r="E58" s="309">
        <v>15</v>
      </c>
      <c r="F58" s="309">
        <v>0</v>
      </c>
      <c r="G58" s="309">
        <v>31</v>
      </c>
      <c r="H58" s="309"/>
      <c r="I58" s="309">
        <v>0</v>
      </c>
      <c r="J58" s="309">
        <v>12</v>
      </c>
      <c r="K58" s="309">
        <v>0</v>
      </c>
      <c r="L58" s="309">
        <v>0</v>
      </c>
      <c r="M58" s="309">
        <v>0</v>
      </c>
      <c r="N58" s="309">
        <v>12</v>
      </c>
    </row>
    <row r="59" spans="1:14" x14ac:dyDescent="0.25">
      <c r="A59" s="111" t="s">
        <v>240</v>
      </c>
      <c r="B59" s="112" t="s">
        <v>243</v>
      </c>
      <c r="C59" s="308">
        <v>12</v>
      </c>
      <c r="D59" s="308">
        <v>12</v>
      </c>
      <c r="E59" s="308">
        <v>11</v>
      </c>
      <c r="F59" s="308">
        <v>0</v>
      </c>
      <c r="G59" s="308">
        <v>23</v>
      </c>
      <c r="H59" s="308"/>
      <c r="I59" s="308">
        <v>0</v>
      </c>
      <c r="J59" s="308">
        <v>11</v>
      </c>
      <c r="K59" s="308">
        <v>0</v>
      </c>
      <c r="L59" s="308">
        <v>0</v>
      </c>
      <c r="M59" s="308">
        <v>0</v>
      </c>
      <c r="N59" s="308">
        <v>11</v>
      </c>
    </row>
    <row r="60" spans="1:14" x14ac:dyDescent="0.25">
      <c r="A60" s="113" t="s">
        <v>240</v>
      </c>
      <c r="B60" s="114" t="s">
        <v>244</v>
      </c>
      <c r="C60" s="309">
        <v>18</v>
      </c>
      <c r="D60" s="309">
        <v>18</v>
      </c>
      <c r="E60" s="309">
        <v>16</v>
      </c>
      <c r="F60" s="309">
        <v>0</v>
      </c>
      <c r="G60" s="309">
        <v>34</v>
      </c>
      <c r="H60" s="309"/>
      <c r="I60" s="309">
        <v>0</v>
      </c>
      <c r="J60" s="309">
        <v>18</v>
      </c>
      <c r="K60" s="309">
        <v>0</v>
      </c>
      <c r="L60" s="309">
        <v>0</v>
      </c>
      <c r="M60" s="309">
        <v>0</v>
      </c>
      <c r="N60" s="309">
        <v>18</v>
      </c>
    </row>
    <row r="61" spans="1:14" x14ac:dyDescent="0.25">
      <c r="A61" s="111" t="s">
        <v>240</v>
      </c>
      <c r="B61" s="112" t="s">
        <v>245</v>
      </c>
      <c r="C61" s="308">
        <v>36</v>
      </c>
      <c r="D61" s="308">
        <v>33</v>
      </c>
      <c r="E61" s="308">
        <v>25</v>
      </c>
      <c r="F61" s="308">
        <v>0</v>
      </c>
      <c r="G61" s="308">
        <v>58</v>
      </c>
      <c r="H61" s="308"/>
      <c r="I61" s="308">
        <v>0</v>
      </c>
      <c r="J61" s="308">
        <v>23</v>
      </c>
      <c r="K61" s="308">
        <v>0</v>
      </c>
      <c r="L61" s="308">
        <v>0</v>
      </c>
      <c r="M61" s="308">
        <v>0</v>
      </c>
      <c r="N61" s="308">
        <v>23</v>
      </c>
    </row>
    <row r="62" spans="1:14" x14ac:dyDescent="0.25">
      <c r="A62" s="113" t="s">
        <v>240</v>
      </c>
      <c r="B62" s="114" t="s">
        <v>246</v>
      </c>
      <c r="C62" s="309">
        <v>16</v>
      </c>
      <c r="D62" s="309">
        <v>16</v>
      </c>
      <c r="E62" s="309">
        <v>16</v>
      </c>
      <c r="F62" s="309">
        <v>0</v>
      </c>
      <c r="G62" s="309">
        <v>32</v>
      </c>
      <c r="H62" s="309"/>
      <c r="I62" s="309">
        <v>0</v>
      </c>
      <c r="J62" s="309">
        <v>14</v>
      </c>
      <c r="K62" s="309">
        <v>0</v>
      </c>
      <c r="L62" s="309">
        <v>0</v>
      </c>
      <c r="M62" s="309">
        <v>0</v>
      </c>
      <c r="N62" s="309">
        <v>14</v>
      </c>
    </row>
    <row r="63" spans="1:14" x14ac:dyDescent="0.25">
      <c r="A63" s="111" t="s">
        <v>240</v>
      </c>
      <c r="B63" s="112" t="s">
        <v>247</v>
      </c>
      <c r="C63" s="308">
        <v>15</v>
      </c>
      <c r="D63" s="308">
        <v>15</v>
      </c>
      <c r="E63" s="308">
        <v>15</v>
      </c>
      <c r="F63" s="308">
        <v>0</v>
      </c>
      <c r="G63" s="308">
        <v>30</v>
      </c>
      <c r="H63" s="308"/>
      <c r="I63" s="308">
        <v>0</v>
      </c>
      <c r="J63" s="308">
        <v>14</v>
      </c>
      <c r="K63" s="308">
        <v>0</v>
      </c>
      <c r="L63" s="308">
        <v>0</v>
      </c>
      <c r="M63" s="308">
        <v>0</v>
      </c>
      <c r="N63" s="308">
        <v>14</v>
      </c>
    </row>
    <row r="64" spans="1:14" x14ac:dyDescent="0.25">
      <c r="A64" s="113" t="s">
        <v>240</v>
      </c>
      <c r="B64" s="114" t="s">
        <v>248</v>
      </c>
      <c r="C64" s="309">
        <v>10</v>
      </c>
      <c r="D64" s="309">
        <v>10</v>
      </c>
      <c r="E64" s="309">
        <v>11</v>
      </c>
      <c r="F64" s="309">
        <v>0</v>
      </c>
      <c r="G64" s="309">
        <v>21</v>
      </c>
      <c r="H64" s="309"/>
      <c r="I64" s="309">
        <v>0</v>
      </c>
      <c r="J64" s="309">
        <v>10</v>
      </c>
      <c r="K64" s="309">
        <v>0</v>
      </c>
      <c r="L64" s="309">
        <v>0</v>
      </c>
      <c r="M64" s="309">
        <v>0</v>
      </c>
      <c r="N64" s="309">
        <v>10</v>
      </c>
    </row>
    <row r="65" spans="1:14" x14ac:dyDescent="0.25">
      <c r="A65" s="111" t="s">
        <v>240</v>
      </c>
      <c r="B65" s="112" t="s">
        <v>249</v>
      </c>
      <c r="C65" s="308">
        <v>49</v>
      </c>
      <c r="D65" s="308">
        <v>46</v>
      </c>
      <c r="E65" s="308">
        <v>41</v>
      </c>
      <c r="F65" s="308">
        <v>0</v>
      </c>
      <c r="G65" s="308">
        <v>87</v>
      </c>
      <c r="H65" s="308"/>
      <c r="I65" s="308">
        <v>0</v>
      </c>
      <c r="J65" s="308">
        <v>38</v>
      </c>
      <c r="K65" s="308">
        <v>0</v>
      </c>
      <c r="L65" s="308">
        <v>0</v>
      </c>
      <c r="M65" s="308">
        <v>0</v>
      </c>
      <c r="N65" s="308">
        <v>38</v>
      </c>
    </row>
    <row r="66" spans="1:14" x14ac:dyDescent="0.25">
      <c r="A66" s="113" t="s">
        <v>240</v>
      </c>
      <c r="B66" s="114" t="s">
        <v>250</v>
      </c>
      <c r="C66" s="309">
        <v>24</v>
      </c>
      <c r="D66" s="309">
        <v>24</v>
      </c>
      <c r="E66" s="309">
        <v>24</v>
      </c>
      <c r="F66" s="309">
        <v>0</v>
      </c>
      <c r="G66" s="309">
        <v>48</v>
      </c>
      <c r="H66" s="309"/>
      <c r="I66" s="309">
        <v>0</v>
      </c>
      <c r="J66" s="309">
        <v>24</v>
      </c>
      <c r="K66" s="309">
        <v>0</v>
      </c>
      <c r="L66" s="309">
        <v>0</v>
      </c>
      <c r="M66" s="309">
        <v>0</v>
      </c>
      <c r="N66" s="309">
        <v>24</v>
      </c>
    </row>
    <row r="67" spans="1:14" x14ac:dyDescent="0.25">
      <c r="A67" s="111" t="s">
        <v>240</v>
      </c>
      <c r="B67" s="112" t="s">
        <v>251</v>
      </c>
      <c r="C67" s="308">
        <v>12</v>
      </c>
      <c r="D67" s="308">
        <v>12</v>
      </c>
      <c r="E67" s="308">
        <v>12</v>
      </c>
      <c r="F67" s="308">
        <v>0</v>
      </c>
      <c r="G67" s="308">
        <v>24</v>
      </c>
      <c r="H67" s="308"/>
      <c r="I67" s="308">
        <v>0</v>
      </c>
      <c r="J67" s="308">
        <v>11</v>
      </c>
      <c r="K67" s="308">
        <v>0</v>
      </c>
      <c r="L67" s="308">
        <v>0</v>
      </c>
      <c r="M67" s="308">
        <v>0</v>
      </c>
      <c r="N67" s="308">
        <v>11</v>
      </c>
    </row>
    <row r="68" spans="1:14" x14ac:dyDescent="0.25">
      <c r="A68" s="113" t="s">
        <v>240</v>
      </c>
      <c r="B68" s="114" t="s">
        <v>252</v>
      </c>
      <c r="C68" s="309">
        <v>32</v>
      </c>
      <c r="D68" s="309">
        <v>30</v>
      </c>
      <c r="E68" s="309">
        <v>30</v>
      </c>
      <c r="F68" s="309">
        <v>0</v>
      </c>
      <c r="G68" s="309">
        <v>60</v>
      </c>
      <c r="H68" s="309"/>
      <c r="I68" s="309">
        <v>0</v>
      </c>
      <c r="J68" s="309">
        <v>31</v>
      </c>
      <c r="K68" s="309">
        <v>0</v>
      </c>
      <c r="L68" s="309">
        <v>0</v>
      </c>
      <c r="M68" s="309">
        <v>0</v>
      </c>
      <c r="N68" s="309">
        <v>31</v>
      </c>
    </row>
    <row r="69" spans="1:14" x14ac:dyDescent="0.25">
      <c r="A69" s="111" t="s">
        <v>240</v>
      </c>
      <c r="B69" s="112" t="s">
        <v>253</v>
      </c>
      <c r="C69" s="308">
        <v>0</v>
      </c>
      <c r="D69" s="308">
        <v>4</v>
      </c>
      <c r="E69" s="308">
        <v>46</v>
      </c>
      <c r="F69" s="308">
        <v>0</v>
      </c>
      <c r="G69" s="308">
        <v>50</v>
      </c>
      <c r="H69" s="308"/>
      <c r="I69" s="308">
        <v>0</v>
      </c>
      <c r="J69" s="308">
        <v>17</v>
      </c>
      <c r="K69" s="308">
        <v>0</v>
      </c>
      <c r="L69" s="308">
        <v>0</v>
      </c>
      <c r="M69" s="308">
        <v>0</v>
      </c>
      <c r="N69" s="308">
        <v>17</v>
      </c>
    </row>
    <row r="70" spans="1:14" x14ac:dyDescent="0.25">
      <c r="A70" s="113" t="s">
        <v>240</v>
      </c>
      <c r="B70" s="114" t="s">
        <v>254</v>
      </c>
      <c r="C70" s="309">
        <v>24</v>
      </c>
      <c r="D70" s="309">
        <v>24</v>
      </c>
      <c r="E70" s="309">
        <v>24</v>
      </c>
      <c r="F70" s="309">
        <v>0</v>
      </c>
      <c r="G70" s="309">
        <v>48</v>
      </c>
      <c r="H70" s="309"/>
      <c r="I70" s="309">
        <v>0</v>
      </c>
      <c r="J70" s="309">
        <v>24</v>
      </c>
      <c r="K70" s="309">
        <v>0</v>
      </c>
      <c r="L70" s="309">
        <v>0</v>
      </c>
      <c r="M70" s="309">
        <v>0</v>
      </c>
      <c r="N70" s="309">
        <v>24</v>
      </c>
    </row>
    <row r="71" spans="1:14" x14ac:dyDescent="0.25">
      <c r="A71" s="111" t="s">
        <v>240</v>
      </c>
      <c r="B71" s="112" t="s">
        <v>255</v>
      </c>
      <c r="C71" s="308">
        <v>12</v>
      </c>
      <c r="D71" s="308">
        <v>12</v>
      </c>
      <c r="E71" s="308">
        <v>9</v>
      </c>
      <c r="F71" s="308">
        <v>0</v>
      </c>
      <c r="G71" s="308">
        <v>21</v>
      </c>
      <c r="H71" s="308"/>
      <c r="I71" s="308">
        <v>0</v>
      </c>
      <c r="J71" s="308">
        <v>8</v>
      </c>
      <c r="K71" s="308">
        <v>0</v>
      </c>
      <c r="L71" s="308">
        <v>0</v>
      </c>
      <c r="M71" s="308">
        <v>0</v>
      </c>
      <c r="N71" s="308">
        <v>8</v>
      </c>
    </row>
    <row r="72" spans="1:14" x14ac:dyDescent="0.25">
      <c r="A72" s="113" t="s">
        <v>240</v>
      </c>
      <c r="B72" s="114" t="s">
        <v>256</v>
      </c>
      <c r="C72" s="309">
        <v>36</v>
      </c>
      <c r="D72" s="309">
        <v>35</v>
      </c>
      <c r="E72" s="309">
        <v>30</v>
      </c>
      <c r="F72" s="309">
        <v>0</v>
      </c>
      <c r="G72" s="309">
        <v>65</v>
      </c>
      <c r="H72" s="309"/>
      <c r="I72" s="309">
        <v>0</v>
      </c>
      <c r="J72" s="309">
        <v>30</v>
      </c>
      <c r="K72" s="309">
        <v>0</v>
      </c>
      <c r="L72" s="309">
        <v>0</v>
      </c>
      <c r="M72" s="309">
        <v>0</v>
      </c>
      <c r="N72" s="309">
        <v>30</v>
      </c>
    </row>
    <row r="73" spans="1:14" x14ac:dyDescent="0.25">
      <c r="A73" s="111" t="s">
        <v>240</v>
      </c>
      <c r="B73" s="112" t="s">
        <v>257</v>
      </c>
      <c r="C73" s="308">
        <v>28</v>
      </c>
      <c r="D73" s="308">
        <v>13</v>
      </c>
      <c r="E73" s="308">
        <v>13</v>
      </c>
      <c r="F73" s="308">
        <v>0</v>
      </c>
      <c r="G73" s="308">
        <v>26</v>
      </c>
      <c r="H73" s="308"/>
      <c r="I73" s="308">
        <v>0</v>
      </c>
      <c r="J73" s="308">
        <v>15</v>
      </c>
      <c r="K73" s="308">
        <v>0</v>
      </c>
      <c r="L73" s="308">
        <v>0</v>
      </c>
      <c r="M73" s="308">
        <v>0</v>
      </c>
      <c r="N73" s="308">
        <v>15</v>
      </c>
    </row>
    <row r="74" spans="1:14" x14ac:dyDescent="0.25">
      <c r="A74" s="113" t="s">
        <v>240</v>
      </c>
      <c r="B74" s="114" t="s">
        <v>258</v>
      </c>
      <c r="C74" s="309">
        <v>30</v>
      </c>
      <c r="D74" s="309">
        <v>27</v>
      </c>
      <c r="E74" s="309">
        <v>20</v>
      </c>
      <c r="F74" s="309">
        <v>0</v>
      </c>
      <c r="G74" s="309">
        <v>47</v>
      </c>
      <c r="H74" s="309"/>
      <c r="I74" s="309">
        <v>0</v>
      </c>
      <c r="J74" s="309">
        <v>20</v>
      </c>
      <c r="K74" s="309">
        <v>0</v>
      </c>
      <c r="L74" s="309">
        <v>0</v>
      </c>
      <c r="M74" s="309">
        <v>0</v>
      </c>
      <c r="N74" s="309">
        <v>20</v>
      </c>
    </row>
    <row r="75" spans="1:14" x14ac:dyDescent="0.25">
      <c r="A75" s="111" t="s">
        <v>240</v>
      </c>
      <c r="B75" s="112" t="s">
        <v>259</v>
      </c>
      <c r="C75" s="308">
        <v>25</v>
      </c>
      <c r="D75" s="308">
        <v>21</v>
      </c>
      <c r="E75" s="308">
        <v>18</v>
      </c>
      <c r="F75" s="308">
        <v>0</v>
      </c>
      <c r="G75" s="308">
        <v>39</v>
      </c>
      <c r="H75" s="308"/>
      <c r="I75" s="308">
        <v>0</v>
      </c>
      <c r="J75" s="308">
        <v>18</v>
      </c>
      <c r="K75" s="308">
        <v>0</v>
      </c>
      <c r="L75" s="308">
        <v>0</v>
      </c>
      <c r="M75" s="308">
        <v>0</v>
      </c>
      <c r="N75" s="308">
        <v>18</v>
      </c>
    </row>
    <row r="76" spans="1:14" x14ac:dyDescent="0.25">
      <c r="A76" s="113" t="s">
        <v>260</v>
      </c>
      <c r="B76" s="114" t="s">
        <v>261</v>
      </c>
      <c r="C76" s="309">
        <v>16</v>
      </c>
      <c r="D76" s="309">
        <v>16</v>
      </c>
      <c r="E76" s="309">
        <v>12</v>
      </c>
      <c r="F76" s="309">
        <v>0</v>
      </c>
      <c r="G76" s="309">
        <v>28</v>
      </c>
      <c r="H76" s="309"/>
      <c r="I76" s="309">
        <v>0</v>
      </c>
      <c r="J76" s="309">
        <v>11</v>
      </c>
      <c r="K76" s="309">
        <v>0</v>
      </c>
      <c r="L76" s="309">
        <v>0</v>
      </c>
      <c r="M76" s="309">
        <v>0</v>
      </c>
      <c r="N76" s="309">
        <v>11</v>
      </c>
    </row>
    <row r="77" spans="1:14" x14ac:dyDescent="0.25">
      <c r="A77" s="111" t="s">
        <v>260</v>
      </c>
      <c r="B77" s="112" t="s">
        <v>262</v>
      </c>
      <c r="C77" s="308">
        <v>15</v>
      </c>
      <c r="D77" s="308">
        <v>11</v>
      </c>
      <c r="E77" s="308">
        <v>13</v>
      </c>
      <c r="F77" s="308">
        <v>0</v>
      </c>
      <c r="G77" s="308">
        <v>24</v>
      </c>
      <c r="H77" s="308"/>
      <c r="I77" s="308">
        <v>0</v>
      </c>
      <c r="J77" s="308">
        <v>5</v>
      </c>
      <c r="K77" s="308">
        <v>0</v>
      </c>
      <c r="L77" s="308">
        <v>0</v>
      </c>
      <c r="M77" s="308">
        <v>0</v>
      </c>
      <c r="N77" s="308">
        <v>5</v>
      </c>
    </row>
    <row r="78" spans="1:14" x14ac:dyDescent="0.25">
      <c r="A78" s="113" t="s">
        <v>260</v>
      </c>
      <c r="B78" s="114" t="s">
        <v>263</v>
      </c>
      <c r="C78" s="309">
        <v>30</v>
      </c>
      <c r="D78" s="309">
        <v>30</v>
      </c>
      <c r="E78" s="309">
        <v>28</v>
      </c>
      <c r="F78" s="309">
        <v>0</v>
      </c>
      <c r="G78" s="309">
        <v>58</v>
      </c>
      <c r="H78" s="309"/>
      <c r="I78" s="309">
        <v>0</v>
      </c>
      <c r="J78" s="309">
        <v>0</v>
      </c>
      <c r="K78" s="309">
        <v>29</v>
      </c>
      <c r="L78" s="309">
        <v>0</v>
      </c>
      <c r="M78" s="309">
        <v>0</v>
      </c>
      <c r="N78" s="309">
        <v>29</v>
      </c>
    </row>
    <row r="79" spans="1:14" x14ac:dyDescent="0.25">
      <c r="A79" s="111" t="s">
        <v>260</v>
      </c>
      <c r="B79" s="112" t="s">
        <v>264</v>
      </c>
      <c r="C79" s="308">
        <v>15</v>
      </c>
      <c r="D79" s="308">
        <v>15</v>
      </c>
      <c r="E79" s="308">
        <v>12</v>
      </c>
      <c r="F79" s="308">
        <v>0</v>
      </c>
      <c r="G79" s="308">
        <v>27</v>
      </c>
      <c r="H79" s="308"/>
      <c r="I79" s="308">
        <v>0</v>
      </c>
      <c r="J79" s="308">
        <v>14</v>
      </c>
      <c r="K79" s="308">
        <v>0</v>
      </c>
      <c r="L79" s="308">
        <v>0</v>
      </c>
      <c r="M79" s="308">
        <v>0</v>
      </c>
      <c r="N79" s="308">
        <v>14</v>
      </c>
    </row>
    <row r="80" spans="1:14" x14ac:dyDescent="0.25">
      <c r="A80" s="113" t="s">
        <v>260</v>
      </c>
      <c r="B80" s="114" t="s">
        <v>265</v>
      </c>
      <c r="C80" s="309">
        <v>18</v>
      </c>
      <c r="D80" s="309">
        <v>18</v>
      </c>
      <c r="E80" s="309">
        <v>11</v>
      </c>
      <c r="F80" s="309">
        <v>0</v>
      </c>
      <c r="G80" s="309">
        <v>29</v>
      </c>
      <c r="H80" s="309"/>
      <c r="I80" s="309">
        <v>0</v>
      </c>
      <c r="J80" s="309">
        <v>13</v>
      </c>
      <c r="K80" s="309">
        <v>0</v>
      </c>
      <c r="L80" s="309">
        <v>0</v>
      </c>
      <c r="M80" s="309">
        <v>0</v>
      </c>
      <c r="N80" s="309">
        <v>13</v>
      </c>
    </row>
    <row r="81" spans="1:14" x14ac:dyDescent="0.25">
      <c r="A81" s="111" t="s">
        <v>260</v>
      </c>
      <c r="B81" s="112" t="s">
        <v>266</v>
      </c>
      <c r="C81" s="308">
        <v>28</v>
      </c>
      <c r="D81" s="308">
        <v>28</v>
      </c>
      <c r="E81" s="308">
        <v>27</v>
      </c>
      <c r="F81" s="308">
        <v>0</v>
      </c>
      <c r="G81" s="308">
        <v>55</v>
      </c>
      <c r="H81" s="308"/>
      <c r="I81" s="308">
        <v>0</v>
      </c>
      <c r="J81" s="308">
        <v>0</v>
      </c>
      <c r="K81" s="308">
        <v>27</v>
      </c>
      <c r="L81" s="308">
        <v>0</v>
      </c>
      <c r="M81" s="308">
        <v>0</v>
      </c>
      <c r="N81" s="308">
        <v>27</v>
      </c>
    </row>
    <row r="82" spans="1:14" x14ac:dyDescent="0.25">
      <c r="A82" s="113" t="s">
        <v>260</v>
      </c>
      <c r="B82" s="114" t="s">
        <v>267</v>
      </c>
      <c r="C82" s="309">
        <v>15</v>
      </c>
      <c r="D82" s="309">
        <v>15</v>
      </c>
      <c r="E82" s="309">
        <v>14</v>
      </c>
      <c r="F82" s="309">
        <v>0</v>
      </c>
      <c r="G82" s="309">
        <v>29</v>
      </c>
      <c r="H82" s="309"/>
      <c r="I82" s="309">
        <v>0</v>
      </c>
      <c r="J82" s="309">
        <v>14</v>
      </c>
      <c r="K82" s="309">
        <v>0</v>
      </c>
      <c r="L82" s="309">
        <v>0</v>
      </c>
      <c r="M82" s="309">
        <v>0</v>
      </c>
      <c r="N82" s="309">
        <v>14</v>
      </c>
    </row>
    <row r="83" spans="1:14" x14ac:dyDescent="0.25">
      <c r="A83" s="111" t="s">
        <v>260</v>
      </c>
      <c r="B83" s="112" t="s">
        <v>268</v>
      </c>
      <c r="C83" s="308">
        <v>24</v>
      </c>
      <c r="D83" s="308">
        <v>22</v>
      </c>
      <c r="E83" s="308">
        <v>12</v>
      </c>
      <c r="F83" s="308">
        <v>0</v>
      </c>
      <c r="G83" s="308">
        <v>34</v>
      </c>
      <c r="H83" s="308"/>
      <c r="I83" s="308">
        <v>0</v>
      </c>
      <c r="J83" s="308">
        <v>15</v>
      </c>
      <c r="K83" s="308">
        <v>0</v>
      </c>
      <c r="L83" s="308">
        <v>0</v>
      </c>
      <c r="M83" s="308">
        <v>0</v>
      </c>
      <c r="N83" s="308">
        <v>15</v>
      </c>
    </row>
    <row r="84" spans="1:14" x14ac:dyDescent="0.25">
      <c r="A84" s="113" t="s">
        <v>260</v>
      </c>
      <c r="B84" s="114" t="s">
        <v>269</v>
      </c>
      <c r="C84" s="309">
        <v>30</v>
      </c>
      <c r="D84" s="309">
        <v>29</v>
      </c>
      <c r="E84" s="309">
        <v>27</v>
      </c>
      <c r="F84" s="309">
        <v>20</v>
      </c>
      <c r="G84" s="309">
        <v>76</v>
      </c>
      <c r="H84" s="309"/>
      <c r="I84" s="309">
        <v>0</v>
      </c>
      <c r="J84" s="309">
        <v>19</v>
      </c>
      <c r="K84" s="309">
        <v>0</v>
      </c>
      <c r="L84" s="309">
        <v>0</v>
      </c>
      <c r="M84" s="309">
        <v>0</v>
      </c>
      <c r="N84" s="309">
        <v>19</v>
      </c>
    </row>
    <row r="85" spans="1:14" x14ac:dyDescent="0.25">
      <c r="A85" s="111" t="s">
        <v>260</v>
      </c>
      <c r="B85" s="112" t="s">
        <v>270</v>
      </c>
      <c r="C85" s="308">
        <v>14</v>
      </c>
      <c r="D85" s="308">
        <v>14</v>
      </c>
      <c r="E85" s="308">
        <v>11</v>
      </c>
      <c r="F85" s="308">
        <v>0</v>
      </c>
      <c r="G85" s="308">
        <v>25</v>
      </c>
      <c r="H85" s="308"/>
      <c r="I85" s="308">
        <v>0</v>
      </c>
      <c r="J85" s="308">
        <v>13</v>
      </c>
      <c r="K85" s="308">
        <v>0</v>
      </c>
      <c r="L85" s="308">
        <v>0</v>
      </c>
      <c r="M85" s="308">
        <v>0</v>
      </c>
      <c r="N85" s="308">
        <v>13</v>
      </c>
    </row>
    <row r="86" spans="1:14" x14ac:dyDescent="0.25">
      <c r="A86" s="113" t="s">
        <v>260</v>
      </c>
      <c r="B86" s="114" t="s">
        <v>271</v>
      </c>
      <c r="C86" s="309">
        <v>32</v>
      </c>
      <c r="D86" s="309">
        <v>31</v>
      </c>
      <c r="E86" s="309">
        <v>22</v>
      </c>
      <c r="F86" s="309">
        <v>0</v>
      </c>
      <c r="G86" s="309">
        <v>53</v>
      </c>
      <c r="H86" s="309"/>
      <c r="I86" s="309">
        <v>0</v>
      </c>
      <c r="J86" s="309">
        <v>27</v>
      </c>
      <c r="K86" s="309">
        <v>0</v>
      </c>
      <c r="L86" s="309">
        <v>0</v>
      </c>
      <c r="M86" s="309">
        <v>0</v>
      </c>
      <c r="N86" s="309">
        <v>27</v>
      </c>
    </row>
    <row r="87" spans="1:14" x14ac:dyDescent="0.25">
      <c r="A87" s="111" t="s">
        <v>260</v>
      </c>
      <c r="B87" s="112" t="s">
        <v>272</v>
      </c>
      <c r="C87" s="308">
        <v>15</v>
      </c>
      <c r="D87" s="308">
        <v>15</v>
      </c>
      <c r="E87" s="308">
        <v>12</v>
      </c>
      <c r="F87" s="308">
        <v>0</v>
      </c>
      <c r="G87" s="308">
        <v>27</v>
      </c>
      <c r="H87" s="308"/>
      <c r="I87" s="308">
        <v>0</v>
      </c>
      <c r="J87" s="308">
        <v>10</v>
      </c>
      <c r="K87" s="308">
        <v>0</v>
      </c>
      <c r="L87" s="308">
        <v>0</v>
      </c>
      <c r="M87" s="308">
        <v>0</v>
      </c>
      <c r="N87" s="308">
        <v>10</v>
      </c>
    </row>
    <row r="88" spans="1:14" x14ac:dyDescent="0.25">
      <c r="A88" s="113" t="s">
        <v>260</v>
      </c>
      <c r="B88" s="114" t="s">
        <v>273</v>
      </c>
      <c r="C88" s="309">
        <v>26</v>
      </c>
      <c r="D88" s="309">
        <v>26</v>
      </c>
      <c r="E88" s="309">
        <v>24</v>
      </c>
      <c r="F88" s="309">
        <v>0</v>
      </c>
      <c r="G88" s="309">
        <v>50</v>
      </c>
      <c r="H88" s="309"/>
      <c r="I88" s="309">
        <v>0</v>
      </c>
      <c r="J88" s="309">
        <v>24</v>
      </c>
      <c r="K88" s="309">
        <v>0</v>
      </c>
      <c r="L88" s="309">
        <v>0</v>
      </c>
      <c r="M88" s="309">
        <v>0</v>
      </c>
      <c r="N88" s="309">
        <v>24</v>
      </c>
    </row>
    <row r="89" spans="1:14" x14ac:dyDescent="0.25">
      <c r="A89" s="111" t="s">
        <v>260</v>
      </c>
      <c r="B89" s="112" t="s">
        <v>274</v>
      </c>
      <c r="C89" s="308">
        <v>12</v>
      </c>
      <c r="D89" s="308">
        <v>12</v>
      </c>
      <c r="E89" s="308">
        <v>9</v>
      </c>
      <c r="F89" s="308">
        <v>0</v>
      </c>
      <c r="G89" s="308">
        <v>21</v>
      </c>
      <c r="H89" s="308"/>
      <c r="I89" s="308">
        <v>0</v>
      </c>
      <c r="J89" s="308">
        <v>4</v>
      </c>
      <c r="K89" s="308">
        <v>0</v>
      </c>
      <c r="L89" s="308">
        <v>0</v>
      </c>
      <c r="M89" s="308">
        <v>0</v>
      </c>
      <c r="N89" s="308">
        <v>4</v>
      </c>
    </row>
    <row r="90" spans="1:14" x14ac:dyDescent="0.25">
      <c r="A90" s="113" t="s">
        <v>260</v>
      </c>
      <c r="B90" s="114" t="s">
        <v>275</v>
      </c>
      <c r="C90" s="309">
        <v>14</v>
      </c>
      <c r="D90" s="309">
        <v>12</v>
      </c>
      <c r="E90" s="309">
        <v>14</v>
      </c>
      <c r="F90" s="309">
        <v>0</v>
      </c>
      <c r="G90" s="309">
        <v>26</v>
      </c>
      <c r="H90" s="309"/>
      <c r="I90" s="309">
        <v>0</v>
      </c>
      <c r="J90" s="309">
        <v>10</v>
      </c>
      <c r="K90" s="309">
        <v>0</v>
      </c>
      <c r="L90" s="309">
        <v>0</v>
      </c>
      <c r="M90" s="309">
        <v>0</v>
      </c>
      <c r="N90" s="309">
        <v>10</v>
      </c>
    </row>
    <row r="91" spans="1:14" x14ac:dyDescent="0.25">
      <c r="A91" s="111" t="s">
        <v>260</v>
      </c>
      <c r="B91" s="112" t="s">
        <v>276</v>
      </c>
      <c r="C91" s="308">
        <v>14</v>
      </c>
      <c r="D91" s="308">
        <v>14</v>
      </c>
      <c r="E91" s="308">
        <v>10</v>
      </c>
      <c r="F91" s="308">
        <v>0</v>
      </c>
      <c r="G91" s="308">
        <v>24</v>
      </c>
      <c r="H91" s="308"/>
      <c r="I91" s="308">
        <v>0</v>
      </c>
      <c r="J91" s="308">
        <v>12</v>
      </c>
      <c r="K91" s="308">
        <v>0</v>
      </c>
      <c r="L91" s="308">
        <v>0</v>
      </c>
      <c r="M91" s="308">
        <v>0</v>
      </c>
      <c r="N91" s="308">
        <v>12</v>
      </c>
    </row>
    <row r="92" spans="1:14" x14ac:dyDescent="0.25">
      <c r="A92" s="113" t="s">
        <v>277</v>
      </c>
      <c r="B92" s="114" t="s">
        <v>278</v>
      </c>
      <c r="C92" s="309">
        <v>20</v>
      </c>
      <c r="D92" s="309">
        <v>20</v>
      </c>
      <c r="E92" s="309">
        <v>20</v>
      </c>
      <c r="F92" s="309">
        <v>19</v>
      </c>
      <c r="G92" s="309">
        <v>59</v>
      </c>
      <c r="H92" s="309"/>
      <c r="I92" s="309">
        <v>0</v>
      </c>
      <c r="J92" s="309">
        <v>0</v>
      </c>
      <c r="K92" s="309">
        <v>21</v>
      </c>
      <c r="L92" s="309">
        <v>0</v>
      </c>
      <c r="M92" s="309">
        <v>0</v>
      </c>
      <c r="N92" s="309">
        <v>21</v>
      </c>
    </row>
    <row r="93" spans="1:14" x14ac:dyDescent="0.25">
      <c r="A93" s="111" t="s">
        <v>277</v>
      </c>
      <c r="B93" s="112" t="s">
        <v>279</v>
      </c>
      <c r="C93" s="308">
        <v>12</v>
      </c>
      <c r="D93" s="308">
        <v>12</v>
      </c>
      <c r="E93" s="308">
        <v>0</v>
      </c>
      <c r="F93" s="308">
        <v>0</v>
      </c>
      <c r="G93" s="308">
        <v>12</v>
      </c>
      <c r="H93" s="308"/>
      <c r="I93" s="308">
        <v>0</v>
      </c>
      <c r="J93" s="308">
        <v>10</v>
      </c>
      <c r="K93" s="308">
        <v>0</v>
      </c>
      <c r="L93" s="308">
        <v>0</v>
      </c>
      <c r="M93" s="308">
        <v>0</v>
      </c>
      <c r="N93" s="308">
        <v>10</v>
      </c>
    </row>
    <row r="94" spans="1:14" x14ac:dyDescent="0.25">
      <c r="A94" s="113" t="s">
        <v>280</v>
      </c>
      <c r="B94" s="114" t="s">
        <v>281</v>
      </c>
      <c r="C94" s="309">
        <v>60</v>
      </c>
      <c r="D94" s="309">
        <v>56</v>
      </c>
      <c r="E94" s="309">
        <v>37</v>
      </c>
      <c r="F94" s="309">
        <v>0</v>
      </c>
      <c r="G94" s="309">
        <v>93</v>
      </c>
      <c r="H94" s="309"/>
      <c r="I94" s="309">
        <v>0</v>
      </c>
      <c r="J94" s="309">
        <v>46</v>
      </c>
      <c r="K94" s="309">
        <v>0</v>
      </c>
      <c r="L94" s="309">
        <v>0</v>
      </c>
      <c r="M94" s="309">
        <v>0</v>
      </c>
      <c r="N94" s="309">
        <v>46</v>
      </c>
    </row>
    <row r="95" spans="1:14" x14ac:dyDescent="0.25">
      <c r="A95" s="111" t="s">
        <v>280</v>
      </c>
      <c r="B95" s="112" t="s">
        <v>282</v>
      </c>
      <c r="C95" s="308">
        <v>10</v>
      </c>
      <c r="D95" s="308">
        <v>10</v>
      </c>
      <c r="E95" s="308">
        <v>10</v>
      </c>
      <c r="F95" s="308">
        <v>0</v>
      </c>
      <c r="G95" s="308">
        <v>20</v>
      </c>
      <c r="H95" s="308"/>
      <c r="I95" s="308">
        <v>0</v>
      </c>
      <c r="J95" s="308">
        <v>10</v>
      </c>
      <c r="K95" s="308">
        <v>0</v>
      </c>
      <c r="L95" s="308">
        <v>0</v>
      </c>
      <c r="M95" s="308">
        <v>0</v>
      </c>
      <c r="N95" s="308">
        <v>10</v>
      </c>
    </row>
    <row r="96" spans="1:14" x14ac:dyDescent="0.25">
      <c r="A96" s="113" t="s">
        <v>280</v>
      </c>
      <c r="B96" s="114" t="s">
        <v>283</v>
      </c>
      <c r="C96" s="309">
        <v>30</v>
      </c>
      <c r="D96" s="309">
        <v>28</v>
      </c>
      <c r="E96" s="309">
        <v>26</v>
      </c>
      <c r="F96" s="309">
        <v>0</v>
      </c>
      <c r="G96" s="309">
        <v>54</v>
      </c>
      <c r="H96" s="309"/>
      <c r="I96" s="309">
        <v>0</v>
      </c>
      <c r="J96" s="309">
        <v>0</v>
      </c>
      <c r="K96" s="309">
        <v>28</v>
      </c>
      <c r="L96" s="309">
        <v>0</v>
      </c>
      <c r="M96" s="309">
        <v>0</v>
      </c>
      <c r="N96" s="309">
        <v>28</v>
      </c>
    </row>
    <row r="97" spans="1:14" x14ac:dyDescent="0.25">
      <c r="A97" s="111" t="s">
        <v>284</v>
      </c>
      <c r="B97" s="112" t="s">
        <v>285</v>
      </c>
      <c r="C97" s="308">
        <v>30</v>
      </c>
      <c r="D97" s="308">
        <v>22</v>
      </c>
      <c r="E97" s="308">
        <v>22</v>
      </c>
      <c r="F97" s="308">
        <v>0</v>
      </c>
      <c r="G97" s="308">
        <v>44</v>
      </c>
      <c r="H97" s="308"/>
      <c r="I97" s="308">
        <v>0</v>
      </c>
      <c r="J97" s="308">
        <v>27</v>
      </c>
      <c r="K97" s="308">
        <v>0</v>
      </c>
      <c r="L97" s="308">
        <v>0</v>
      </c>
      <c r="M97" s="308">
        <v>0</v>
      </c>
      <c r="N97" s="308">
        <v>27</v>
      </c>
    </row>
    <row r="98" spans="1:14" x14ac:dyDescent="0.25">
      <c r="A98" s="113" t="s">
        <v>284</v>
      </c>
      <c r="B98" s="114" t="s">
        <v>286</v>
      </c>
      <c r="C98" s="309">
        <v>28</v>
      </c>
      <c r="D98" s="309">
        <v>28</v>
      </c>
      <c r="E98" s="309">
        <v>28</v>
      </c>
      <c r="F98" s="309">
        <v>0</v>
      </c>
      <c r="G98" s="309">
        <v>56</v>
      </c>
      <c r="H98" s="309"/>
      <c r="I98" s="309">
        <v>0</v>
      </c>
      <c r="J98" s="309">
        <v>28</v>
      </c>
      <c r="K98" s="309">
        <v>0</v>
      </c>
      <c r="L98" s="309">
        <v>0</v>
      </c>
      <c r="M98" s="309">
        <v>0</v>
      </c>
      <c r="N98" s="309">
        <v>28</v>
      </c>
    </row>
    <row r="99" spans="1:14" x14ac:dyDescent="0.25">
      <c r="A99" s="111" t="s">
        <v>284</v>
      </c>
      <c r="B99" s="112" t="s">
        <v>287</v>
      </c>
      <c r="C99" s="308">
        <v>24</v>
      </c>
      <c r="D99" s="308">
        <v>19</v>
      </c>
      <c r="E99" s="308">
        <v>22</v>
      </c>
      <c r="F99" s="308">
        <v>0</v>
      </c>
      <c r="G99" s="308">
        <v>41</v>
      </c>
      <c r="H99" s="308"/>
      <c r="I99" s="308">
        <v>0</v>
      </c>
      <c r="J99" s="308">
        <v>21</v>
      </c>
      <c r="K99" s="308">
        <v>0</v>
      </c>
      <c r="L99" s="308">
        <v>0</v>
      </c>
      <c r="M99" s="308">
        <v>0</v>
      </c>
      <c r="N99" s="308">
        <v>21</v>
      </c>
    </row>
    <row r="100" spans="1:14" x14ac:dyDescent="0.25">
      <c r="A100" s="113" t="s">
        <v>284</v>
      </c>
      <c r="B100" s="114" t="s">
        <v>288</v>
      </c>
      <c r="C100" s="309">
        <v>60</v>
      </c>
      <c r="D100" s="309">
        <v>24</v>
      </c>
      <c r="E100" s="309">
        <v>16</v>
      </c>
      <c r="F100" s="309">
        <v>0</v>
      </c>
      <c r="G100" s="309">
        <v>40</v>
      </c>
      <c r="H100" s="309"/>
      <c r="I100" s="309">
        <v>0</v>
      </c>
      <c r="J100" s="309">
        <v>0</v>
      </c>
      <c r="K100" s="309">
        <v>0</v>
      </c>
      <c r="L100" s="309">
        <v>0</v>
      </c>
      <c r="M100" s="309">
        <v>0</v>
      </c>
      <c r="N100" s="309">
        <v>0</v>
      </c>
    </row>
    <row r="101" spans="1:14" x14ac:dyDescent="0.25">
      <c r="A101" s="111" t="s">
        <v>284</v>
      </c>
      <c r="B101" s="112" t="s">
        <v>289</v>
      </c>
      <c r="C101" s="308">
        <v>24</v>
      </c>
      <c r="D101" s="308">
        <v>24</v>
      </c>
      <c r="E101" s="308">
        <v>17</v>
      </c>
      <c r="F101" s="308">
        <v>0</v>
      </c>
      <c r="G101" s="308">
        <v>41</v>
      </c>
      <c r="H101" s="308"/>
      <c r="I101" s="308">
        <v>0</v>
      </c>
      <c r="J101" s="308">
        <v>18</v>
      </c>
      <c r="K101" s="308">
        <v>0</v>
      </c>
      <c r="L101" s="308">
        <v>0</v>
      </c>
      <c r="M101" s="308">
        <v>0</v>
      </c>
      <c r="N101" s="308">
        <v>18</v>
      </c>
    </row>
    <row r="102" spans="1:14" x14ac:dyDescent="0.25">
      <c r="A102" s="113" t="s">
        <v>284</v>
      </c>
      <c r="B102" s="114" t="s">
        <v>290</v>
      </c>
      <c r="C102" s="309">
        <v>20</v>
      </c>
      <c r="D102" s="309">
        <v>9</v>
      </c>
      <c r="E102" s="309">
        <v>12</v>
      </c>
      <c r="F102" s="309">
        <v>0</v>
      </c>
      <c r="G102" s="309">
        <v>21</v>
      </c>
      <c r="H102" s="309"/>
      <c r="I102" s="309">
        <v>0</v>
      </c>
      <c r="J102" s="309">
        <v>15</v>
      </c>
      <c r="K102" s="309">
        <v>0</v>
      </c>
      <c r="L102" s="309">
        <v>0</v>
      </c>
      <c r="M102" s="309">
        <v>0</v>
      </c>
      <c r="N102" s="309">
        <v>15</v>
      </c>
    </row>
    <row r="103" spans="1:14" x14ac:dyDescent="0.25">
      <c r="A103" s="111" t="s">
        <v>284</v>
      </c>
      <c r="B103" s="112" t="s">
        <v>291</v>
      </c>
      <c r="C103" s="308">
        <v>30</v>
      </c>
      <c r="D103" s="308">
        <v>27</v>
      </c>
      <c r="E103" s="308">
        <v>24</v>
      </c>
      <c r="F103" s="308">
        <v>0</v>
      </c>
      <c r="G103" s="308">
        <v>51</v>
      </c>
      <c r="H103" s="308"/>
      <c r="I103" s="308">
        <v>0</v>
      </c>
      <c r="J103" s="308">
        <v>25</v>
      </c>
      <c r="K103" s="308">
        <v>0</v>
      </c>
      <c r="L103" s="308">
        <v>0</v>
      </c>
      <c r="M103" s="308">
        <v>0</v>
      </c>
      <c r="N103" s="308">
        <v>25</v>
      </c>
    </row>
    <row r="104" spans="1:14" x14ac:dyDescent="0.25">
      <c r="A104" s="113" t="s">
        <v>284</v>
      </c>
      <c r="B104" s="114" t="s">
        <v>292</v>
      </c>
      <c r="C104" s="309">
        <v>28</v>
      </c>
      <c r="D104" s="309">
        <v>22</v>
      </c>
      <c r="E104" s="309">
        <v>19</v>
      </c>
      <c r="F104" s="309">
        <v>0</v>
      </c>
      <c r="G104" s="309">
        <v>41</v>
      </c>
      <c r="H104" s="309"/>
      <c r="I104" s="309">
        <v>0</v>
      </c>
      <c r="J104" s="309">
        <v>18</v>
      </c>
      <c r="K104" s="309">
        <v>0</v>
      </c>
      <c r="L104" s="309">
        <v>0</v>
      </c>
      <c r="M104" s="309">
        <v>0</v>
      </c>
      <c r="N104" s="309">
        <v>18</v>
      </c>
    </row>
    <row r="105" spans="1:14" x14ac:dyDescent="0.25">
      <c r="A105" s="111" t="s">
        <v>284</v>
      </c>
      <c r="B105" s="112" t="s">
        <v>293</v>
      </c>
      <c r="C105" s="308">
        <v>46</v>
      </c>
      <c r="D105" s="308">
        <v>29</v>
      </c>
      <c r="E105" s="308">
        <v>14</v>
      </c>
      <c r="F105" s="308">
        <v>0</v>
      </c>
      <c r="G105" s="308">
        <v>43</v>
      </c>
      <c r="H105" s="308"/>
      <c r="I105" s="308">
        <v>0</v>
      </c>
      <c r="J105" s="308">
        <v>24</v>
      </c>
      <c r="K105" s="308">
        <v>0</v>
      </c>
      <c r="L105" s="308">
        <v>0</v>
      </c>
      <c r="M105" s="308">
        <v>0</v>
      </c>
      <c r="N105" s="308">
        <v>24</v>
      </c>
    </row>
    <row r="106" spans="1:14" x14ac:dyDescent="0.25">
      <c r="A106" s="113" t="s">
        <v>284</v>
      </c>
      <c r="B106" s="114" t="s">
        <v>294</v>
      </c>
      <c r="C106" s="309">
        <v>36</v>
      </c>
      <c r="D106" s="309">
        <v>35</v>
      </c>
      <c r="E106" s="309">
        <v>34</v>
      </c>
      <c r="F106" s="309">
        <v>0</v>
      </c>
      <c r="G106" s="309">
        <v>69</v>
      </c>
      <c r="H106" s="309"/>
      <c r="I106" s="309">
        <v>0</v>
      </c>
      <c r="J106" s="309">
        <v>25</v>
      </c>
      <c r="K106" s="309">
        <v>0</v>
      </c>
      <c r="L106" s="309">
        <v>0</v>
      </c>
      <c r="M106" s="309">
        <v>0</v>
      </c>
      <c r="N106" s="309">
        <v>25</v>
      </c>
    </row>
    <row r="107" spans="1:14" x14ac:dyDescent="0.25">
      <c r="A107" s="111" t="s">
        <v>284</v>
      </c>
      <c r="B107" s="112" t="s">
        <v>295</v>
      </c>
      <c r="C107" s="308">
        <v>38</v>
      </c>
      <c r="D107" s="308">
        <v>31</v>
      </c>
      <c r="E107" s="308">
        <v>29</v>
      </c>
      <c r="F107" s="308">
        <v>0</v>
      </c>
      <c r="G107" s="308">
        <v>60</v>
      </c>
      <c r="H107" s="308"/>
      <c r="I107" s="308">
        <v>0</v>
      </c>
      <c r="J107" s="308">
        <v>25</v>
      </c>
      <c r="K107" s="308">
        <v>0</v>
      </c>
      <c r="L107" s="308">
        <v>0</v>
      </c>
      <c r="M107" s="308">
        <v>0</v>
      </c>
      <c r="N107" s="308">
        <v>25</v>
      </c>
    </row>
    <row r="108" spans="1:14" x14ac:dyDescent="0.25">
      <c r="A108" s="113" t="s">
        <v>284</v>
      </c>
      <c r="B108" s="114" t="s">
        <v>296</v>
      </c>
      <c r="C108" s="309">
        <v>20</v>
      </c>
      <c r="D108" s="309">
        <v>19</v>
      </c>
      <c r="E108" s="309">
        <v>14</v>
      </c>
      <c r="F108" s="309">
        <v>0</v>
      </c>
      <c r="G108" s="309">
        <v>33</v>
      </c>
      <c r="H108" s="309"/>
      <c r="I108" s="309">
        <v>0</v>
      </c>
      <c r="J108" s="309">
        <v>16</v>
      </c>
      <c r="K108" s="309">
        <v>0</v>
      </c>
      <c r="L108" s="309">
        <v>0</v>
      </c>
      <c r="M108" s="309">
        <v>0</v>
      </c>
      <c r="N108" s="309">
        <v>16</v>
      </c>
    </row>
    <row r="109" spans="1:14" x14ac:dyDescent="0.25">
      <c r="A109" s="111" t="s">
        <v>284</v>
      </c>
      <c r="B109" s="112" t="s">
        <v>297</v>
      </c>
      <c r="C109" s="308">
        <v>56</v>
      </c>
      <c r="D109" s="308">
        <v>21</v>
      </c>
      <c r="E109" s="308">
        <v>34</v>
      </c>
      <c r="F109" s="308">
        <v>65</v>
      </c>
      <c r="G109" s="308">
        <v>120</v>
      </c>
      <c r="H109" s="308"/>
      <c r="I109" s="308">
        <v>0</v>
      </c>
      <c r="J109" s="308">
        <v>0</v>
      </c>
      <c r="K109" s="308">
        <v>34</v>
      </c>
      <c r="L109" s="308">
        <v>0</v>
      </c>
      <c r="M109" s="308">
        <v>0</v>
      </c>
      <c r="N109" s="308">
        <v>34</v>
      </c>
    </row>
    <row r="110" spans="1:14" x14ac:dyDescent="0.25">
      <c r="A110" s="113" t="s">
        <v>284</v>
      </c>
      <c r="B110" s="114" t="s">
        <v>298</v>
      </c>
      <c r="C110" s="309">
        <v>36</v>
      </c>
      <c r="D110" s="309">
        <v>36</v>
      </c>
      <c r="E110" s="309">
        <v>27</v>
      </c>
      <c r="F110" s="309">
        <v>0</v>
      </c>
      <c r="G110" s="309">
        <v>63</v>
      </c>
      <c r="H110" s="309"/>
      <c r="I110" s="309">
        <v>0</v>
      </c>
      <c r="J110" s="309">
        <v>23</v>
      </c>
      <c r="K110" s="309">
        <v>0</v>
      </c>
      <c r="L110" s="309">
        <v>0</v>
      </c>
      <c r="M110" s="309">
        <v>0</v>
      </c>
      <c r="N110" s="309">
        <v>23</v>
      </c>
    </row>
    <row r="111" spans="1:14" x14ac:dyDescent="0.25">
      <c r="A111" s="111" t="s">
        <v>299</v>
      </c>
      <c r="B111" s="112" t="s">
        <v>300</v>
      </c>
      <c r="C111" s="308">
        <v>24</v>
      </c>
      <c r="D111" s="308">
        <v>24</v>
      </c>
      <c r="E111" s="308">
        <v>25</v>
      </c>
      <c r="F111" s="308">
        <v>0</v>
      </c>
      <c r="G111" s="308">
        <v>49</v>
      </c>
      <c r="H111" s="308"/>
      <c r="I111" s="308">
        <v>0</v>
      </c>
      <c r="J111" s="308">
        <v>0</v>
      </c>
      <c r="K111" s="308">
        <v>22</v>
      </c>
      <c r="L111" s="308">
        <v>0</v>
      </c>
      <c r="M111" s="308">
        <v>0</v>
      </c>
      <c r="N111" s="308">
        <v>22</v>
      </c>
    </row>
    <row r="112" spans="1:14" x14ac:dyDescent="0.25">
      <c r="A112" s="113" t="s">
        <v>299</v>
      </c>
      <c r="B112" s="114" t="s">
        <v>301</v>
      </c>
      <c r="C112" s="309">
        <v>30</v>
      </c>
      <c r="D112" s="309">
        <v>29</v>
      </c>
      <c r="E112" s="309">
        <v>27</v>
      </c>
      <c r="F112" s="309">
        <v>0</v>
      </c>
      <c r="G112" s="309">
        <v>56</v>
      </c>
      <c r="H112" s="309"/>
      <c r="I112" s="309">
        <v>0</v>
      </c>
      <c r="J112" s="309">
        <v>29</v>
      </c>
      <c r="K112" s="309">
        <v>23</v>
      </c>
      <c r="L112" s="309">
        <v>0</v>
      </c>
      <c r="M112" s="309">
        <v>0</v>
      </c>
      <c r="N112" s="309">
        <v>52</v>
      </c>
    </row>
    <row r="113" spans="1:14" x14ac:dyDescent="0.25">
      <c r="A113" s="111" t="s">
        <v>299</v>
      </c>
      <c r="B113" s="112" t="s">
        <v>302</v>
      </c>
      <c r="C113" s="308">
        <v>20</v>
      </c>
      <c r="D113" s="308">
        <v>20</v>
      </c>
      <c r="E113" s="308">
        <v>17</v>
      </c>
      <c r="F113" s="308">
        <v>0</v>
      </c>
      <c r="G113" s="308">
        <v>37</v>
      </c>
      <c r="H113" s="308"/>
      <c r="I113" s="308">
        <v>0</v>
      </c>
      <c r="J113" s="308">
        <v>29</v>
      </c>
      <c r="K113" s="308">
        <v>0</v>
      </c>
      <c r="L113" s="308">
        <v>0</v>
      </c>
      <c r="M113" s="308">
        <v>0</v>
      </c>
      <c r="N113" s="308">
        <v>29</v>
      </c>
    </row>
    <row r="114" spans="1:14" x14ac:dyDescent="0.25">
      <c r="A114" s="113" t="s">
        <v>299</v>
      </c>
      <c r="B114" s="114" t="s">
        <v>303</v>
      </c>
      <c r="C114" s="309">
        <v>20</v>
      </c>
      <c r="D114" s="309">
        <v>20</v>
      </c>
      <c r="E114" s="309">
        <v>20</v>
      </c>
      <c r="F114" s="309">
        <v>0</v>
      </c>
      <c r="G114" s="309">
        <v>40</v>
      </c>
      <c r="H114" s="309"/>
      <c r="I114" s="309">
        <v>0</v>
      </c>
      <c r="J114" s="309">
        <v>0</v>
      </c>
      <c r="K114" s="309">
        <v>16</v>
      </c>
      <c r="L114" s="309">
        <v>0</v>
      </c>
      <c r="M114" s="309">
        <v>0</v>
      </c>
      <c r="N114" s="309">
        <v>16</v>
      </c>
    </row>
    <row r="115" spans="1:14" x14ac:dyDescent="0.25">
      <c r="A115" s="111" t="s">
        <v>299</v>
      </c>
      <c r="B115" s="112" t="s">
        <v>304</v>
      </c>
      <c r="C115" s="308">
        <v>18</v>
      </c>
      <c r="D115" s="308">
        <v>18</v>
      </c>
      <c r="E115" s="308">
        <v>16</v>
      </c>
      <c r="F115" s="308">
        <v>0</v>
      </c>
      <c r="G115" s="308">
        <v>34</v>
      </c>
      <c r="H115" s="308"/>
      <c r="I115" s="308">
        <v>0</v>
      </c>
      <c r="J115" s="308">
        <v>18</v>
      </c>
      <c r="K115" s="308">
        <v>0</v>
      </c>
      <c r="L115" s="308">
        <v>0</v>
      </c>
      <c r="M115" s="308">
        <v>0</v>
      </c>
      <c r="N115" s="308">
        <v>18</v>
      </c>
    </row>
    <row r="116" spans="1:14" x14ac:dyDescent="0.25">
      <c r="A116" s="113" t="s">
        <v>299</v>
      </c>
      <c r="B116" s="114" t="s">
        <v>305</v>
      </c>
      <c r="C116" s="309">
        <v>16</v>
      </c>
      <c r="D116" s="309">
        <v>16</v>
      </c>
      <c r="E116" s="309">
        <v>13</v>
      </c>
      <c r="F116" s="309">
        <v>0</v>
      </c>
      <c r="G116" s="309">
        <v>29</v>
      </c>
      <c r="H116" s="309"/>
      <c r="I116" s="309">
        <v>0</v>
      </c>
      <c r="J116" s="309">
        <v>11</v>
      </c>
      <c r="K116" s="309">
        <v>0</v>
      </c>
      <c r="L116" s="309">
        <v>0</v>
      </c>
      <c r="M116" s="309">
        <v>0</v>
      </c>
      <c r="N116" s="309">
        <v>11</v>
      </c>
    </row>
    <row r="117" spans="1:14" x14ac:dyDescent="0.25">
      <c r="A117" s="111" t="s">
        <v>299</v>
      </c>
      <c r="B117" s="112" t="s">
        <v>306</v>
      </c>
      <c r="C117" s="308">
        <v>24</v>
      </c>
      <c r="D117" s="308">
        <v>25</v>
      </c>
      <c r="E117" s="308">
        <v>24</v>
      </c>
      <c r="F117" s="308">
        <v>0</v>
      </c>
      <c r="G117" s="308">
        <v>49</v>
      </c>
      <c r="H117" s="308"/>
      <c r="I117" s="308">
        <v>0</v>
      </c>
      <c r="J117" s="308">
        <v>0</v>
      </c>
      <c r="K117" s="308">
        <v>24</v>
      </c>
      <c r="L117" s="308">
        <v>0</v>
      </c>
      <c r="M117" s="308">
        <v>0</v>
      </c>
      <c r="N117" s="308">
        <v>24</v>
      </c>
    </row>
    <row r="118" spans="1:14" x14ac:dyDescent="0.25">
      <c r="A118" s="113" t="s">
        <v>307</v>
      </c>
      <c r="B118" s="114" t="s">
        <v>308</v>
      </c>
      <c r="C118" s="309">
        <v>24</v>
      </c>
      <c r="D118" s="309">
        <v>24</v>
      </c>
      <c r="E118" s="309">
        <v>22</v>
      </c>
      <c r="F118" s="309">
        <v>0</v>
      </c>
      <c r="G118" s="309">
        <v>46</v>
      </c>
      <c r="H118" s="309"/>
      <c r="I118" s="309">
        <v>0</v>
      </c>
      <c r="J118" s="309">
        <v>22</v>
      </c>
      <c r="K118" s="309">
        <v>0</v>
      </c>
      <c r="L118" s="309">
        <v>0</v>
      </c>
      <c r="M118" s="309">
        <v>0</v>
      </c>
      <c r="N118" s="309">
        <v>22</v>
      </c>
    </row>
    <row r="119" spans="1:14" x14ac:dyDescent="0.25">
      <c r="A119" s="111" t="s">
        <v>307</v>
      </c>
      <c r="B119" s="112" t="s">
        <v>309</v>
      </c>
      <c r="C119" s="308">
        <v>22</v>
      </c>
      <c r="D119" s="308">
        <v>22</v>
      </c>
      <c r="E119" s="308">
        <v>19</v>
      </c>
      <c r="F119" s="308">
        <v>0</v>
      </c>
      <c r="G119" s="308">
        <v>41</v>
      </c>
      <c r="H119" s="308"/>
      <c r="I119" s="308">
        <v>0</v>
      </c>
      <c r="J119" s="308">
        <v>19</v>
      </c>
      <c r="K119" s="308">
        <v>0</v>
      </c>
      <c r="L119" s="308">
        <v>0</v>
      </c>
      <c r="M119" s="308">
        <v>0</v>
      </c>
      <c r="N119" s="308">
        <v>19</v>
      </c>
    </row>
    <row r="120" spans="1:14" x14ac:dyDescent="0.25">
      <c r="A120" s="113" t="s">
        <v>307</v>
      </c>
      <c r="B120" s="114" t="s">
        <v>310</v>
      </c>
      <c r="C120" s="309">
        <v>20</v>
      </c>
      <c r="D120" s="309">
        <v>11</v>
      </c>
      <c r="E120" s="309">
        <v>6</v>
      </c>
      <c r="F120" s="309">
        <v>0</v>
      </c>
      <c r="G120" s="309">
        <v>17</v>
      </c>
      <c r="H120" s="309"/>
      <c r="I120" s="309">
        <v>0</v>
      </c>
      <c r="J120" s="309">
        <v>0</v>
      </c>
      <c r="K120" s="309">
        <v>0</v>
      </c>
      <c r="L120" s="309">
        <v>0</v>
      </c>
      <c r="M120" s="309">
        <v>0</v>
      </c>
      <c r="N120" s="309">
        <v>0</v>
      </c>
    </row>
    <row r="121" spans="1:14" x14ac:dyDescent="0.25">
      <c r="A121" s="111" t="s">
        <v>307</v>
      </c>
      <c r="B121" s="112" t="s">
        <v>311</v>
      </c>
      <c r="C121" s="308">
        <v>15</v>
      </c>
      <c r="D121" s="308">
        <v>15</v>
      </c>
      <c r="E121" s="308">
        <v>15</v>
      </c>
      <c r="F121" s="308">
        <v>0</v>
      </c>
      <c r="G121" s="308">
        <v>30</v>
      </c>
      <c r="H121" s="308"/>
      <c r="I121" s="308">
        <v>0</v>
      </c>
      <c r="J121" s="308">
        <v>12</v>
      </c>
      <c r="K121" s="308">
        <v>0</v>
      </c>
      <c r="L121" s="308">
        <v>0</v>
      </c>
      <c r="M121" s="308">
        <v>0</v>
      </c>
      <c r="N121" s="308">
        <v>12</v>
      </c>
    </row>
    <row r="122" spans="1:14" x14ac:dyDescent="0.25">
      <c r="A122" s="113" t="s">
        <v>307</v>
      </c>
      <c r="B122" s="114" t="s">
        <v>312</v>
      </c>
      <c r="C122" s="309">
        <v>20</v>
      </c>
      <c r="D122" s="309">
        <v>20</v>
      </c>
      <c r="E122" s="309">
        <v>23</v>
      </c>
      <c r="F122" s="309">
        <v>0</v>
      </c>
      <c r="G122" s="309">
        <v>43</v>
      </c>
      <c r="H122" s="309"/>
      <c r="I122" s="309">
        <v>0</v>
      </c>
      <c r="J122" s="309">
        <v>27</v>
      </c>
      <c r="K122" s="309">
        <v>0</v>
      </c>
      <c r="L122" s="309">
        <v>0</v>
      </c>
      <c r="M122" s="309">
        <v>0</v>
      </c>
      <c r="N122" s="309">
        <v>27</v>
      </c>
    </row>
    <row r="123" spans="1:14" x14ac:dyDescent="0.25">
      <c r="A123" s="111" t="s">
        <v>307</v>
      </c>
      <c r="B123" s="112" t="s">
        <v>313</v>
      </c>
      <c r="C123" s="308">
        <v>24</v>
      </c>
      <c r="D123" s="308">
        <v>24</v>
      </c>
      <c r="E123" s="308">
        <v>17</v>
      </c>
      <c r="F123" s="308">
        <v>0</v>
      </c>
      <c r="G123" s="308">
        <v>41</v>
      </c>
      <c r="H123" s="308"/>
      <c r="I123" s="308">
        <v>0</v>
      </c>
      <c r="J123" s="308">
        <v>12</v>
      </c>
      <c r="K123" s="308">
        <v>0</v>
      </c>
      <c r="L123" s="308">
        <v>0</v>
      </c>
      <c r="M123" s="308">
        <v>0</v>
      </c>
      <c r="N123" s="308">
        <v>12</v>
      </c>
    </row>
    <row r="124" spans="1:14" x14ac:dyDescent="0.25">
      <c r="A124" s="113" t="s">
        <v>314</v>
      </c>
      <c r="B124" s="114" t="s">
        <v>315</v>
      </c>
      <c r="C124" s="309">
        <v>16</v>
      </c>
      <c r="D124" s="309">
        <v>16</v>
      </c>
      <c r="E124" s="309">
        <v>16</v>
      </c>
      <c r="F124" s="309">
        <v>0</v>
      </c>
      <c r="G124" s="309">
        <v>32</v>
      </c>
      <c r="H124" s="309"/>
      <c r="I124" s="309">
        <v>0</v>
      </c>
      <c r="J124" s="309">
        <v>0</v>
      </c>
      <c r="K124" s="309">
        <v>0</v>
      </c>
      <c r="L124" s="309">
        <v>0</v>
      </c>
      <c r="M124" s="309">
        <v>0</v>
      </c>
      <c r="N124" s="309">
        <v>0</v>
      </c>
    </row>
    <row r="125" spans="1:14" x14ac:dyDescent="0.25">
      <c r="A125" s="111" t="s">
        <v>314</v>
      </c>
      <c r="B125" s="112" t="s">
        <v>316</v>
      </c>
      <c r="C125" s="308">
        <v>30</v>
      </c>
      <c r="D125" s="308">
        <v>30</v>
      </c>
      <c r="E125" s="308">
        <v>27</v>
      </c>
      <c r="F125" s="308">
        <v>0</v>
      </c>
      <c r="G125" s="308">
        <v>57</v>
      </c>
      <c r="H125" s="308"/>
      <c r="I125" s="308">
        <v>0</v>
      </c>
      <c r="J125" s="308">
        <v>25</v>
      </c>
      <c r="K125" s="308">
        <v>0</v>
      </c>
      <c r="L125" s="308">
        <v>0</v>
      </c>
      <c r="M125" s="308">
        <v>0</v>
      </c>
      <c r="N125" s="308">
        <v>25</v>
      </c>
    </row>
    <row r="126" spans="1:14" x14ac:dyDescent="0.25">
      <c r="A126" s="113" t="s">
        <v>314</v>
      </c>
      <c r="B126" s="114" t="s">
        <v>317</v>
      </c>
      <c r="C126" s="309">
        <v>14</v>
      </c>
      <c r="D126" s="309">
        <v>13</v>
      </c>
      <c r="E126" s="309">
        <v>9</v>
      </c>
      <c r="F126" s="309">
        <v>0</v>
      </c>
      <c r="G126" s="309">
        <v>22</v>
      </c>
      <c r="H126" s="309"/>
      <c r="I126" s="309">
        <v>0</v>
      </c>
      <c r="J126" s="309">
        <v>14</v>
      </c>
      <c r="K126" s="309">
        <v>0</v>
      </c>
      <c r="L126" s="309">
        <v>0</v>
      </c>
      <c r="M126" s="309">
        <v>0</v>
      </c>
      <c r="N126" s="309">
        <v>14</v>
      </c>
    </row>
    <row r="127" spans="1:14" x14ac:dyDescent="0.25">
      <c r="A127" s="111" t="s">
        <v>314</v>
      </c>
      <c r="B127" s="112" t="s">
        <v>318</v>
      </c>
      <c r="C127" s="308">
        <v>36</v>
      </c>
      <c r="D127" s="308">
        <v>36</v>
      </c>
      <c r="E127" s="308">
        <v>35</v>
      </c>
      <c r="F127" s="308">
        <v>0</v>
      </c>
      <c r="G127" s="308">
        <v>71</v>
      </c>
      <c r="H127" s="308"/>
      <c r="I127" s="308">
        <v>0</v>
      </c>
      <c r="J127" s="308">
        <v>0</v>
      </c>
      <c r="K127" s="308">
        <v>35</v>
      </c>
      <c r="L127" s="308">
        <v>0</v>
      </c>
      <c r="M127" s="308">
        <v>0</v>
      </c>
      <c r="N127" s="308">
        <v>35</v>
      </c>
    </row>
    <row r="128" spans="1:14" x14ac:dyDescent="0.25">
      <c r="A128" s="113" t="s">
        <v>319</v>
      </c>
      <c r="B128" s="114" t="s">
        <v>320</v>
      </c>
      <c r="C128" s="309">
        <v>14</v>
      </c>
      <c r="D128" s="309">
        <v>14</v>
      </c>
      <c r="E128" s="309">
        <v>12</v>
      </c>
      <c r="F128" s="309">
        <v>0</v>
      </c>
      <c r="G128" s="309">
        <v>26</v>
      </c>
      <c r="H128" s="309"/>
      <c r="I128" s="309">
        <v>0</v>
      </c>
      <c r="J128" s="309">
        <v>14</v>
      </c>
      <c r="K128" s="309">
        <v>0</v>
      </c>
      <c r="L128" s="309">
        <v>0</v>
      </c>
      <c r="M128" s="309">
        <v>0</v>
      </c>
      <c r="N128" s="309">
        <v>14</v>
      </c>
    </row>
    <row r="129" spans="1:14" x14ac:dyDescent="0.25">
      <c r="A129" s="111" t="s">
        <v>319</v>
      </c>
      <c r="B129" s="112" t="s">
        <v>321</v>
      </c>
      <c r="C129" s="308">
        <v>24</v>
      </c>
      <c r="D129" s="308">
        <v>24</v>
      </c>
      <c r="E129" s="308">
        <v>21</v>
      </c>
      <c r="F129" s="308">
        <v>0</v>
      </c>
      <c r="G129" s="308">
        <v>45</v>
      </c>
      <c r="H129" s="308"/>
      <c r="I129" s="308">
        <v>0</v>
      </c>
      <c r="J129" s="308">
        <v>21</v>
      </c>
      <c r="K129" s="308">
        <v>0</v>
      </c>
      <c r="L129" s="308">
        <v>0</v>
      </c>
      <c r="M129" s="308">
        <v>0</v>
      </c>
      <c r="N129" s="308">
        <v>21</v>
      </c>
    </row>
    <row r="130" spans="1:14" x14ac:dyDescent="0.25">
      <c r="A130" s="113" t="s">
        <v>319</v>
      </c>
      <c r="B130" s="114" t="s">
        <v>322</v>
      </c>
      <c r="C130" s="309">
        <v>12</v>
      </c>
      <c r="D130" s="309">
        <v>12</v>
      </c>
      <c r="E130" s="309">
        <v>11</v>
      </c>
      <c r="F130" s="309">
        <v>0</v>
      </c>
      <c r="G130" s="309">
        <v>23</v>
      </c>
      <c r="H130" s="309"/>
      <c r="I130" s="309">
        <v>0</v>
      </c>
      <c r="J130" s="309">
        <v>10</v>
      </c>
      <c r="K130" s="309">
        <v>0</v>
      </c>
      <c r="L130" s="309">
        <v>0</v>
      </c>
      <c r="M130" s="309">
        <v>0</v>
      </c>
      <c r="N130" s="309">
        <v>10</v>
      </c>
    </row>
    <row r="131" spans="1:14" x14ac:dyDescent="0.25">
      <c r="A131" s="111" t="s">
        <v>319</v>
      </c>
      <c r="B131" s="112" t="s">
        <v>323</v>
      </c>
      <c r="C131" s="308">
        <v>30</v>
      </c>
      <c r="D131" s="308">
        <v>30</v>
      </c>
      <c r="E131" s="308">
        <v>28</v>
      </c>
      <c r="F131" s="308">
        <v>0</v>
      </c>
      <c r="G131" s="308">
        <v>58</v>
      </c>
      <c r="H131" s="308"/>
      <c r="I131" s="308">
        <v>0</v>
      </c>
      <c r="J131" s="308">
        <v>0</v>
      </c>
      <c r="K131" s="308">
        <v>29</v>
      </c>
      <c r="L131" s="308">
        <v>0</v>
      </c>
      <c r="M131" s="308">
        <v>0</v>
      </c>
      <c r="N131" s="308">
        <v>29</v>
      </c>
    </row>
    <row r="132" spans="1:14" x14ac:dyDescent="0.25">
      <c r="A132" s="113" t="s">
        <v>319</v>
      </c>
      <c r="B132" s="114" t="s">
        <v>324</v>
      </c>
      <c r="C132" s="309">
        <v>28</v>
      </c>
      <c r="D132" s="309">
        <v>28</v>
      </c>
      <c r="E132" s="309">
        <v>28</v>
      </c>
      <c r="F132" s="309">
        <v>0</v>
      </c>
      <c r="G132" s="309">
        <v>56</v>
      </c>
      <c r="H132" s="309"/>
      <c r="I132" s="309">
        <v>0</v>
      </c>
      <c r="J132" s="309">
        <v>8</v>
      </c>
      <c r="K132" s="309">
        <v>19</v>
      </c>
      <c r="L132" s="309">
        <v>0</v>
      </c>
      <c r="M132" s="309">
        <v>0</v>
      </c>
      <c r="N132" s="309">
        <v>27</v>
      </c>
    </row>
    <row r="133" spans="1:14" x14ac:dyDescent="0.25">
      <c r="A133" s="111" t="s">
        <v>325</v>
      </c>
      <c r="B133" s="112" t="s">
        <v>326</v>
      </c>
      <c r="C133" s="308">
        <v>38</v>
      </c>
      <c r="D133" s="308">
        <v>38</v>
      </c>
      <c r="E133" s="308">
        <v>37</v>
      </c>
      <c r="F133" s="308">
        <v>0</v>
      </c>
      <c r="G133" s="308">
        <v>75</v>
      </c>
      <c r="H133" s="308"/>
      <c r="I133" s="308">
        <v>0</v>
      </c>
      <c r="J133" s="308">
        <v>0</v>
      </c>
      <c r="K133" s="308">
        <v>37</v>
      </c>
      <c r="L133" s="308">
        <v>0</v>
      </c>
      <c r="M133" s="308">
        <v>0</v>
      </c>
      <c r="N133" s="308">
        <v>37</v>
      </c>
    </row>
    <row r="134" spans="1:14" x14ac:dyDescent="0.25">
      <c r="A134" s="113" t="s">
        <v>325</v>
      </c>
      <c r="B134" s="114" t="s">
        <v>327</v>
      </c>
      <c r="C134" s="309">
        <v>12</v>
      </c>
      <c r="D134" s="309">
        <v>9</v>
      </c>
      <c r="E134" s="309">
        <v>10</v>
      </c>
      <c r="F134" s="309">
        <v>0</v>
      </c>
      <c r="G134" s="309">
        <v>19</v>
      </c>
      <c r="H134" s="309"/>
      <c r="I134" s="309">
        <v>0</v>
      </c>
      <c r="J134" s="309">
        <v>7</v>
      </c>
      <c r="K134" s="309">
        <v>0</v>
      </c>
      <c r="L134" s="309">
        <v>0</v>
      </c>
      <c r="M134" s="309">
        <v>0</v>
      </c>
      <c r="N134" s="309">
        <v>7</v>
      </c>
    </row>
    <row r="135" spans="1:14" x14ac:dyDescent="0.25">
      <c r="A135" s="111" t="s">
        <v>325</v>
      </c>
      <c r="B135" s="112" t="s">
        <v>328</v>
      </c>
      <c r="C135" s="308">
        <v>30</v>
      </c>
      <c r="D135" s="308">
        <v>29</v>
      </c>
      <c r="E135" s="308">
        <v>23</v>
      </c>
      <c r="F135" s="308">
        <v>0</v>
      </c>
      <c r="G135" s="308">
        <v>52</v>
      </c>
      <c r="H135" s="308"/>
      <c r="I135" s="308">
        <v>0</v>
      </c>
      <c r="J135" s="308">
        <v>0</v>
      </c>
      <c r="K135" s="308">
        <v>27</v>
      </c>
      <c r="L135" s="308">
        <v>0</v>
      </c>
      <c r="M135" s="308">
        <v>0</v>
      </c>
      <c r="N135" s="308">
        <v>27</v>
      </c>
    </row>
    <row r="136" spans="1:14" x14ac:dyDescent="0.25">
      <c r="A136" s="113" t="s">
        <v>329</v>
      </c>
      <c r="B136" s="114" t="s">
        <v>330</v>
      </c>
      <c r="C136" s="309">
        <v>20</v>
      </c>
      <c r="D136" s="309">
        <v>16</v>
      </c>
      <c r="E136" s="309">
        <v>19</v>
      </c>
      <c r="F136" s="309">
        <v>16</v>
      </c>
      <c r="G136" s="309">
        <v>51</v>
      </c>
      <c r="H136" s="309"/>
      <c r="I136" s="309">
        <v>0</v>
      </c>
      <c r="J136" s="309">
        <v>18</v>
      </c>
      <c r="K136" s="309">
        <v>0</v>
      </c>
      <c r="L136" s="309">
        <v>0</v>
      </c>
      <c r="M136" s="309">
        <v>0</v>
      </c>
      <c r="N136" s="309">
        <v>18</v>
      </c>
    </row>
    <row r="137" spans="1:14" x14ac:dyDescent="0.25">
      <c r="A137" s="111" t="s">
        <v>329</v>
      </c>
      <c r="B137" s="112" t="s">
        <v>331</v>
      </c>
      <c r="C137" s="308">
        <v>50</v>
      </c>
      <c r="D137" s="308">
        <v>37</v>
      </c>
      <c r="E137" s="308">
        <v>36</v>
      </c>
      <c r="F137" s="308">
        <v>70</v>
      </c>
      <c r="G137" s="308">
        <v>143</v>
      </c>
      <c r="H137" s="308"/>
      <c r="I137" s="308">
        <v>0</v>
      </c>
      <c r="J137" s="308">
        <v>0</v>
      </c>
      <c r="K137" s="308">
        <v>41</v>
      </c>
      <c r="L137" s="308">
        <v>0</v>
      </c>
      <c r="M137" s="308">
        <v>0</v>
      </c>
      <c r="N137" s="308">
        <v>41</v>
      </c>
    </row>
    <row r="138" spans="1:14" x14ac:dyDescent="0.25">
      <c r="A138" s="113" t="s">
        <v>332</v>
      </c>
      <c r="B138" s="114" t="s">
        <v>333</v>
      </c>
      <c r="C138" s="309">
        <v>20</v>
      </c>
      <c r="D138" s="309">
        <v>20</v>
      </c>
      <c r="E138" s="309">
        <v>19</v>
      </c>
      <c r="F138" s="309">
        <v>0</v>
      </c>
      <c r="G138" s="309">
        <v>39</v>
      </c>
      <c r="H138" s="309"/>
      <c r="I138" s="309">
        <v>0</v>
      </c>
      <c r="J138" s="309">
        <v>20</v>
      </c>
      <c r="K138" s="309">
        <v>0</v>
      </c>
      <c r="L138" s="309">
        <v>0</v>
      </c>
      <c r="M138" s="309">
        <v>0</v>
      </c>
      <c r="N138" s="309">
        <v>20</v>
      </c>
    </row>
    <row r="139" spans="1:14" x14ac:dyDescent="0.25">
      <c r="A139" s="111" t="s">
        <v>332</v>
      </c>
      <c r="B139" s="112" t="s">
        <v>334</v>
      </c>
      <c r="C139" s="308">
        <v>20</v>
      </c>
      <c r="D139" s="308">
        <v>20</v>
      </c>
      <c r="E139" s="308">
        <v>14</v>
      </c>
      <c r="F139" s="308">
        <v>0</v>
      </c>
      <c r="G139" s="308">
        <v>34</v>
      </c>
      <c r="H139" s="308"/>
      <c r="I139" s="308">
        <v>0</v>
      </c>
      <c r="J139" s="308">
        <v>13</v>
      </c>
      <c r="K139" s="308">
        <v>0</v>
      </c>
      <c r="L139" s="308">
        <v>0</v>
      </c>
      <c r="M139" s="308">
        <v>0</v>
      </c>
      <c r="N139" s="308">
        <v>13</v>
      </c>
    </row>
    <row r="140" spans="1:14" x14ac:dyDescent="0.25">
      <c r="A140" s="113" t="s">
        <v>332</v>
      </c>
      <c r="B140" s="114" t="s">
        <v>335</v>
      </c>
      <c r="C140" s="309">
        <v>30</v>
      </c>
      <c r="D140" s="309">
        <v>29</v>
      </c>
      <c r="E140" s="309">
        <v>18</v>
      </c>
      <c r="F140" s="309">
        <v>0</v>
      </c>
      <c r="G140" s="309">
        <v>47</v>
      </c>
      <c r="H140" s="309"/>
      <c r="I140" s="309">
        <v>0</v>
      </c>
      <c r="J140" s="309">
        <v>22</v>
      </c>
      <c r="K140" s="309">
        <v>0</v>
      </c>
      <c r="L140" s="309">
        <v>0</v>
      </c>
      <c r="M140" s="309">
        <v>0</v>
      </c>
      <c r="N140" s="309">
        <v>22</v>
      </c>
    </row>
    <row r="141" spans="1:14" x14ac:dyDescent="0.25">
      <c r="A141" s="111" t="s">
        <v>332</v>
      </c>
      <c r="B141" s="112" t="s">
        <v>336</v>
      </c>
      <c r="C141" s="308">
        <v>20</v>
      </c>
      <c r="D141" s="308">
        <v>20</v>
      </c>
      <c r="E141" s="308">
        <v>20</v>
      </c>
      <c r="F141" s="308">
        <v>0</v>
      </c>
      <c r="G141" s="308">
        <v>40</v>
      </c>
      <c r="H141" s="308"/>
      <c r="I141" s="308">
        <v>0</v>
      </c>
      <c r="J141" s="308">
        <v>17</v>
      </c>
      <c r="K141" s="308">
        <v>0</v>
      </c>
      <c r="L141" s="308">
        <v>0</v>
      </c>
      <c r="M141" s="308">
        <v>0</v>
      </c>
      <c r="N141" s="308">
        <v>17</v>
      </c>
    </row>
    <row r="142" spans="1:14" x14ac:dyDescent="0.25">
      <c r="A142" s="113" t="s">
        <v>332</v>
      </c>
      <c r="B142" s="114" t="s">
        <v>337</v>
      </c>
      <c r="C142" s="309">
        <v>16</v>
      </c>
      <c r="D142" s="309">
        <v>16</v>
      </c>
      <c r="E142" s="309">
        <v>11</v>
      </c>
      <c r="F142" s="309">
        <v>0</v>
      </c>
      <c r="G142" s="309">
        <v>27</v>
      </c>
      <c r="H142" s="309"/>
      <c r="I142" s="309">
        <v>0</v>
      </c>
      <c r="J142" s="309">
        <v>12</v>
      </c>
      <c r="K142" s="309">
        <v>0</v>
      </c>
      <c r="L142" s="309">
        <v>0</v>
      </c>
      <c r="M142" s="309">
        <v>0</v>
      </c>
      <c r="N142" s="309">
        <v>12</v>
      </c>
    </row>
    <row r="143" spans="1:14" x14ac:dyDescent="0.25">
      <c r="A143" s="111" t="s">
        <v>332</v>
      </c>
      <c r="B143" s="112" t="s">
        <v>338</v>
      </c>
      <c r="C143" s="308">
        <v>40</v>
      </c>
      <c r="D143" s="308">
        <v>37</v>
      </c>
      <c r="E143" s="308">
        <v>32</v>
      </c>
      <c r="F143" s="308">
        <v>0</v>
      </c>
      <c r="G143" s="308">
        <v>69</v>
      </c>
      <c r="H143" s="308"/>
      <c r="I143" s="308">
        <v>0</v>
      </c>
      <c r="J143" s="308">
        <v>38</v>
      </c>
      <c r="K143" s="308">
        <v>0</v>
      </c>
      <c r="L143" s="308">
        <v>0</v>
      </c>
      <c r="M143" s="308">
        <v>0</v>
      </c>
      <c r="N143" s="308">
        <v>38</v>
      </c>
    </row>
    <row r="144" spans="1:14" x14ac:dyDescent="0.25">
      <c r="A144" s="113" t="s">
        <v>332</v>
      </c>
      <c r="B144" s="114" t="s">
        <v>339</v>
      </c>
      <c r="C144" s="309">
        <v>16</v>
      </c>
      <c r="D144" s="309">
        <v>15</v>
      </c>
      <c r="E144" s="309">
        <v>18</v>
      </c>
      <c r="F144" s="309">
        <v>0</v>
      </c>
      <c r="G144" s="309">
        <v>33</v>
      </c>
      <c r="H144" s="309"/>
      <c r="I144" s="309">
        <v>0</v>
      </c>
      <c r="J144" s="309">
        <v>0</v>
      </c>
      <c r="K144" s="309">
        <v>21</v>
      </c>
      <c r="L144" s="309">
        <v>0</v>
      </c>
      <c r="M144" s="309">
        <v>0</v>
      </c>
      <c r="N144" s="309">
        <v>21</v>
      </c>
    </row>
    <row r="145" spans="1:14" x14ac:dyDescent="0.25">
      <c r="A145" s="111" t="s">
        <v>340</v>
      </c>
      <c r="B145" s="112" t="s">
        <v>341</v>
      </c>
      <c r="C145" s="308">
        <v>20</v>
      </c>
      <c r="D145" s="308">
        <v>20</v>
      </c>
      <c r="E145" s="308">
        <v>18</v>
      </c>
      <c r="F145" s="308">
        <v>0</v>
      </c>
      <c r="G145" s="308">
        <v>38</v>
      </c>
      <c r="H145" s="308"/>
      <c r="I145" s="308">
        <v>0</v>
      </c>
      <c r="J145" s="308">
        <v>20</v>
      </c>
      <c r="K145" s="308">
        <v>0</v>
      </c>
      <c r="L145" s="308">
        <v>0</v>
      </c>
      <c r="M145" s="308">
        <v>0</v>
      </c>
      <c r="N145" s="308">
        <v>20</v>
      </c>
    </row>
    <row r="146" spans="1:14" x14ac:dyDescent="0.25">
      <c r="A146" s="113" t="s">
        <v>340</v>
      </c>
      <c r="B146" s="114" t="s">
        <v>342</v>
      </c>
      <c r="C146" s="309">
        <v>22</v>
      </c>
      <c r="D146" s="309">
        <v>22</v>
      </c>
      <c r="E146" s="309">
        <v>20</v>
      </c>
      <c r="F146" s="309">
        <v>0</v>
      </c>
      <c r="G146" s="309">
        <v>42</v>
      </c>
      <c r="H146" s="309"/>
      <c r="I146" s="309">
        <v>0</v>
      </c>
      <c r="J146" s="309">
        <v>20</v>
      </c>
      <c r="K146" s="309">
        <v>0</v>
      </c>
      <c r="L146" s="309">
        <v>0</v>
      </c>
      <c r="M146" s="309">
        <v>0</v>
      </c>
      <c r="N146" s="309">
        <v>20</v>
      </c>
    </row>
    <row r="147" spans="1:14" x14ac:dyDescent="0.25">
      <c r="A147" s="111" t="s">
        <v>340</v>
      </c>
      <c r="B147" s="112" t="s">
        <v>343</v>
      </c>
      <c r="C147" s="308">
        <v>108</v>
      </c>
      <c r="D147" s="308">
        <v>43</v>
      </c>
      <c r="E147" s="308">
        <v>78</v>
      </c>
      <c r="F147" s="308">
        <v>59</v>
      </c>
      <c r="G147" s="308">
        <v>180</v>
      </c>
      <c r="H147" s="308"/>
      <c r="I147" s="308">
        <v>0</v>
      </c>
      <c r="J147" s="308">
        <v>0</v>
      </c>
      <c r="K147" s="308">
        <v>56</v>
      </c>
      <c r="L147" s="308">
        <v>0</v>
      </c>
      <c r="M147" s="308">
        <v>0</v>
      </c>
      <c r="N147" s="308">
        <v>56</v>
      </c>
    </row>
    <row r="148" spans="1:14" x14ac:dyDescent="0.25">
      <c r="A148" s="113" t="s">
        <v>340</v>
      </c>
      <c r="B148" s="114" t="s">
        <v>344</v>
      </c>
      <c r="C148" s="309">
        <v>32</v>
      </c>
      <c r="D148" s="309">
        <v>32</v>
      </c>
      <c r="E148" s="309">
        <v>24</v>
      </c>
      <c r="F148" s="309">
        <v>0</v>
      </c>
      <c r="G148" s="309">
        <v>56</v>
      </c>
      <c r="H148" s="309"/>
      <c r="I148" s="309">
        <v>0</v>
      </c>
      <c r="J148" s="309">
        <v>28</v>
      </c>
      <c r="K148" s="309">
        <v>0</v>
      </c>
      <c r="L148" s="309">
        <v>0</v>
      </c>
      <c r="M148" s="309">
        <v>0</v>
      </c>
      <c r="N148" s="309">
        <v>28</v>
      </c>
    </row>
    <row r="149" spans="1:14" x14ac:dyDescent="0.25">
      <c r="A149" s="111" t="s">
        <v>340</v>
      </c>
      <c r="B149" s="112" t="s">
        <v>345</v>
      </c>
      <c r="C149" s="308">
        <v>36</v>
      </c>
      <c r="D149" s="308">
        <v>36</v>
      </c>
      <c r="E149" s="308">
        <v>36</v>
      </c>
      <c r="F149" s="308">
        <v>0</v>
      </c>
      <c r="G149" s="308">
        <v>72</v>
      </c>
      <c r="H149" s="308"/>
      <c r="I149" s="308">
        <v>0</v>
      </c>
      <c r="J149" s="308">
        <v>25</v>
      </c>
      <c r="K149" s="308">
        <v>0</v>
      </c>
      <c r="L149" s="308">
        <v>0</v>
      </c>
      <c r="M149" s="308">
        <v>0</v>
      </c>
      <c r="N149" s="308">
        <v>25</v>
      </c>
    </row>
    <row r="150" spans="1:14" x14ac:dyDescent="0.25">
      <c r="A150" s="113" t="s">
        <v>340</v>
      </c>
      <c r="B150" s="114" t="s">
        <v>346</v>
      </c>
      <c r="C150" s="309">
        <v>14</v>
      </c>
      <c r="D150" s="309">
        <v>14</v>
      </c>
      <c r="E150" s="309">
        <v>14</v>
      </c>
      <c r="F150" s="309">
        <v>0</v>
      </c>
      <c r="G150" s="309">
        <v>28</v>
      </c>
      <c r="H150" s="309"/>
      <c r="I150" s="309">
        <v>0</v>
      </c>
      <c r="J150" s="309">
        <v>14</v>
      </c>
      <c r="K150" s="309">
        <v>0</v>
      </c>
      <c r="L150" s="309">
        <v>0</v>
      </c>
      <c r="M150" s="309">
        <v>0</v>
      </c>
      <c r="N150" s="309">
        <v>14</v>
      </c>
    </row>
    <row r="151" spans="1:14" x14ac:dyDescent="0.25">
      <c r="A151" s="111" t="s">
        <v>340</v>
      </c>
      <c r="B151" s="112" t="s">
        <v>347</v>
      </c>
      <c r="C151" s="308">
        <v>24</v>
      </c>
      <c r="D151" s="308">
        <v>24</v>
      </c>
      <c r="E151" s="308">
        <v>14</v>
      </c>
      <c r="F151" s="308">
        <v>0</v>
      </c>
      <c r="G151" s="308">
        <v>38</v>
      </c>
      <c r="H151" s="308"/>
      <c r="I151" s="308">
        <v>0</v>
      </c>
      <c r="J151" s="308">
        <v>16</v>
      </c>
      <c r="K151" s="308">
        <v>0</v>
      </c>
      <c r="L151" s="308">
        <v>0</v>
      </c>
      <c r="M151" s="308">
        <v>0</v>
      </c>
      <c r="N151" s="308">
        <v>16</v>
      </c>
    </row>
    <row r="152" spans="1:14" x14ac:dyDescent="0.25">
      <c r="A152" s="113" t="s">
        <v>340</v>
      </c>
      <c r="B152" s="114" t="s">
        <v>348</v>
      </c>
      <c r="C152" s="309">
        <v>22</v>
      </c>
      <c r="D152" s="309">
        <v>21</v>
      </c>
      <c r="E152" s="309">
        <v>19</v>
      </c>
      <c r="F152" s="309">
        <v>0</v>
      </c>
      <c r="G152" s="309">
        <v>40</v>
      </c>
      <c r="H152" s="309"/>
      <c r="I152" s="309">
        <v>0</v>
      </c>
      <c r="J152" s="309">
        <v>10</v>
      </c>
      <c r="K152" s="309">
        <v>0</v>
      </c>
      <c r="L152" s="309">
        <v>0</v>
      </c>
      <c r="M152" s="309">
        <v>0</v>
      </c>
      <c r="N152" s="309">
        <v>10</v>
      </c>
    </row>
    <row r="153" spans="1:14" x14ac:dyDescent="0.25">
      <c r="A153" s="111" t="s">
        <v>349</v>
      </c>
      <c r="B153" s="112" t="s">
        <v>350</v>
      </c>
      <c r="C153" s="308">
        <v>36</v>
      </c>
      <c r="D153" s="308">
        <v>36</v>
      </c>
      <c r="E153" s="308">
        <v>34</v>
      </c>
      <c r="F153" s="308">
        <v>0</v>
      </c>
      <c r="G153" s="308">
        <v>70</v>
      </c>
      <c r="H153" s="308"/>
      <c r="I153" s="308">
        <v>0</v>
      </c>
      <c r="J153" s="308">
        <v>20</v>
      </c>
      <c r="K153" s="308">
        <v>0</v>
      </c>
      <c r="L153" s="308">
        <v>0</v>
      </c>
      <c r="M153" s="308">
        <v>0</v>
      </c>
      <c r="N153" s="308">
        <v>20</v>
      </c>
    </row>
    <row r="154" spans="1:14" x14ac:dyDescent="0.25">
      <c r="A154" s="113" t="s">
        <v>349</v>
      </c>
      <c r="B154" s="114" t="s">
        <v>351</v>
      </c>
      <c r="C154" s="309">
        <v>20</v>
      </c>
      <c r="D154" s="309">
        <v>20</v>
      </c>
      <c r="E154" s="309">
        <v>13</v>
      </c>
      <c r="F154" s="309">
        <v>0</v>
      </c>
      <c r="G154" s="309">
        <v>33</v>
      </c>
      <c r="H154" s="309"/>
      <c r="I154" s="309">
        <v>0</v>
      </c>
      <c r="J154" s="309">
        <v>15</v>
      </c>
      <c r="K154" s="309">
        <v>0</v>
      </c>
      <c r="L154" s="309">
        <v>0</v>
      </c>
      <c r="M154" s="309">
        <v>0</v>
      </c>
      <c r="N154" s="309">
        <v>15</v>
      </c>
    </row>
    <row r="155" spans="1:14" x14ac:dyDescent="0.25">
      <c r="A155" s="111" t="s">
        <v>349</v>
      </c>
      <c r="B155" s="112" t="s">
        <v>352</v>
      </c>
      <c r="C155" s="308">
        <v>44</v>
      </c>
      <c r="D155" s="308">
        <v>42</v>
      </c>
      <c r="E155" s="308">
        <v>42</v>
      </c>
      <c r="F155" s="308">
        <v>0</v>
      </c>
      <c r="G155" s="308">
        <v>84</v>
      </c>
      <c r="H155" s="308"/>
      <c r="I155" s="308">
        <v>0</v>
      </c>
      <c r="J155" s="308">
        <v>39</v>
      </c>
      <c r="K155" s="308">
        <v>3</v>
      </c>
      <c r="L155" s="308">
        <v>0</v>
      </c>
      <c r="M155" s="308">
        <v>0</v>
      </c>
      <c r="N155" s="308">
        <v>42</v>
      </c>
    </row>
    <row r="156" spans="1:14" x14ac:dyDescent="0.25">
      <c r="A156" s="113" t="s">
        <v>349</v>
      </c>
      <c r="B156" s="114" t="s">
        <v>353</v>
      </c>
      <c r="C156" s="309">
        <v>32</v>
      </c>
      <c r="D156" s="309">
        <v>32</v>
      </c>
      <c r="E156" s="309">
        <v>31</v>
      </c>
      <c r="F156" s="309">
        <v>0</v>
      </c>
      <c r="G156" s="309">
        <v>63</v>
      </c>
      <c r="H156" s="309"/>
      <c r="I156" s="309">
        <v>0</v>
      </c>
      <c r="J156" s="309">
        <v>32</v>
      </c>
      <c r="K156" s="309">
        <v>0</v>
      </c>
      <c r="L156" s="309">
        <v>0</v>
      </c>
      <c r="M156" s="309">
        <v>0</v>
      </c>
      <c r="N156" s="309">
        <v>32</v>
      </c>
    </row>
    <row r="157" spans="1:14" x14ac:dyDescent="0.25">
      <c r="A157" s="111" t="s">
        <v>349</v>
      </c>
      <c r="B157" s="112" t="s">
        <v>354</v>
      </c>
      <c r="C157" s="308">
        <v>24</v>
      </c>
      <c r="D157" s="308">
        <v>24</v>
      </c>
      <c r="E157" s="308">
        <v>20</v>
      </c>
      <c r="F157" s="308">
        <v>0</v>
      </c>
      <c r="G157" s="308">
        <v>44</v>
      </c>
      <c r="H157" s="308"/>
      <c r="I157" s="308">
        <v>0</v>
      </c>
      <c r="J157" s="308">
        <v>20</v>
      </c>
      <c r="K157" s="308">
        <v>0</v>
      </c>
      <c r="L157" s="308">
        <v>0</v>
      </c>
      <c r="M157" s="308">
        <v>0</v>
      </c>
      <c r="N157" s="308">
        <v>20</v>
      </c>
    </row>
    <row r="158" spans="1:14" x14ac:dyDescent="0.25">
      <c r="A158" s="113" t="s">
        <v>349</v>
      </c>
      <c r="B158" s="114" t="s">
        <v>355</v>
      </c>
      <c r="C158" s="309">
        <v>20</v>
      </c>
      <c r="D158" s="309">
        <v>20</v>
      </c>
      <c r="E158" s="309">
        <v>19</v>
      </c>
      <c r="F158" s="309">
        <v>0</v>
      </c>
      <c r="G158" s="309">
        <v>39</v>
      </c>
      <c r="H158" s="309"/>
      <c r="I158" s="309">
        <v>0</v>
      </c>
      <c r="J158" s="309">
        <v>18</v>
      </c>
      <c r="K158" s="309">
        <v>0</v>
      </c>
      <c r="L158" s="309">
        <v>0</v>
      </c>
      <c r="M158" s="309">
        <v>0</v>
      </c>
      <c r="N158" s="309">
        <v>18</v>
      </c>
    </row>
    <row r="159" spans="1:14" x14ac:dyDescent="0.25">
      <c r="A159" s="111" t="s">
        <v>349</v>
      </c>
      <c r="B159" s="112" t="s">
        <v>356</v>
      </c>
      <c r="C159" s="308">
        <v>24</v>
      </c>
      <c r="D159" s="308">
        <v>24</v>
      </c>
      <c r="E159" s="308">
        <v>21</v>
      </c>
      <c r="F159" s="308">
        <v>0</v>
      </c>
      <c r="G159" s="308">
        <v>45</v>
      </c>
      <c r="H159" s="308"/>
      <c r="I159" s="308">
        <v>0</v>
      </c>
      <c r="J159" s="308">
        <v>22</v>
      </c>
      <c r="K159" s="308">
        <v>0</v>
      </c>
      <c r="L159" s="308">
        <v>0</v>
      </c>
      <c r="M159" s="308">
        <v>0</v>
      </c>
      <c r="N159" s="308">
        <v>22</v>
      </c>
    </row>
    <row r="160" spans="1:14" x14ac:dyDescent="0.25">
      <c r="A160" s="113" t="s">
        <v>349</v>
      </c>
      <c r="B160" s="114" t="s">
        <v>357</v>
      </c>
      <c r="C160" s="309">
        <v>30</v>
      </c>
      <c r="D160" s="309">
        <v>26</v>
      </c>
      <c r="E160" s="309">
        <v>27</v>
      </c>
      <c r="F160" s="309">
        <v>0</v>
      </c>
      <c r="G160" s="309">
        <v>53</v>
      </c>
      <c r="H160" s="309"/>
      <c r="I160" s="309">
        <v>0</v>
      </c>
      <c r="J160" s="309">
        <v>18</v>
      </c>
      <c r="K160" s="309">
        <v>0</v>
      </c>
      <c r="L160" s="309">
        <v>0</v>
      </c>
      <c r="M160" s="309">
        <v>0</v>
      </c>
      <c r="N160" s="309">
        <v>18</v>
      </c>
    </row>
    <row r="161" spans="1:14" x14ac:dyDescent="0.25">
      <c r="A161" s="111" t="s">
        <v>349</v>
      </c>
      <c r="B161" s="112" t="s">
        <v>358</v>
      </c>
      <c r="C161" s="308">
        <v>30</v>
      </c>
      <c r="D161" s="308">
        <v>30</v>
      </c>
      <c r="E161" s="308">
        <v>25</v>
      </c>
      <c r="F161" s="308">
        <v>0</v>
      </c>
      <c r="G161" s="308">
        <v>55</v>
      </c>
      <c r="H161" s="308"/>
      <c r="I161" s="308">
        <v>23</v>
      </c>
      <c r="J161" s="308">
        <v>0</v>
      </c>
      <c r="K161" s="308">
        <v>0</v>
      </c>
      <c r="L161" s="308">
        <v>0</v>
      </c>
      <c r="M161" s="308">
        <v>0</v>
      </c>
      <c r="N161" s="308">
        <v>23</v>
      </c>
    </row>
    <row r="162" spans="1:14" x14ac:dyDescent="0.25">
      <c r="A162" s="113" t="s">
        <v>349</v>
      </c>
      <c r="B162" s="114" t="s">
        <v>359</v>
      </c>
      <c r="C162" s="309">
        <v>26</v>
      </c>
      <c r="D162" s="309">
        <v>25</v>
      </c>
      <c r="E162" s="309">
        <v>24</v>
      </c>
      <c r="F162" s="309">
        <v>0</v>
      </c>
      <c r="G162" s="309">
        <v>49</v>
      </c>
      <c r="H162" s="309"/>
      <c r="I162" s="309">
        <v>0</v>
      </c>
      <c r="J162" s="309">
        <v>0</v>
      </c>
      <c r="K162" s="309">
        <v>22</v>
      </c>
      <c r="L162" s="309">
        <v>0</v>
      </c>
      <c r="M162" s="309">
        <v>1</v>
      </c>
      <c r="N162" s="309">
        <v>23</v>
      </c>
    </row>
    <row r="163" spans="1:14" x14ac:dyDescent="0.25">
      <c r="A163" s="111" t="s">
        <v>349</v>
      </c>
      <c r="B163" s="112" t="s">
        <v>360</v>
      </c>
      <c r="C163" s="308">
        <v>32</v>
      </c>
      <c r="D163" s="308">
        <v>32</v>
      </c>
      <c r="E163" s="308">
        <v>31</v>
      </c>
      <c r="F163" s="308">
        <v>24</v>
      </c>
      <c r="G163" s="308">
        <v>87</v>
      </c>
      <c r="H163" s="308"/>
      <c r="I163" s="308">
        <v>0</v>
      </c>
      <c r="J163" s="308">
        <v>0</v>
      </c>
      <c r="K163" s="308">
        <v>20</v>
      </c>
      <c r="L163" s="308">
        <v>0</v>
      </c>
      <c r="M163" s="308">
        <v>0</v>
      </c>
      <c r="N163" s="308">
        <v>20</v>
      </c>
    </row>
    <row r="164" spans="1:14" x14ac:dyDescent="0.25">
      <c r="A164" s="113" t="s">
        <v>349</v>
      </c>
      <c r="B164" s="114" t="s">
        <v>361</v>
      </c>
      <c r="C164" s="309">
        <v>24</v>
      </c>
      <c r="D164" s="309">
        <v>23</v>
      </c>
      <c r="E164" s="309">
        <v>23</v>
      </c>
      <c r="F164" s="309">
        <v>0</v>
      </c>
      <c r="G164" s="309">
        <v>46</v>
      </c>
      <c r="H164" s="309"/>
      <c r="I164" s="309">
        <v>0</v>
      </c>
      <c r="J164" s="309">
        <v>23</v>
      </c>
      <c r="K164" s="309">
        <v>0</v>
      </c>
      <c r="L164" s="309">
        <v>0</v>
      </c>
      <c r="M164" s="309">
        <v>0</v>
      </c>
      <c r="N164" s="309">
        <v>23</v>
      </c>
    </row>
    <row r="165" spans="1:14" x14ac:dyDescent="0.25">
      <c r="A165" s="111" t="s">
        <v>362</v>
      </c>
      <c r="B165" s="112" t="s">
        <v>363</v>
      </c>
      <c r="C165" s="308">
        <v>48</v>
      </c>
      <c r="D165" s="308">
        <v>46</v>
      </c>
      <c r="E165" s="308">
        <v>36</v>
      </c>
      <c r="F165" s="308">
        <v>0</v>
      </c>
      <c r="G165" s="308">
        <v>82</v>
      </c>
      <c r="H165" s="308"/>
      <c r="I165" s="308">
        <v>0</v>
      </c>
      <c r="J165" s="308">
        <v>37</v>
      </c>
      <c r="K165" s="308">
        <v>0</v>
      </c>
      <c r="L165" s="308">
        <v>0</v>
      </c>
      <c r="M165" s="308">
        <v>0</v>
      </c>
      <c r="N165" s="308">
        <v>37</v>
      </c>
    </row>
    <row r="166" spans="1:14" x14ac:dyDescent="0.25">
      <c r="A166" s="113" t="s">
        <v>362</v>
      </c>
      <c r="B166" s="114" t="s">
        <v>364</v>
      </c>
      <c r="C166" s="309">
        <v>12</v>
      </c>
      <c r="D166" s="309">
        <v>12</v>
      </c>
      <c r="E166" s="309">
        <v>12</v>
      </c>
      <c r="F166" s="309">
        <v>0</v>
      </c>
      <c r="G166" s="309">
        <v>24</v>
      </c>
      <c r="H166" s="309"/>
      <c r="I166" s="309">
        <v>0</v>
      </c>
      <c r="J166" s="309">
        <v>11</v>
      </c>
      <c r="K166" s="309">
        <v>0</v>
      </c>
      <c r="L166" s="309">
        <v>0</v>
      </c>
      <c r="M166" s="309">
        <v>0</v>
      </c>
      <c r="N166" s="309">
        <v>11</v>
      </c>
    </row>
    <row r="167" spans="1:14" x14ac:dyDescent="0.25">
      <c r="A167" s="111" t="s">
        <v>362</v>
      </c>
      <c r="B167" s="112" t="s">
        <v>365</v>
      </c>
      <c r="C167" s="308">
        <v>36</v>
      </c>
      <c r="D167" s="308">
        <v>31</v>
      </c>
      <c r="E167" s="308">
        <v>30</v>
      </c>
      <c r="F167" s="308">
        <v>21</v>
      </c>
      <c r="G167" s="308">
        <v>82</v>
      </c>
      <c r="H167" s="308"/>
      <c r="I167" s="308">
        <v>0</v>
      </c>
      <c r="J167" s="308">
        <v>24</v>
      </c>
      <c r="K167" s="308">
        <v>0</v>
      </c>
      <c r="L167" s="308">
        <v>0</v>
      </c>
      <c r="M167" s="308">
        <v>0</v>
      </c>
      <c r="N167" s="308">
        <v>24</v>
      </c>
    </row>
    <row r="168" spans="1:14" x14ac:dyDescent="0.25">
      <c r="A168" s="113" t="s">
        <v>362</v>
      </c>
      <c r="B168" s="114" t="s">
        <v>366</v>
      </c>
      <c r="C168" s="309">
        <v>20</v>
      </c>
      <c r="D168" s="309">
        <v>20</v>
      </c>
      <c r="E168" s="309">
        <v>19</v>
      </c>
      <c r="F168" s="309">
        <v>0</v>
      </c>
      <c r="G168" s="309">
        <v>39</v>
      </c>
      <c r="H168" s="309"/>
      <c r="I168" s="309">
        <v>0</v>
      </c>
      <c r="J168" s="309">
        <v>19</v>
      </c>
      <c r="K168" s="309">
        <v>0</v>
      </c>
      <c r="L168" s="309">
        <v>0</v>
      </c>
      <c r="M168" s="309">
        <v>0</v>
      </c>
      <c r="N168" s="309">
        <v>19</v>
      </c>
    </row>
    <row r="169" spans="1:14" x14ac:dyDescent="0.25">
      <c r="A169" s="111" t="s">
        <v>362</v>
      </c>
      <c r="B169" s="112" t="s">
        <v>367</v>
      </c>
      <c r="C169" s="308">
        <v>20</v>
      </c>
      <c r="D169" s="308">
        <v>20</v>
      </c>
      <c r="E169" s="308">
        <v>20</v>
      </c>
      <c r="F169" s="308">
        <v>0</v>
      </c>
      <c r="G169" s="308">
        <v>40</v>
      </c>
      <c r="H169" s="308"/>
      <c r="I169" s="308">
        <v>0</v>
      </c>
      <c r="J169" s="308">
        <v>18</v>
      </c>
      <c r="K169" s="308">
        <v>0</v>
      </c>
      <c r="L169" s="308">
        <v>0</v>
      </c>
      <c r="M169" s="308">
        <v>0</v>
      </c>
      <c r="N169" s="308">
        <v>18</v>
      </c>
    </row>
    <row r="170" spans="1:14" x14ac:dyDescent="0.25">
      <c r="A170" s="113" t="s">
        <v>362</v>
      </c>
      <c r="B170" s="114" t="s">
        <v>368</v>
      </c>
      <c r="C170" s="309">
        <v>20</v>
      </c>
      <c r="D170" s="309">
        <v>20</v>
      </c>
      <c r="E170" s="309">
        <v>20</v>
      </c>
      <c r="F170" s="309">
        <v>0</v>
      </c>
      <c r="G170" s="309">
        <v>40</v>
      </c>
      <c r="H170" s="309"/>
      <c r="I170" s="309">
        <v>0</v>
      </c>
      <c r="J170" s="309">
        <v>0</v>
      </c>
      <c r="K170" s="309">
        <v>20</v>
      </c>
      <c r="L170" s="309">
        <v>0</v>
      </c>
      <c r="M170" s="309">
        <v>0</v>
      </c>
      <c r="N170" s="309">
        <v>20</v>
      </c>
    </row>
    <row r="171" spans="1:14" x14ac:dyDescent="0.25">
      <c r="A171" s="111" t="s">
        <v>362</v>
      </c>
      <c r="B171" s="112" t="s">
        <v>369</v>
      </c>
      <c r="C171" s="308">
        <v>20</v>
      </c>
      <c r="D171" s="308">
        <v>20</v>
      </c>
      <c r="E171" s="308">
        <v>19</v>
      </c>
      <c r="F171" s="308">
        <v>0</v>
      </c>
      <c r="G171" s="308">
        <v>39</v>
      </c>
      <c r="H171" s="308"/>
      <c r="I171" s="308">
        <v>0</v>
      </c>
      <c r="J171" s="308">
        <v>18</v>
      </c>
      <c r="K171" s="308">
        <v>0</v>
      </c>
      <c r="L171" s="308">
        <v>0</v>
      </c>
      <c r="M171" s="308">
        <v>0</v>
      </c>
      <c r="N171" s="308">
        <v>18</v>
      </c>
    </row>
    <row r="172" spans="1:14" x14ac:dyDescent="0.25">
      <c r="A172" s="113" t="s">
        <v>362</v>
      </c>
      <c r="B172" s="114" t="s">
        <v>370</v>
      </c>
      <c r="C172" s="309">
        <v>16</v>
      </c>
      <c r="D172" s="309">
        <v>16</v>
      </c>
      <c r="E172" s="309">
        <v>14</v>
      </c>
      <c r="F172" s="309">
        <v>0</v>
      </c>
      <c r="G172" s="309">
        <v>30</v>
      </c>
      <c r="H172" s="309"/>
      <c r="I172" s="309">
        <v>0</v>
      </c>
      <c r="J172" s="309">
        <v>14</v>
      </c>
      <c r="K172" s="309">
        <v>0</v>
      </c>
      <c r="L172" s="309">
        <v>0</v>
      </c>
      <c r="M172" s="309">
        <v>0</v>
      </c>
      <c r="N172" s="309">
        <v>14</v>
      </c>
    </row>
    <row r="173" spans="1:14" x14ac:dyDescent="0.25">
      <c r="A173" s="111" t="s">
        <v>362</v>
      </c>
      <c r="B173" s="112" t="s">
        <v>371</v>
      </c>
      <c r="C173" s="308">
        <v>14</v>
      </c>
      <c r="D173" s="308">
        <v>14</v>
      </c>
      <c r="E173" s="308">
        <v>13</v>
      </c>
      <c r="F173" s="308">
        <v>0</v>
      </c>
      <c r="G173" s="308">
        <v>27</v>
      </c>
      <c r="H173" s="308"/>
      <c r="I173" s="308">
        <v>0</v>
      </c>
      <c r="J173" s="308">
        <v>14</v>
      </c>
      <c r="K173" s="308">
        <v>0</v>
      </c>
      <c r="L173" s="308">
        <v>0</v>
      </c>
      <c r="M173" s="308">
        <v>0</v>
      </c>
      <c r="N173" s="308">
        <v>14</v>
      </c>
    </row>
    <row r="174" spans="1:14" x14ac:dyDescent="0.25">
      <c r="A174" s="113" t="s">
        <v>362</v>
      </c>
      <c r="B174" s="114" t="s">
        <v>372</v>
      </c>
      <c r="C174" s="309">
        <v>30</v>
      </c>
      <c r="D174" s="309">
        <v>24</v>
      </c>
      <c r="E174" s="309">
        <v>23</v>
      </c>
      <c r="F174" s="309">
        <v>0</v>
      </c>
      <c r="G174" s="309">
        <v>47</v>
      </c>
      <c r="H174" s="309"/>
      <c r="I174" s="309">
        <v>0</v>
      </c>
      <c r="J174" s="309">
        <v>0</v>
      </c>
      <c r="K174" s="309">
        <v>24</v>
      </c>
      <c r="L174" s="309">
        <v>0</v>
      </c>
      <c r="M174" s="309">
        <v>0</v>
      </c>
      <c r="N174" s="309">
        <v>24</v>
      </c>
    </row>
    <row r="175" spans="1:14" x14ac:dyDescent="0.25">
      <c r="A175" s="111" t="s">
        <v>373</v>
      </c>
      <c r="B175" s="112" t="s">
        <v>374</v>
      </c>
      <c r="C175" s="308">
        <v>14</v>
      </c>
      <c r="D175" s="308">
        <v>14</v>
      </c>
      <c r="E175" s="308">
        <v>11</v>
      </c>
      <c r="F175" s="308">
        <v>0</v>
      </c>
      <c r="G175" s="308">
        <v>25</v>
      </c>
      <c r="H175" s="308"/>
      <c r="I175" s="308">
        <v>0</v>
      </c>
      <c r="J175" s="308">
        <v>9</v>
      </c>
      <c r="K175" s="308">
        <v>0</v>
      </c>
      <c r="L175" s="308">
        <v>0</v>
      </c>
      <c r="M175" s="308">
        <v>0</v>
      </c>
      <c r="N175" s="308">
        <v>9</v>
      </c>
    </row>
    <row r="176" spans="1:14" x14ac:dyDescent="0.25">
      <c r="A176" s="113" t="s">
        <v>373</v>
      </c>
      <c r="B176" s="114" t="s">
        <v>375</v>
      </c>
      <c r="C176" s="309">
        <v>12</v>
      </c>
      <c r="D176" s="309">
        <v>12</v>
      </c>
      <c r="E176" s="309">
        <v>7</v>
      </c>
      <c r="F176" s="309">
        <v>0</v>
      </c>
      <c r="G176" s="309">
        <v>19</v>
      </c>
      <c r="H176" s="309"/>
      <c r="I176" s="309">
        <v>0</v>
      </c>
      <c r="J176" s="309">
        <v>6</v>
      </c>
      <c r="K176" s="309">
        <v>0</v>
      </c>
      <c r="L176" s="309">
        <v>0</v>
      </c>
      <c r="M176" s="309">
        <v>0</v>
      </c>
      <c r="N176" s="309">
        <v>6</v>
      </c>
    </row>
    <row r="177" spans="1:14" x14ac:dyDescent="0.25">
      <c r="A177" s="111" t="s">
        <v>373</v>
      </c>
      <c r="B177" s="112" t="s">
        <v>376</v>
      </c>
      <c r="C177" s="308">
        <v>20</v>
      </c>
      <c r="D177" s="308">
        <v>20</v>
      </c>
      <c r="E177" s="308">
        <v>20</v>
      </c>
      <c r="F177" s="308">
        <v>0</v>
      </c>
      <c r="G177" s="308">
        <v>40</v>
      </c>
      <c r="H177" s="308"/>
      <c r="I177" s="308">
        <v>0</v>
      </c>
      <c r="J177" s="308">
        <v>20</v>
      </c>
      <c r="K177" s="308">
        <v>0</v>
      </c>
      <c r="L177" s="308">
        <v>0</v>
      </c>
      <c r="M177" s="308">
        <v>0</v>
      </c>
      <c r="N177" s="308">
        <v>20</v>
      </c>
    </row>
    <row r="178" spans="1:14" x14ac:dyDescent="0.25">
      <c r="A178" s="113" t="s">
        <v>373</v>
      </c>
      <c r="B178" s="114" t="s">
        <v>377</v>
      </c>
      <c r="C178" s="309">
        <v>16</v>
      </c>
      <c r="D178" s="309">
        <v>16</v>
      </c>
      <c r="E178" s="309">
        <v>15</v>
      </c>
      <c r="F178" s="309">
        <v>0</v>
      </c>
      <c r="G178" s="309">
        <v>31</v>
      </c>
      <c r="H178" s="309"/>
      <c r="I178" s="309">
        <v>0</v>
      </c>
      <c r="J178" s="309">
        <v>15</v>
      </c>
      <c r="K178" s="309">
        <v>0</v>
      </c>
      <c r="L178" s="309">
        <v>0</v>
      </c>
      <c r="M178" s="309">
        <v>0</v>
      </c>
      <c r="N178" s="309">
        <v>15</v>
      </c>
    </row>
    <row r="179" spans="1:14" x14ac:dyDescent="0.25">
      <c r="A179" s="111" t="s">
        <v>373</v>
      </c>
      <c r="B179" s="112" t="s">
        <v>378</v>
      </c>
      <c r="C179" s="308">
        <v>20</v>
      </c>
      <c r="D179" s="308">
        <v>20</v>
      </c>
      <c r="E179" s="308">
        <v>17</v>
      </c>
      <c r="F179" s="308">
        <v>0</v>
      </c>
      <c r="G179" s="308">
        <v>37</v>
      </c>
      <c r="H179" s="308"/>
      <c r="I179" s="308">
        <v>0</v>
      </c>
      <c r="J179" s="308">
        <v>0</v>
      </c>
      <c r="K179" s="308">
        <v>20</v>
      </c>
      <c r="L179" s="308">
        <v>0</v>
      </c>
      <c r="M179" s="308">
        <v>0</v>
      </c>
      <c r="N179" s="308">
        <v>20</v>
      </c>
    </row>
    <row r="180" spans="1:14" x14ac:dyDescent="0.25">
      <c r="A180" s="113" t="s">
        <v>379</v>
      </c>
      <c r="B180" s="114" t="s">
        <v>380</v>
      </c>
      <c r="C180" s="309">
        <v>48</v>
      </c>
      <c r="D180" s="309">
        <v>24</v>
      </c>
      <c r="E180" s="309">
        <v>24</v>
      </c>
      <c r="F180" s="309">
        <v>0</v>
      </c>
      <c r="G180" s="309">
        <v>48</v>
      </c>
      <c r="H180" s="309"/>
      <c r="I180" s="309">
        <v>0</v>
      </c>
      <c r="J180" s="309">
        <v>48</v>
      </c>
      <c r="K180" s="309">
        <v>0</v>
      </c>
      <c r="L180" s="309">
        <v>0</v>
      </c>
      <c r="M180" s="309">
        <v>0</v>
      </c>
      <c r="N180" s="309">
        <v>48</v>
      </c>
    </row>
    <row r="181" spans="1:14" x14ac:dyDescent="0.25">
      <c r="A181" s="111" t="s">
        <v>379</v>
      </c>
      <c r="B181" s="112" t="s">
        <v>381</v>
      </c>
      <c r="C181" s="308">
        <v>60</v>
      </c>
      <c r="D181" s="308">
        <v>60</v>
      </c>
      <c r="E181" s="308">
        <v>0</v>
      </c>
      <c r="F181" s="308">
        <v>0</v>
      </c>
      <c r="G181" s="308">
        <v>60</v>
      </c>
      <c r="H181" s="308"/>
      <c r="I181" s="308">
        <v>0</v>
      </c>
      <c r="J181" s="308">
        <v>55</v>
      </c>
      <c r="K181" s="308">
        <v>0</v>
      </c>
      <c r="L181" s="308">
        <v>0</v>
      </c>
      <c r="M181" s="308">
        <v>0</v>
      </c>
      <c r="N181" s="308">
        <v>55</v>
      </c>
    </row>
    <row r="182" spans="1:14" x14ac:dyDescent="0.25">
      <c r="A182" s="113" t="s">
        <v>379</v>
      </c>
      <c r="B182" s="114" t="s">
        <v>382</v>
      </c>
      <c r="C182" s="309">
        <v>50</v>
      </c>
      <c r="D182" s="309">
        <v>47</v>
      </c>
      <c r="E182" s="309">
        <v>42</v>
      </c>
      <c r="F182" s="309">
        <v>0</v>
      </c>
      <c r="G182" s="309">
        <v>89</v>
      </c>
      <c r="H182" s="309"/>
      <c r="I182" s="309">
        <v>0</v>
      </c>
      <c r="J182" s="309">
        <v>39</v>
      </c>
      <c r="K182" s="309">
        <v>0</v>
      </c>
      <c r="L182" s="309">
        <v>0</v>
      </c>
      <c r="M182" s="309">
        <v>0</v>
      </c>
      <c r="N182" s="309">
        <v>39</v>
      </c>
    </row>
    <row r="183" spans="1:14" x14ac:dyDescent="0.25">
      <c r="A183" s="111" t="s">
        <v>379</v>
      </c>
      <c r="B183" s="112" t="s">
        <v>383</v>
      </c>
      <c r="C183" s="308">
        <v>10</v>
      </c>
      <c r="D183" s="308">
        <v>9</v>
      </c>
      <c r="E183" s="308">
        <v>10</v>
      </c>
      <c r="F183" s="308">
        <v>0</v>
      </c>
      <c r="G183" s="308">
        <v>19</v>
      </c>
      <c r="H183" s="308"/>
      <c r="I183" s="308">
        <v>0</v>
      </c>
      <c r="J183" s="308">
        <v>10</v>
      </c>
      <c r="K183" s="308">
        <v>0</v>
      </c>
      <c r="L183" s="308">
        <v>0</v>
      </c>
      <c r="M183" s="308">
        <v>0</v>
      </c>
      <c r="N183" s="308">
        <v>10</v>
      </c>
    </row>
    <row r="184" spans="1:14" x14ac:dyDescent="0.25">
      <c r="A184" s="113" t="s">
        <v>379</v>
      </c>
      <c r="B184" s="114" t="s">
        <v>384</v>
      </c>
      <c r="C184" s="309">
        <v>20</v>
      </c>
      <c r="D184" s="309">
        <v>20</v>
      </c>
      <c r="E184" s="309">
        <v>18</v>
      </c>
      <c r="F184" s="309">
        <v>0</v>
      </c>
      <c r="G184" s="309">
        <v>38</v>
      </c>
      <c r="H184" s="309"/>
      <c r="I184" s="309">
        <v>0</v>
      </c>
      <c r="J184" s="309">
        <v>14</v>
      </c>
      <c r="K184" s="309">
        <v>0</v>
      </c>
      <c r="L184" s="309">
        <v>0</v>
      </c>
      <c r="M184" s="309">
        <v>0</v>
      </c>
      <c r="N184" s="309">
        <v>14</v>
      </c>
    </row>
    <row r="185" spans="1:14" x14ac:dyDescent="0.25">
      <c r="A185" s="111" t="s">
        <v>379</v>
      </c>
      <c r="B185" s="112" t="s">
        <v>385</v>
      </c>
      <c r="C185" s="308">
        <v>32</v>
      </c>
      <c r="D185" s="308">
        <v>32</v>
      </c>
      <c r="E185" s="308">
        <v>26</v>
      </c>
      <c r="F185" s="308">
        <v>0</v>
      </c>
      <c r="G185" s="308">
        <v>58</v>
      </c>
      <c r="H185" s="308"/>
      <c r="I185" s="308">
        <v>0</v>
      </c>
      <c r="J185" s="308">
        <v>30</v>
      </c>
      <c r="K185" s="308">
        <v>0</v>
      </c>
      <c r="L185" s="308">
        <v>0</v>
      </c>
      <c r="M185" s="308">
        <v>0</v>
      </c>
      <c r="N185" s="308">
        <v>30</v>
      </c>
    </row>
    <row r="186" spans="1:14" x14ac:dyDescent="0.25">
      <c r="A186" s="113" t="s">
        <v>379</v>
      </c>
      <c r="B186" s="114" t="s">
        <v>386</v>
      </c>
      <c r="C186" s="309">
        <v>10</v>
      </c>
      <c r="D186" s="309">
        <v>10</v>
      </c>
      <c r="E186" s="309">
        <v>11</v>
      </c>
      <c r="F186" s="309">
        <v>0</v>
      </c>
      <c r="G186" s="309">
        <v>21</v>
      </c>
      <c r="H186" s="309"/>
      <c r="I186" s="309">
        <v>0</v>
      </c>
      <c r="J186" s="309">
        <v>9</v>
      </c>
      <c r="K186" s="309">
        <v>0</v>
      </c>
      <c r="L186" s="309">
        <v>0</v>
      </c>
      <c r="M186" s="309">
        <v>0</v>
      </c>
      <c r="N186" s="309">
        <v>9</v>
      </c>
    </row>
    <row r="187" spans="1:14" x14ac:dyDescent="0.25">
      <c r="A187" s="111" t="s">
        <v>379</v>
      </c>
      <c r="B187" s="112" t="s">
        <v>387</v>
      </c>
      <c r="C187" s="308">
        <v>30</v>
      </c>
      <c r="D187" s="308">
        <v>30</v>
      </c>
      <c r="E187" s="308">
        <v>33</v>
      </c>
      <c r="F187" s="308">
        <v>0</v>
      </c>
      <c r="G187" s="308">
        <v>63</v>
      </c>
      <c r="H187" s="308"/>
      <c r="I187" s="308">
        <v>0</v>
      </c>
      <c r="J187" s="308">
        <v>0</v>
      </c>
      <c r="K187" s="308">
        <v>24</v>
      </c>
      <c r="L187" s="308">
        <v>0</v>
      </c>
      <c r="M187" s="308">
        <v>0</v>
      </c>
      <c r="N187" s="308">
        <v>24</v>
      </c>
    </row>
    <row r="188" spans="1:14" x14ac:dyDescent="0.25">
      <c r="A188" s="113" t="s">
        <v>388</v>
      </c>
      <c r="B188" s="114" t="s">
        <v>389</v>
      </c>
      <c r="C188" s="309">
        <v>18</v>
      </c>
      <c r="D188" s="309">
        <v>18</v>
      </c>
      <c r="E188" s="309">
        <v>15</v>
      </c>
      <c r="F188" s="309">
        <v>0</v>
      </c>
      <c r="G188" s="309">
        <v>33</v>
      </c>
      <c r="H188" s="309"/>
      <c r="I188" s="309">
        <v>0</v>
      </c>
      <c r="J188" s="309">
        <v>16</v>
      </c>
      <c r="K188" s="309">
        <v>0</v>
      </c>
      <c r="L188" s="309">
        <v>0</v>
      </c>
      <c r="M188" s="309">
        <v>0</v>
      </c>
      <c r="N188" s="309">
        <v>16</v>
      </c>
    </row>
    <row r="189" spans="1:14" x14ac:dyDescent="0.25">
      <c r="A189" s="111" t="s">
        <v>390</v>
      </c>
      <c r="B189" s="112" t="s">
        <v>391</v>
      </c>
      <c r="C189" s="308">
        <v>15</v>
      </c>
      <c r="D189" s="308">
        <v>15</v>
      </c>
      <c r="E189" s="308">
        <v>15</v>
      </c>
      <c r="F189" s="308">
        <v>0</v>
      </c>
      <c r="G189" s="308">
        <v>30</v>
      </c>
      <c r="H189" s="308"/>
      <c r="I189" s="308">
        <v>0</v>
      </c>
      <c r="J189" s="308">
        <v>15</v>
      </c>
      <c r="K189" s="308">
        <v>0</v>
      </c>
      <c r="L189" s="308">
        <v>0</v>
      </c>
      <c r="M189" s="308">
        <v>0</v>
      </c>
      <c r="N189" s="308">
        <v>15</v>
      </c>
    </row>
    <row r="190" spans="1:14" x14ac:dyDescent="0.25">
      <c r="A190" s="113" t="s">
        <v>390</v>
      </c>
      <c r="B190" s="114" t="s">
        <v>392</v>
      </c>
      <c r="C190" s="309">
        <v>24</v>
      </c>
      <c r="D190" s="309">
        <v>24</v>
      </c>
      <c r="E190" s="309">
        <v>24</v>
      </c>
      <c r="F190" s="309">
        <v>0</v>
      </c>
      <c r="G190" s="309">
        <v>48</v>
      </c>
      <c r="H190" s="309"/>
      <c r="I190" s="309">
        <v>0</v>
      </c>
      <c r="J190" s="309">
        <v>0</v>
      </c>
      <c r="K190" s="309">
        <v>23</v>
      </c>
      <c r="L190" s="309">
        <v>0</v>
      </c>
      <c r="M190" s="309">
        <v>0</v>
      </c>
      <c r="N190" s="309">
        <v>23</v>
      </c>
    </row>
    <row r="191" spans="1:14" x14ac:dyDescent="0.25">
      <c r="A191" s="111" t="s">
        <v>393</v>
      </c>
      <c r="B191" s="112" t="s">
        <v>394</v>
      </c>
      <c r="C191" s="308">
        <v>20</v>
      </c>
      <c r="D191" s="308">
        <v>20</v>
      </c>
      <c r="E191" s="308">
        <v>18</v>
      </c>
      <c r="F191" s="308">
        <v>0</v>
      </c>
      <c r="G191" s="308">
        <v>38</v>
      </c>
      <c r="H191" s="308"/>
      <c r="I191" s="308">
        <v>0</v>
      </c>
      <c r="J191" s="308">
        <v>12</v>
      </c>
      <c r="K191" s="308">
        <v>0</v>
      </c>
      <c r="L191" s="308">
        <v>0</v>
      </c>
      <c r="M191" s="308">
        <v>0</v>
      </c>
      <c r="N191" s="308">
        <v>12</v>
      </c>
    </row>
    <row r="192" spans="1:14" x14ac:dyDescent="0.25">
      <c r="A192" s="113" t="s">
        <v>393</v>
      </c>
      <c r="B192" s="114" t="s">
        <v>395</v>
      </c>
      <c r="C192" s="309">
        <v>12</v>
      </c>
      <c r="D192" s="309">
        <v>12</v>
      </c>
      <c r="E192" s="309">
        <v>11</v>
      </c>
      <c r="F192" s="309">
        <v>0</v>
      </c>
      <c r="G192" s="309">
        <v>23</v>
      </c>
      <c r="H192" s="309"/>
      <c r="I192" s="309">
        <v>0</v>
      </c>
      <c r="J192" s="309">
        <v>12</v>
      </c>
      <c r="K192" s="309">
        <v>0</v>
      </c>
      <c r="L192" s="309">
        <v>0</v>
      </c>
      <c r="M192" s="309">
        <v>0</v>
      </c>
      <c r="N192" s="309">
        <v>12</v>
      </c>
    </row>
    <row r="193" spans="1:14" x14ac:dyDescent="0.25">
      <c r="A193" s="111" t="s">
        <v>396</v>
      </c>
      <c r="B193" s="112" t="s">
        <v>397</v>
      </c>
      <c r="C193" s="308">
        <v>46</v>
      </c>
      <c r="D193" s="308">
        <v>36</v>
      </c>
      <c r="E193" s="308">
        <v>34</v>
      </c>
      <c r="F193" s="308">
        <v>0</v>
      </c>
      <c r="G193" s="308">
        <v>70</v>
      </c>
      <c r="H193" s="308"/>
      <c r="I193" s="308">
        <v>0</v>
      </c>
      <c r="J193" s="308">
        <v>34</v>
      </c>
      <c r="K193" s="308">
        <v>0</v>
      </c>
      <c r="L193" s="308">
        <v>0</v>
      </c>
      <c r="M193" s="308">
        <v>0</v>
      </c>
      <c r="N193" s="308">
        <v>34</v>
      </c>
    </row>
    <row r="194" spans="1:14" x14ac:dyDescent="0.25">
      <c r="A194" s="113" t="s">
        <v>398</v>
      </c>
      <c r="B194" s="114" t="s">
        <v>399</v>
      </c>
      <c r="C194" s="309">
        <v>44</v>
      </c>
      <c r="D194" s="309">
        <v>44</v>
      </c>
      <c r="E194" s="309">
        <v>34</v>
      </c>
      <c r="F194" s="309">
        <v>0</v>
      </c>
      <c r="G194" s="309">
        <v>78</v>
      </c>
      <c r="H194" s="309"/>
      <c r="I194" s="309">
        <v>0</v>
      </c>
      <c r="J194" s="309">
        <v>34</v>
      </c>
      <c r="K194" s="309">
        <v>0</v>
      </c>
      <c r="L194" s="309">
        <v>0</v>
      </c>
      <c r="M194" s="309">
        <v>0</v>
      </c>
      <c r="N194" s="309">
        <v>34</v>
      </c>
    </row>
    <row r="195" spans="1:14" x14ac:dyDescent="0.25">
      <c r="A195" s="111" t="s">
        <v>398</v>
      </c>
      <c r="B195" s="112" t="s">
        <v>400</v>
      </c>
      <c r="C195" s="308">
        <v>22</v>
      </c>
      <c r="D195" s="308">
        <v>19</v>
      </c>
      <c r="E195" s="308">
        <v>23</v>
      </c>
      <c r="F195" s="308">
        <v>0</v>
      </c>
      <c r="G195" s="308">
        <v>42</v>
      </c>
      <c r="H195" s="308"/>
      <c r="I195" s="308">
        <v>0</v>
      </c>
      <c r="J195" s="308">
        <v>16</v>
      </c>
      <c r="K195" s="308">
        <v>0</v>
      </c>
      <c r="L195" s="308">
        <v>0</v>
      </c>
      <c r="M195" s="308">
        <v>0</v>
      </c>
      <c r="N195" s="308">
        <v>16</v>
      </c>
    </row>
    <row r="196" spans="1:14" x14ac:dyDescent="0.25">
      <c r="A196" s="113" t="s">
        <v>398</v>
      </c>
      <c r="B196" s="114" t="s">
        <v>401</v>
      </c>
      <c r="C196" s="309">
        <v>40</v>
      </c>
      <c r="D196" s="309">
        <v>37</v>
      </c>
      <c r="E196" s="309">
        <v>26</v>
      </c>
      <c r="F196" s="309">
        <v>0</v>
      </c>
      <c r="G196" s="309">
        <v>63</v>
      </c>
      <c r="H196" s="309"/>
      <c r="I196" s="309">
        <v>0</v>
      </c>
      <c r="J196" s="309">
        <v>23</v>
      </c>
      <c r="K196" s="309">
        <v>0</v>
      </c>
      <c r="L196" s="309">
        <v>0</v>
      </c>
      <c r="M196" s="309">
        <v>0</v>
      </c>
      <c r="N196" s="309">
        <v>23</v>
      </c>
    </row>
    <row r="197" spans="1:14" x14ac:dyDescent="0.25">
      <c r="A197" s="111" t="s">
        <v>398</v>
      </c>
      <c r="B197" s="112" t="s">
        <v>402</v>
      </c>
      <c r="C197" s="308">
        <v>30</v>
      </c>
      <c r="D197" s="308">
        <v>30</v>
      </c>
      <c r="E197" s="308">
        <v>28</v>
      </c>
      <c r="F197" s="308">
        <v>0</v>
      </c>
      <c r="G197" s="308">
        <v>58</v>
      </c>
      <c r="H197" s="308"/>
      <c r="I197" s="308">
        <v>0</v>
      </c>
      <c r="J197" s="308">
        <v>28</v>
      </c>
      <c r="K197" s="308">
        <v>0</v>
      </c>
      <c r="L197" s="308">
        <v>0</v>
      </c>
      <c r="M197" s="308">
        <v>0</v>
      </c>
      <c r="N197" s="308">
        <v>28</v>
      </c>
    </row>
    <row r="198" spans="1:14" x14ac:dyDescent="0.25">
      <c r="A198" s="113" t="s">
        <v>398</v>
      </c>
      <c r="B198" s="114" t="s">
        <v>403</v>
      </c>
      <c r="C198" s="309">
        <v>24</v>
      </c>
      <c r="D198" s="309">
        <v>24</v>
      </c>
      <c r="E198" s="309">
        <v>19</v>
      </c>
      <c r="F198" s="309">
        <v>0</v>
      </c>
      <c r="G198" s="309">
        <v>43</v>
      </c>
      <c r="H198" s="309"/>
      <c r="I198" s="309">
        <v>0</v>
      </c>
      <c r="J198" s="309">
        <v>19</v>
      </c>
      <c r="K198" s="309">
        <v>0</v>
      </c>
      <c r="L198" s="309">
        <v>0</v>
      </c>
      <c r="M198" s="309">
        <v>0</v>
      </c>
      <c r="N198" s="309">
        <v>19</v>
      </c>
    </row>
    <row r="199" spans="1:14" x14ac:dyDescent="0.25">
      <c r="A199" s="111" t="s">
        <v>398</v>
      </c>
      <c r="B199" s="112" t="s">
        <v>404</v>
      </c>
      <c r="C199" s="308">
        <v>0</v>
      </c>
      <c r="D199" s="308">
        <v>38</v>
      </c>
      <c r="E199" s="308">
        <v>35</v>
      </c>
      <c r="F199" s="308">
        <v>0</v>
      </c>
      <c r="G199" s="308">
        <v>73</v>
      </c>
      <c r="H199" s="308"/>
      <c r="I199" s="308">
        <v>32</v>
      </c>
      <c r="J199" s="308">
        <v>0</v>
      </c>
      <c r="K199" s="308">
        <v>0</v>
      </c>
      <c r="L199" s="308">
        <v>0</v>
      </c>
      <c r="M199" s="308">
        <v>0</v>
      </c>
      <c r="N199" s="308">
        <v>32</v>
      </c>
    </row>
    <row r="200" spans="1:14" x14ac:dyDescent="0.25">
      <c r="A200" s="113" t="s">
        <v>405</v>
      </c>
      <c r="B200" s="114" t="s">
        <v>406</v>
      </c>
      <c r="C200" s="309">
        <v>12</v>
      </c>
      <c r="D200" s="309">
        <v>12</v>
      </c>
      <c r="E200" s="309">
        <v>12</v>
      </c>
      <c r="F200" s="309">
        <v>0</v>
      </c>
      <c r="G200" s="309">
        <v>24</v>
      </c>
      <c r="H200" s="309"/>
      <c r="I200" s="309">
        <v>0</v>
      </c>
      <c r="J200" s="309">
        <v>11</v>
      </c>
      <c r="K200" s="309">
        <v>0</v>
      </c>
      <c r="L200" s="309">
        <v>0</v>
      </c>
      <c r="M200" s="309">
        <v>0</v>
      </c>
      <c r="N200" s="309">
        <v>11</v>
      </c>
    </row>
    <row r="201" spans="1:14" x14ac:dyDescent="0.25">
      <c r="A201" s="111" t="s">
        <v>405</v>
      </c>
      <c r="B201" s="112" t="s">
        <v>407</v>
      </c>
      <c r="C201" s="308">
        <v>30</v>
      </c>
      <c r="D201" s="308">
        <v>28</v>
      </c>
      <c r="E201" s="308">
        <v>21</v>
      </c>
      <c r="F201" s="308">
        <v>0</v>
      </c>
      <c r="G201" s="308">
        <v>49</v>
      </c>
      <c r="H201" s="308"/>
      <c r="I201" s="308">
        <v>0</v>
      </c>
      <c r="J201" s="308">
        <v>19</v>
      </c>
      <c r="K201" s="308">
        <v>0</v>
      </c>
      <c r="L201" s="308">
        <v>0</v>
      </c>
      <c r="M201" s="308">
        <v>0</v>
      </c>
      <c r="N201" s="308">
        <v>19</v>
      </c>
    </row>
    <row r="202" spans="1:14" x14ac:dyDescent="0.25">
      <c r="A202" s="113" t="s">
        <v>405</v>
      </c>
      <c r="B202" s="114" t="s">
        <v>408</v>
      </c>
      <c r="C202" s="309">
        <v>12</v>
      </c>
      <c r="D202" s="309">
        <v>12</v>
      </c>
      <c r="E202" s="309">
        <v>12</v>
      </c>
      <c r="F202" s="309">
        <v>0</v>
      </c>
      <c r="G202" s="309">
        <v>24</v>
      </c>
      <c r="H202" s="309"/>
      <c r="I202" s="309">
        <v>0</v>
      </c>
      <c r="J202" s="309">
        <v>9</v>
      </c>
      <c r="K202" s="309">
        <v>0</v>
      </c>
      <c r="L202" s="309">
        <v>0</v>
      </c>
      <c r="M202" s="309">
        <v>0</v>
      </c>
      <c r="N202" s="309">
        <v>9</v>
      </c>
    </row>
    <row r="203" spans="1:14" x14ac:dyDescent="0.25">
      <c r="A203" s="111" t="s">
        <v>405</v>
      </c>
      <c r="B203" s="112" t="s">
        <v>409</v>
      </c>
      <c r="C203" s="308">
        <v>24</v>
      </c>
      <c r="D203" s="308">
        <v>24</v>
      </c>
      <c r="E203" s="308">
        <v>24</v>
      </c>
      <c r="F203" s="308">
        <v>0</v>
      </c>
      <c r="G203" s="308">
        <v>48</v>
      </c>
      <c r="H203" s="308"/>
      <c r="I203" s="308">
        <v>0</v>
      </c>
      <c r="J203" s="308">
        <v>0</v>
      </c>
      <c r="K203" s="308">
        <v>24</v>
      </c>
      <c r="L203" s="308">
        <v>0</v>
      </c>
      <c r="M203" s="308">
        <v>0</v>
      </c>
      <c r="N203" s="308">
        <v>24</v>
      </c>
    </row>
    <row r="204" spans="1:14" x14ac:dyDescent="0.25">
      <c r="A204" s="113" t="s">
        <v>410</v>
      </c>
      <c r="B204" s="114" t="s">
        <v>411</v>
      </c>
      <c r="C204" s="309">
        <v>60</v>
      </c>
      <c r="D204" s="309">
        <v>0</v>
      </c>
      <c r="E204" s="309">
        <v>85</v>
      </c>
      <c r="F204" s="309">
        <v>0</v>
      </c>
      <c r="G204" s="309">
        <v>85</v>
      </c>
      <c r="H204" s="309"/>
      <c r="I204" s="309">
        <v>0</v>
      </c>
      <c r="J204" s="309">
        <v>54</v>
      </c>
      <c r="K204" s="309">
        <v>0</v>
      </c>
      <c r="L204" s="309">
        <v>0</v>
      </c>
      <c r="M204" s="309">
        <v>0</v>
      </c>
      <c r="N204" s="309">
        <v>54</v>
      </c>
    </row>
    <row r="205" spans="1:14" x14ac:dyDescent="0.25">
      <c r="A205" s="111" t="s">
        <v>410</v>
      </c>
      <c r="B205" s="112" t="s">
        <v>412</v>
      </c>
      <c r="C205" s="308">
        <v>40</v>
      </c>
      <c r="D205" s="308">
        <v>39</v>
      </c>
      <c r="E205" s="308">
        <v>29</v>
      </c>
      <c r="F205" s="308">
        <v>0</v>
      </c>
      <c r="G205" s="308">
        <v>68</v>
      </c>
      <c r="H205" s="308"/>
      <c r="I205" s="308">
        <v>0</v>
      </c>
      <c r="J205" s="308">
        <v>34</v>
      </c>
      <c r="K205" s="308">
        <v>0</v>
      </c>
      <c r="L205" s="308">
        <v>0</v>
      </c>
      <c r="M205" s="308">
        <v>0</v>
      </c>
      <c r="N205" s="308">
        <v>34</v>
      </c>
    </row>
    <row r="206" spans="1:14" x14ac:dyDescent="0.25">
      <c r="A206" s="113" t="s">
        <v>410</v>
      </c>
      <c r="B206" s="114" t="s">
        <v>413</v>
      </c>
      <c r="C206" s="309">
        <v>60</v>
      </c>
      <c r="D206" s="309">
        <v>59</v>
      </c>
      <c r="E206" s="309">
        <v>52</v>
      </c>
      <c r="F206" s="309">
        <v>0</v>
      </c>
      <c r="G206" s="309">
        <v>111</v>
      </c>
      <c r="H206" s="309"/>
      <c r="I206" s="309">
        <v>0</v>
      </c>
      <c r="J206" s="309">
        <v>53</v>
      </c>
      <c r="K206" s="309">
        <v>0</v>
      </c>
      <c r="L206" s="309">
        <v>0</v>
      </c>
      <c r="M206" s="309">
        <v>0</v>
      </c>
      <c r="N206" s="309">
        <v>53</v>
      </c>
    </row>
    <row r="207" spans="1:14" x14ac:dyDescent="0.25">
      <c r="A207" s="111" t="s">
        <v>410</v>
      </c>
      <c r="B207" s="112" t="s">
        <v>414</v>
      </c>
      <c r="C207" s="308">
        <v>50</v>
      </c>
      <c r="D207" s="308">
        <v>48</v>
      </c>
      <c r="E207" s="308">
        <v>47</v>
      </c>
      <c r="F207" s="308">
        <v>0</v>
      </c>
      <c r="G207" s="308">
        <v>95</v>
      </c>
      <c r="H207" s="308"/>
      <c r="I207" s="308">
        <v>0</v>
      </c>
      <c r="J207" s="308">
        <v>36</v>
      </c>
      <c r="K207" s="308">
        <v>0</v>
      </c>
      <c r="L207" s="308">
        <v>0</v>
      </c>
      <c r="M207" s="308">
        <v>0</v>
      </c>
      <c r="N207" s="308">
        <v>36</v>
      </c>
    </row>
    <row r="208" spans="1:14" x14ac:dyDescent="0.25">
      <c r="A208" s="113" t="s">
        <v>410</v>
      </c>
      <c r="B208" s="114" t="s">
        <v>415</v>
      </c>
      <c r="C208" s="309">
        <v>50</v>
      </c>
      <c r="D208" s="309">
        <v>50</v>
      </c>
      <c r="E208" s="309">
        <v>47</v>
      </c>
      <c r="F208" s="309">
        <v>0</v>
      </c>
      <c r="G208" s="309">
        <v>97</v>
      </c>
      <c r="H208" s="309"/>
      <c r="I208" s="309">
        <v>0</v>
      </c>
      <c r="J208" s="309">
        <v>39</v>
      </c>
      <c r="K208" s="309">
        <v>0</v>
      </c>
      <c r="L208" s="309">
        <v>0</v>
      </c>
      <c r="M208" s="309">
        <v>0</v>
      </c>
      <c r="N208" s="309">
        <v>39</v>
      </c>
    </row>
    <row r="209" spans="1:14" x14ac:dyDescent="0.25">
      <c r="A209" s="111" t="s">
        <v>410</v>
      </c>
      <c r="B209" s="112" t="s">
        <v>416</v>
      </c>
      <c r="C209" s="308">
        <v>50</v>
      </c>
      <c r="D209" s="308">
        <v>53</v>
      </c>
      <c r="E209" s="308">
        <v>32</v>
      </c>
      <c r="F209" s="308">
        <v>0</v>
      </c>
      <c r="G209" s="308">
        <v>85</v>
      </c>
      <c r="H209" s="308"/>
      <c r="I209" s="308">
        <v>0</v>
      </c>
      <c r="J209" s="308">
        <v>32</v>
      </c>
      <c r="K209" s="308">
        <v>0</v>
      </c>
      <c r="L209" s="308">
        <v>0</v>
      </c>
      <c r="M209" s="308">
        <v>0</v>
      </c>
      <c r="N209" s="308">
        <v>32</v>
      </c>
    </row>
    <row r="210" spans="1:14" x14ac:dyDescent="0.25">
      <c r="A210" s="113" t="s">
        <v>410</v>
      </c>
      <c r="B210" s="114" t="s">
        <v>417</v>
      </c>
      <c r="C210" s="309">
        <v>40</v>
      </c>
      <c r="D210" s="309">
        <v>37</v>
      </c>
      <c r="E210" s="309">
        <v>31</v>
      </c>
      <c r="F210" s="309">
        <v>0</v>
      </c>
      <c r="G210" s="309">
        <v>68</v>
      </c>
      <c r="H210" s="309"/>
      <c r="I210" s="309">
        <v>0</v>
      </c>
      <c r="J210" s="309">
        <v>31</v>
      </c>
      <c r="K210" s="309">
        <v>0</v>
      </c>
      <c r="L210" s="309">
        <v>0</v>
      </c>
      <c r="M210" s="309">
        <v>0</v>
      </c>
      <c r="N210" s="309">
        <v>31</v>
      </c>
    </row>
    <row r="211" spans="1:14" x14ac:dyDescent="0.25">
      <c r="A211" s="111" t="s">
        <v>410</v>
      </c>
      <c r="B211" s="112" t="s">
        <v>418</v>
      </c>
      <c r="C211" s="308">
        <v>90</v>
      </c>
      <c r="D211" s="308">
        <v>88</v>
      </c>
      <c r="E211" s="308">
        <v>68</v>
      </c>
      <c r="F211" s="308">
        <v>0</v>
      </c>
      <c r="G211" s="308">
        <v>156</v>
      </c>
      <c r="H211" s="308"/>
      <c r="I211" s="308">
        <v>0</v>
      </c>
      <c r="J211" s="308">
        <v>66</v>
      </c>
      <c r="K211" s="308">
        <v>0</v>
      </c>
      <c r="L211" s="308">
        <v>0</v>
      </c>
      <c r="M211" s="308">
        <v>0</v>
      </c>
      <c r="N211" s="308">
        <v>66</v>
      </c>
    </row>
    <row r="212" spans="1:14" x14ac:dyDescent="0.25">
      <c r="A212" s="113" t="s">
        <v>410</v>
      </c>
      <c r="B212" s="114" t="s">
        <v>419</v>
      </c>
      <c r="C212" s="309">
        <v>144</v>
      </c>
      <c r="D212" s="309">
        <v>93</v>
      </c>
      <c r="E212" s="309">
        <v>60</v>
      </c>
      <c r="F212" s="309">
        <v>27</v>
      </c>
      <c r="G212" s="309">
        <v>180</v>
      </c>
      <c r="H212" s="309"/>
      <c r="I212" s="309">
        <v>0</v>
      </c>
      <c r="J212" s="309">
        <v>83</v>
      </c>
      <c r="K212" s="309">
        <v>0</v>
      </c>
      <c r="L212" s="309">
        <v>0</v>
      </c>
      <c r="M212" s="309">
        <v>0</v>
      </c>
      <c r="N212" s="309">
        <v>83</v>
      </c>
    </row>
    <row r="213" spans="1:14" x14ac:dyDescent="0.25">
      <c r="A213" s="111" t="s">
        <v>410</v>
      </c>
      <c r="B213" s="112" t="s">
        <v>420</v>
      </c>
      <c r="C213" s="308">
        <v>20</v>
      </c>
      <c r="D213" s="308">
        <v>20</v>
      </c>
      <c r="E213" s="308">
        <v>18</v>
      </c>
      <c r="F213" s="308">
        <v>0</v>
      </c>
      <c r="G213" s="308">
        <v>38</v>
      </c>
      <c r="H213" s="308"/>
      <c r="I213" s="308">
        <v>0</v>
      </c>
      <c r="J213" s="308">
        <v>14</v>
      </c>
      <c r="K213" s="308">
        <v>0</v>
      </c>
      <c r="L213" s="308">
        <v>0</v>
      </c>
      <c r="M213" s="308">
        <v>0</v>
      </c>
      <c r="N213" s="308">
        <v>14</v>
      </c>
    </row>
    <row r="214" spans="1:14" x14ac:dyDescent="0.25">
      <c r="A214" s="113" t="s">
        <v>410</v>
      </c>
      <c r="B214" s="114" t="s">
        <v>421</v>
      </c>
      <c r="C214" s="309">
        <v>25</v>
      </c>
      <c r="D214" s="309">
        <v>25</v>
      </c>
      <c r="E214" s="309">
        <v>17</v>
      </c>
      <c r="F214" s="309">
        <v>0</v>
      </c>
      <c r="G214" s="309">
        <v>42</v>
      </c>
      <c r="H214" s="309"/>
      <c r="I214" s="309">
        <v>0</v>
      </c>
      <c r="J214" s="309">
        <v>22</v>
      </c>
      <c r="K214" s="309">
        <v>0</v>
      </c>
      <c r="L214" s="309">
        <v>0</v>
      </c>
      <c r="M214" s="309">
        <v>0</v>
      </c>
      <c r="N214" s="309">
        <v>22</v>
      </c>
    </row>
    <row r="215" spans="1:14" x14ac:dyDescent="0.25">
      <c r="A215" s="111" t="s">
        <v>422</v>
      </c>
      <c r="B215" s="112" t="s">
        <v>423</v>
      </c>
      <c r="C215" s="308">
        <v>20</v>
      </c>
      <c r="D215" s="308">
        <v>19</v>
      </c>
      <c r="E215" s="308">
        <v>14</v>
      </c>
      <c r="F215" s="308">
        <v>0</v>
      </c>
      <c r="G215" s="308">
        <v>33</v>
      </c>
      <c r="H215" s="308"/>
      <c r="I215" s="308">
        <v>0</v>
      </c>
      <c r="J215" s="308">
        <v>14</v>
      </c>
      <c r="K215" s="308">
        <v>0</v>
      </c>
      <c r="L215" s="308">
        <v>0</v>
      </c>
      <c r="M215" s="308">
        <v>0</v>
      </c>
      <c r="N215" s="308">
        <v>14</v>
      </c>
    </row>
    <row r="216" spans="1:14" x14ac:dyDescent="0.25">
      <c r="A216" s="113" t="s">
        <v>422</v>
      </c>
      <c r="B216" s="114" t="s">
        <v>424</v>
      </c>
      <c r="C216" s="309">
        <v>12</v>
      </c>
      <c r="D216" s="309">
        <v>10</v>
      </c>
      <c r="E216" s="309">
        <v>8</v>
      </c>
      <c r="F216" s="309">
        <v>0</v>
      </c>
      <c r="G216" s="309">
        <v>18</v>
      </c>
      <c r="H216" s="309"/>
      <c r="I216" s="309">
        <v>0</v>
      </c>
      <c r="J216" s="309">
        <v>8</v>
      </c>
      <c r="K216" s="309">
        <v>0</v>
      </c>
      <c r="L216" s="309">
        <v>0</v>
      </c>
      <c r="M216" s="309">
        <v>0</v>
      </c>
      <c r="N216" s="309">
        <v>8</v>
      </c>
    </row>
    <row r="217" spans="1:14" x14ac:dyDescent="0.25">
      <c r="A217" s="111" t="s">
        <v>422</v>
      </c>
      <c r="B217" s="112" t="s">
        <v>425</v>
      </c>
      <c r="C217" s="308">
        <v>18</v>
      </c>
      <c r="D217" s="308">
        <v>18</v>
      </c>
      <c r="E217" s="308">
        <v>17</v>
      </c>
      <c r="F217" s="308">
        <v>0</v>
      </c>
      <c r="G217" s="308">
        <v>35</v>
      </c>
      <c r="H217" s="308"/>
      <c r="I217" s="308">
        <v>0</v>
      </c>
      <c r="J217" s="308">
        <v>17</v>
      </c>
      <c r="K217" s="308">
        <v>0</v>
      </c>
      <c r="L217" s="308">
        <v>0</v>
      </c>
      <c r="M217" s="308">
        <v>0</v>
      </c>
      <c r="N217" s="308">
        <v>17</v>
      </c>
    </row>
    <row r="218" spans="1:14" x14ac:dyDescent="0.25">
      <c r="A218" s="113" t="s">
        <v>422</v>
      </c>
      <c r="B218" s="114" t="s">
        <v>426</v>
      </c>
      <c r="C218" s="309">
        <v>18</v>
      </c>
      <c r="D218" s="309">
        <v>18</v>
      </c>
      <c r="E218" s="309">
        <v>16</v>
      </c>
      <c r="F218" s="309">
        <v>0</v>
      </c>
      <c r="G218" s="309">
        <v>34</v>
      </c>
      <c r="H218" s="309"/>
      <c r="I218" s="309">
        <v>0</v>
      </c>
      <c r="J218" s="309">
        <v>10</v>
      </c>
      <c r="K218" s="309">
        <v>0</v>
      </c>
      <c r="L218" s="309">
        <v>0</v>
      </c>
      <c r="M218" s="309">
        <v>0</v>
      </c>
      <c r="N218" s="309">
        <v>10</v>
      </c>
    </row>
    <row r="219" spans="1:14" x14ac:dyDescent="0.25">
      <c r="A219" s="111" t="s">
        <v>422</v>
      </c>
      <c r="B219" s="112" t="s">
        <v>427</v>
      </c>
      <c r="C219" s="308">
        <v>30</v>
      </c>
      <c r="D219" s="308">
        <v>28</v>
      </c>
      <c r="E219" s="308">
        <v>24</v>
      </c>
      <c r="F219" s="308">
        <v>0</v>
      </c>
      <c r="G219" s="308">
        <v>52</v>
      </c>
      <c r="H219" s="308"/>
      <c r="I219" s="308">
        <v>0</v>
      </c>
      <c r="J219" s="308">
        <v>25</v>
      </c>
      <c r="K219" s="308">
        <v>0</v>
      </c>
      <c r="L219" s="308">
        <v>0</v>
      </c>
      <c r="M219" s="308">
        <v>0</v>
      </c>
      <c r="N219" s="308">
        <v>25</v>
      </c>
    </row>
    <row r="220" spans="1:14" x14ac:dyDescent="0.25">
      <c r="A220" s="113" t="s">
        <v>422</v>
      </c>
      <c r="B220" s="114" t="s">
        <v>428</v>
      </c>
      <c r="C220" s="309">
        <v>22</v>
      </c>
      <c r="D220" s="309">
        <v>22</v>
      </c>
      <c r="E220" s="309">
        <v>13</v>
      </c>
      <c r="F220" s="309">
        <v>0</v>
      </c>
      <c r="G220" s="309">
        <v>35</v>
      </c>
      <c r="H220" s="309"/>
      <c r="I220" s="309">
        <v>0</v>
      </c>
      <c r="J220" s="309">
        <v>16</v>
      </c>
      <c r="K220" s="309">
        <v>0</v>
      </c>
      <c r="L220" s="309">
        <v>0</v>
      </c>
      <c r="M220" s="309">
        <v>0</v>
      </c>
      <c r="N220" s="309">
        <v>16</v>
      </c>
    </row>
    <row r="221" spans="1:14" x14ac:dyDescent="0.25">
      <c r="A221" s="111" t="s">
        <v>422</v>
      </c>
      <c r="B221" s="112" t="s">
        <v>429</v>
      </c>
      <c r="C221" s="308">
        <v>34</v>
      </c>
      <c r="D221" s="308">
        <v>34</v>
      </c>
      <c r="E221" s="308">
        <v>21</v>
      </c>
      <c r="F221" s="308">
        <v>0</v>
      </c>
      <c r="G221" s="308">
        <v>55</v>
      </c>
      <c r="H221" s="308"/>
      <c r="I221" s="308">
        <v>0</v>
      </c>
      <c r="J221" s="308">
        <v>20</v>
      </c>
      <c r="K221" s="308">
        <v>0</v>
      </c>
      <c r="L221" s="308">
        <v>0</v>
      </c>
      <c r="M221" s="308">
        <v>0</v>
      </c>
      <c r="N221" s="308">
        <v>20</v>
      </c>
    </row>
    <row r="222" spans="1:14" x14ac:dyDescent="0.25">
      <c r="A222" s="113" t="s">
        <v>422</v>
      </c>
      <c r="B222" s="114" t="s">
        <v>430</v>
      </c>
      <c r="C222" s="309">
        <v>14</v>
      </c>
      <c r="D222" s="309">
        <v>14</v>
      </c>
      <c r="E222" s="309">
        <v>11</v>
      </c>
      <c r="F222" s="309">
        <v>0</v>
      </c>
      <c r="G222" s="309">
        <v>25</v>
      </c>
      <c r="H222" s="309"/>
      <c r="I222" s="309">
        <v>0</v>
      </c>
      <c r="J222" s="309">
        <v>11</v>
      </c>
      <c r="K222" s="309">
        <v>0</v>
      </c>
      <c r="L222" s="309">
        <v>0</v>
      </c>
      <c r="M222" s="309">
        <v>0</v>
      </c>
      <c r="N222" s="309">
        <v>11</v>
      </c>
    </row>
    <row r="223" spans="1:14" x14ac:dyDescent="0.25">
      <c r="A223" s="111" t="s">
        <v>422</v>
      </c>
      <c r="B223" s="112" t="s">
        <v>431</v>
      </c>
      <c r="C223" s="308">
        <v>32</v>
      </c>
      <c r="D223" s="308">
        <v>31</v>
      </c>
      <c r="E223" s="308">
        <v>19</v>
      </c>
      <c r="F223" s="308">
        <v>0</v>
      </c>
      <c r="G223" s="308">
        <v>50</v>
      </c>
      <c r="H223" s="308"/>
      <c r="I223" s="308">
        <v>0</v>
      </c>
      <c r="J223" s="308">
        <v>23</v>
      </c>
      <c r="K223" s="308">
        <v>0</v>
      </c>
      <c r="L223" s="308">
        <v>0</v>
      </c>
      <c r="M223" s="308">
        <v>0</v>
      </c>
      <c r="N223" s="308">
        <v>23</v>
      </c>
    </row>
    <row r="224" spans="1:14" x14ac:dyDescent="0.25">
      <c r="A224" s="113" t="s">
        <v>422</v>
      </c>
      <c r="B224" s="114" t="s">
        <v>432</v>
      </c>
      <c r="C224" s="309">
        <v>18</v>
      </c>
      <c r="D224" s="309">
        <v>17</v>
      </c>
      <c r="E224" s="309">
        <v>18</v>
      </c>
      <c r="F224" s="309">
        <v>0</v>
      </c>
      <c r="G224" s="309">
        <v>35</v>
      </c>
      <c r="H224" s="309"/>
      <c r="I224" s="309">
        <v>0</v>
      </c>
      <c r="J224" s="309">
        <v>17</v>
      </c>
      <c r="K224" s="309">
        <v>0</v>
      </c>
      <c r="L224" s="309">
        <v>0</v>
      </c>
      <c r="M224" s="309">
        <v>0</v>
      </c>
      <c r="N224" s="309">
        <v>17</v>
      </c>
    </row>
    <row r="225" spans="1:14" x14ac:dyDescent="0.25">
      <c r="A225" s="111" t="s">
        <v>422</v>
      </c>
      <c r="B225" s="112" t="s">
        <v>433</v>
      </c>
      <c r="C225" s="308">
        <v>36</v>
      </c>
      <c r="D225" s="308">
        <v>36</v>
      </c>
      <c r="E225" s="308">
        <v>34</v>
      </c>
      <c r="F225" s="308">
        <v>0</v>
      </c>
      <c r="G225" s="308">
        <v>70</v>
      </c>
      <c r="H225" s="308"/>
      <c r="I225" s="308">
        <v>0</v>
      </c>
      <c r="J225" s="308">
        <v>0</v>
      </c>
      <c r="K225" s="308">
        <v>29</v>
      </c>
      <c r="L225" s="308">
        <v>1</v>
      </c>
      <c r="M225" s="308">
        <v>0</v>
      </c>
      <c r="N225" s="308">
        <v>30</v>
      </c>
    </row>
    <row r="226" spans="1:14" x14ac:dyDescent="0.25">
      <c r="A226" s="113" t="s">
        <v>422</v>
      </c>
      <c r="B226" s="114" t="s">
        <v>434</v>
      </c>
      <c r="C226" s="309">
        <v>25</v>
      </c>
      <c r="D226" s="309">
        <v>25</v>
      </c>
      <c r="E226" s="309">
        <v>24</v>
      </c>
      <c r="F226" s="309">
        <v>0</v>
      </c>
      <c r="G226" s="309">
        <v>49</v>
      </c>
      <c r="H226" s="309"/>
      <c r="I226" s="309">
        <v>0</v>
      </c>
      <c r="J226" s="309">
        <v>22</v>
      </c>
      <c r="K226" s="309">
        <v>0</v>
      </c>
      <c r="L226" s="309">
        <v>0</v>
      </c>
      <c r="M226" s="309">
        <v>0</v>
      </c>
      <c r="N226" s="309">
        <v>22</v>
      </c>
    </row>
    <row r="227" spans="1:14" x14ac:dyDescent="0.25">
      <c r="A227" s="111" t="s">
        <v>422</v>
      </c>
      <c r="B227" s="112" t="s">
        <v>435</v>
      </c>
      <c r="C227" s="308">
        <v>30</v>
      </c>
      <c r="D227" s="308">
        <v>30</v>
      </c>
      <c r="E227" s="308">
        <v>28</v>
      </c>
      <c r="F227" s="308">
        <v>0</v>
      </c>
      <c r="G227" s="308">
        <v>58</v>
      </c>
      <c r="H227" s="308"/>
      <c r="I227" s="308">
        <v>0</v>
      </c>
      <c r="J227" s="308">
        <v>24</v>
      </c>
      <c r="K227" s="308">
        <v>0</v>
      </c>
      <c r="L227" s="308">
        <v>0</v>
      </c>
      <c r="M227" s="308">
        <v>0</v>
      </c>
      <c r="N227" s="308">
        <v>24</v>
      </c>
    </row>
    <row r="228" spans="1:14" x14ac:dyDescent="0.25">
      <c r="A228" s="113" t="s">
        <v>436</v>
      </c>
      <c r="B228" s="114" t="s">
        <v>437</v>
      </c>
      <c r="C228" s="309">
        <v>24</v>
      </c>
      <c r="D228" s="309">
        <v>24</v>
      </c>
      <c r="E228" s="309">
        <v>23</v>
      </c>
      <c r="F228" s="309">
        <v>0</v>
      </c>
      <c r="G228" s="309">
        <v>47</v>
      </c>
      <c r="H228" s="309"/>
      <c r="I228" s="309">
        <v>0</v>
      </c>
      <c r="J228" s="309">
        <v>25</v>
      </c>
      <c r="K228" s="309">
        <v>0</v>
      </c>
      <c r="L228" s="309">
        <v>0</v>
      </c>
      <c r="M228" s="309">
        <v>0</v>
      </c>
      <c r="N228" s="309">
        <v>25</v>
      </c>
    </row>
    <row r="229" spans="1:14" x14ac:dyDescent="0.25">
      <c r="A229" s="111" t="s">
        <v>438</v>
      </c>
      <c r="B229" s="112" t="s">
        <v>439</v>
      </c>
      <c r="C229" s="308">
        <v>20</v>
      </c>
      <c r="D229" s="308">
        <v>20</v>
      </c>
      <c r="E229" s="308">
        <v>19</v>
      </c>
      <c r="F229" s="308">
        <v>0</v>
      </c>
      <c r="G229" s="308">
        <v>39</v>
      </c>
      <c r="H229" s="308"/>
      <c r="I229" s="308">
        <v>0</v>
      </c>
      <c r="J229" s="308">
        <v>18</v>
      </c>
      <c r="K229" s="308">
        <v>0</v>
      </c>
      <c r="L229" s="308">
        <v>0</v>
      </c>
      <c r="M229" s="308">
        <v>0</v>
      </c>
      <c r="N229" s="308">
        <v>18</v>
      </c>
    </row>
    <row r="230" spans="1:14" x14ac:dyDescent="0.25">
      <c r="A230" s="113" t="s">
        <v>438</v>
      </c>
      <c r="B230" s="114" t="s">
        <v>440</v>
      </c>
      <c r="C230" s="309">
        <v>24</v>
      </c>
      <c r="D230" s="309">
        <v>23</v>
      </c>
      <c r="E230" s="309">
        <v>16</v>
      </c>
      <c r="F230" s="309">
        <v>0</v>
      </c>
      <c r="G230" s="309">
        <v>39</v>
      </c>
      <c r="H230" s="309"/>
      <c r="I230" s="309">
        <v>0</v>
      </c>
      <c r="J230" s="309">
        <v>15</v>
      </c>
      <c r="K230" s="309">
        <v>0</v>
      </c>
      <c r="L230" s="309">
        <v>0</v>
      </c>
      <c r="M230" s="309">
        <v>0</v>
      </c>
      <c r="N230" s="309">
        <v>15</v>
      </c>
    </row>
    <row r="231" spans="1:14" x14ac:dyDescent="0.25">
      <c r="A231" s="111" t="s">
        <v>438</v>
      </c>
      <c r="B231" s="112" t="s">
        <v>441</v>
      </c>
      <c r="C231" s="308">
        <v>24</v>
      </c>
      <c r="D231" s="308">
        <v>24</v>
      </c>
      <c r="E231" s="308">
        <v>22</v>
      </c>
      <c r="F231" s="308">
        <v>0</v>
      </c>
      <c r="G231" s="308">
        <v>46</v>
      </c>
      <c r="H231" s="308"/>
      <c r="I231" s="308">
        <v>0</v>
      </c>
      <c r="J231" s="308">
        <v>21</v>
      </c>
      <c r="K231" s="308">
        <v>0</v>
      </c>
      <c r="L231" s="308">
        <v>0</v>
      </c>
      <c r="M231" s="308">
        <v>0</v>
      </c>
      <c r="N231" s="308">
        <v>21</v>
      </c>
    </row>
    <row r="232" spans="1:14" x14ac:dyDescent="0.25">
      <c r="A232" s="113" t="s">
        <v>438</v>
      </c>
      <c r="B232" s="114" t="s">
        <v>442</v>
      </c>
      <c r="C232" s="309">
        <v>20</v>
      </c>
      <c r="D232" s="309">
        <v>17</v>
      </c>
      <c r="E232" s="309">
        <v>14</v>
      </c>
      <c r="F232" s="309">
        <v>0</v>
      </c>
      <c r="G232" s="309">
        <v>31</v>
      </c>
      <c r="H232" s="309"/>
      <c r="I232" s="309">
        <v>0</v>
      </c>
      <c r="J232" s="309">
        <v>19</v>
      </c>
      <c r="K232" s="309">
        <v>0</v>
      </c>
      <c r="L232" s="309">
        <v>0</v>
      </c>
      <c r="M232" s="309">
        <v>0</v>
      </c>
      <c r="N232" s="309">
        <v>19</v>
      </c>
    </row>
    <row r="233" spans="1:14" x14ac:dyDescent="0.25">
      <c r="A233" s="111" t="s">
        <v>438</v>
      </c>
      <c r="B233" s="112" t="s">
        <v>443</v>
      </c>
      <c r="C233" s="308">
        <v>15</v>
      </c>
      <c r="D233" s="308">
        <v>14</v>
      </c>
      <c r="E233" s="308">
        <v>13</v>
      </c>
      <c r="F233" s="308">
        <v>0</v>
      </c>
      <c r="G233" s="308">
        <v>27</v>
      </c>
      <c r="H233" s="308"/>
      <c r="I233" s="308">
        <v>0</v>
      </c>
      <c r="J233" s="308">
        <v>14</v>
      </c>
      <c r="K233" s="308">
        <v>0</v>
      </c>
      <c r="L233" s="308">
        <v>0</v>
      </c>
      <c r="M233" s="308">
        <v>0</v>
      </c>
      <c r="N233" s="308">
        <v>14</v>
      </c>
    </row>
    <row r="234" spans="1:14" x14ac:dyDescent="0.25">
      <c r="A234" s="113" t="s">
        <v>438</v>
      </c>
      <c r="B234" s="114" t="s">
        <v>444</v>
      </c>
      <c r="C234" s="309">
        <v>32</v>
      </c>
      <c r="D234" s="309">
        <v>32</v>
      </c>
      <c r="E234" s="309">
        <v>31</v>
      </c>
      <c r="F234" s="309">
        <v>0</v>
      </c>
      <c r="G234" s="309">
        <v>63</v>
      </c>
      <c r="H234" s="309"/>
      <c r="I234" s="309">
        <v>0</v>
      </c>
      <c r="J234" s="309">
        <v>0</v>
      </c>
      <c r="K234" s="309">
        <v>32</v>
      </c>
      <c r="L234" s="309">
        <v>0</v>
      </c>
      <c r="M234" s="309">
        <v>0</v>
      </c>
      <c r="N234" s="309">
        <v>32</v>
      </c>
    </row>
    <row r="235" spans="1:14" x14ac:dyDescent="0.25">
      <c r="A235" s="111" t="s">
        <v>438</v>
      </c>
      <c r="B235" s="112" t="s">
        <v>445</v>
      </c>
      <c r="C235" s="308">
        <v>25</v>
      </c>
      <c r="D235" s="308">
        <v>22</v>
      </c>
      <c r="E235" s="308">
        <v>18</v>
      </c>
      <c r="F235" s="308">
        <v>0</v>
      </c>
      <c r="G235" s="308">
        <v>40</v>
      </c>
      <c r="H235" s="308"/>
      <c r="I235" s="308">
        <v>0</v>
      </c>
      <c r="J235" s="308">
        <v>18</v>
      </c>
      <c r="K235" s="308">
        <v>0</v>
      </c>
      <c r="L235" s="308">
        <v>0</v>
      </c>
      <c r="M235" s="308">
        <v>0</v>
      </c>
      <c r="N235" s="308">
        <v>18</v>
      </c>
    </row>
    <row r="236" spans="1:14" x14ac:dyDescent="0.25">
      <c r="A236" s="113" t="s">
        <v>438</v>
      </c>
      <c r="B236" s="114" t="s">
        <v>446</v>
      </c>
      <c r="C236" s="309">
        <v>24</v>
      </c>
      <c r="D236" s="309">
        <v>25</v>
      </c>
      <c r="E236" s="309">
        <v>17</v>
      </c>
      <c r="F236" s="309">
        <v>0</v>
      </c>
      <c r="G236" s="309">
        <v>42</v>
      </c>
      <c r="H236" s="309"/>
      <c r="I236" s="309">
        <v>0</v>
      </c>
      <c r="J236" s="309">
        <v>18</v>
      </c>
      <c r="K236" s="309">
        <v>0</v>
      </c>
      <c r="L236" s="309">
        <v>0</v>
      </c>
      <c r="M236" s="309">
        <v>0</v>
      </c>
      <c r="N236" s="309">
        <v>18</v>
      </c>
    </row>
    <row r="237" spans="1:14" x14ac:dyDescent="0.25">
      <c r="A237" s="111" t="s">
        <v>438</v>
      </c>
      <c r="B237" s="112" t="s">
        <v>447</v>
      </c>
      <c r="C237" s="308">
        <v>35</v>
      </c>
      <c r="D237" s="308">
        <v>34</v>
      </c>
      <c r="E237" s="308">
        <v>25</v>
      </c>
      <c r="F237" s="308">
        <v>0</v>
      </c>
      <c r="G237" s="308">
        <v>59</v>
      </c>
      <c r="H237" s="308"/>
      <c r="I237" s="308">
        <v>0</v>
      </c>
      <c r="J237" s="308">
        <v>20</v>
      </c>
      <c r="K237" s="308">
        <v>0</v>
      </c>
      <c r="L237" s="308">
        <v>0</v>
      </c>
      <c r="M237" s="308">
        <v>0</v>
      </c>
      <c r="N237" s="308">
        <v>20</v>
      </c>
    </row>
    <row r="238" spans="1:14" x14ac:dyDescent="0.25">
      <c r="A238" s="113" t="s">
        <v>438</v>
      </c>
      <c r="B238" s="114" t="s">
        <v>448</v>
      </c>
      <c r="C238" s="309">
        <v>24</v>
      </c>
      <c r="D238" s="309">
        <v>24</v>
      </c>
      <c r="E238" s="309">
        <v>20</v>
      </c>
      <c r="F238" s="309">
        <v>0</v>
      </c>
      <c r="G238" s="309">
        <v>44</v>
      </c>
      <c r="H238" s="309"/>
      <c r="I238" s="309">
        <v>0</v>
      </c>
      <c r="J238" s="309">
        <v>17</v>
      </c>
      <c r="K238" s="309">
        <v>0</v>
      </c>
      <c r="L238" s="309">
        <v>0</v>
      </c>
      <c r="M238" s="309">
        <v>0</v>
      </c>
      <c r="N238" s="309">
        <v>17</v>
      </c>
    </row>
    <row r="239" spans="1:14" x14ac:dyDescent="0.25">
      <c r="A239" s="111" t="s">
        <v>438</v>
      </c>
      <c r="B239" s="112" t="s">
        <v>449</v>
      </c>
      <c r="C239" s="308">
        <v>42</v>
      </c>
      <c r="D239" s="308">
        <v>42</v>
      </c>
      <c r="E239" s="308">
        <v>34</v>
      </c>
      <c r="F239" s="308">
        <v>0</v>
      </c>
      <c r="G239" s="308">
        <v>76</v>
      </c>
      <c r="H239" s="308"/>
      <c r="I239" s="308">
        <v>0</v>
      </c>
      <c r="J239" s="308">
        <v>19</v>
      </c>
      <c r="K239" s="308">
        <v>0</v>
      </c>
      <c r="L239" s="308">
        <v>0</v>
      </c>
      <c r="M239" s="308">
        <v>0</v>
      </c>
      <c r="N239" s="308">
        <v>19</v>
      </c>
    </row>
    <row r="240" spans="1:14" x14ac:dyDescent="0.25">
      <c r="A240" s="113" t="s">
        <v>438</v>
      </c>
      <c r="B240" s="114" t="s">
        <v>450</v>
      </c>
      <c r="C240" s="309">
        <v>24</v>
      </c>
      <c r="D240" s="309">
        <v>24</v>
      </c>
      <c r="E240" s="309">
        <v>22</v>
      </c>
      <c r="F240" s="309">
        <v>0</v>
      </c>
      <c r="G240" s="309">
        <v>46</v>
      </c>
      <c r="H240" s="309"/>
      <c r="I240" s="309">
        <v>0</v>
      </c>
      <c r="J240" s="309">
        <v>0</v>
      </c>
      <c r="K240" s="309">
        <v>20</v>
      </c>
      <c r="L240" s="309">
        <v>0</v>
      </c>
      <c r="M240" s="309">
        <v>0</v>
      </c>
      <c r="N240" s="309">
        <v>20</v>
      </c>
    </row>
    <row r="241" spans="1:14" x14ac:dyDescent="0.25">
      <c r="A241" s="111" t="s">
        <v>451</v>
      </c>
      <c r="B241" s="112" t="s">
        <v>452</v>
      </c>
      <c r="C241" s="308">
        <v>12</v>
      </c>
      <c r="D241" s="308">
        <v>12</v>
      </c>
      <c r="E241" s="308">
        <v>12</v>
      </c>
      <c r="F241" s="308">
        <v>0</v>
      </c>
      <c r="G241" s="308">
        <v>24</v>
      </c>
      <c r="H241" s="308"/>
      <c r="I241" s="308">
        <v>0</v>
      </c>
      <c r="J241" s="308">
        <v>12</v>
      </c>
      <c r="K241" s="308">
        <v>0</v>
      </c>
      <c r="L241" s="308">
        <v>0</v>
      </c>
      <c r="M241" s="308">
        <v>0</v>
      </c>
      <c r="N241" s="308">
        <v>12</v>
      </c>
    </row>
    <row r="242" spans="1:14" x14ac:dyDescent="0.25">
      <c r="A242" s="113" t="s">
        <v>451</v>
      </c>
      <c r="B242" s="114" t="s">
        <v>453</v>
      </c>
      <c r="C242" s="309">
        <v>14</v>
      </c>
      <c r="D242" s="309">
        <v>14</v>
      </c>
      <c r="E242" s="309">
        <v>14</v>
      </c>
      <c r="F242" s="309">
        <v>0</v>
      </c>
      <c r="G242" s="309">
        <v>28</v>
      </c>
      <c r="H242" s="309"/>
      <c r="I242" s="309">
        <v>0</v>
      </c>
      <c r="J242" s="309">
        <v>12</v>
      </c>
      <c r="K242" s="309">
        <v>0</v>
      </c>
      <c r="L242" s="309">
        <v>0</v>
      </c>
      <c r="M242" s="309">
        <v>0</v>
      </c>
      <c r="N242" s="309">
        <v>12</v>
      </c>
    </row>
    <row r="243" spans="1:14" x14ac:dyDescent="0.25">
      <c r="A243" s="111" t="s">
        <v>451</v>
      </c>
      <c r="B243" s="112" t="s">
        <v>454</v>
      </c>
      <c r="C243" s="308">
        <v>46</v>
      </c>
      <c r="D243" s="308">
        <v>46</v>
      </c>
      <c r="E243" s="308">
        <v>46</v>
      </c>
      <c r="F243" s="308">
        <v>0</v>
      </c>
      <c r="G243" s="308">
        <v>92</v>
      </c>
      <c r="H243" s="308"/>
      <c r="I243" s="308">
        <v>0</v>
      </c>
      <c r="J243" s="308">
        <v>0</v>
      </c>
      <c r="K243" s="308">
        <v>45</v>
      </c>
      <c r="L243" s="308">
        <v>0</v>
      </c>
      <c r="M243" s="308">
        <v>0</v>
      </c>
      <c r="N243" s="308">
        <v>45</v>
      </c>
    </row>
    <row r="244" spans="1:14" x14ac:dyDescent="0.25">
      <c r="A244" s="113" t="s">
        <v>455</v>
      </c>
      <c r="B244" s="114" t="s">
        <v>456</v>
      </c>
      <c r="C244" s="309">
        <v>26</v>
      </c>
      <c r="D244" s="309">
        <v>26</v>
      </c>
      <c r="E244" s="309">
        <v>25</v>
      </c>
      <c r="F244" s="309">
        <v>0</v>
      </c>
      <c r="G244" s="309">
        <v>51</v>
      </c>
      <c r="H244" s="309"/>
      <c r="I244" s="309">
        <v>0</v>
      </c>
      <c r="J244" s="309">
        <v>25</v>
      </c>
      <c r="K244" s="309">
        <v>0</v>
      </c>
      <c r="L244" s="309">
        <v>0</v>
      </c>
      <c r="M244" s="309">
        <v>0</v>
      </c>
      <c r="N244" s="309">
        <v>25</v>
      </c>
    </row>
    <row r="245" spans="1:14" x14ac:dyDescent="0.25">
      <c r="A245" s="111" t="s">
        <v>455</v>
      </c>
      <c r="B245" s="112" t="s">
        <v>457</v>
      </c>
      <c r="C245" s="308">
        <v>18</v>
      </c>
      <c r="D245" s="308">
        <v>18</v>
      </c>
      <c r="E245" s="308">
        <v>18</v>
      </c>
      <c r="F245" s="308">
        <v>0</v>
      </c>
      <c r="G245" s="308">
        <v>36</v>
      </c>
      <c r="H245" s="308"/>
      <c r="I245" s="308">
        <v>0</v>
      </c>
      <c r="J245" s="308">
        <v>17</v>
      </c>
      <c r="K245" s="308">
        <v>0</v>
      </c>
      <c r="L245" s="308">
        <v>0</v>
      </c>
      <c r="M245" s="308">
        <v>0</v>
      </c>
      <c r="N245" s="308">
        <v>17</v>
      </c>
    </row>
    <row r="246" spans="1:14" x14ac:dyDescent="0.25">
      <c r="A246" s="113" t="s">
        <v>455</v>
      </c>
      <c r="B246" s="114" t="s">
        <v>458</v>
      </c>
      <c r="C246" s="309">
        <v>44</v>
      </c>
      <c r="D246" s="309">
        <v>40</v>
      </c>
      <c r="E246" s="309">
        <v>53</v>
      </c>
      <c r="F246" s="309">
        <v>33</v>
      </c>
      <c r="G246" s="309">
        <v>126</v>
      </c>
      <c r="H246" s="309"/>
      <c r="I246" s="309">
        <v>0</v>
      </c>
      <c r="J246" s="309">
        <v>21</v>
      </c>
      <c r="K246" s="309">
        <v>38</v>
      </c>
      <c r="L246" s="309">
        <v>0</v>
      </c>
      <c r="M246" s="309">
        <v>0</v>
      </c>
      <c r="N246" s="309">
        <v>59</v>
      </c>
    </row>
    <row r="247" spans="1:14" x14ac:dyDescent="0.25">
      <c r="A247" s="111" t="s">
        <v>455</v>
      </c>
      <c r="B247" s="112" t="s">
        <v>459</v>
      </c>
      <c r="C247" s="308">
        <v>32</v>
      </c>
      <c r="D247" s="308">
        <v>32</v>
      </c>
      <c r="E247" s="308">
        <v>32</v>
      </c>
      <c r="F247" s="308">
        <v>0</v>
      </c>
      <c r="G247" s="308">
        <v>64</v>
      </c>
      <c r="H247" s="308"/>
      <c r="I247" s="308">
        <v>0</v>
      </c>
      <c r="J247" s="308">
        <v>0</v>
      </c>
      <c r="K247" s="308">
        <v>31</v>
      </c>
      <c r="L247" s="308">
        <v>0</v>
      </c>
      <c r="M247" s="308">
        <v>0</v>
      </c>
      <c r="N247" s="308">
        <v>31</v>
      </c>
    </row>
    <row r="248" spans="1:14" x14ac:dyDescent="0.25">
      <c r="A248" s="113" t="s">
        <v>455</v>
      </c>
      <c r="B248" s="114" t="s">
        <v>460</v>
      </c>
      <c r="C248" s="309">
        <v>20</v>
      </c>
      <c r="D248" s="309">
        <v>20</v>
      </c>
      <c r="E248" s="309">
        <v>18</v>
      </c>
      <c r="F248" s="309">
        <v>1</v>
      </c>
      <c r="G248" s="309">
        <v>39</v>
      </c>
      <c r="H248" s="309"/>
      <c r="I248" s="309">
        <v>0</v>
      </c>
      <c r="J248" s="309">
        <v>18</v>
      </c>
      <c r="K248" s="309">
        <v>0</v>
      </c>
      <c r="L248" s="309">
        <v>0</v>
      </c>
      <c r="M248" s="309">
        <v>0</v>
      </c>
      <c r="N248" s="309">
        <v>18</v>
      </c>
    </row>
    <row r="249" spans="1:14" x14ac:dyDescent="0.25">
      <c r="A249" s="111" t="s">
        <v>461</v>
      </c>
      <c r="B249" s="112" t="s">
        <v>462</v>
      </c>
      <c r="C249" s="308">
        <v>36</v>
      </c>
      <c r="D249" s="308">
        <v>33</v>
      </c>
      <c r="E249" s="308">
        <v>25</v>
      </c>
      <c r="F249" s="308">
        <v>0</v>
      </c>
      <c r="G249" s="308">
        <v>58</v>
      </c>
      <c r="H249" s="308"/>
      <c r="I249" s="308">
        <v>0</v>
      </c>
      <c r="J249" s="308">
        <v>33</v>
      </c>
      <c r="K249" s="308">
        <v>0</v>
      </c>
      <c r="L249" s="308">
        <v>0</v>
      </c>
      <c r="M249" s="308">
        <v>0</v>
      </c>
      <c r="N249" s="308">
        <v>33</v>
      </c>
    </row>
    <row r="250" spans="1:14" x14ac:dyDescent="0.25">
      <c r="A250" s="113" t="s">
        <v>461</v>
      </c>
      <c r="B250" s="114" t="s">
        <v>463</v>
      </c>
      <c r="C250" s="309">
        <v>28</v>
      </c>
      <c r="D250" s="309">
        <v>17</v>
      </c>
      <c r="E250" s="309">
        <v>23</v>
      </c>
      <c r="F250" s="309">
        <v>8</v>
      </c>
      <c r="G250" s="309">
        <v>48</v>
      </c>
      <c r="H250" s="309"/>
      <c r="I250" s="309">
        <v>0</v>
      </c>
      <c r="J250" s="309">
        <v>24</v>
      </c>
      <c r="K250" s="309">
        <v>0</v>
      </c>
      <c r="L250" s="309">
        <v>0</v>
      </c>
      <c r="M250" s="309">
        <v>0</v>
      </c>
      <c r="N250" s="309">
        <v>24</v>
      </c>
    </row>
    <row r="251" spans="1:14" x14ac:dyDescent="0.25">
      <c r="A251" s="111" t="s">
        <v>461</v>
      </c>
      <c r="B251" s="112" t="s">
        <v>464</v>
      </c>
      <c r="C251" s="308">
        <v>24</v>
      </c>
      <c r="D251" s="308">
        <v>16</v>
      </c>
      <c r="E251" s="308">
        <v>21</v>
      </c>
      <c r="F251" s="308">
        <v>0</v>
      </c>
      <c r="G251" s="308">
        <v>37</v>
      </c>
      <c r="H251" s="308"/>
      <c r="I251" s="308">
        <v>0</v>
      </c>
      <c r="J251" s="308">
        <v>18</v>
      </c>
      <c r="K251" s="308">
        <v>0</v>
      </c>
      <c r="L251" s="308">
        <v>0</v>
      </c>
      <c r="M251" s="308">
        <v>0</v>
      </c>
      <c r="N251" s="308">
        <v>18</v>
      </c>
    </row>
    <row r="252" spans="1:14" x14ac:dyDescent="0.25">
      <c r="A252" s="113" t="s">
        <v>461</v>
      </c>
      <c r="B252" s="114" t="s">
        <v>465</v>
      </c>
      <c r="C252" s="309">
        <v>32</v>
      </c>
      <c r="D252" s="309">
        <v>32</v>
      </c>
      <c r="E252" s="309">
        <v>25</v>
      </c>
      <c r="F252" s="309">
        <v>0</v>
      </c>
      <c r="G252" s="309">
        <v>57</v>
      </c>
      <c r="H252" s="309"/>
      <c r="I252" s="309">
        <v>0</v>
      </c>
      <c r="J252" s="309">
        <v>24</v>
      </c>
      <c r="K252" s="309">
        <v>0</v>
      </c>
      <c r="L252" s="309">
        <v>0</v>
      </c>
      <c r="M252" s="309">
        <v>0</v>
      </c>
      <c r="N252" s="309">
        <v>24</v>
      </c>
    </row>
    <row r="253" spans="1:14" x14ac:dyDescent="0.25">
      <c r="A253" s="111" t="s">
        <v>461</v>
      </c>
      <c r="B253" s="112" t="s">
        <v>466</v>
      </c>
      <c r="C253" s="308">
        <v>25</v>
      </c>
      <c r="D253" s="308">
        <v>21</v>
      </c>
      <c r="E253" s="308">
        <v>21</v>
      </c>
      <c r="F253" s="308">
        <v>0</v>
      </c>
      <c r="G253" s="308">
        <v>42</v>
      </c>
      <c r="H253" s="308"/>
      <c r="I253" s="308">
        <v>0</v>
      </c>
      <c r="J253" s="308">
        <v>20</v>
      </c>
      <c r="K253" s="308">
        <v>0</v>
      </c>
      <c r="L253" s="308">
        <v>0</v>
      </c>
      <c r="M253" s="308">
        <v>0</v>
      </c>
      <c r="N253" s="308">
        <v>20</v>
      </c>
    </row>
    <row r="254" spans="1:14" x14ac:dyDescent="0.25">
      <c r="A254" s="113" t="s">
        <v>461</v>
      </c>
      <c r="B254" s="114" t="s">
        <v>467</v>
      </c>
      <c r="C254" s="309">
        <v>27</v>
      </c>
      <c r="D254" s="309">
        <v>25</v>
      </c>
      <c r="E254" s="309">
        <v>21</v>
      </c>
      <c r="F254" s="309">
        <v>0</v>
      </c>
      <c r="G254" s="309">
        <v>46</v>
      </c>
      <c r="H254" s="309"/>
      <c r="I254" s="309">
        <v>0</v>
      </c>
      <c r="J254" s="309">
        <v>16</v>
      </c>
      <c r="K254" s="309">
        <v>0</v>
      </c>
      <c r="L254" s="309">
        <v>0</v>
      </c>
      <c r="M254" s="309">
        <v>0</v>
      </c>
      <c r="N254" s="309">
        <v>16</v>
      </c>
    </row>
    <row r="255" spans="1:14" x14ac:dyDescent="0.25">
      <c r="A255" s="111" t="s">
        <v>461</v>
      </c>
      <c r="B255" s="112" t="s">
        <v>468</v>
      </c>
      <c r="C255" s="308">
        <v>14</v>
      </c>
      <c r="D255" s="308">
        <v>14</v>
      </c>
      <c r="E255" s="308">
        <v>14</v>
      </c>
      <c r="F255" s="308">
        <v>0</v>
      </c>
      <c r="G255" s="308">
        <v>28</v>
      </c>
      <c r="H255" s="308"/>
      <c r="I255" s="308">
        <v>0</v>
      </c>
      <c r="J255" s="308">
        <v>9</v>
      </c>
      <c r="K255" s="308">
        <v>0</v>
      </c>
      <c r="L255" s="308">
        <v>0</v>
      </c>
      <c r="M255" s="308">
        <v>0</v>
      </c>
      <c r="N255" s="308">
        <v>9</v>
      </c>
    </row>
    <row r="256" spans="1:14" x14ac:dyDescent="0.25">
      <c r="A256" s="113" t="s">
        <v>461</v>
      </c>
      <c r="B256" s="114" t="s">
        <v>469</v>
      </c>
      <c r="C256" s="309">
        <v>21</v>
      </c>
      <c r="D256" s="309">
        <v>21</v>
      </c>
      <c r="E256" s="309">
        <v>17</v>
      </c>
      <c r="F256" s="309">
        <v>0</v>
      </c>
      <c r="G256" s="309">
        <v>38</v>
      </c>
      <c r="H256" s="309"/>
      <c r="I256" s="309">
        <v>0</v>
      </c>
      <c r="J256" s="309">
        <v>17</v>
      </c>
      <c r="K256" s="309">
        <v>0</v>
      </c>
      <c r="L256" s="309">
        <v>0</v>
      </c>
      <c r="M256" s="309">
        <v>0</v>
      </c>
      <c r="N256" s="309">
        <v>17</v>
      </c>
    </row>
    <row r="257" spans="1:14" x14ac:dyDescent="0.25">
      <c r="A257" s="111" t="s">
        <v>461</v>
      </c>
      <c r="B257" s="112" t="s">
        <v>470</v>
      </c>
      <c r="C257" s="308">
        <v>40</v>
      </c>
      <c r="D257" s="308">
        <v>36</v>
      </c>
      <c r="E257" s="308">
        <v>33</v>
      </c>
      <c r="F257" s="308">
        <v>0</v>
      </c>
      <c r="G257" s="308">
        <v>69</v>
      </c>
      <c r="H257" s="308"/>
      <c r="I257" s="308">
        <v>0</v>
      </c>
      <c r="J257" s="308">
        <v>33</v>
      </c>
      <c r="K257" s="308">
        <v>0</v>
      </c>
      <c r="L257" s="308">
        <v>0</v>
      </c>
      <c r="M257" s="308">
        <v>0</v>
      </c>
      <c r="N257" s="308">
        <v>33</v>
      </c>
    </row>
    <row r="258" spans="1:14" x14ac:dyDescent="0.25">
      <c r="A258" s="113" t="s">
        <v>461</v>
      </c>
      <c r="B258" s="114" t="s">
        <v>471</v>
      </c>
      <c r="C258" s="309">
        <v>40</v>
      </c>
      <c r="D258" s="309">
        <v>40</v>
      </c>
      <c r="E258" s="309">
        <v>33</v>
      </c>
      <c r="F258" s="309">
        <v>0</v>
      </c>
      <c r="G258" s="309">
        <v>73</v>
      </c>
      <c r="H258" s="309"/>
      <c r="I258" s="309">
        <v>0</v>
      </c>
      <c r="J258" s="309">
        <v>31</v>
      </c>
      <c r="K258" s="309">
        <v>0</v>
      </c>
      <c r="L258" s="309">
        <v>0</v>
      </c>
      <c r="M258" s="309">
        <v>0</v>
      </c>
      <c r="N258" s="309">
        <v>31</v>
      </c>
    </row>
    <row r="259" spans="1:14" x14ac:dyDescent="0.25">
      <c r="A259" s="111" t="s">
        <v>461</v>
      </c>
      <c r="B259" s="112" t="s">
        <v>472</v>
      </c>
      <c r="C259" s="308">
        <v>36</v>
      </c>
      <c r="D259" s="308">
        <v>34</v>
      </c>
      <c r="E259" s="308">
        <v>24</v>
      </c>
      <c r="F259" s="308">
        <v>0</v>
      </c>
      <c r="G259" s="308">
        <v>58</v>
      </c>
      <c r="H259" s="308"/>
      <c r="I259" s="308">
        <v>24</v>
      </c>
      <c r="J259" s="308">
        <v>0</v>
      </c>
      <c r="K259" s="308">
        <v>0</v>
      </c>
      <c r="L259" s="308">
        <v>0</v>
      </c>
      <c r="M259" s="308">
        <v>0</v>
      </c>
      <c r="N259" s="308">
        <v>24</v>
      </c>
    </row>
    <row r="260" spans="1:14" x14ac:dyDescent="0.25">
      <c r="A260" s="113" t="s">
        <v>461</v>
      </c>
      <c r="B260" s="114" t="s">
        <v>473</v>
      </c>
      <c r="C260" s="309">
        <v>22</v>
      </c>
      <c r="D260" s="309">
        <v>21</v>
      </c>
      <c r="E260" s="309">
        <v>23</v>
      </c>
      <c r="F260" s="309">
        <v>0</v>
      </c>
      <c r="G260" s="309">
        <v>44</v>
      </c>
      <c r="H260" s="309"/>
      <c r="I260" s="309">
        <v>0</v>
      </c>
      <c r="J260" s="309">
        <v>14</v>
      </c>
      <c r="K260" s="309">
        <v>0</v>
      </c>
      <c r="L260" s="309">
        <v>0</v>
      </c>
      <c r="M260" s="309">
        <v>0</v>
      </c>
      <c r="N260" s="309">
        <v>14</v>
      </c>
    </row>
    <row r="261" spans="1:14" x14ac:dyDescent="0.25">
      <c r="A261" s="111" t="s">
        <v>474</v>
      </c>
      <c r="B261" s="112" t="s">
        <v>475</v>
      </c>
      <c r="C261" s="308">
        <v>28</v>
      </c>
      <c r="D261" s="308">
        <v>28</v>
      </c>
      <c r="E261" s="308">
        <v>21</v>
      </c>
      <c r="F261" s="308">
        <v>0</v>
      </c>
      <c r="G261" s="308">
        <v>49</v>
      </c>
      <c r="H261" s="308"/>
      <c r="I261" s="308">
        <v>0</v>
      </c>
      <c r="J261" s="308">
        <v>23</v>
      </c>
      <c r="K261" s="308">
        <v>0</v>
      </c>
      <c r="L261" s="308">
        <v>0</v>
      </c>
      <c r="M261" s="308">
        <v>0</v>
      </c>
      <c r="N261" s="308">
        <v>23</v>
      </c>
    </row>
    <row r="262" spans="1:14" x14ac:dyDescent="0.25">
      <c r="A262" s="113" t="s">
        <v>476</v>
      </c>
      <c r="B262" s="114" t="s">
        <v>477</v>
      </c>
      <c r="C262" s="309">
        <v>15</v>
      </c>
      <c r="D262" s="309">
        <v>14</v>
      </c>
      <c r="E262" s="309">
        <v>10</v>
      </c>
      <c r="F262" s="309">
        <v>0</v>
      </c>
      <c r="G262" s="309">
        <v>24</v>
      </c>
      <c r="H262" s="309"/>
      <c r="I262" s="309">
        <v>0</v>
      </c>
      <c r="J262" s="309">
        <v>12</v>
      </c>
      <c r="K262" s="309">
        <v>0</v>
      </c>
      <c r="L262" s="309">
        <v>0</v>
      </c>
      <c r="M262" s="309">
        <v>0</v>
      </c>
      <c r="N262" s="309">
        <v>12</v>
      </c>
    </row>
    <row r="263" spans="1:14" x14ac:dyDescent="0.25">
      <c r="A263" s="111" t="s">
        <v>476</v>
      </c>
      <c r="B263" s="112" t="s">
        <v>478</v>
      </c>
      <c r="C263" s="308">
        <v>28</v>
      </c>
      <c r="D263" s="308">
        <v>24</v>
      </c>
      <c r="E263" s="308">
        <v>32</v>
      </c>
      <c r="F263" s="308">
        <v>0</v>
      </c>
      <c r="G263" s="308">
        <v>56</v>
      </c>
      <c r="H263" s="308"/>
      <c r="I263" s="308">
        <v>0</v>
      </c>
      <c r="J263" s="308">
        <v>25</v>
      </c>
      <c r="K263" s="308">
        <v>0</v>
      </c>
      <c r="L263" s="308">
        <v>0</v>
      </c>
      <c r="M263" s="308">
        <v>0</v>
      </c>
      <c r="N263" s="308">
        <v>25</v>
      </c>
    </row>
    <row r="264" spans="1:14" x14ac:dyDescent="0.25">
      <c r="A264" s="113" t="s">
        <v>476</v>
      </c>
      <c r="B264" s="114" t="s">
        <v>479</v>
      </c>
      <c r="C264" s="309">
        <v>20</v>
      </c>
      <c r="D264" s="309">
        <v>20</v>
      </c>
      <c r="E264" s="309">
        <v>15</v>
      </c>
      <c r="F264" s="309">
        <v>0</v>
      </c>
      <c r="G264" s="309">
        <v>35</v>
      </c>
      <c r="H264" s="309"/>
      <c r="I264" s="309">
        <v>0</v>
      </c>
      <c r="J264" s="309">
        <v>13</v>
      </c>
      <c r="K264" s="309">
        <v>0</v>
      </c>
      <c r="L264" s="309">
        <v>0</v>
      </c>
      <c r="M264" s="309">
        <v>0</v>
      </c>
      <c r="N264" s="309">
        <v>13</v>
      </c>
    </row>
    <row r="265" spans="1:14" x14ac:dyDescent="0.25">
      <c r="A265" s="111" t="s">
        <v>476</v>
      </c>
      <c r="B265" s="112" t="s">
        <v>480</v>
      </c>
      <c r="C265" s="308">
        <v>20</v>
      </c>
      <c r="D265" s="308">
        <v>20</v>
      </c>
      <c r="E265" s="308">
        <v>20</v>
      </c>
      <c r="F265" s="308">
        <v>0</v>
      </c>
      <c r="G265" s="308">
        <v>40</v>
      </c>
      <c r="H265" s="308"/>
      <c r="I265" s="308">
        <v>0</v>
      </c>
      <c r="J265" s="308">
        <v>18</v>
      </c>
      <c r="K265" s="308">
        <v>0</v>
      </c>
      <c r="L265" s="308">
        <v>0</v>
      </c>
      <c r="M265" s="308">
        <v>0</v>
      </c>
      <c r="N265" s="308">
        <v>18</v>
      </c>
    </row>
    <row r="266" spans="1:14" x14ac:dyDescent="0.25">
      <c r="A266" s="113" t="s">
        <v>476</v>
      </c>
      <c r="B266" s="114" t="s">
        <v>481</v>
      </c>
      <c r="C266" s="309">
        <v>28</v>
      </c>
      <c r="D266" s="309">
        <v>24</v>
      </c>
      <c r="E266" s="309">
        <v>0</v>
      </c>
      <c r="F266" s="309">
        <v>0</v>
      </c>
      <c r="G266" s="309">
        <v>24</v>
      </c>
      <c r="H266" s="309"/>
      <c r="I266" s="309">
        <v>0</v>
      </c>
      <c r="J266" s="309">
        <v>21</v>
      </c>
      <c r="K266" s="309">
        <v>0</v>
      </c>
      <c r="L266" s="309">
        <v>0</v>
      </c>
      <c r="M266" s="309">
        <v>0</v>
      </c>
      <c r="N266" s="309">
        <v>21</v>
      </c>
    </row>
    <row r="267" spans="1:14" x14ac:dyDescent="0.25">
      <c r="A267" s="111" t="s">
        <v>476</v>
      </c>
      <c r="B267" s="112" t="s">
        <v>482</v>
      </c>
      <c r="C267" s="308">
        <v>20</v>
      </c>
      <c r="D267" s="308">
        <v>20</v>
      </c>
      <c r="E267" s="308">
        <v>16</v>
      </c>
      <c r="F267" s="308">
        <v>0</v>
      </c>
      <c r="G267" s="308">
        <v>36</v>
      </c>
      <c r="H267" s="308"/>
      <c r="I267" s="308">
        <v>0</v>
      </c>
      <c r="J267" s="308">
        <v>10</v>
      </c>
      <c r="K267" s="308">
        <v>0</v>
      </c>
      <c r="L267" s="308">
        <v>0</v>
      </c>
      <c r="M267" s="308">
        <v>0</v>
      </c>
      <c r="N267" s="308">
        <v>10</v>
      </c>
    </row>
    <row r="268" spans="1:14" x14ac:dyDescent="0.25">
      <c r="A268" s="113" t="s">
        <v>483</v>
      </c>
      <c r="B268" s="114" t="s">
        <v>484</v>
      </c>
      <c r="C268" s="309">
        <v>32</v>
      </c>
      <c r="D268" s="309">
        <v>32</v>
      </c>
      <c r="E268" s="309">
        <v>32</v>
      </c>
      <c r="F268" s="309">
        <v>0</v>
      </c>
      <c r="G268" s="309">
        <v>64</v>
      </c>
      <c r="H268" s="309"/>
      <c r="I268" s="309">
        <v>0</v>
      </c>
      <c r="J268" s="309">
        <v>0</v>
      </c>
      <c r="K268" s="309">
        <v>30</v>
      </c>
      <c r="L268" s="309">
        <v>0</v>
      </c>
      <c r="M268" s="309">
        <v>0</v>
      </c>
      <c r="N268" s="309">
        <v>30</v>
      </c>
    </row>
    <row r="269" spans="1:14" x14ac:dyDescent="0.25">
      <c r="A269" s="111" t="s">
        <v>485</v>
      </c>
      <c r="B269" s="112" t="s">
        <v>486</v>
      </c>
      <c r="C269" s="308">
        <v>20</v>
      </c>
      <c r="D269" s="308">
        <v>20</v>
      </c>
      <c r="E269" s="308">
        <v>19</v>
      </c>
      <c r="F269" s="308">
        <v>0</v>
      </c>
      <c r="G269" s="308">
        <v>39</v>
      </c>
      <c r="H269" s="308"/>
      <c r="I269" s="308">
        <v>0</v>
      </c>
      <c r="J269" s="308">
        <v>7</v>
      </c>
      <c r="K269" s="308">
        <v>0</v>
      </c>
      <c r="L269" s="308">
        <v>0</v>
      </c>
      <c r="M269" s="308">
        <v>12</v>
      </c>
      <c r="N269" s="308">
        <v>19</v>
      </c>
    </row>
    <row r="270" spans="1:14" x14ac:dyDescent="0.25">
      <c r="A270" s="113" t="s">
        <v>485</v>
      </c>
      <c r="B270" s="114" t="s">
        <v>487</v>
      </c>
      <c r="C270" s="309">
        <v>24</v>
      </c>
      <c r="D270" s="309">
        <v>43</v>
      </c>
      <c r="E270" s="309">
        <v>0</v>
      </c>
      <c r="F270" s="309">
        <v>0</v>
      </c>
      <c r="G270" s="309">
        <v>43</v>
      </c>
      <c r="H270" s="309"/>
      <c r="I270" s="309">
        <v>0</v>
      </c>
      <c r="J270" s="309">
        <v>42</v>
      </c>
      <c r="K270" s="309">
        <v>0</v>
      </c>
      <c r="L270" s="309">
        <v>0</v>
      </c>
      <c r="M270" s="309">
        <v>0</v>
      </c>
      <c r="N270" s="309">
        <v>42</v>
      </c>
    </row>
    <row r="271" spans="1:14" x14ac:dyDescent="0.25">
      <c r="A271" s="111" t="s">
        <v>485</v>
      </c>
      <c r="B271" s="112" t="s">
        <v>488</v>
      </c>
      <c r="C271" s="308">
        <v>24</v>
      </c>
      <c r="D271" s="308">
        <v>24</v>
      </c>
      <c r="E271" s="308">
        <v>25</v>
      </c>
      <c r="F271" s="308">
        <v>0</v>
      </c>
      <c r="G271" s="308">
        <v>49</v>
      </c>
      <c r="H271" s="308"/>
      <c r="I271" s="308">
        <v>0</v>
      </c>
      <c r="J271" s="308">
        <v>0</v>
      </c>
      <c r="K271" s="308">
        <v>24</v>
      </c>
      <c r="L271" s="308">
        <v>0</v>
      </c>
      <c r="M271" s="308">
        <v>0</v>
      </c>
      <c r="N271" s="308">
        <v>24</v>
      </c>
    </row>
    <row r="272" spans="1:14" x14ac:dyDescent="0.25">
      <c r="A272" s="113" t="s">
        <v>485</v>
      </c>
      <c r="B272" s="114" t="s">
        <v>489</v>
      </c>
      <c r="C272" s="309">
        <v>20</v>
      </c>
      <c r="D272" s="309">
        <v>20</v>
      </c>
      <c r="E272" s="309">
        <v>12</v>
      </c>
      <c r="F272" s="309">
        <v>0</v>
      </c>
      <c r="G272" s="309">
        <v>32</v>
      </c>
      <c r="H272" s="309"/>
      <c r="I272" s="309">
        <v>0</v>
      </c>
      <c r="J272" s="309">
        <v>7</v>
      </c>
      <c r="K272" s="309">
        <v>2</v>
      </c>
      <c r="L272" s="309">
        <v>0</v>
      </c>
      <c r="M272" s="309">
        <v>0</v>
      </c>
      <c r="N272" s="309">
        <v>9</v>
      </c>
    </row>
    <row r="273" spans="1:14" x14ac:dyDescent="0.25">
      <c r="A273" s="111" t="s">
        <v>485</v>
      </c>
      <c r="B273" s="112" t="s">
        <v>490</v>
      </c>
      <c r="C273" s="308">
        <v>48</v>
      </c>
      <c r="D273" s="308">
        <v>44</v>
      </c>
      <c r="E273" s="308">
        <v>44</v>
      </c>
      <c r="F273" s="308">
        <v>0</v>
      </c>
      <c r="G273" s="308">
        <v>88</v>
      </c>
      <c r="H273" s="308"/>
      <c r="I273" s="308">
        <v>0</v>
      </c>
      <c r="J273" s="308">
        <v>45</v>
      </c>
      <c r="K273" s="308">
        <v>0</v>
      </c>
      <c r="L273" s="308">
        <v>0</v>
      </c>
      <c r="M273" s="308">
        <v>0</v>
      </c>
      <c r="N273" s="308">
        <v>45</v>
      </c>
    </row>
    <row r="274" spans="1:14" x14ac:dyDescent="0.25">
      <c r="A274" s="113" t="s">
        <v>485</v>
      </c>
      <c r="B274" s="114" t="s">
        <v>491</v>
      </c>
      <c r="C274" s="309">
        <v>12</v>
      </c>
      <c r="D274" s="309">
        <v>12</v>
      </c>
      <c r="E274" s="309">
        <v>9</v>
      </c>
      <c r="F274" s="309">
        <v>0</v>
      </c>
      <c r="G274" s="309">
        <v>21</v>
      </c>
      <c r="H274" s="309"/>
      <c r="I274" s="309">
        <v>0</v>
      </c>
      <c r="J274" s="309">
        <v>11</v>
      </c>
      <c r="K274" s="309">
        <v>0</v>
      </c>
      <c r="L274" s="309">
        <v>0</v>
      </c>
      <c r="M274" s="309">
        <v>0</v>
      </c>
      <c r="N274" s="309">
        <v>11</v>
      </c>
    </row>
    <row r="275" spans="1:14" x14ac:dyDescent="0.25">
      <c r="A275" s="111" t="s">
        <v>485</v>
      </c>
      <c r="B275" s="112" t="s">
        <v>492</v>
      </c>
      <c r="C275" s="308">
        <v>34</v>
      </c>
      <c r="D275" s="308">
        <v>34</v>
      </c>
      <c r="E275" s="308">
        <v>21</v>
      </c>
      <c r="F275" s="308">
        <v>0</v>
      </c>
      <c r="G275" s="308">
        <v>55</v>
      </c>
      <c r="H275" s="308"/>
      <c r="I275" s="308">
        <v>0</v>
      </c>
      <c r="J275" s="308">
        <v>26</v>
      </c>
      <c r="K275" s="308">
        <v>0</v>
      </c>
      <c r="L275" s="308">
        <v>0</v>
      </c>
      <c r="M275" s="308">
        <v>0</v>
      </c>
      <c r="N275" s="308">
        <v>26</v>
      </c>
    </row>
    <row r="276" spans="1:14" x14ac:dyDescent="0.25">
      <c r="A276" s="113" t="s">
        <v>485</v>
      </c>
      <c r="B276" s="114" t="s">
        <v>493</v>
      </c>
      <c r="C276" s="309">
        <v>30</v>
      </c>
      <c r="D276" s="309">
        <v>28</v>
      </c>
      <c r="E276" s="309">
        <v>30</v>
      </c>
      <c r="F276" s="309">
        <v>0</v>
      </c>
      <c r="G276" s="309">
        <v>58</v>
      </c>
      <c r="H276" s="309"/>
      <c r="I276" s="309">
        <v>0</v>
      </c>
      <c r="J276" s="309">
        <v>0</v>
      </c>
      <c r="K276" s="309">
        <v>30</v>
      </c>
      <c r="L276" s="309">
        <v>0</v>
      </c>
      <c r="M276" s="309">
        <v>0</v>
      </c>
      <c r="N276" s="309">
        <v>30</v>
      </c>
    </row>
    <row r="277" spans="1:14" x14ac:dyDescent="0.25">
      <c r="A277" s="111" t="s">
        <v>494</v>
      </c>
      <c r="B277" s="112" t="s">
        <v>495</v>
      </c>
      <c r="C277" s="308">
        <v>28</v>
      </c>
      <c r="D277" s="308">
        <v>28</v>
      </c>
      <c r="E277" s="308">
        <v>27</v>
      </c>
      <c r="F277" s="308">
        <v>0</v>
      </c>
      <c r="G277" s="308">
        <v>55</v>
      </c>
      <c r="H277" s="308"/>
      <c r="I277" s="308">
        <v>0</v>
      </c>
      <c r="J277" s="308">
        <v>27</v>
      </c>
      <c r="K277" s="308">
        <v>0</v>
      </c>
      <c r="L277" s="308">
        <v>0</v>
      </c>
      <c r="M277" s="308">
        <v>0</v>
      </c>
      <c r="N277" s="308">
        <v>27</v>
      </c>
    </row>
    <row r="278" spans="1:14" x14ac:dyDescent="0.25">
      <c r="A278" s="113" t="s">
        <v>494</v>
      </c>
      <c r="B278" s="114" t="s">
        <v>496</v>
      </c>
      <c r="C278" s="309">
        <v>18</v>
      </c>
      <c r="D278" s="309">
        <v>18</v>
      </c>
      <c r="E278" s="309">
        <v>14</v>
      </c>
      <c r="F278" s="309">
        <v>0</v>
      </c>
      <c r="G278" s="309">
        <v>32</v>
      </c>
      <c r="H278" s="309"/>
      <c r="I278" s="309">
        <v>0</v>
      </c>
      <c r="J278" s="309">
        <v>14</v>
      </c>
      <c r="K278" s="309">
        <v>0</v>
      </c>
      <c r="L278" s="309">
        <v>0</v>
      </c>
      <c r="M278" s="309">
        <v>0</v>
      </c>
      <c r="N278" s="309">
        <v>14</v>
      </c>
    </row>
    <row r="279" spans="1:14" x14ac:dyDescent="0.25">
      <c r="A279" s="111" t="s">
        <v>494</v>
      </c>
      <c r="B279" s="112" t="s">
        <v>497</v>
      </c>
      <c r="C279" s="308">
        <v>14</v>
      </c>
      <c r="D279" s="308">
        <v>14</v>
      </c>
      <c r="E279" s="308">
        <v>14</v>
      </c>
      <c r="F279" s="308">
        <v>0</v>
      </c>
      <c r="G279" s="308">
        <v>28</v>
      </c>
      <c r="H279" s="308"/>
      <c r="I279" s="308">
        <v>0</v>
      </c>
      <c r="J279" s="308">
        <v>14</v>
      </c>
      <c r="K279" s="308">
        <v>0</v>
      </c>
      <c r="L279" s="308">
        <v>0</v>
      </c>
      <c r="M279" s="308">
        <v>0</v>
      </c>
      <c r="N279" s="308">
        <v>14</v>
      </c>
    </row>
    <row r="280" spans="1:14" x14ac:dyDescent="0.25">
      <c r="A280" s="113" t="s">
        <v>494</v>
      </c>
      <c r="B280" s="114" t="s">
        <v>498</v>
      </c>
      <c r="C280" s="309">
        <v>30</v>
      </c>
      <c r="D280" s="309">
        <v>29</v>
      </c>
      <c r="E280" s="309">
        <v>27</v>
      </c>
      <c r="F280" s="309">
        <v>0</v>
      </c>
      <c r="G280" s="309">
        <v>56</v>
      </c>
      <c r="H280" s="309"/>
      <c r="I280" s="309">
        <v>0</v>
      </c>
      <c r="J280" s="309">
        <v>27</v>
      </c>
      <c r="K280" s="309">
        <v>0</v>
      </c>
      <c r="L280" s="309">
        <v>0</v>
      </c>
      <c r="M280" s="309">
        <v>0</v>
      </c>
      <c r="N280" s="309">
        <v>27</v>
      </c>
    </row>
    <row r="281" spans="1:14" x14ac:dyDescent="0.25">
      <c r="A281" s="111" t="s">
        <v>494</v>
      </c>
      <c r="B281" s="112" t="s">
        <v>499</v>
      </c>
      <c r="C281" s="308">
        <v>14</v>
      </c>
      <c r="D281" s="308">
        <v>14</v>
      </c>
      <c r="E281" s="308">
        <v>18</v>
      </c>
      <c r="F281" s="308">
        <v>0</v>
      </c>
      <c r="G281" s="308">
        <v>32</v>
      </c>
      <c r="H281" s="308"/>
      <c r="I281" s="308">
        <v>0</v>
      </c>
      <c r="J281" s="308">
        <v>11</v>
      </c>
      <c r="K281" s="308">
        <v>0</v>
      </c>
      <c r="L281" s="308">
        <v>0</v>
      </c>
      <c r="M281" s="308">
        <v>0</v>
      </c>
      <c r="N281" s="308">
        <v>11</v>
      </c>
    </row>
    <row r="282" spans="1:14" x14ac:dyDescent="0.25">
      <c r="A282" s="113" t="s">
        <v>494</v>
      </c>
      <c r="B282" s="114" t="s">
        <v>500</v>
      </c>
      <c r="C282" s="309">
        <v>16</v>
      </c>
      <c r="D282" s="309">
        <v>16</v>
      </c>
      <c r="E282" s="309">
        <v>15</v>
      </c>
      <c r="F282" s="309">
        <v>0</v>
      </c>
      <c r="G282" s="309">
        <v>31</v>
      </c>
      <c r="H282" s="309"/>
      <c r="I282" s="309">
        <v>0</v>
      </c>
      <c r="J282" s="309">
        <v>15</v>
      </c>
      <c r="K282" s="309">
        <v>0</v>
      </c>
      <c r="L282" s="309">
        <v>0</v>
      </c>
      <c r="M282" s="309">
        <v>0</v>
      </c>
      <c r="N282" s="309">
        <v>15</v>
      </c>
    </row>
    <row r="283" spans="1:14" x14ac:dyDescent="0.25">
      <c r="A283" s="111" t="s">
        <v>494</v>
      </c>
      <c r="B283" s="112" t="s">
        <v>501</v>
      </c>
      <c r="C283" s="308">
        <v>48</v>
      </c>
      <c r="D283" s="308">
        <v>48</v>
      </c>
      <c r="E283" s="308">
        <v>0</v>
      </c>
      <c r="F283" s="308">
        <v>0</v>
      </c>
      <c r="G283" s="308">
        <v>48</v>
      </c>
      <c r="H283" s="308"/>
      <c r="I283" s="308">
        <v>0</v>
      </c>
      <c r="J283" s="308">
        <v>41</v>
      </c>
      <c r="K283" s="308">
        <v>0</v>
      </c>
      <c r="L283" s="308">
        <v>0</v>
      </c>
      <c r="M283" s="308">
        <v>0</v>
      </c>
      <c r="N283" s="308">
        <v>41</v>
      </c>
    </row>
    <row r="284" spans="1:14" x14ac:dyDescent="0.25">
      <c r="A284" s="113" t="s">
        <v>494</v>
      </c>
      <c r="B284" s="114" t="s">
        <v>502</v>
      </c>
      <c r="C284" s="309">
        <v>48</v>
      </c>
      <c r="D284" s="309">
        <v>46</v>
      </c>
      <c r="E284" s="309">
        <v>0</v>
      </c>
      <c r="F284" s="309">
        <v>0</v>
      </c>
      <c r="G284" s="309">
        <v>46</v>
      </c>
      <c r="H284" s="309"/>
      <c r="I284" s="309">
        <v>0</v>
      </c>
      <c r="J284" s="309">
        <v>44</v>
      </c>
      <c r="K284" s="309">
        <v>0</v>
      </c>
      <c r="L284" s="309">
        <v>0</v>
      </c>
      <c r="M284" s="309">
        <v>0</v>
      </c>
      <c r="N284" s="309">
        <v>44</v>
      </c>
    </row>
    <row r="285" spans="1:14" x14ac:dyDescent="0.25">
      <c r="A285" s="111" t="s">
        <v>494</v>
      </c>
      <c r="B285" s="112" t="s">
        <v>503</v>
      </c>
      <c r="C285" s="308">
        <v>24</v>
      </c>
      <c r="D285" s="308">
        <v>24</v>
      </c>
      <c r="E285" s="308">
        <v>24</v>
      </c>
      <c r="F285" s="308">
        <v>0</v>
      </c>
      <c r="G285" s="308">
        <v>48</v>
      </c>
      <c r="H285" s="308"/>
      <c r="I285" s="308">
        <v>0</v>
      </c>
      <c r="J285" s="308">
        <v>23</v>
      </c>
      <c r="K285" s="308">
        <v>0</v>
      </c>
      <c r="L285" s="308">
        <v>0</v>
      </c>
      <c r="M285" s="308">
        <v>0</v>
      </c>
      <c r="N285" s="308">
        <v>23</v>
      </c>
    </row>
    <row r="286" spans="1:14" x14ac:dyDescent="0.25">
      <c r="A286" s="113" t="s">
        <v>494</v>
      </c>
      <c r="B286" s="114" t="s">
        <v>504</v>
      </c>
      <c r="C286" s="309">
        <v>18</v>
      </c>
      <c r="D286" s="309">
        <v>18</v>
      </c>
      <c r="E286" s="309">
        <v>18</v>
      </c>
      <c r="F286" s="309">
        <v>0</v>
      </c>
      <c r="G286" s="309">
        <v>36</v>
      </c>
      <c r="H286" s="309"/>
      <c r="I286" s="309">
        <v>0</v>
      </c>
      <c r="J286" s="309">
        <v>17</v>
      </c>
      <c r="K286" s="309">
        <v>0</v>
      </c>
      <c r="L286" s="309">
        <v>0</v>
      </c>
      <c r="M286" s="309">
        <v>0</v>
      </c>
      <c r="N286" s="309">
        <v>17</v>
      </c>
    </row>
    <row r="287" spans="1:14" x14ac:dyDescent="0.25">
      <c r="A287" s="111" t="s">
        <v>494</v>
      </c>
      <c r="B287" s="112" t="s">
        <v>505</v>
      </c>
      <c r="C287" s="308">
        <v>16</v>
      </c>
      <c r="D287" s="308">
        <v>15</v>
      </c>
      <c r="E287" s="308">
        <v>16</v>
      </c>
      <c r="F287" s="308">
        <v>0</v>
      </c>
      <c r="G287" s="308">
        <v>31</v>
      </c>
      <c r="H287" s="308"/>
      <c r="I287" s="308">
        <v>0</v>
      </c>
      <c r="J287" s="308">
        <v>13</v>
      </c>
      <c r="K287" s="308">
        <v>0</v>
      </c>
      <c r="L287" s="308">
        <v>0</v>
      </c>
      <c r="M287" s="308">
        <v>0</v>
      </c>
      <c r="N287" s="308">
        <v>13</v>
      </c>
    </row>
    <row r="288" spans="1:14" x14ac:dyDescent="0.25">
      <c r="A288" s="113" t="s">
        <v>494</v>
      </c>
      <c r="B288" s="114" t="s">
        <v>506</v>
      </c>
      <c r="C288" s="309">
        <v>30</v>
      </c>
      <c r="D288" s="309">
        <v>31</v>
      </c>
      <c r="E288" s="309">
        <v>25</v>
      </c>
      <c r="F288" s="309">
        <v>0</v>
      </c>
      <c r="G288" s="309">
        <v>56</v>
      </c>
      <c r="H288" s="309"/>
      <c r="I288" s="309">
        <v>0</v>
      </c>
      <c r="J288" s="309">
        <v>29</v>
      </c>
      <c r="K288" s="309">
        <v>0</v>
      </c>
      <c r="L288" s="309">
        <v>0</v>
      </c>
      <c r="M288" s="309">
        <v>0</v>
      </c>
      <c r="N288" s="309">
        <v>29</v>
      </c>
    </row>
    <row r="289" spans="1:14" x14ac:dyDescent="0.25">
      <c r="A289" s="111" t="s">
        <v>494</v>
      </c>
      <c r="B289" s="112" t="s">
        <v>507</v>
      </c>
      <c r="C289" s="308">
        <v>15</v>
      </c>
      <c r="D289" s="308">
        <v>15</v>
      </c>
      <c r="E289" s="308">
        <v>13</v>
      </c>
      <c r="F289" s="308">
        <v>0</v>
      </c>
      <c r="G289" s="308">
        <v>28</v>
      </c>
      <c r="H289" s="308"/>
      <c r="I289" s="308">
        <v>0</v>
      </c>
      <c r="J289" s="308">
        <v>15</v>
      </c>
      <c r="K289" s="308">
        <v>0</v>
      </c>
      <c r="L289" s="308">
        <v>0</v>
      </c>
      <c r="M289" s="308">
        <v>0</v>
      </c>
      <c r="N289" s="308">
        <v>15</v>
      </c>
    </row>
    <row r="290" spans="1:14" x14ac:dyDescent="0.25">
      <c r="A290" s="113" t="s">
        <v>494</v>
      </c>
      <c r="B290" s="114" t="s">
        <v>508</v>
      </c>
      <c r="C290" s="309">
        <v>18</v>
      </c>
      <c r="D290" s="309">
        <v>18</v>
      </c>
      <c r="E290" s="309">
        <v>16</v>
      </c>
      <c r="F290" s="309">
        <v>0</v>
      </c>
      <c r="G290" s="309">
        <v>34</v>
      </c>
      <c r="H290" s="309"/>
      <c r="I290" s="309">
        <v>0</v>
      </c>
      <c r="J290" s="309">
        <v>0</v>
      </c>
      <c r="K290" s="309">
        <v>17</v>
      </c>
      <c r="L290" s="309">
        <v>0</v>
      </c>
      <c r="M290" s="309">
        <v>0</v>
      </c>
      <c r="N290" s="309">
        <v>17</v>
      </c>
    </row>
    <row r="291" spans="1:14" x14ac:dyDescent="0.25">
      <c r="A291" s="111" t="s">
        <v>494</v>
      </c>
      <c r="B291" s="112" t="s">
        <v>509</v>
      </c>
      <c r="C291" s="308">
        <v>30</v>
      </c>
      <c r="D291" s="308">
        <v>28</v>
      </c>
      <c r="E291" s="308">
        <v>27</v>
      </c>
      <c r="F291" s="308">
        <v>0</v>
      </c>
      <c r="G291" s="308">
        <v>55</v>
      </c>
      <c r="H291" s="308"/>
      <c r="I291" s="308">
        <v>0</v>
      </c>
      <c r="J291" s="308">
        <v>28</v>
      </c>
      <c r="K291" s="308">
        <v>0</v>
      </c>
      <c r="L291" s="308">
        <v>0</v>
      </c>
      <c r="M291" s="308">
        <v>0</v>
      </c>
      <c r="N291" s="308">
        <v>28</v>
      </c>
    </row>
    <row r="292" spans="1:14" x14ac:dyDescent="0.25">
      <c r="A292" s="113" t="s">
        <v>494</v>
      </c>
      <c r="B292" s="114" t="s">
        <v>510</v>
      </c>
      <c r="C292" s="309">
        <v>0</v>
      </c>
      <c r="D292" s="309">
        <v>0</v>
      </c>
      <c r="E292" s="309">
        <v>37</v>
      </c>
      <c r="F292" s="309">
        <v>0</v>
      </c>
      <c r="G292" s="309">
        <v>37</v>
      </c>
      <c r="H292" s="309"/>
      <c r="I292" s="309">
        <v>0</v>
      </c>
      <c r="J292" s="309">
        <v>13</v>
      </c>
      <c r="K292" s="309">
        <v>0</v>
      </c>
      <c r="L292" s="309">
        <v>0</v>
      </c>
      <c r="M292" s="309">
        <v>0</v>
      </c>
      <c r="N292" s="309">
        <v>13</v>
      </c>
    </row>
    <row r="293" spans="1:14" x14ac:dyDescent="0.25">
      <c r="A293" s="111" t="s">
        <v>494</v>
      </c>
      <c r="B293" s="112" t="s">
        <v>511</v>
      </c>
      <c r="C293" s="308">
        <v>24</v>
      </c>
      <c r="D293" s="308">
        <v>24</v>
      </c>
      <c r="E293" s="308">
        <v>21</v>
      </c>
      <c r="F293" s="308">
        <v>0</v>
      </c>
      <c r="G293" s="308">
        <v>45</v>
      </c>
      <c r="H293" s="308"/>
      <c r="I293" s="308">
        <v>0</v>
      </c>
      <c r="J293" s="308">
        <v>19</v>
      </c>
      <c r="K293" s="308">
        <v>0</v>
      </c>
      <c r="L293" s="308">
        <v>0</v>
      </c>
      <c r="M293" s="308">
        <v>0</v>
      </c>
      <c r="N293" s="308">
        <v>19</v>
      </c>
    </row>
    <row r="294" spans="1:14" x14ac:dyDescent="0.25">
      <c r="A294" s="113" t="s">
        <v>494</v>
      </c>
      <c r="B294" s="114" t="s">
        <v>512</v>
      </c>
      <c r="C294" s="309">
        <v>12</v>
      </c>
      <c r="D294" s="309">
        <v>12</v>
      </c>
      <c r="E294" s="309">
        <v>12</v>
      </c>
      <c r="F294" s="309">
        <v>0</v>
      </c>
      <c r="G294" s="309">
        <v>24</v>
      </c>
      <c r="H294" s="309"/>
      <c r="I294" s="309">
        <v>0</v>
      </c>
      <c r="J294" s="309">
        <v>11</v>
      </c>
      <c r="K294" s="309">
        <v>0</v>
      </c>
      <c r="L294" s="309">
        <v>0</v>
      </c>
      <c r="M294" s="309">
        <v>0</v>
      </c>
      <c r="N294" s="309">
        <v>11</v>
      </c>
    </row>
    <row r="295" spans="1:14" x14ac:dyDescent="0.25">
      <c r="A295" s="111" t="s">
        <v>494</v>
      </c>
      <c r="B295" s="112" t="s">
        <v>680</v>
      </c>
      <c r="C295" s="308">
        <v>31</v>
      </c>
      <c r="D295" s="308">
        <v>31</v>
      </c>
      <c r="E295" s="308">
        <v>29</v>
      </c>
      <c r="F295" s="308">
        <v>0</v>
      </c>
      <c r="G295" s="308">
        <v>60</v>
      </c>
      <c r="H295" s="308"/>
      <c r="I295" s="308">
        <v>0</v>
      </c>
      <c r="J295" s="308">
        <v>0</v>
      </c>
      <c r="K295" s="308">
        <v>25</v>
      </c>
      <c r="L295" s="308">
        <v>0</v>
      </c>
      <c r="M295" s="308">
        <v>0</v>
      </c>
      <c r="N295" s="308">
        <v>25</v>
      </c>
    </row>
    <row r="296" spans="1:14" x14ac:dyDescent="0.25">
      <c r="A296" s="113" t="s">
        <v>494</v>
      </c>
      <c r="B296" s="114" t="s">
        <v>513</v>
      </c>
      <c r="C296" s="309">
        <v>36</v>
      </c>
      <c r="D296" s="309">
        <v>30</v>
      </c>
      <c r="E296" s="309">
        <v>19</v>
      </c>
      <c r="F296" s="309">
        <v>0</v>
      </c>
      <c r="G296" s="309">
        <v>49</v>
      </c>
      <c r="H296" s="309"/>
      <c r="I296" s="309">
        <v>0</v>
      </c>
      <c r="J296" s="309">
        <v>15</v>
      </c>
      <c r="K296" s="309">
        <v>0</v>
      </c>
      <c r="L296" s="309">
        <v>0</v>
      </c>
      <c r="M296" s="309">
        <v>0</v>
      </c>
      <c r="N296" s="309">
        <v>15</v>
      </c>
    </row>
    <row r="297" spans="1:14" x14ac:dyDescent="0.25">
      <c r="A297" s="111" t="s">
        <v>494</v>
      </c>
      <c r="B297" s="112" t="s">
        <v>514</v>
      </c>
      <c r="C297" s="308">
        <v>30</v>
      </c>
      <c r="D297" s="308">
        <v>25</v>
      </c>
      <c r="E297" s="308">
        <v>20</v>
      </c>
      <c r="F297" s="308">
        <v>0</v>
      </c>
      <c r="G297" s="308">
        <v>45</v>
      </c>
      <c r="H297" s="308"/>
      <c r="I297" s="308">
        <v>0</v>
      </c>
      <c r="J297" s="308">
        <v>0</v>
      </c>
      <c r="K297" s="308">
        <v>25</v>
      </c>
      <c r="L297" s="308">
        <v>0</v>
      </c>
      <c r="M297" s="308">
        <v>0</v>
      </c>
      <c r="N297" s="308">
        <v>25</v>
      </c>
    </row>
    <row r="298" spans="1:14" x14ac:dyDescent="0.25">
      <c r="A298" s="113" t="s">
        <v>494</v>
      </c>
      <c r="B298" s="114" t="s">
        <v>515</v>
      </c>
      <c r="C298" s="309">
        <v>40</v>
      </c>
      <c r="D298" s="309">
        <v>40</v>
      </c>
      <c r="E298" s="309">
        <v>39</v>
      </c>
      <c r="F298" s="309">
        <v>0</v>
      </c>
      <c r="G298" s="309">
        <v>79</v>
      </c>
      <c r="H298" s="309"/>
      <c r="I298" s="309">
        <v>5</v>
      </c>
      <c r="J298" s="309">
        <v>0</v>
      </c>
      <c r="K298" s="309">
        <v>33</v>
      </c>
      <c r="L298" s="309">
        <v>0</v>
      </c>
      <c r="M298" s="309">
        <v>0</v>
      </c>
      <c r="N298" s="309">
        <v>38</v>
      </c>
    </row>
    <row r="299" spans="1:14" x14ac:dyDescent="0.25">
      <c r="A299" s="111" t="s">
        <v>494</v>
      </c>
      <c r="B299" s="112" t="s">
        <v>516</v>
      </c>
      <c r="C299" s="308">
        <v>30</v>
      </c>
      <c r="D299" s="308">
        <v>28</v>
      </c>
      <c r="E299" s="308">
        <v>29</v>
      </c>
      <c r="F299" s="308">
        <v>0</v>
      </c>
      <c r="G299" s="308">
        <v>57</v>
      </c>
      <c r="H299" s="308"/>
      <c r="I299" s="308">
        <v>0</v>
      </c>
      <c r="J299" s="308">
        <v>22</v>
      </c>
      <c r="K299" s="308">
        <v>0</v>
      </c>
      <c r="L299" s="308">
        <v>0</v>
      </c>
      <c r="M299" s="308">
        <v>0</v>
      </c>
      <c r="N299" s="308">
        <v>22</v>
      </c>
    </row>
    <row r="300" spans="1:14" x14ac:dyDescent="0.25">
      <c r="A300" s="113" t="s">
        <v>494</v>
      </c>
      <c r="B300" s="114" t="s">
        <v>517</v>
      </c>
      <c r="C300" s="309">
        <v>30</v>
      </c>
      <c r="D300" s="309">
        <v>31</v>
      </c>
      <c r="E300" s="309">
        <v>29</v>
      </c>
      <c r="F300" s="309">
        <v>0</v>
      </c>
      <c r="G300" s="309">
        <v>60</v>
      </c>
      <c r="H300" s="309"/>
      <c r="I300" s="309">
        <v>0</v>
      </c>
      <c r="J300" s="309">
        <v>0</v>
      </c>
      <c r="K300" s="309">
        <v>30</v>
      </c>
      <c r="L300" s="309">
        <v>0</v>
      </c>
      <c r="M300" s="309">
        <v>0</v>
      </c>
      <c r="N300" s="309">
        <v>30</v>
      </c>
    </row>
    <row r="301" spans="1:14" x14ac:dyDescent="0.25">
      <c r="A301" s="111" t="s">
        <v>494</v>
      </c>
      <c r="B301" s="112" t="s">
        <v>518</v>
      </c>
      <c r="C301" s="308">
        <v>28</v>
      </c>
      <c r="D301" s="308">
        <v>28</v>
      </c>
      <c r="E301" s="308">
        <v>16</v>
      </c>
      <c r="F301" s="308">
        <v>4</v>
      </c>
      <c r="G301" s="308">
        <v>48</v>
      </c>
      <c r="H301" s="308"/>
      <c r="I301" s="308">
        <v>0</v>
      </c>
      <c r="J301" s="308">
        <v>20</v>
      </c>
      <c r="K301" s="308">
        <v>0</v>
      </c>
      <c r="L301" s="308">
        <v>0</v>
      </c>
      <c r="M301" s="308">
        <v>0</v>
      </c>
      <c r="N301" s="308">
        <v>20</v>
      </c>
    </row>
    <row r="302" spans="1:14" x14ac:dyDescent="0.25">
      <c r="A302" s="113" t="s">
        <v>519</v>
      </c>
      <c r="B302" s="114" t="s">
        <v>520</v>
      </c>
      <c r="C302" s="309">
        <v>20</v>
      </c>
      <c r="D302" s="309">
        <v>20</v>
      </c>
      <c r="E302" s="309">
        <v>18</v>
      </c>
      <c r="F302" s="309">
        <v>0</v>
      </c>
      <c r="G302" s="309">
        <v>38</v>
      </c>
      <c r="H302" s="309"/>
      <c r="I302" s="309">
        <v>0</v>
      </c>
      <c r="J302" s="309">
        <v>0</v>
      </c>
      <c r="K302" s="309">
        <v>19</v>
      </c>
      <c r="L302" s="309">
        <v>0</v>
      </c>
      <c r="M302" s="309">
        <v>0</v>
      </c>
      <c r="N302" s="309">
        <v>19</v>
      </c>
    </row>
    <row r="303" spans="1:14" x14ac:dyDescent="0.25">
      <c r="A303" s="111" t="s">
        <v>519</v>
      </c>
      <c r="B303" s="112" t="s">
        <v>521</v>
      </c>
      <c r="C303" s="308">
        <v>27</v>
      </c>
      <c r="D303" s="308">
        <v>27</v>
      </c>
      <c r="E303" s="308">
        <v>23</v>
      </c>
      <c r="F303" s="308">
        <v>19</v>
      </c>
      <c r="G303" s="308">
        <v>69</v>
      </c>
      <c r="H303" s="308"/>
      <c r="I303" s="308">
        <v>0</v>
      </c>
      <c r="J303" s="308">
        <v>22</v>
      </c>
      <c r="K303" s="308">
        <v>0</v>
      </c>
      <c r="L303" s="308">
        <v>0</v>
      </c>
      <c r="M303" s="308">
        <v>0</v>
      </c>
      <c r="N303" s="308">
        <v>22</v>
      </c>
    </row>
    <row r="304" spans="1:14" x14ac:dyDescent="0.25">
      <c r="A304" s="113" t="s">
        <v>519</v>
      </c>
      <c r="B304" s="114" t="s">
        <v>522</v>
      </c>
      <c r="C304" s="309">
        <v>20</v>
      </c>
      <c r="D304" s="309">
        <v>20</v>
      </c>
      <c r="E304" s="309">
        <v>17</v>
      </c>
      <c r="F304" s="309">
        <v>0</v>
      </c>
      <c r="G304" s="309">
        <v>37</v>
      </c>
      <c r="H304" s="309"/>
      <c r="I304" s="309">
        <v>0</v>
      </c>
      <c r="J304" s="309">
        <v>18</v>
      </c>
      <c r="K304" s="309">
        <v>0</v>
      </c>
      <c r="L304" s="309">
        <v>0</v>
      </c>
      <c r="M304" s="309">
        <v>0</v>
      </c>
      <c r="N304" s="309">
        <v>18</v>
      </c>
    </row>
    <row r="305" spans="1:14" x14ac:dyDescent="0.25">
      <c r="A305" s="111" t="s">
        <v>519</v>
      </c>
      <c r="B305" s="112" t="s">
        <v>523</v>
      </c>
      <c r="C305" s="308">
        <v>60</v>
      </c>
      <c r="D305" s="308">
        <v>58</v>
      </c>
      <c r="E305" s="308">
        <v>58</v>
      </c>
      <c r="F305" s="308">
        <v>0</v>
      </c>
      <c r="G305" s="308">
        <v>116</v>
      </c>
      <c r="H305" s="308"/>
      <c r="I305" s="308">
        <v>0</v>
      </c>
      <c r="J305" s="308">
        <v>0</v>
      </c>
      <c r="K305" s="308">
        <v>57</v>
      </c>
      <c r="L305" s="308">
        <v>0</v>
      </c>
      <c r="M305" s="308">
        <v>0</v>
      </c>
      <c r="N305" s="308">
        <v>57</v>
      </c>
    </row>
    <row r="306" spans="1:14" x14ac:dyDescent="0.25">
      <c r="A306" s="113" t="s">
        <v>519</v>
      </c>
      <c r="B306" s="114" t="s">
        <v>524</v>
      </c>
      <c r="C306" s="309">
        <v>16</v>
      </c>
      <c r="D306" s="309">
        <v>16</v>
      </c>
      <c r="E306" s="309">
        <v>13</v>
      </c>
      <c r="F306" s="309">
        <v>0</v>
      </c>
      <c r="G306" s="309">
        <v>29</v>
      </c>
      <c r="H306" s="309"/>
      <c r="I306" s="309">
        <v>0</v>
      </c>
      <c r="J306" s="309">
        <v>16</v>
      </c>
      <c r="K306" s="309">
        <v>4</v>
      </c>
      <c r="L306" s="309">
        <v>0</v>
      </c>
      <c r="M306" s="309">
        <v>0</v>
      </c>
      <c r="N306" s="309">
        <v>20</v>
      </c>
    </row>
    <row r="307" spans="1:14" x14ac:dyDescent="0.25">
      <c r="A307" s="111" t="s">
        <v>519</v>
      </c>
      <c r="B307" s="112" t="s">
        <v>525</v>
      </c>
      <c r="C307" s="308">
        <v>30</v>
      </c>
      <c r="D307" s="308">
        <v>30</v>
      </c>
      <c r="E307" s="308">
        <v>29</v>
      </c>
      <c r="F307" s="308">
        <v>0</v>
      </c>
      <c r="G307" s="308">
        <v>59</v>
      </c>
      <c r="H307" s="308"/>
      <c r="I307" s="308">
        <v>0</v>
      </c>
      <c r="J307" s="308">
        <v>0</v>
      </c>
      <c r="K307" s="308">
        <v>30</v>
      </c>
      <c r="L307" s="308">
        <v>0</v>
      </c>
      <c r="M307" s="308">
        <v>0</v>
      </c>
      <c r="N307" s="308">
        <v>30</v>
      </c>
    </row>
    <row r="308" spans="1:14" x14ac:dyDescent="0.25">
      <c r="A308" s="113" t="s">
        <v>526</v>
      </c>
      <c r="B308" s="114" t="s">
        <v>527</v>
      </c>
      <c r="C308" s="309">
        <v>24</v>
      </c>
      <c r="D308" s="309">
        <v>24</v>
      </c>
      <c r="E308" s="309">
        <v>18</v>
      </c>
      <c r="F308" s="309">
        <v>16</v>
      </c>
      <c r="G308" s="309">
        <v>58</v>
      </c>
      <c r="H308" s="309"/>
      <c r="I308" s="309">
        <v>0</v>
      </c>
      <c r="J308" s="309">
        <v>0</v>
      </c>
      <c r="K308" s="309">
        <v>0</v>
      </c>
      <c r="L308" s="309">
        <v>0</v>
      </c>
      <c r="M308" s="309">
        <v>0</v>
      </c>
      <c r="N308" s="309">
        <v>0</v>
      </c>
    </row>
    <row r="309" spans="1:14" x14ac:dyDescent="0.25">
      <c r="A309" s="111" t="s">
        <v>528</v>
      </c>
      <c r="B309" s="112" t="s">
        <v>529</v>
      </c>
      <c r="C309" s="308">
        <v>41</v>
      </c>
      <c r="D309" s="308">
        <v>32</v>
      </c>
      <c r="E309" s="308">
        <v>37</v>
      </c>
      <c r="F309" s="308">
        <v>0</v>
      </c>
      <c r="G309" s="308">
        <v>69</v>
      </c>
      <c r="H309" s="308"/>
      <c r="I309" s="308">
        <v>0</v>
      </c>
      <c r="J309" s="308">
        <v>36</v>
      </c>
      <c r="K309" s="308">
        <v>0</v>
      </c>
      <c r="L309" s="308">
        <v>0</v>
      </c>
      <c r="M309" s="308">
        <v>0</v>
      </c>
      <c r="N309" s="308">
        <v>36</v>
      </c>
    </row>
    <row r="310" spans="1:14" x14ac:dyDescent="0.25">
      <c r="A310" s="113" t="s">
        <v>528</v>
      </c>
      <c r="B310" s="114" t="s">
        <v>530</v>
      </c>
      <c r="C310" s="309">
        <v>40</v>
      </c>
      <c r="D310" s="309">
        <v>39</v>
      </c>
      <c r="E310" s="309">
        <v>37</v>
      </c>
      <c r="F310" s="309">
        <v>0</v>
      </c>
      <c r="G310" s="309">
        <v>76</v>
      </c>
      <c r="H310" s="309"/>
      <c r="I310" s="309">
        <v>0</v>
      </c>
      <c r="J310" s="309">
        <v>0</v>
      </c>
      <c r="K310" s="309">
        <v>33</v>
      </c>
      <c r="L310" s="309">
        <v>0</v>
      </c>
      <c r="M310" s="309">
        <v>0</v>
      </c>
      <c r="N310" s="309">
        <v>33</v>
      </c>
    </row>
    <row r="311" spans="1:14" x14ac:dyDescent="0.25">
      <c r="A311" s="111" t="s">
        <v>528</v>
      </c>
      <c r="B311" s="112" t="s">
        <v>531</v>
      </c>
      <c r="C311" s="308">
        <v>10</v>
      </c>
      <c r="D311" s="308">
        <v>10</v>
      </c>
      <c r="E311" s="308">
        <v>9</v>
      </c>
      <c r="F311" s="308">
        <v>0</v>
      </c>
      <c r="G311" s="308">
        <v>19</v>
      </c>
      <c r="H311" s="308"/>
      <c r="I311" s="308">
        <v>0</v>
      </c>
      <c r="J311" s="308">
        <v>9</v>
      </c>
      <c r="K311" s="308">
        <v>0</v>
      </c>
      <c r="L311" s="308">
        <v>0</v>
      </c>
      <c r="M311" s="308">
        <v>0</v>
      </c>
      <c r="N311" s="308">
        <v>9</v>
      </c>
    </row>
    <row r="312" spans="1:14" x14ac:dyDescent="0.25">
      <c r="A312" s="113" t="s">
        <v>528</v>
      </c>
      <c r="B312" s="114" t="s">
        <v>532</v>
      </c>
      <c r="C312" s="309">
        <v>26</v>
      </c>
      <c r="D312" s="309">
        <v>25</v>
      </c>
      <c r="E312" s="309">
        <v>24</v>
      </c>
      <c r="F312" s="309">
        <v>0</v>
      </c>
      <c r="G312" s="309">
        <v>49</v>
      </c>
      <c r="H312" s="309"/>
      <c r="I312" s="309">
        <v>0</v>
      </c>
      <c r="J312" s="309">
        <v>0</v>
      </c>
      <c r="K312" s="309">
        <v>23</v>
      </c>
      <c r="L312" s="309">
        <v>0</v>
      </c>
      <c r="M312" s="309">
        <v>0</v>
      </c>
      <c r="N312" s="309">
        <v>23</v>
      </c>
    </row>
    <row r="313" spans="1:14" x14ac:dyDescent="0.25">
      <c r="A313" s="111" t="s">
        <v>528</v>
      </c>
      <c r="B313" s="112" t="s">
        <v>533</v>
      </c>
      <c r="C313" s="308">
        <v>36</v>
      </c>
      <c r="D313" s="308">
        <v>36</v>
      </c>
      <c r="E313" s="308">
        <v>30</v>
      </c>
      <c r="F313" s="308">
        <v>0</v>
      </c>
      <c r="G313" s="308">
        <v>66</v>
      </c>
      <c r="H313" s="308"/>
      <c r="I313" s="308">
        <v>0</v>
      </c>
      <c r="J313" s="308">
        <v>32</v>
      </c>
      <c r="K313" s="308">
        <v>0</v>
      </c>
      <c r="L313" s="308">
        <v>0</v>
      </c>
      <c r="M313" s="308">
        <v>0</v>
      </c>
      <c r="N313" s="308">
        <v>32</v>
      </c>
    </row>
    <row r="314" spans="1:14" x14ac:dyDescent="0.25">
      <c r="A314" s="113" t="s">
        <v>528</v>
      </c>
      <c r="B314" s="114" t="s">
        <v>534</v>
      </c>
      <c r="C314" s="309">
        <v>22</v>
      </c>
      <c r="D314" s="309">
        <v>23</v>
      </c>
      <c r="E314" s="309">
        <v>21</v>
      </c>
      <c r="F314" s="309">
        <v>0</v>
      </c>
      <c r="G314" s="309">
        <v>44</v>
      </c>
      <c r="H314" s="309"/>
      <c r="I314" s="309">
        <v>0</v>
      </c>
      <c r="J314" s="309">
        <v>16</v>
      </c>
      <c r="K314" s="309">
        <v>0</v>
      </c>
      <c r="L314" s="309">
        <v>0</v>
      </c>
      <c r="M314" s="309">
        <v>0</v>
      </c>
      <c r="N314" s="309">
        <v>16</v>
      </c>
    </row>
    <row r="315" spans="1:14" x14ac:dyDescent="0.25">
      <c r="A315" s="111" t="s">
        <v>535</v>
      </c>
      <c r="B315" s="112" t="s">
        <v>536</v>
      </c>
      <c r="C315" s="308">
        <v>12</v>
      </c>
      <c r="D315" s="308">
        <v>12</v>
      </c>
      <c r="E315" s="308">
        <v>0</v>
      </c>
      <c r="F315" s="308">
        <v>0</v>
      </c>
      <c r="G315" s="308">
        <v>12</v>
      </c>
      <c r="H315" s="308"/>
      <c r="I315" s="308">
        <v>0</v>
      </c>
      <c r="J315" s="308">
        <v>11</v>
      </c>
      <c r="K315" s="308">
        <v>0</v>
      </c>
      <c r="L315" s="308">
        <v>0</v>
      </c>
      <c r="M315" s="308">
        <v>0</v>
      </c>
      <c r="N315" s="308">
        <v>11</v>
      </c>
    </row>
    <row r="316" spans="1:14" x14ac:dyDescent="0.25">
      <c r="A316" s="113" t="s">
        <v>535</v>
      </c>
      <c r="B316" s="114" t="s">
        <v>537</v>
      </c>
      <c r="C316" s="309">
        <v>25</v>
      </c>
      <c r="D316" s="309">
        <v>25</v>
      </c>
      <c r="E316" s="309">
        <v>25</v>
      </c>
      <c r="F316" s="309">
        <v>0</v>
      </c>
      <c r="G316" s="309">
        <v>50</v>
      </c>
      <c r="H316" s="309"/>
      <c r="I316" s="309">
        <v>0</v>
      </c>
      <c r="J316" s="309">
        <v>3</v>
      </c>
      <c r="K316" s="309">
        <v>22</v>
      </c>
      <c r="L316" s="309">
        <v>0</v>
      </c>
      <c r="M316" s="309">
        <v>0</v>
      </c>
      <c r="N316" s="309">
        <v>25</v>
      </c>
    </row>
    <row r="317" spans="1:14" x14ac:dyDescent="0.25">
      <c r="A317" s="111" t="s">
        <v>535</v>
      </c>
      <c r="B317" s="112" t="s">
        <v>538</v>
      </c>
      <c r="C317" s="308">
        <v>18</v>
      </c>
      <c r="D317" s="308">
        <v>17</v>
      </c>
      <c r="E317" s="308">
        <v>15</v>
      </c>
      <c r="F317" s="308">
        <v>0</v>
      </c>
      <c r="G317" s="308">
        <v>32</v>
      </c>
      <c r="H317" s="308"/>
      <c r="I317" s="308">
        <v>0</v>
      </c>
      <c r="J317" s="308">
        <v>14</v>
      </c>
      <c r="K317" s="308">
        <v>0</v>
      </c>
      <c r="L317" s="308">
        <v>0</v>
      </c>
      <c r="M317" s="308">
        <v>0</v>
      </c>
      <c r="N317" s="308">
        <v>14</v>
      </c>
    </row>
    <row r="318" spans="1:14" x14ac:dyDescent="0.25">
      <c r="A318" s="113" t="s">
        <v>535</v>
      </c>
      <c r="B318" s="114" t="s">
        <v>539</v>
      </c>
      <c r="C318" s="309">
        <v>40</v>
      </c>
      <c r="D318" s="309">
        <v>40</v>
      </c>
      <c r="E318" s="309">
        <v>0</v>
      </c>
      <c r="F318" s="309">
        <v>31</v>
      </c>
      <c r="G318" s="309">
        <v>71</v>
      </c>
      <c r="H318" s="309"/>
      <c r="I318" s="309">
        <v>0</v>
      </c>
      <c r="J318" s="309">
        <v>0</v>
      </c>
      <c r="K318" s="309">
        <v>32</v>
      </c>
      <c r="L318" s="309">
        <v>0</v>
      </c>
      <c r="M318" s="309">
        <v>0</v>
      </c>
      <c r="N318" s="309">
        <v>32</v>
      </c>
    </row>
    <row r="319" spans="1:14" x14ac:dyDescent="0.25">
      <c r="A319" s="111" t="s">
        <v>535</v>
      </c>
      <c r="B319" s="112" t="s">
        <v>540</v>
      </c>
      <c r="C319" s="308">
        <v>30</v>
      </c>
      <c r="D319" s="308">
        <v>30</v>
      </c>
      <c r="E319" s="308">
        <v>33</v>
      </c>
      <c r="F319" s="308">
        <v>0</v>
      </c>
      <c r="G319" s="308">
        <v>63</v>
      </c>
      <c r="H319" s="308"/>
      <c r="I319" s="308">
        <v>0</v>
      </c>
      <c r="J319" s="308">
        <v>24</v>
      </c>
      <c r="K319" s="308">
        <v>0</v>
      </c>
      <c r="L319" s="308">
        <v>0</v>
      </c>
      <c r="M319" s="308">
        <v>0</v>
      </c>
      <c r="N319" s="308">
        <v>24</v>
      </c>
    </row>
    <row r="320" spans="1:14" x14ac:dyDescent="0.25">
      <c r="A320" s="113" t="s">
        <v>535</v>
      </c>
      <c r="B320" s="114" t="s">
        <v>541</v>
      </c>
      <c r="C320" s="309">
        <v>20</v>
      </c>
      <c r="D320" s="309">
        <v>19</v>
      </c>
      <c r="E320" s="309">
        <v>14</v>
      </c>
      <c r="F320" s="309">
        <v>0</v>
      </c>
      <c r="G320" s="309">
        <v>33</v>
      </c>
      <c r="H320" s="309"/>
      <c r="I320" s="309">
        <v>0</v>
      </c>
      <c r="J320" s="309">
        <v>17</v>
      </c>
      <c r="K320" s="309">
        <v>0</v>
      </c>
      <c r="L320" s="309">
        <v>0</v>
      </c>
      <c r="M320" s="309">
        <v>0</v>
      </c>
      <c r="N320" s="309">
        <v>17</v>
      </c>
    </row>
    <row r="321" spans="1:14" x14ac:dyDescent="0.25">
      <c r="A321" s="111" t="s">
        <v>535</v>
      </c>
      <c r="B321" s="112" t="s">
        <v>542</v>
      </c>
      <c r="C321" s="308">
        <v>30</v>
      </c>
      <c r="D321" s="308">
        <v>29</v>
      </c>
      <c r="E321" s="308">
        <v>26</v>
      </c>
      <c r="F321" s="308">
        <v>0</v>
      </c>
      <c r="G321" s="308">
        <v>55</v>
      </c>
      <c r="H321" s="308"/>
      <c r="I321" s="308">
        <v>0</v>
      </c>
      <c r="J321" s="308">
        <v>28</v>
      </c>
      <c r="K321" s="308">
        <v>0</v>
      </c>
      <c r="L321" s="308">
        <v>0</v>
      </c>
      <c r="M321" s="308">
        <v>0</v>
      </c>
      <c r="N321" s="308">
        <v>28</v>
      </c>
    </row>
    <row r="322" spans="1:14" x14ac:dyDescent="0.25">
      <c r="A322" s="113" t="s">
        <v>535</v>
      </c>
      <c r="B322" s="114" t="s">
        <v>543</v>
      </c>
      <c r="C322" s="309">
        <v>20</v>
      </c>
      <c r="D322" s="309">
        <v>20</v>
      </c>
      <c r="E322" s="309">
        <v>20</v>
      </c>
      <c r="F322" s="309">
        <v>0</v>
      </c>
      <c r="G322" s="309">
        <v>40</v>
      </c>
      <c r="H322" s="309"/>
      <c r="I322" s="309">
        <v>0</v>
      </c>
      <c r="J322" s="309">
        <v>0</v>
      </c>
      <c r="K322" s="309">
        <v>17</v>
      </c>
      <c r="L322" s="309">
        <v>0</v>
      </c>
      <c r="M322" s="309">
        <v>0</v>
      </c>
      <c r="N322" s="309">
        <v>17</v>
      </c>
    </row>
    <row r="323" spans="1:14" x14ac:dyDescent="0.25">
      <c r="A323" s="111" t="s">
        <v>535</v>
      </c>
      <c r="B323" s="112" t="s">
        <v>544</v>
      </c>
      <c r="C323" s="308">
        <v>24</v>
      </c>
      <c r="D323" s="308">
        <v>24</v>
      </c>
      <c r="E323" s="308">
        <v>24</v>
      </c>
      <c r="F323" s="308">
        <v>0</v>
      </c>
      <c r="G323" s="308">
        <v>48</v>
      </c>
      <c r="H323" s="308"/>
      <c r="I323" s="308">
        <v>0</v>
      </c>
      <c r="J323" s="308">
        <v>24</v>
      </c>
      <c r="K323" s="308">
        <v>0</v>
      </c>
      <c r="L323" s="308">
        <v>0</v>
      </c>
      <c r="M323" s="308">
        <v>0</v>
      </c>
      <c r="N323" s="308">
        <v>24</v>
      </c>
    </row>
    <row r="324" spans="1:14" x14ac:dyDescent="0.25">
      <c r="A324" s="113" t="s">
        <v>535</v>
      </c>
      <c r="B324" s="114" t="s">
        <v>545</v>
      </c>
      <c r="C324" s="309">
        <v>18</v>
      </c>
      <c r="D324" s="309">
        <v>18</v>
      </c>
      <c r="E324" s="309">
        <v>18</v>
      </c>
      <c r="F324" s="309">
        <v>0</v>
      </c>
      <c r="G324" s="309">
        <v>36</v>
      </c>
      <c r="H324" s="309"/>
      <c r="I324" s="309">
        <v>0</v>
      </c>
      <c r="J324" s="309">
        <v>16</v>
      </c>
      <c r="K324" s="309">
        <v>0</v>
      </c>
      <c r="L324" s="309">
        <v>0</v>
      </c>
      <c r="M324" s="309">
        <v>0</v>
      </c>
      <c r="N324" s="309">
        <v>16</v>
      </c>
    </row>
    <row r="325" spans="1:14" x14ac:dyDescent="0.25">
      <c r="A325" s="111" t="s">
        <v>546</v>
      </c>
      <c r="B325" s="112" t="s">
        <v>547</v>
      </c>
      <c r="C325" s="308">
        <v>22</v>
      </c>
      <c r="D325" s="308">
        <v>22</v>
      </c>
      <c r="E325" s="308">
        <v>19</v>
      </c>
      <c r="F325" s="308">
        <v>0</v>
      </c>
      <c r="G325" s="308">
        <v>41</v>
      </c>
      <c r="H325" s="308"/>
      <c r="I325" s="308">
        <v>0</v>
      </c>
      <c r="J325" s="308">
        <v>19</v>
      </c>
      <c r="K325" s="308">
        <v>0</v>
      </c>
      <c r="L325" s="308">
        <v>0</v>
      </c>
      <c r="M325" s="308">
        <v>0</v>
      </c>
      <c r="N325" s="308">
        <v>19</v>
      </c>
    </row>
    <row r="326" spans="1:14" x14ac:dyDescent="0.25">
      <c r="A326" s="113" t="s">
        <v>546</v>
      </c>
      <c r="B326" s="114" t="s">
        <v>548</v>
      </c>
      <c r="C326" s="309">
        <v>40</v>
      </c>
      <c r="D326" s="309">
        <v>37</v>
      </c>
      <c r="E326" s="309">
        <v>36</v>
      </c>
      <c r="F326" s="309">
        <v>0</v>
      </c>
      <c r="G326" s="309">
        <v>73</v>
      </c>
      <c r="H326" s="309"/>
      <c r="I326" s="309">
        <v>0</v>
      </c>
      <c r="J326" s="309">
        <v>3</v>
      </c>
      <c r="K326" s="309">
        <v>19</v>
      </c>
      <c r="L326" s="309">
        <v>0</v>
      </c>
      <c r="M326" s="309">
        <v>0</v>
      </c>
      <c r="N326" s="309">
        <v>22</v>
      </c>
    </row>
    <row r="327" spans="1:14" x14ac:dyDescent="0.25">
      <c r="A327" s="111" t="s">
        <v>546</v>
      </c>
      <c r="B327" s="112" t="s">
        <v>549</v>
      </c>
      <c r="C327" s="308">
        <v>24</v>
      </c>
      <c r="D327" s="308">
        <v>17</v>
      </c>
      <c r="E327" s="308">
        <v>18</v>
      </c>
      <c r="F327" s="308">
        <v>42</v>
      </c>
      <c r="G327" s="308">
        <v>77</v>
      </c>
      <c r="H327" s="308"/>
      <c r="I327" s="308">
        <v>0</v>
      </c>
      <c r="J327" s="308">
        <v>0</v>
      </c>
      <c r="K327" s="308">
        <v>24</v>
      </c>
      <c r="L327" s="308">
        <v>0</v>
      </c>
      <c r="M327" s="308">
        <v>0</v>
      </c>
      <c r="N327" s="308">
        <v>24</v>
      </c>
    </row>
    <row r="328" spans="1:14" x14ac:dyDescent="0.25">
      <c r="A328" s="113" t="s">
        <v>550</v>
      </c>
      <c r="B328" s="114" t="s">
        <v>551</v>
      </c>
      <c r="C328" s="309">
        <v>12</v>
      </c>
      <c r="D328" s="309">
        <v>12</v>
      </c>
      <c r="E328" s="309">
        <v>11</v>
      </c>
      <c r="F328" s="309">
        <v>1</v>
      </c>
      <c r="G328" s="309">
        <v>24</v>
      </c>
      <c r="H328" s="309"/>
      <c r="I328" s="309">
        <v>0</v>
      </c>
      <c r="J328" s="309">
        <v>11</v>
      </c>
      <c r="K328" s="309">
        <v>0</v>
      </c>
      <c r="L328" s="309">
        <v>0</v>
      </c>
      <c r="M328" s="309">
        <v>0</v>
      </c>
      <c r="N328" s="309">
        <v>11</v>
      </c>
    </row>
    <row r="329" spans="1:14" x14ac:dyDescent="0.25">
      <c r="A329" s="111" t="s">
        <v>550</v>
      </c>
      <c r="B329" s="112" t="s">
        <v>552</v>
      </c>
      <c r="C329" s="308">
        <v>18</v>
      </c>
      <c r="D329" s="308">
        <v>18</v>
      </c>
      <c r="E329" s="308">
        <v>17</v>
      </c>
      <c r="F329" s="308">
        <v>17</v>
      </c>
      <c r="G329" s="308">
        <v>52</v>
      </c>
      <c r="H329" s="308"/>
      <c r="I329" s="308">
        <v>0</v>
      </c>
      <c r="J329" s="308">
        <v>10</v>
      </c>
      <c r="K329" s="308">
        <v>0</v>
      </c>
      <c r="L329" s="308">
        <v>0</v>
      </c>
      <c r="M329" s="308">
        <v>0</v>
      </c>
      <c r="N329" s="308">
        <v>10</v>
      </c>
    </row>
    <row r="330" spans="1:14" x14ac:dyDescent="0.25">
      <c r="A330" s="113" t="s">
        <v>550</v>
      </c>
      <c r="B330" s="114" t="s">
        <v>553</v>
      </c>
      <c r="C330" s="309">
        <v>36</v>
      </c>
      <c r="D330" s="309">
        <v>36</v>
      </c>
      <c r="E330" s="309">
        <v>36</v>
      </c>
      <c r="F330" s="309">
        <v>0</v>
      </c>
      <c r="G330" s="309">
        <v>72</v>
      </c>
      <c r="H330" s="309"/>
      <c r="I330" s="309">
        <v>0</v>
      </c>
      <c r="J330" s="309">
        <v>36</v>
      </c>
      <c r="K330" s="309">
        <v>0</v>
      </c>
      <c r="L330" s="309">
        <v>0</v>
      </c>
      <c r="M330" s="309">
        <v>0</v>
      </c>
      <c r="N330" s="309">
        <v>36</v>
      </c>
    </row>
    <row r="331" spans="1:14" x14ac:dyDescent="0.25">
      <c r="A331" s="111" t="s">
        <v>550</v>
      </c>
      <c r="B331" s="112" t="s">
        <v>554</v>
      </c>
      <c r="C331" s="308">
        <v>48</v>
      </c>
      <c r="D331" s="308">
        <v>36</v>
      </c>
      <c r="E331" s="308">
        <v>33</v>
      </c>
      <c r="F331" s="308">
        <v>0</v>
      </c>
      <c r="G331" s="308">
        <v>69</v>
      </c>
      <c r="H331" s="308"/>
      <c r="I331" s="308">
        <v>0</v>
      </c>
      <c r="J331" s="308">
        <v>33</v>
      </c>
      <c r="K331" s="308">
        <v>0</v>
      </c>
      <c r="L331" s="308">
        <v>0</v>
      </c>
      <c r="M331" s="308">
        <v>0</v>
      </c>
      <c r="N331" s="308">
        <v>33</v>
      </c>
    </row>
    <row r="332" spans="1:14" x14ac:dyDescent="0.25">
      <c r="A332" s="113" t="s">
        <v>550</v>
      </c>
      <c r="B332" s="114" t="s">
        <v>555</v>
      </c>
      <c r="C332" s="309">
        <v>5</v>
      </c>
      <c r="D332" s="309">
        <v>5</v>
      </c>
      <c r="E332" s="309">
        <v>5</v>
      </c>
      <c r="F332" s="309">
        <v>0</v>
      </c>
      <c r="G332" s="309">
        <v>10</v>
      </c>
      <c r="H332" s="309"/>
      <c r="I332" s="309">
        <v>0</v>
      </c>
      <c r="J332" s="309">
        <v>5</v>
      </c>
      <c r="K332" s="309">
        <v>0</v>
      </c>
      <c r="L332" s="309">
        <v>0</v>
      </c>
      <c r="M332" s="309">
        <v>0</v>
      </c>
      <c r="N332" s="309">
        <v>5</v>
      </c>
    </row>
    <row r="333" spans="1:14" x14ac:dyDescent="0.25">
      <c r="A333" s="111" t="s">
        <v>550</v>
      </c>
      <c r="B333" s="112" t="s">
        <v>556</v>
      </c>
      <c r="C333" s="308">
        <v>36</v>
      </c>
      <c r="D333" s="308">
        <v>36</v>
      </c>
      <c r="E333" s="308">
        <v>28</v>
      </c>
      <c r="F333" s="308">
        <v>0</v>
      </c>
      <c r="G333" s="308">
        <v>64</v>
      </c>
      <c r="H333" s="308"/>
      <c r="I333" s="308">
        <v>0</v>
      </c>
      <c r="J333" s="308">
        <v>28</v>
      </c>
      <c r="K333" s="308">
        <v>0</v>
      </c>
      <c r="L333" s="308">
        <v>0</v>
      </c>
      <c r="M333" s="308">
        <v>0</v>
      </c>
      <c r="N333" s="308">
        <v>28</v>
      </c>
    </row>
    <row r="334" spans="1:14" x14ac:dyDescent="0.25">
      <c r="A334" s="113" t="s">
        <v>550</v>
      </c>
      <c r="B334" s="114" t="s">
        <v>557</v>
      </c>
      <c r="C334" s="309">
        <v>18</v>
      </c>
      <c r="D334" s="309">
        <v>17</v>
      </c>
      <c r="E334" s="309">
        <v>14</v>
      </c>
      <c r="F334" s="309">
        <v>0</v>
      </c>
      <c r="G334" s="309">
        <v>31</v>
      </c>
      <c r="H334" s="309"/>
      <c r="I334" s="309">
        <v>0</v>
      </c>
      <c r="J334" s="309">
        <v>18</v>
      </c>
      <c r="K334" s="309">
        <v>0</v>
      </c>
      <c r="L334" s="309">
        <v>0</v>
      </c>
      <c r="M334" s="309">
        <v>0</v>
      </c>
      <c r="N334" s="309">
        <v>18</v>
      </c>
    </row>
    <row r="335" spans="1:14" x14ac:dyDescent="0.25">
      <c r="A335" s="111" t="s">
        <v>550</v>
      </c>
      <c r="B335" s="112" t="s">
        <v>558</v>
      </c>
      <c r="C335" s="308">
        <v>20</v>
      </c>
      <c r="D335" s="308">
        <v>20</v>
      </c>
      <c r="E335" s="308">
        <v>14</v>
      </c>
      <c r="F335" s="308">
        <v>0</v>
      </c>
      <c r="G335" s="308">
        <v>34</v>
      </c>
      <c r="H335" s="308"/>
      <c r="I335" s="308">
        <v>0</v>
      </c>
      <c r="J335" s="308">
        <v>18</v>
      </c>
      <c r="K335" s="308">
        <v>0</v>
      </c>
      <c r="L335" s="308">
        <v>0</v>
      </c>
      <c r="M335" s="308">
        <v>0</v>
      </c>
      <c r="N335" s="308">
        <v>18</v>
      </c>
    </row>
    <row r="336" spans="1:14" x14ac:dyDescent="0.25">
      <c r="A336" s="113" t="s">
        <v>559</v>
      </c>
      <c r="B336" s="114" t="s">
        <v>560</v>
      </c>
      <c r="C336" s="309">
        <v>20</v>
      </c>
      <c r="D336" s="309">
        <v>16</v>
      </c>
      <c r="E336" s="309">
        <v>0</v>
      </c>
      <c r="F336" s="309">
        <v>0</v>
      </c>
      <c r="G336" s="309">
        <v>16</v>
      </c>
      <c r="H336" s="309"/>
      <c r="I336" s="309">
        <v>0</v>
      </c>
      <c r="J336" s="309">
        <v>16</v>
      </c>
      <c r="K336" s="309">
        <v>0</v>
      </c>
      <c r="L336" s="309">
        <v>0</v>
      </c>
      <c r="M336" s="309">
        <v>0</v>
      </c>
      <c r="N336" s="309">
        <v>16</v>
      </c>
    </row>
    <row r="337" spans="1:16" ht="13.8" thickBot="1" x14ac:dyDescent="0.3">
      <c r="A337" s="111" t="s">
        <v>559</v>
      </c>
      <c r="B337" s="112" t="s">
        <v>561</v>
      </c>
      <c r="C337" s="308">
        <v>24</v>
      </c>
      <c r="D337" s="308">
        <v>24</v>
      </c>
      <c r="E337" s="308">
        <v>23</v>
      </c>
      <c r="F337" s="308">
        <v>0</v>
      </c>
      <c r="G337" s="308">
        <v>47</v>
      </c>
      <c r="H337" s="308"/>
      <c r="I337" s="308">
        <v>0</v>
      </c>
      <c r="J337" s="308">
        <v>24</v>
      </c>
      <c r="K337" s="308">
        <v>0</v>
      </c>
      <c r="L337" s="308">
        <v>0</v>
      </c>
      <c r="M337" s="308">
        <v>0</v>
      </c>
      <c r="N337" s="308">
        <v>24</v>
      </c>
    </row>
    <row r="338" spans="1:16" ht="14.4" thickTop="1" thickBot="1" x14ac:dyDescent="0.3">
      <c r="A338" s="264"/>
      <c r="B338" s="265" t="s">
        <v>608</v>
      </c>
      <c r="C338" s="310">
        <f>SUM(C5:C337)</f>
        <v>9295</v>
      </c>
      <c r="D338" s="310">
        <f t="shared" ref="D338:N338" si="0">SUM(D5:D337)</f>
        <v>8370</v>
      </c>
      <c r="E338" s="310">
        <f t="shared" si="0"/>
        <v>7288</v>
      </c>
      <c r="F338" s="310">
        <f t="shared" si="0"/>
        <v>556</v>
      </c>
      <c r="G338" s="310">
        <f t="shared" si="0"/>
        <v>16214</v>
      </c>
      <c r="H338" s="310"/>
      <c r="I338" s="310">
        <f t="shared" si="0"/>
        <v>102</v>
      </c>
      <c r="J338" s="310">
        <f t="shared" si="0"/>
        <v>5654</v>
      </c>
      <c r="K338" s="310">
        <f t="shared" si="0"/>
        <v>1589</v>
      </c>
      <c r="L338" s="310">
        <f t="shared" si="0"/>
        <v>23</v>
      </c>
      <c r="M338" s="310">
        <f t="shared" si="0"/>
        <v>17</v>
      </c>
      <c r="N338" s="310">
        <f t="shared" si="0"/>
        <v>7385</v>
      </c>
      <c r="P338" s="259"/>
    </row>
    <row r="339" spans="1:16" ht="13.8" thickTop="1" x14ac:dyDescent="0.25">
      <c r="C339" s="322"/>
      <c r="D339" s="322"/>
      <c r="E339" s="322"/>
      <c r="F339" s="322"/>
      <c r="G339" s="322"/>
      <c r="H339" s="322"/>
      <c r="I339" s="322"/>
      <c r="J339" s="322"/>
      <c r="K339" s="322"/>
      <c r="L339" s="322"/>
      <c r="M339" s="322"/>
      <c r="N339" s="322"/>
    </row>
    <row r="340" spans="1:16" x14ac:dyDescent="0.25">
      <c r="A340" s="248" t="s">
        <v>716</v>
      </c>
    </row>
    <row r="341" spans="1:16" x14ac:dyDescent="0.25">
      <c r="A341" s="36" t="s">
        <v>78</v>
      </c>
    </row>
  </sheetData>
  <mergeCells count="3">
    <mergeCell ref="D3:G3"/>
    <mergeCell ref="I3:N3"/>
    <mergeCell ref="A2:B2"/>
  </mergeCells>
  <hyperlinks>
    <hyperlink ref="A2:B2" location="TOC!A1" display="Return to Table of Contents"/>
  </hyperlinks>
  <pageMargins left="0.25" right="0.25" top="0.75" bottom="0.75" header="0.3" footer="0.3"/>
  <pageSetup scale="65" orientation="landscape" horizontalDpi="4294967295" verticalDpi="4294967295" r:id="rId1"/>
  <headerFooter>
    <oddHeader>&amp;L&amp;"Arial,Bold"2016-17 Survey of Allied Dental Education
Report 1 - Dental Hygiene Education Programs</oddHeader>
  </headerFooter>
  <rowBreaks count="6" manualBreakCount="6">
    <brk id="56" max="13" man="1"/>
    <brk id="110" max="13" man="1"/>
    <brk id="164" max="13" man="1"/>
    <brk id="214" max="13" man="1"/>
    <brk id="268" max="13" man="1"/>
    <brk id="314"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Normal="100" workbookViewId="0"/>
  </sheetViews>
  <sheetFormatPr defaultColWidth="9.109375" defaultRowHeight="13.2" x14ac:dyDescent="0.25"/>
  <cols>
    <col min="1" max="2" width="9.109375" style="2"/>
    <col min="3" max="3" width="9.109375" style="2" customWidth="1"/>
    <col min="4" max="4" width="9.109375" style="2"/>
    <col min="5" max="5" width="9.109375" style="2" bestFit="1" customWidth="1"/>
    <col min="6" max="15" width="9.109375" style="2"/>
    <col min="16" max="16" width="4.88671875" style="2" customWidth="1"/>
    <col min="17" max="16384" width="9.109375" style="2"/>
  </cols>
  <sheetData>
    <row r="1" spans="1:20" x14ac:dyDescent="0.25">
      <c r="A1" s="1" t="s">
        <v>749</v>
      </c>
    </row>
    <row r="2" spans="1:20" x14ac:dyDescent="0.25">
      <c r="A2" s="391" t="s">
        <v>4</v>
      </c>
      <c r="B2" s="392"/>
      <c r="C2" s="392"/>
    </row>
    <row r="5" spans="1:20" s="45" customFormat="1" x14ac:dyDescent="0.25">
      <c r="L5" s="240"/>
      <c r="M5" s="240"/>
      <c r="N5" s="240"/>
      <c r="O5" s="240"/>
      <c r="P5" s="240"/>
      <c r="Q5" s="240"/>
      <c r="R5" s="240"/>
      <c r="S5" s="240"/>
      <c r="T5" s="240"/>
    </row>
    <row r="8" spans="1:20" x14ac:dyDescent="0.25">
      <c r="K8" s="240"/>
      <c r="L8" s="240"/>
      <c r="M8" s="104" t="s">
        <v>657</v>
      </c>
      <c r="N8" s="104" t="s">
        <v>775</v>
      </c>
    </row>
    <row r="9" spans="1:20" ht="13.8" thickBot="1" x14ac:dyDescent="0.3">
      <c r="B9" s="2" t="s">
        <v>750</v>
      </c>
      <c r="C9" s="2" t="s">
        <v>751</v>
      </c>
      <c r="D9" s="99">
        <f>I10/I24</f>
        <v>0.6973595125253893</v>
      </c>
      <c r="J9" s="2" t="s">
        <v>752</v>
      </c>
      <c r="K9" s="64"/>
      <c r="L9" s="65"/>
      <c r="M9" s="273" t="s">
        <v>776</v>
      </c>
      <c r="N9" s="130">
        <v>5150</v>
      </c>
    </row>
    <row r="10" spans="1:20" x14ac:dyDescent="0.25">
      <c r="B10" s="2" t="s">
        <v>753</v>
      </c>
      <c r="C10" s="2" t="s">
        <v>689</v>
      </c>
      <c r="D10" s="99">
        <f>I22/I24</f>
        <v>0.11360866621530129</v>
      </c>
      <c r="E10" s="266"/>
      <c r="F10" s="267"/>
      <c r="G10" s="268"/>
      <c r="H10" s="2" t="s">
        <v>750</v>
      </c>
      <c r="I10" s="130">
        <v>5150</v>
      </c>
      <c r="K10" s="64"/>
      <c r="L10" s="65"/>
      <c r="M10" s="273" t="s">
        <v>777</v>
      </c>
      <c r="N10" s="130">
        <v>19</v>
      </c>
    </row>
    <row r="11" spans="1:20" x14ac:dyDescent="0.25">
      <c r="B11" s="2" t="s">
        <v>754</v>
      </c>
      <c r="C11" s="2" t="s">
        <v>755</v>
      </c>
      <c r="D11" s="99">
        <f>I21/I24</f>
        <v>4.6039268788083954E-2</v>
      </c>
      <c r="E11" s="269"/>
      <c r="F11" s="270"/>
      <c r="G11" s="271"/>
      <c r="H11" s="2" t="s">
        <v>756</v>
      </c>
      <c r="I11" s="130">
        <v>19</v>
      </c>
      <c r="J11" s="2">
        <v>19</v>
      </c>
      <c r="K11" s="64"/>
      <c r="L11" s="65"/>
      <c r="M11" s="273" t="s">
        <v>778</v>
      </c>
      <c r="N11" s="130">
        <v>320</v>
      </c>
    </row>
    <row r="12" spans="1:20" x14ac:dyDescent="0.25">
      <c r="B12" s="2" t="s">
        <v>757</v>
      </c>
      <c r="C12" s="2" t="s">
        <v>758</v>
      </c>
      <c r="D12" s="99">
        <f>I12/I24</f>
        <v>4.3331076506431955E-2</v>
      </c>
      <c r="E12" s="269"/>
      <c r="F12" s="270"/>
      <c r="G12" s="271"/>
      <c r="H12" s="2" t="s">
        <v>757</v>
      </c>
      <c r="I12" s="130">
        <v>320</v>
      </c>
      <c r="K12" s="64"/>
      <c r="L12" s="65"/>
      <c r="M12" s="273" t="s">
        <v>779</v>
      </c>
      <c r="N12" s="130">
        <v>3</v>
      </c>
    </row>
    <row r="13" spans="1:20" x14ac:dyDescent="0.25">
      <c r="B13" s="2" t="s">
        <v>759</v>
      </c>
      <c r="C13" s="2" t="s">
        <v>760</v>
      </c>
      <c r="D13" s="99">
        <f>I20/I24</f>
        <v>4.6310088016249154E-2</v>
      </c>
      <c r="E13" s="269"/>
      <c r="F13" s="270"/>
      <c r="G13" s="271"/>
      <c r="H13" s="2" t="s">
        <v>761</v>
      </c>
      <c r="I13" s="130">
        <v>3</v>
      </c>
      <c r="J13" s="2">
        <v>3</v>
      </c>
      <c r="K13" s="64"/>
      <c r="L13" s="65"/>
      <c r="M13" s="273" t="s">
        <v>780</v>
      </c>
      <c r="N13" s="130">
        <v>16</v>
      </c>
    </row>
    <row r="14" spans="1:20" x14ac:dyDescent="0.25">
      <c r="B14" s="2" t="s">
        <v>762</v>
      </c>
      <c r="C14" s="2" t="s">
        <v>91</v>
      </c>
      <c r="D14" s="99">
        <f>J24/I24</f>
        <v>3.6154366960054161E-2</v>
      </c>
      <c r="E14" s="269"/>
      <c r="F14" s="270"/>
      <c r="G14" s="271"/>
      <c r="H14" s="2" t="s">
        <v>763</v>
      </c>
      <c r="I14" s="130">
        <v>16</v>
      </c>
      <c r="J14" s="2">
        <v>16</v>
      </c>
      <c r="K14" s="64"/>
      <c r="L14" s="65"/>
      <c r="M14" s="273" t="s">
        <v>781</v>
      </c>
      <c r="N14" s="130">
        <v>127</v>
      </c>
    </row>
    <row r="15" spans="1:20" x14ac:dyDescent="0.25">
      <c r="B15" s="2" t="s">
        <v>764</v>
      </c>
      <c r="C15" s="2" t="s">
        <v>765</v>
      </c>
      <c r="D15" s="99">
        <f>I15/I24</f>
        <v>1.7197020988490182E-2</v>
      </c>
      <c r="E15" s="269"/>
      <c r="F15" s="270"/>
      <c r="G15" s="271"/>
      <c r="H15" s="2" t="s">
        <v>764</v>
      </c>
      <c r="I15" s="130">
        <v>127</v>
      </c>
      <c r="K15" s="64"/>
      <c r="L15" s="65"/>
      <c r="M15" s="273" t="s">
        <v>782</v>
      </c>
      <c r="N15" s="130">
        <v>3</v>
      </c>
    </row>
    <row r="16" spans="1:20" x14ac:dyDescent="0.25">
      <c r="D16" s="272">
        <f>SUM(D9:D15)</f>
        <v>1</v>
      </c>
      <c r="E16" s="269"/>
      <c r="F16" s="270"/>
      <c r="G16" s="271"/>
      <c r="H16" s="2" t="s">
        <v>766</v>
      </c>
      <c r="I16" s="130">
        <v>3</v>
      </c>
      <c r="J16" s="2">
        <v>3</v>
      </c>
      <c r="K16" s="64"/>
      <c r="L16" s="65"/>
      <c r="M16" s="273" t="s">
        <v>783</v>
      </c>
      <c r="N16" s="130">
        <v>62</v>
      </c>
    </row>
    <row r="17" spans="1:17" x14ac:dyDescent="0.25">
      <c r="E17" s="269"/>
      <c r="F17" s="270"/>
      <c r="G17" s="271"/>
      <c r="H17" s="2" t="s">
        <v>767</v>
      </c>
      <c r="I17" s="130">
        <v>62</v>
      </c>
      <c r="J17" s="2">
        <v>62</v>
      </c>
      <c r="K17" s="64"/>
      <c r="L17" s="65"/>
      <c r="M17" s="273" t="s">
        <v>784</v>
      </c>
      <c r="N17" s="130">
        <v>2</v>
      </c>
      <c r="Q17" s="43"/>
    </row>
    <row r="18" spans="1:17" x14ac:dyDescent="0.25">
      <c r="E18" s="269"/>
      <c r="F18" s="270"/>
      <c r="G18" s="271"/>
      <c r="H18" s="2" t="s">
        <v>768</v>
      </c>
      <c r="I18" s="130">
        <v>2</v>
      </c>
      <c r="J18" s="2">
        <v>2</v>
      </c>
      <c r="K18" s="64"/>
      <c r="L18" s="65"/>
      <c r="M18" s="273" t="s">
        <v>785</v>
      </c>
      <c r="N18" s="130">
        <v>46</v>
      </c>
    </row>
    <row r="19" spans="1:17" x14ac:dyDescent="0.25">
      <c r="E19" s="269"/>
      <c r="F19" s="270"/>
      <c r="G19" s="271"/>
      <c r="H19" s="2" t="s">
        <v>769</v>
      </c>
      <c r="I19" s="130">
        <v>46</v>
      </c>
      <c r="J19" s="2">
        <v>46</v>
      </c>
      <c r="K19" s="64"/>
      <c r="L19" s="65"/>
      <c r="M19" s="273" t="s">
        <v>786</v>
      </c>
      <c r="N19" s="130">
        <v>342</v>
      </c>
    </row>
    <row r="20" spans="1:17" x14ac:dyDescent="0.25">
      <c r="E20" s="269"/>
      <c r="F20" s="270"/>
      <c r="G20" s="271"/>
      <c r="H20" s="2" t="s">
        <v>759</v>
      </c>
      <c r="I20" s="130">
        <v>342</v>
      </c>
      <c r="K20" s="64"/>
      <c r="L20" s="65"/>
      <c r="M20" s="273" t="s">
        <v>787</v>
      </c>
      <c r="N20" s="130">
        <v>340</v>
      </c>
    </row>
    <row r="21" spans="1:17" x14ac:dyDescent="0.25">
      <c r="E21" s="269"/>
      <c r="F21" s="270"/>
      <c r="G21" s="271"/>
      <c r="H21" s="2" t="s">
        <v>754</v>
      </c>
      <c r="I21" s="130">
        <v>340</v>
      </c>
      <c r="K21" s="64"/>
      <c r="L21" s="65"/>
      <c r="M21" s="273" t="s">
        <v>788</v>
      </c>
      <c r="N21" s="130">
        <v>839</v>
      </c>
    </row>
    <row r="22" spans="1:17" x14ac:dyDescent="0.25">
      <c r="E22" s="269"/>
      <c r="F22" s="270"/>
      <c r="G22" s="271"/>
      <c r="H22" s="2" t="s">
        <v>753</v>
      </c>
      <c r="I22" s="130">
        <v>839</v>
      </c>
      <c r="K22" s="64"/>
      <c r="L22" s="65"/>
      <c r="M22" s="273" t="s">
        <v>789</v>
      </c>
      <c r="N22" s="130">
        <v>116</v>
      </c>
    </row>
    <row r="23" spans="1:17" x14ac:dyDescent="0.25">
      <c r="E23" s="269"/>
      <c r="F23" s="270"/>
      <c r="G23" s="271"/>
      <c r="H23" s="2" t="s">
        <v>770</v>
      </c>
      <c r="I23" s="130">
        <v>116</v>
      </c>
      <c r="J23" s="2">
        <v>116</v>
      </c>
    </row>
    <row r="24" spans="1:17" x14ac:dyDescent="0.25">
      <c r="H24" s="2" t="s">
        <v>771</v>
      </c>
      <c r="I24" s="2">
        <f>SUM(I10:I23)</f>
        <v>7385</v>
      </c>
      <c r="J24" s="2">
        <f>SUM(J11:J23)</f>
        <v>267</v>
      </c>
    </row>
    <row r="30" spans="1:17" x14ac:dyDescent="0.25">
      <c r="A30" s="35" t="s">
        <v>161</v>
      </c>
    </row>
    <row r="31" spans="1:17" x14ac:dyDescent="0.25">
      <c r="A31" s="44" t="s">
        <v>78</v>
      </c>
    </row>
    <row r="33" spans="1:17" x14ac:dyDescent="0.25">
      <c r="A33" s="1"/>
    </row>
    <row r="35" spans="1:17" x14ac:dyDescent="0.25">
      <c r="Q35" s="43"/>
    </row>
    <row r="39" spans="1:17" x14ac:dyDescent="0.25">
      <c r="L39" s="45"/>
      <c r="M39" s="45"/>
      <c r="N39" s="45"/>
      <c r="O39" s="45"/>
      <c r="P39" s="45"/>
    </row>
    <row r="40" spans="1:17" x14ac:dyDescent="0.25">
      <c r="L40" s="45"/>
      <c r="M40" s="240"/>
      <c r="N40" s="240"/>
      <c r="O40" s="240"/>
      <c r="P40" s="45"/>
    </row>
    <row r="41" spans="1:17" x14ac:dyDescent="0.25">
      <c r="L41" s="45"/>
      <c r="M41" s="64"/>
      <c r="N41" s="65"/>
      <c r="O41" s="65"/>
      <c r="P41" s="45"/>
    </row>
    <row r="42" spans="1:17" x14ac:dyDescent="0.25">
      <c r="L42" s="45"/>
      <c r="M42" s="64"/>
      <c r="N42" s="65"/>
      <c r="O42" s="65"/>
      <c r="P42" s="45"/>
    </row>
    <row r="43" spans="1:17" x14ac:dyDescent="0.25">
      <c r="L43" s="45"/>
      <c r="M43" s="64"/>
      <c r="N43" s="65"/>
      <c r="O43" s="65"/>
      <c r="P43" s="45"/>
    </row>
    <row r="44" spans="1:17" x14ac:dyDescent="0.25">
      <c r="L44" s="45"/>
      <c r="M44" s="64"/>
      <c r="N44" s="65"/>
      <c r="O44" s="65"/>
      <c r="P44" s="45"/>
    </row>
    <row r="45" spans="1:17" x14ac:dyDescent="0.25">
      <c r="L45" s="45"/>
      <c r="M45" s="64"/>
      <c r="N45" s="65"/>
      <c r="O45" s="65"/>
      <c r="P45" s="45"/>
    </row>
    <row r="46" spans="1:17" x14ac:dyDescent="0.25">
      <c r="L46" s="45"/>
      <c r="M46" s="64"/>
      <c r="N46" s="65"/>
      <c r="O46" s="65"/>
      <c r="P46" s="45"/>
    </row>
    <row r="47" spans="1:17" x14ac:dyDescent="0.25">
      <c r="L47" s="45"/>
      <c r="M47" s="64"/>
      <c r="N47" s="65"/>
      <c r="O47" s="65"/>
      <c r="P47" s="45"/>
    </row>
    <row r="48" spans="1:17" x14ac:dyDescent="0.25">
      <c r="L48" s="45"/>
      <c r="M48" s="64"/>
      <c r="N48" s="65"/>
      <c r="O48" s="65"/>
      <c r="P48" s="45"/>
    </row>
    <row r="49" spans="12:16" x14ac:dyDescent="0.25">
      <c r="L49" s="45"/>
      <c r="M49" s="64"/>
      <c r="N49" s="65"/>
      <c r="O49" s="65"/>
      <c r="P49" s="45"/>
    </row>
    <row r="50" spans="12:16" x14ac:dyDescent="0.25">
      <c r="L50" s="45"/>
      <c r="M50" s="64"/>
      <c r="N50" s="65"/>
      <c r="O50" s="65"/>
      <c r="P50" s="45"/>
    </row>
    <row r="51" spans="12:16" x14ac:dyDescent="0.25">
      <c r="L51" s="45"/>
      <c r="M51" s="64"/>
      <c r="N51" s="65"/>
      <c r="O51" s="65"/>
      <c r="P51" s="45"/>
    </row>
    <row r="52" spans="12:16" x14ac:dyDescent="0.25">
      <c r="L52" s="45"/>
      <c r="M52" s="64"/>
      <c r="N52" s="65"/>
      <c r="O52" s="65"/>
      <c r="P52" s="45"/>
    </row>
    <row r="53" spans="12:16" x14ac:dyDescent="0.25">
      <c r="L53" s="45"/>
      <c r="M53" s="45"/>
      <c r="N53" s="45"/>
      <c r="O53" s="45"/>
      <c r="P53" s="45"/>
    </row>
  </sheetData>
  <mergeCells count="1">
    <mergeCell ref="A2:C2"/>
  </mergeCells>
  <hyperlinks>
    <hyperlink ref="A2" location="TOC!A1" display="Return to Table of Contents"/>
  </hyperlinks>
  <pageMargins left="0.25" right="0.25" top="0.75" bottom="0.75" header="0.3" footer="0.3"/>
  <pageSetup scale="73" fitToHeight="0" orientation="portrait" r:id="rId1"/>
  <headerFooter>
    <oddHeader>&amp;L&amp;"Arial,Bold"2016-17 Survey of Allied Dental Education
Report 1 -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5"/>
  <sheetViews>
    <sheetView zoomScaleNormal="100" workbookViewId="0"/>
  </sheetViews>
  <sheetFormatPr defaultColWidth="9" defaultRowHeight="13.2" x14ac:dyDescent="0.25"/>
  <cols>
    <col min="1" max="1" width="24.5546875" style="45" customWidth="1"/>
    <col min="2" max="2" width="15.109375" style="45" customWidth="1"/>
    <col min="3" max="3" width="9.88671875" style="45" bestFit="1" customWidth="1"/>
    <col min="4" max="5" width="9.33203125" style="45" bestFit="1" customWidth="1"/>
    <col min="6" max="9" width="9" style="45"/>
    <col min="10" max="10" width="19" style="45" customWidth="1"/>
    <col min="11" max="16384" width="9" style="45"/>
  </cols>
  <sheetData>
    <row r="1" spans="1:12" x14ac:dyDescent="0.25">
      <c r="A1" s="281" t="s">
        <v>907</v>
      </c>
    </row>
    <row r="2" spans="1:12" x14ac:dyDescent="0.25">
      <c r="A2" s="347" t="s">
        <v>4</v>
      </c>
      <c r="D2" s="348"/>
      <c r="I2" s="216"/>
    </row>
    <row r="3" spans="1:12" x14ac:dyDescent="0.25">
      <c r="D3" s="348"/>
    </row>
    <row r="5" spans="1:12" x14ac:dyDescent="0.25">
      <c r="A5" s="281"/>
      <c r="D5" s="332"/>
      <c r="E5" s="332"/>
      <c r="F5" s="332"/>
      <c r="G5" s="332"/>
      <c r="H5" s="332"/>
      <c r="I5" s="332"/>
    </row>
    <row r="6" spans="1:12" x14ac:dyDescent="0.25">
      <c r="G6" s="349"/>
      <c r="H6" s="349"/>
      <c r="I6" s="332"/>
      <c r="J6" s="332"/>
      <c r="K6" s="332"/>
    </row>
    <row r="7" spans="1:12" x14ac:dyDescent="0.25">
      <c r="I7" s="64"/>
      <c r="J7" s="65"/>
      <c r="K7" s="65"/>
    </row>
    <row r="8" spans="1:12" x14ac:dyDescent="0.25">
      <c r="I8" s="64"/>
      <c r="J8" s="65"/>
      <c r="K8" s="65"/>
    </row>
    <row r="9" spans="1:12" x14ac:dyDescent="0.25">
      <c r="B9" s="45" t="s">
        <v>891</v>
      </c>
      <c r="C9" s="45" t="s">
        <v>772</v>
      </c>
      <c r="D9" s="45" t="s">
        <v>773</v>
      </c>
      <c r="E9" s="45" t="s">
        <v>774</v>
      </c>
      <c r="I9" s="64"/>
      <c r="J9" s="65"/>
      <c r="K9" s="65"/>
    </row>
    <row r="10" spans="1:12" x14ac:dyDescent="0.25">
      <c r="B10" s="350"/>
      <c r="C10" s="350">
        <v>8312</v>
      </c>
      <c r="D10" s="350">
        <v>7148</v>
      </c>
      <c r="E10" s="350">
        <v>6322</v>
      </c>
      <c r="I10" s="64"/>
      <c r="J10" s="65"/>
      <c r="K10" s="65"/>
    </row>
    <row r="11" spans="1:12" x14ac:dyDescent="0.25">
      <c r="C11" s="351"/>
      <c r="D11" s="349">
        <f>D10/C10</f>
        <v>0.85996150144369587</v>
      </c>
      <c r="E11" s="349">
        <f>E10/D10</f>
        <v>0.88444320089535533</v>
      </c>
      <c r="I11" s="64"/>
      <c r="J11" s="65"/>
      <c r="K11" s="65"/>
    </row>
    <row r="12" spans="1:12" x14ac:dyDescent="0.25">
      <c r="I12" s="64"/>
      <c r="J12" s="65"/>
      <c r="K12" s="65"/>
    </row>
    <row r="13" spans="1:12" x14ac:dyDescent="0.25">
      <c r="I13" s="64"/>
      <c r="J13" s="65"/>
      <c r="K13" s="65"/>
    </row>
    <row r="15" spans="1:12" ht="13.8" thickBot="1" x14ac:dyDescent="0.3"/>
    <row r="16" spans="1:12" x14ac:dyDescent="0.25">
      <c r="B16" s="334"/>
      <c r="C16" s="335"/>
      <c r="D16" s="335"/>
      <c r="L16" s="216"/>
    </row>
    <row r="17" spans="1:13" x14ac:dyDescent="0.25">
      <c r="B17" s="170"/>
      <c r="C17" s="130"/>
      <c r="D17" s="130"/>
      <c r="L17" s="216"/>
    </row>
    <row r="18" spans="1:13" x14ac:dyDescent="0.25">
      <c r="B18" s="170"/>
      <c r="C18" s="130"/>
      <c r="D18" s="130"/>
      <c r="L18" s="216"/>
    </row>
    <row r="19" spans="1:13" x14ac:dyDescent="0.25">
      <c r="B19" s="170"/>
      <c r="C19" s="130"/>
      <c r="D19" s="130"/>
      <c r="K19" s="216"/>
    </row>
    <row r="20" spans="1:13" x14ac:dyDescent="0.25">
      <c r="K20" s="216"/>
    </row>
    <row r="27" spans="1:13" ht="13.5" customHeight="1" x14ac:dyDescent="0.25">
      <c r="A27" s="352" t="s">
        <v>716</v>
      </c>
    </row>
    <row r="28" spans="1:13" x14ac:dyDescent="0.25">
      <c r="A28" s="353" t="s">
        <v>78</v>
      </c>
    </row>
    <row r="30" spans="1:13" x14ac:dyDescent="0.25">
      <c r="A30" s="281" t="s">
        <v>910</v>
      </c>
    </row>
    <row r="31" spans="1:13" x14ac:dyDescent="0.25">
      <c r="A31" s="353"/>
      <c r="B31" s="65"/>
      <c r="C31" s="65"/>
      <c r="D31" s="349"/>
    </row>
    <row r="32" spans="1:13" ht="15.6" x14ac:dyDescent="0.3">
      <c r="A32" s="354" t="s">
        <v>909</v>
      </c>
      <c r="B32" s="354"/>
      <c r="C32" s="354"/>
      <c r="D32" s="354"/>
      <c r="E32" s="355"/>
      <c r="F32" s="355"/>
      <c r="G32" s="355"/>
      <c r="H32" s="355"/>
      <c r="I32" s="355"/>
      <c r="J32" s="355"/>
      <c r="K32" s="355"/>
      <c r="L32" s="355"/>
      <c r="M32" s="355"/>
    </row>
    <row r="35" spans="1:2" x14ac:dyDescent="0.25">
      <c r="A35" s="45" t="s">
        <v>689</v>
      </c>
      <c r="B35" s="349">
        <v>1.2999999999999999E-2</v>
      </c>
    </row>
    <row r="36" spans="1:2" x14ac:dyDescent="0.25">
      <c r="A36" s="45" t="s">
        <v>91</v>
      </c>
      <c r="B36" s="349">
        <v>0.98699999999999999</v>
      </c>
    </row>
    <row r="37" spans="1:2" x14ac:dyDescent="0.25">
      <c r="B37" s="349"/>
    </row>
    <row r="38" spans="1:2" x14ac:dyDescent="0.25">
      <c r="A38" s="45" t="s">
        <v>892</v>
      </c>
      <c r="B38" s="349">
        <v>1.6E-2</v>
      </c>
    </row>
    <row r="39" spans="1:2" x14ac:dyDescent="0.25">
      <c r="A39" s="45" t="s">
        <v>91</v>
      </c>
      <c r="B39" s="349">
        <v>0.98399999999999999</v>
      </c>
    </row>
    <row r="40" spans="1:2" x14ac:dyDescent="0.25">
      <c r="B40" s="356"/>
    </row>
    <row r="41" spans="1:2" x14ac:dyDescent="0.25">
      <c r="A41" s="45" t="s">
        <v>893</v>
      </c>
      <c r="B41" s="349">
        <v>4.0000000000000001E-3</v>
      </c>
    </row>
    <row r="42" spans="1:2" x14ac:dyDescent="0.25">
      <c r="A42" s="45" t="s">
        <v>91</v>
      </c>
      <c r="B42" s="349">
        <v>0.996</v>
      </c>
    </row>
    <row r="43" spans="1:2" x14ac:dyDescent="0.25">
      <c r="B43" s="349"/>
    </row>
    <row r="44" spans="1:2" x14ac:dyDescent="0.25">
      <c r="A44" s="45" t="s">
        <v>894</v>
      </c>
      <c r="B44" s="349">
        <v>0.96699999999999997</v>
      </c>
    </row>
    <row r="45" spans="1:2" x14ac:dyDescent="0.25">
      <c r="A45" s="45" t="s">
        <v>91</v>
      </c>
      <c r="B45" s="349">
        <v>3.3000000000000002E-2</v>
      </c>
    </row>
    <row r="50" spans="1:13" ht="15.6" x14ac:dyDescent="0.3">
      <c r="A50" s="354" t="s">
        <v>908</v>
      </c>
      <c r="B50" s="355"/>
      <c r="C50" s="355"/>
      <c r="D50" s="355"/>
      <c r="E50" s="355"/>
      <c r="F50" s="355"/>
      <c r="G50" s="355"/>
      <c r="H50" s="355"/>
      <c r="I50" s="355"/>
      <c r="J50" s="355"/>
      <c r="K50" s="355"/>
      <c r="L50" s="355"/>
      <c r="M50" s="355"/>
    </row>
    <row r="54" spans="1:13" x14ac:dyDescent="0.25">
      <c r="A54" s="45" t="s">
        <v>689</v>
      </c>
      <c r="B54" s="349">
        <v>0.01</v>
      </c>
      <c r="D54" s="357"/>
    </row>
    <row r="55" spans="1:13" x14ac:dyDescent="0.25">
      <c r="A55" s="45" t="s">
        <v>91</v>
      </c>
      <c r="B55" s="349">
        <v>0.99</v>
      </c>
    </row>
    <row r="56" spans="1:13" x14ac:dyDescent="0.25">
      <c r="B56" s="349"/>
    </row>
    <row r="57" spans="1:13" x14ac:dyDescent="0.25">
      <c r="A57" s="45" t="s">
        <v>892</v>
      </c>
      <c r="B57" s="349">
        <v>7.0000000000000001E-3</v>
      </c>
    </row>
    <row r="58" spans="1:13" x14ac:dyDescent="0.25">
      <c r="A58" s="45" t="s">
        <v>91</v>
      </c>
      <c r="B58" s="349">
        <v>0.99299999999999999</v>
      </c>
    </row>
    <row r="59" spans="1:13" x14ac:dyDescent="0.25">
      <c r="B59" s="356"/>
    </row>
    <row r="60" spans="1:13" x14ac:dyDescent="0.25">
      <c r="A60" s="45" t="s">
        <v>893</v>
      </c>
      <c r="B60" s="349">
        <v>3.0000000000000001E-3</v>
      </c>
    </row>
    <row r="61" spans="1:13" x14ac:dyDescent="0.25">
      <c r="A61" s="45" t="s">
        <v>91</v>
      </c>
      <c r="B61" s="349">
        <v>0.997</v>
      </c>
    </row>
    <row r="62" spans="1:13" x14ac:dyDescent="0.25">
      <c r="B62" s="349"/>
    </row>
    <row r="63" spans="1:13" x14ac:dyDescent="0.25">
      <c r="A63" s="45" t="s">
        <v>894</v>
      </c>
      <c r="B63" s="349">
        <v>0.98099999999999998</v>
      </c>
    </row>
    <row r="64" spans="1:13" x14ac:dyDescent="0.25">
      <c r="A64" s="45" t="s">
        <v>91</v>
      </c>
      <c r="B64" s="349">
        <v>1.9E-2</v>
      </c>
    </row>
    <row r="68" spans="1:1" x14ac:dyDescent="0.25">
      <c r="A68" s="352" t="s">
        <v>716</v>
      </c>
    </row>
    <row r="69" spans="1:1" x14ac:dyDescent="0.25">
      <c r="A69" s="353" t="s">
        <v>78</v>
      </c>
    </row>
    <row r="83" spans="1:11" x14ac:dyDescent="0.25">
      <c r="A83" s="358"/>
    </row>
    <row r="84" spans="1:11" x14ac:dyDescent="0.25">
      <c r="A84" s="359"/>
      <c r="B84" s="275"/>
      <c r="C84" s="275"/>
      <c r="H84" s="50"/>
      <c r="I84" s="50"/>
      <c r="J84" s="50"/>
      <c r="K84" s="50"/>
    </row>
    <row r="85" spans="1:11" x14ac:dyDescent="0.25">
      <c r="A85" s="21"/>
      <c r="B85" s="275"/>
      <c r="C85" s="275"/>
      <c r="H85" s="349"/>
      <c r="I85" s="349"/>
      <c r="J85" s="349"/>
      <c r="K85" s="360"/>
    </row>
    <row r="86" spans="1:11" x14ac:dyDescent="0.25">
      <c r="A86" s="361"/>
      <c r="B86" s="275"/>
      <c r="C86" s="275"/>
      <c r="H86" s="349"/>
      <c r="I86" s="349"/>
      <c r="J86" s="349"/>
      <c r="K86" s="349"/>
    </row>
    <row r="87" spans="1:11" x14ac:dyDescent="0.25">
      <c r="A87" s="362"/>
      <c r="B87" s="275"/>
      <c r="C87" s="275"/>
    </row>
    <row r="88" spans="1:11" x14ac:dyDescent="0.25">
      <c r="A88" s="363"/>
      <c r="B88" s="363"/>
      <c r="C88" s="363"/>
    </row>
    <row r="89" spans="1:11" x14ac:dyDescent="0.25">
      <c r="A89" s="364"/>
      <c r="B89" s="270"/>
      <c r="C89" s="270"/>
    </row>
    <row r="90" spans="1:11" x14ac:dyDescent="0.25">
      <c r="A90" s="364"/>
      <c r="B90" s="270"/>
      <c r="C90" s="270"/>
      <c r="H90" s="50"/>
      <c r="I90" s="50"/>
      <c r="J90" s="50"/>
      <c r="K90" s="50"/>
    </row>
    <row r="91" spans="1:11" x14ac:dyDescent="0.25">
      <c r="A91" s="364"/>
      <c r="B91" s="270"/>
      <c r="C91" s="270"/>
      <c r="D91" s="365"/>
      <c r="H91" s="349"/>
      <c r="I91" s="349"/>
      <c r="J91" s="349"/>
      <c r="K91" s="360"/>
    </row>
    <row r="92" spans="1:11" x14ac:dyDescent="0.25">
      <c r="A92" s="364"/>
      <c r="B92" s="270"/>
      <c r="C92" s="270"/>
      <c r="D92" s="365"/>
      <c r="H92" s="349"/>
      <c r="I92" s="349"/>
      <c r="J92" s="349"/>
      <c r="K92" s="349"/>
    </row>
    <row r="93" spans="1:11" x14ac:dyDescent="0.25">
      <c r="A93" s="364"/>
      <c r="B93" s="270"/>
      <c r="C93" s="270"/>
      <c r="D93" s="365"/>
    </row>
    <row r="94" spans="1:11" x14ac:dyDescent="0.25">
      <c r="A94" s="364"/>
      <c r="B94" s="270"/>
      <c r="C94" s="270"/>
      <c r="D94" s="365"/>
    </row>
    <row r="95" spans="1:11" x14ac:dyDescent="0.25">
      <c r="A95" s="364"/>
      <c r="B95" s="270"/>
      <c r="C95" s="270"/>
      <c r="D95" s="365"/>
    </row>
    <row r="96" spans="1:11" x14ac:dyDescent="0.25">
      <c r="A96" s="364"/>
      <c r="B96" s="270"/>
      <c r="C96" s="270"/>
      <c r="D96" s="365"/>
    </row>
    <row r="97" spans="1:5" x14ac:dyDescent="0.25">
      <c r="A97" s="364"/>
      <c r="B97" s="270"/>
      <c r="C97" s="270"/>
      <c r="D97" s="365"/>
    </row>
    <row r="98" spans="1:5" x14ac:dyDescent="0.25">
      <c r="A98" s="364"/>
      <c r="B98" s="270"/>
      <c r="C98" s="270"/>
      <c r="D98" s="365"/>
    </row>
    <row r="99" spans="1:5" x14ac:dyDescent="0.25">
      <c r="A99" s="21"/>
      <c r="B99" s="275"/>
      <c r="C99" s="275"/>
    </row>
    <row r="100" spans="1:5" x14ac:dyDescent="0.25">
      <c r="A100" s="21"/>
      <c r="B100" s="275"/>
      <c r="C100" s="275"/>
    </row>
    <row r="101" spans="1:5" ht="26.4" x14ac:dyDescent="0.25">
      <c r="A101" s="366" t="s">
        <v>895</v>
      </c>
      <c r="B101" s="68"/>
      <c r="C101" s="68"/>
      <c r="D101" s="367"/>
      <c r="E101" s="367"/>
    </row>
    <row r="102" spans="1:5" x14ac:dyDescent="0.25">
      <c r="A102" s="368"/>
      <c r="B102" s="68"/>
      <c r="C102" s="68"/>
      <c r="D102" s="367"/>
      <c r="E102" s="367"/>
    </row>
    <row r="103" spans="1:5" x14ac:dyDescent="0.25">
      <c r="A103" s="368" t="s">
        <v>896</v>
      </c>
      <c r="B103" s="68"/>
      <c r="C103" s="68"/>
      <c r="D103" s="367"/>
      <c r="E103" s="367"/>
    </row>
    <row r="104" spans="1:5" x14ac:dyDescent="0.25">
      <c r="A104" s="369"/>
      <c r="B104" s="68"/>
      <c r="C104" s="68"/>
      <c r="D104" s="367"/>
      <c r="E104" s="367"/>
    </row>
    <row r="105" spans="1:5" x14ac:dyDescent="0.25">
      <c r="A105" s="370" t="s">
        <v>657</v>
      </c>
      <c r="B105" s="370" t="s">
        <v>104</v>
      </c>
      <c r="C105" s="370" t="s">
        <v>775</v>
      </c>
      <c r="D105" s="367"/>
      <c r="E105" s="367"/>
    </row>
    <row r="106" spans="1:5" x14ac:dyDescent="0.25">
      <c r="A106" s="370" t="s">
        <v>897</v>
      </c>
      <c r="B106" s="366">
        <v>170</v>
      </c>
      <c r="C106" s="366">
        <v>4599</v>
      </c>
      <c r="D106" s="367"/>
      <c r="E106" s="367"/>
    </row>
    <row r="107" spans="1:5" x14ac:dyDescent="0.25">
      <c r="A107" s="370" t="s">
        <v>898</v>
      </c>
      <c r="B107" s="366">
        <v>170</v>
      </c>
      <c r="C107" s="366">
        <v>3599</v>
      </c>
      <c r="D107" s="367"/>
      <c r="E107" s="367"/>
    </row>
    <row r="108" spans="1:5" x14ac:dyDescent="0.25">
      <c r="A108" s="370" t="s">
        <v>899</v>
      </c>
      <c r="B108" s="366">
        <v>170</v>
      </c>
      <c r="C108" s="366">
        <v>1159</v>
      </c>
      <c r="D108" s="371">
        <f>C108/$C$107</f>
        <v>0.32203389830508472</v>
      </c>
      <c r="E108" s="367"/>
    </row>
    <row r="109" spans="1:5" x14ac:dyDescent="0.25">
      <c r="A109" s="370" t="s">
        <v>900</v>
      </c>
      <c r="B109" s="366">
        <v>170</v>
      </c>
      <c r="C109" s="366">
        <v>102</v>
      </c>
      <c r="D109" s="371">
        <f t="shared" ref="D109:D115" si="0">C109/$C$107</f>
        <v>2.8341205890525144E-2</v>
      </c>
      <c r="E109" s="367"/>
    </row>
    <row r="110" spans="1:5" x14ac:dyDescent="0.25">
      <c r="A110" s="370" t="s">
        <v>901</v>
      </c>
      <c r="B110" s="366">
        <v>170</v>
      </c>
      <c r="C110" s="366">
        <v>1713</v>
      </c>
      <c r="D110" s="371">
        <f t="shared" si="0"/>
        <v>0.47596554598499585</v>
      </c>
      <c r="E110" s="367"/>
    </row>
    <row r="111" spans="1:5" x14ac:dyDescent="0.25">
      <c r="A111" s="370" t="s">
        <v>902</v>
      </c>
      <c r="B111" s="366">
        <v>170</v>
      </c>
      <c r="C111" s="366">
        <v>625</v>
      </c>
      <c r="D111" s="371">
        <f t="shared" si="0"/>
        <v>0.17365934981939427</v>
      </c>
      <c r="E111" s="367"/>
    </row>
    <row r="112" spans="1:5" x14ac:dyDescent="0.25">
      <c r="A112" s="370" t="s">
        <v>903</v>
      </c>
      <c r="B112" s="366">
        <v>170</v>
      </c>
      <c r="C112" s="366">
        <v>935</v>
      </c>
      <c r="D112" s="371">
        <f t="shared" si="0"/>
        <v>0.25979438732981386</v>
      </c>
      <c r="E112" s="367"/>
    </row>
    <row r="113" spans="1:5" x14ac:dyDescent="0.25">
      <c r="A113" s="370" t="s">
        <v>904</v>
      </c>
      <c r="B113" s="366">
        <v>170</v>
      </c>
      <c r="C113" s="366">
        <v>42</v>
      </c>
      <c r="D113" s="371">
        <f t="shared" si="0"/>
        <v>1.1669908307863295E-2</v>
      </c>
      <c r="E113" s="367"/>
    </row>
    <row r="114" spans="1:5" x14ac:dyDescent="0.25">
      <c r="A114" s="370" t="s">
        <v>905</v>
      </c>
      <c r="B114" s="366">
        <v>170</v>
      </c>
      <c r="C114" s="366">
        <v>2091</v>
      </c>
      <c r="D114" s="371">
        <f t="shared" si="0"/>
        <v>0.58099472075576553</v>
      </c>
      <c r="E114" s="367"/>
    </row>
    <row r="115" spans="1:5" x14ac:dyDescent="0.25">
      <c r="A115" s="370" t="s">
        <v>906</v>
      </c>
      <c r="B115" s="366">
        <v>170</v>
      </c>
      <c r="C115" s="366">
        <v>531</v>
      </c>
      <c r="D115" s="371">
        <f t="shared" si="0"/>
        <v>0.14754098360655737</v>
      </c>
      <c r="E115" s="367"/>
    </row>
  </sheetData>
  <hyperlinks>
    <hyperlink ref="A2" location="TOC!A1" display="Return to Table of Contents"/>
  </hyperlinks>
  <pageMargins left="0.25" right="0.25" top="0.75" bottom="0.75" header="0.3" footer="0.3"/>
  <pageSetup scale="91" fitToHeight="0" orientation="landscape" r:id="rId1"/>
  <headerFooter>
    <oddHeader>&amp;L&amp;"Arial,Bold"2016-17 Survey of Allied Dental Education
Report 2: Dental Assisting Education Programs</oddHeader>
  </headerFooter>
  <rowBreaks count="1" manualBreakCount="1">
    <brk id="28" max="12"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zoomScaleNormal="100" workbookViewId="0"/>
  </sheetViews>
  <sheetFormatPr defaultColWidth="9" defaultRowHeight="13.2" x14ac:dyDescent="0.25"/>
  <cols>
    <col min="1" max="1" width="47.88671875" style="275" customWidth="1"/>
    <col min="2" max="4" width="9" style="275"/>
    <col min="5" max="5" width="13.109375" style="275" customWidth="1"/>
    <col min="6" max="16384" width="9" style="275"/>
  </cols>
  <sheetData>
    <row r="1" spans="1:4" x14ac:dyDescent="0.25">
      <c r="A1" s="1" t="s">
        <v>912</v>
      </c>
    </row>
    <row r="2" spans="1:4" x14ac:dyDescent="0.25">
      <c r="A2" s="331" t="s">
        <v>4</v>
      </c>
    </row>
    <row r="3" spans="1:4" ht="13.8" thickBot="1" x14ac:dyDescent="0.3">
      <c r="A3" s="331"/>
    </row>
    <row r="4" spans="1:4" ht="39.6" x14ac:dyDescent="0.25">
      <c r="A4" s="266" t="s">
        <v>790</v>
      </c>
      <c r="B4" s="267" t="s">
        <v>911</v>
      </c>
      <c r="C4" s="267" t="s">
        <v>793</v>
      </c>
      <c r="D4" s="267"/>
    </row>
    <row r="5" spans="1:4" x14ac:dyDescent="0.25">
      <c r="A5" s="373" t="s">
        <v>794</v>
      </c>
      <c r="B5" s="270">
        <v>18.100000000000001</v>
      </c>
      <c r="C5" s="278">
        <v>21.9</v>
      </c>
      <c r="D5" s="270">
        <f>40-18.1</f>
        <v>21.9</v>
      </c>
    </row>
    <row r="6" spans="1:4" x14ac:dyDescent="0.25">
      <c r="A6" s="373" t="s">
        <v>795</v>
      </c>
      <c r="B6" s="270">
        <v>4.7</v>
      </c>
      <c r="C6" s="278">
        <v>15.3</v>
      </c>
      <c r="D6" s="270">
        <f>20-4.7</f>
        <v>15.3</v>
      </c>
    </row>
    <row r="7" spans="1:4" x14ac:dyDescent="0.25">
      <c r="A7" s="373" t="s">
        <v>796</v>
      </c>
      <c r="B7" s="270">
        <v>3.4</v>
      </c>
      <c r="C7" s="278">
        <v>11.6</v>
      </c>
      <c r="D7" s="270">
        <f>15-3.4</f>
        <v>11.6</v>
      </c>
    </row>
    <row r="8" spans="1:4" x14ac:dyDescent="0.25">
      <c r="A8" s="373" t="s">
        <v>797</v>
      </c>
      <c r="B8" s="270">
        <v>2.2999999999999998</v>
      </c>
      <c r="C8" s="278">
        <v>7.7</v>
      </c>
      <c r="D8" s="270">
        <f>10-2.3</f>
        <v>7.7</v>
      </c>
    </row>
    <row r="9" spans="1:4" x14ac:dyDescent="0.25">
      <c r="A9" s="373" t="s">
        <v>798</v>
      </c>
      <c r="B9" s="270">
        <v>1.8</v>
      </c>
      <c r="C9" s="278">
        <v>9.1999999999999993</v>
      </c>
      <c r="D9" s="270">
        <f>11-1.8</f>
        <v>9.1999999999999993</v>
      </c>
    </row>
    <row r="10" spans="1:4" x14ac:dyDescent="0.25">
      <c r="A10" s="373" t="s">
        <v>799</v>
      </c>
      <c r="B10" s="270">
        <v>1.3</v>
      </c>
      <c r="C10" s="278">
        <v>6.7</v>
      </c>
      <c r="D10" s="270">
        <f>8-1.3</f>
        <v>6.7</v>
      </c>
    </row>
    <row r="11" spans="1:4" x14ac:dyDescent="0.25">
      <c r="A11" s="373" t="s">
        <v>800</v>
      </c>
      <c r="B11" s="270">
        <v>9.4</v>
      </c>
      <c r="C11" s="278">
        <v>20.6</v>
      </c>
      <c r="D11" s="270">
        <f>30-9.4</f>
        <v>20.6</v>
      </c>
    </row>
    <row r="12" spans="1:4" ht="13.8" thickBot="1" x14ac:dyDescent="0.3">
      <c r="A12" s="373" t="s">
        <v>91</v>
      </c>
      <c r="B12" s="270">
        <v>1.5</v>
      </c>
      <c r="C12" s="279">
        <v>21.5</v>
      </c>
      <c r="D12" s="270">
        <f>23-1.5</f>
        <v>21.5</v>
      </c>
    </row>
    <row r="13" spans="1:4" ht="13.8" thickTop="1" x14ac:dyDescent="0.25">
      <c r="A13" s="331"/>
    </row>
    <row r="14" spans="1:4" x14ac:dyDescent="0.25">
      <c r="A14" s="331"/>
    </row>
    <row r="15" spans="1:4" x14ac:dyDescent="0.25">
      <c r="A15" s="331"/>
    </row>
    <row r="16" spans="1:4" x14ac:dyDescent="0.25">
      <c r="A16" s="331"/>
    </row>
    <row r="17" spans="1:6" x14ac:dyDescent="0.25">
      <c r="A17" s="331"/>
    </row>
    <row r="18" spans="1:6" x14ac:dyDescent="0.25">
      <c r="A18" s="331"/>
    </row>
    <row r="19" spans="1:6" x14ac:dyDescent="0.25">
      <c r="A19" s="331"/>
    </row>
    <row r="20" spans="1:6" x14ac:dyDescent="0.25">
      <c r="A20" s="331"/>
    </row>
    <row r="21" spans="1:6" x14ac:dyDescent="0.25">
      <c r="A21" s="331"/>
    </row>
    <row r="22" spans="1:6" x14ac:dyDescent="0.25">
      <c r="A22" s="331"/>
    </row>
    <row r="23" spans="1:6" x14ac:dyDescent="0.25">
      <c r="A23" s="331"/>
    </row>
    <row r="24" spans="1:6" x14ac:dyDescent="0.25">
      <c r="A24" s="331"/>
    </row>
    <row r="25" spans="1:6" x14ac:dyDescent="0.25">
      <c r="A25" s="276" t="s">
        <v>161</v>
      </c>
    </row>
    <row r="26" spans="1:6" x14ac:dyDescent="0.25">
      <c r="A26" s="44" t="s">
        <v>78</v>
      </c>
    </row>
    <row r="27" spans="1:6" x14ac:dyDescent="0.25">
      <c r="A27" s="331"/>
    </row>
    <row r="28" spans="1:6" x14ac:dyDescent="0.25">
      <c r="A28" s="1" t="s">
        <v>920</v>
      </c>
    </row>
    <row r="29" spans="1:6" x14ac:dyDescent="0.25">
      <c r="A29" s="372" t="s">
        <v>790</v>
      </c>
      <c r="B29" s="333" t="s">
        <v>658</v>
      </c>
      <c r="C29" s="333" t="s">
        <v>791</v>
      </c>
      <c r="D29" s="333" t="s">
        <v>792</v>
      </c>
      <c r="E29" s="333" t="s">
        <v>793</v>
      </c>
      <c r="F29" s="333" t="s">
        <v>104</v>
      </c>
    </row>
    <row r="30" spans="1:6" x14ac:dyDescent="0.25">
      <c r="A30" s="373" t="s">
        <v>794</v>
      </c>
      <c r="B30" s="374">
        <v>18.100000000000001</v>
      </c>
      <c r="C30" s="374">
        <v>18</v>
      </c>
      <c r="D30" s="374">
        <v>1</v>
      </c>
      <c r="E30" s="374">
        <v>40</v>
      </c>
      <c r="F30" s="374">
        <v>332</v>
      </c>
    </row>
    <row r="31" spans="1:6" x14ac:dyDescent="0.25">
      <c r="A31" s="373" t="s">
        <v>795</v>
      </c>
      <c r="B31" s="374">
        <v>4.7</v>
      </c>
      <c r="C31" s="374">
        <v>4</v>
      </c>
      <c r="D31" s="374">
        <v>0</v>
      </c>
      <c r="E31" s="374">
        <v>20</v>
      </c>
      <c r="F31" s="374">
        <v>332</v>
      </c>
    </row>
    <row r="32" spans="1:6" x14ac:dyDescent="0.25">
      <c r="A32" s="373" t="s">
        <v>796</v>
      </c>
      <c r="B32" s="375">
        <v>3.4</v>
      </c>
      <c r="C32" s="374">
        <v>3</v>
      </c>
      <c r="D32" s="374">
        <v>0</v>
      </c>
      <c r="E32" s="374">
        <v>15</v>
      </c>
      <c r="F32" s="374">
        <v>332</v>
      </c>
    </row>
    <row r="33" spans="1:7" x14ac:dyDescent="0.25">
      <c r="A33" s="373" t="s">
        <v>797</v>
      </c>
      <c r="B33" s="376">
        <v>2.2999999999999998</v>
      </c>
      <c r="C33" s="377">
        <v>2</v>
      </c>
      <c r="D33" s="377">
        <v>0</v>
      </c>
      <c r="E33" s="377">
        <v>10</v>
      </c>
      <c r="F33" s="377">
        <v>332</v>
      </c>
    </row>
    <row r="34" spans="1:7" x14ac:dyDescent="0.25">
      <c r="A34" s="373" t="s">
        <v>798</v>
      </c>
      <c r="B34" s="375">
        <v>1.8</v>
      </c>
      <c r="C34" s="374">
        <v>1</v>
      </c>
      <c r="D34" s="374">
        <v>0</v>
      </c>
      <c r="E34" s="374">
        <v>11</v>
      </c>
      <c r="F34" s="374">
        <v>332</v>
      </c>
    </row>
    <row r="35" spans="1:7" x14ac:dyDescent="0.25">
      <c r="A35" s="373" t="s">
        <v>799</v>
      </c>
      <c r="B35" s="376">
        <v>1.3</v>
      </c>
      <c r="C35" s="377">
        <v>1</v>
      </c>
      <c r="D35" s="377">
        <v>0</v>
      </c>
      <c r="E35" s="377">
        <v>8</v>
      </c>
      <c r="F35" s="377">
        <v>332</v>
      </c>
    </row>
    <row r="36" spans="1:7" x14ac:dyDescent="0.25">
      <c r="A36" s="373" t="s">
        <v>800</v>
      </c>
      <c r="B36" s="374">
        <v>9.4</v>
      </c>
      <c r="C36" s="374">
        <v>9</v>
      </c>
      <c r="D36" s="374">
        <v>0</v>
      </c>
      <c r="E36" s="374">
        <v>30</v>
      </c>
      <c r="F36" s="374">
        <v>332</v>
      </c>
    </row>
    <row r="37" spans="1:7" ht="13.8" thickBot="1" x14ac:dyDescent="0.3">
      <c r="A37" s="378" t="s">
        <v>91</v>
      </c>
      <c r="B37" s="380">
        <v>1.5</v>
      </c>
      <c r="C37" s="380">
        <v>0</v>
      </c>
      <c r="D37" s="380">
        <v>0</v>
      </c>
      <c r="E37" s="380">
        <v>23</v>
      </c>
      <c r="F37" s="380">
        <v>332</v>
      </c>
      <c r="G37" s="43"/>
    </row>
    <row r="38" spans="1:7" x14ac:dyDescent="0.25">
      <c r="G38" s="43"/>
    </row>
    <row r="39" spans="1:7" x14ac:dyDescent="0.25">
      <c r="A39" s="276" t="s">
        <v>161</v>
      </c>
    </row>
    <row r="40" spans="1:7" x14ac:dyDescent="0.25">
      <c r="A40" s="44" t="s">
        <v>78</v>
      </c>
    </row>
    <row r="59" spans="1:1" x14ac:dyDescent="0.25">
      <c r="A59" s="379"/>
    </row>
    <row r="61" spans="1:1" x14ac:dyDescent="0.25">
      <c r="A61" s="352"/>
    </row>
    <row r="62" spans="1:1" x14ac:dyDescent="0.25">
      <c r="A62" s="277"/>
    </row>
  </sheetData>
  <conditionalFormatting sqref="B30:F37">
    <cfRule type="expression" dxfId="4" priority="3">
      <formula>MOD(ROW(),2)=0</formula>
    </cfRule>
  </conditionalFormatting>
  <conditionalFormatting sqref="A30:A37">
    <cfRule type="expression" dxfId="3" priority="2">
      <formula>MOD(ROW(),2)=0</formula>
    </cfRule>
  </conditionalFormatting>
  <conditionalFormatting sqref="C5:C12">
    <cfRule type="expression" dxfId="2" priority="1">
      <formula>MOD(ROW(),2)=0</formula>
    </cfRule>
  </conditionalFormatting>
  <hyperlinks>
    <hyperlink ref="A2" location="TOC!A1" display="Return to Table of Contents"/>
  </hyperlinks>
  <pageMargins left="0.25" right="0.25" top="0.75" bottom="0.75" header="0.3" footer="0.3"/>
  <pageSetup scale="85" fitToHeight="0" orientation="landscape" horizontalDpi="1200" verticalDpi="1200" r:id="rId1"/>
  <headerFooter>
    <oddHeader>&amp;L&amp;"Arial,Bold"2016-17 Survey of Allied Dental Education
Report 2 - Dental Assisting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workbookViewId="0">
      <pane ySplit="2" topLeftCell="A3" activePane="bottomLeft" state="frozen"/>
      <selection pane="bottomLeft"/>
    </sheetView>
  </sheetViews>
  <sheetFormatPr defaultColWidth="9.109375" defaultRowHeight="13.2" x14ac:dyDescent="0.25"/>
  <cols>
    <col min="1" max="1" width="33.5546875" style="11" customWidth="1"/>
    <col min="2" max="2" width="110.88671875" style="12" customWidth="1"/>
    <col min="3" max="16384" width="9.109375" style="2"/>
  </cols>
  <sheetData>
    <row r="1" spans="1:2" x14ac:dyDescent="0.25">
      <c r="A1" s="11" t="s">
        <v>2</v>
      </c>
    </row>
    <row r="2" spans="1:2" x14ac:dyDescent="0.25">
      <c r="A2" s="13" t="s">
        <v>4</v>
      </c>
    </row>
    <row r="3" spans="1:2" x14ac:dyDescent="0.25">
      <c r="A3" s="11" t="s">
        <v>8</v>
      </c>
      <c r="B3" s="12" t="s">
        <v>9</v>
      </c>
    </row>
    <row r="5" spans="1:2" ht="52.8" x14ac:dyDescent="0.25">
      <c r="A5" s="14" t="s">
        <v>10</v>
      </c>
      <c r="B5" s="12" t="s">
        <v>11</v>
      </c>
    </row>
    <row r="7" spans="1:2" ht="51" customHeight="1" x14ac:dyDescent="0.25">
      <c r="A7" s="388" t="s">
        <v>12</v>
      </c>
      <c r="B7" s="389" t="s">
        <v>13</v>
      </c>
    </row>
    <row r="8" spans="1:2" x14ac:dyDescent="0.25">
      <c r="A8" s="388"/>
      <c r="B8" s="390"/>
    </row>
    <row r="10" spans="1:2" ht="66" x14ac:dyDescent="0.25">
      <c r="A10" s="14" t="s">
        <v>14</v>
      </c>
      <c r="B10" s="15" t="s">
        <v>15</v>
      </c>
    </row>
    <row r="12" spans="1:2" ht="26.4" x14ac:dyDescent="0.25">
      <c r="A12" s="14" t="s">
        <v>16</v>
      </c>
      <c r="B12" s="16" t="s">
        <v>17</v>
      </c>
    </row>
    <row r="13" spans="1:2" x14ac:dyDescent="0.25">
      <c r="B13" s="17"/>
    </row>
    <row r="14" spans="1:2" ht="26.4" x14ac:dyDescent="0.25">
      <c r="B14" s="16" t="s">
        <v>18</v>
      </c>
    </row>
    <row r="15" spans="1:2" x14ac:dyDescent="0.25">
      <c r="B15" s="17"/>
    </row>
    <row r="16" spans="1:2" ht="26.4" x14ac:dyDescent="0.25">
      <c r="B16" s="16" t="s">
        <v>19</v>
      </c>
    </row>
    <row r="17" spans="1:2" x14ac:dyDescent="0.25">
      <c r="B17" s="17"/>
    </row>
    <row r="18" spans="1:2" x14ac:dyDescent="0.25">
      <c r="B18" s="16" t="s">
        <v>20</v>
      </c>
    </row>
    <row r="19" spans="1:2" x14ac:dyDescent="0.25">
      <c r="B19" s="17"/>
    </row>
    <row r="20" spans="1:2" ht="26.4" x14ac:dyDescent="0.25">
      <c r="B20" s="16" t="s">
        <v>21</v>
      </c>
    </row>
    <row r="21" spans="1:2" x14ac:dyDescent="0.25">
      <c r="B21" s="17"/>
    </row>
    <row r="22" spans="1:2" x14ac:dyDescent="0.25">
      <c r="B22" s="16" t="s">
        <v>22</v>
      </c>
    </row>
    <row r="24" spans="1:2" x14ac:dyDescent="0.25">
      <c r="B24" s="12" t="s">
        <v>23</v>
      </c>
    </row>
    <row r="26" spans="1:2" x14ac:dyDescent="0.25">
      <c r="B26" s="12" t="s">
        <v>24</v>
      </c>
    </row>
    <row r="28" spans="1:2" ht="26.4" x14ac:dyDescent="0.25">
      <c r="B28" s="12" t="s">
        <v>25</v>
      </c>
    </row>
    <row r="30" spans="1:2" x14ac:dyDescent="0.25">
      <c r="A30" s="11" t="s">
        <v>26</v>
      </c>
      <c r="B30" s="18" t="s">
        <v>27</v>
      </c>
    </row>
    <row r="32" spans="1:2" x14ac:dyDescent="0.25">
      <c r="A32" s="11" t="s">
        <v>28</v>
      </c>
      <c r="B32" s="12" t="s">
        <v>29</v>
      </c>
    </row>
    <row r="34" spans="1:2" x14ac:dyDescent="0.25">
      <c r="A34" s="11" t="s">
        <v>30</v>
      </c>
      <c r="B34" s="12" t="s">
        <v>31</v>
      </c>
    </row>
    <row r="36" spans="1:2" ht="26.4" x14ac:dyDescent="0.25">
      <c r="A36" s="14" t="s">
        <v>32</v>
      </c>
      <c r="B36" s="12" t="s">
        <v>33</v>
      </c>
    </row>
    <row r="38" spans="1:2" ht="26.4" x14ac:dyDescent="0.25">
      <c r="A38" s="14" t="s">
        <v>34</v>
      </c>
      <c r="B38" s="12" t="s">
        <v>35</v>
      </c>
    </row>
    <row r="40" spans="1:2" x14ac:dyDescent="0.25">
      <c r="A40" s="11" t="s">
        <v>36</v>
      </c>
      <c r="B40" s="18" t="s">
        <v>37</v>
      </c>
    </row>
    <row r="41" spans="1:2" x14ac:dyDescent="0.25">
      <c r="B41" s="18"/>
    </row>
    <row r="42" spans="1:2" x14ac:dyDescent="0.25">
      <c r="A42" s="11" t="s">
        <v>38</v>
      </c>
      <c r="B42" s="12" t="s">
        <v>39</v>
      </c>
    </row>
    <row r="44" spans="1:2" ht="39.6" x14ac:dyDescent="0.25">
      <c r="A44" s="14" t="s">
        <v>40</v>
      </c>
      <c r="B44" s="15" t="s">
        <v>41</v>
      </c>
    </row>
    <row r="45" spans="1:2" ht="39.6" x14ac:dyDescent="0.25">
      <c r="B45" s="19" t="s">
        <v>42</v>
      </c>
    </row>
    <row r="46" spans="1:2" ht="26.4" x14ac:dyDescent="0.25">
      <c r="B46" s="19" t="s">
        <v>43</v>
      </c>
    </row>
    <row r="48" spans="1:2" ht="26.4" x14ac:dyDescent="0.25">
      <c r="A48" s="14" t="s">
        <v>44</v>
      </c>
      <c r="B48" s="12" t="s">
        <v>45</v>
      </c>
    </row>
    <row r="50" spans="1:5" ht="26.4" x14ac:dyDescent="0.25">
      <c r="A50" s="11" t="s">
        <v>46</v>
      </c>
      <c r="B50" s="12" t="s">
        <v>47</v>
      </c>
    </row>
    <row r="52" spans="1:5" x14ac:dyDescent="0.25">
      <c r="A52" s="11" t="s">
        <v>48</v>
      </c>
      <c r="B52" s="2" t="s">
        <v>49</v>
      </c>
    </row>
    <row r="54" spans="1:5" ht="52.8" x14ac:dyDescent="0.25">
      <c r="A54" s="14" t="s">
        <v>50</v>
      </c>
      <c r="B54" s="15" t="s">
        <v>872</v>
      </c>
      <c r="C54" s="18"/>
      <c r="D54" s="18"/>
      <c r="E54" s="18"/>
    </row>
    <row r="55" spans="1:5" x14ac:dyDescent="0.25">
      <c r="B55" s="18"/>
      <c r="C55" s="18"/>
      <c r="D55" s="18"/>
      <c r="E55" s="18"/>
    </row>
    <row r="56" spans="1:5" x14ac:dyDescent="0.25">
      <c r="B56" s="18"/>
      <c r="C56" s="18"/>
      <c r="D56" s="18"/>
      <c r="E56" s="18"/>
    </row>
    <row r="57" spans="1:5" x14ac:dyDescent="0.25">
      <c r="B57" s="18"/>
      <c r="C57" s="18"/>
      <c r="D57" s="18"/>
      <c r="E57" s="18"/>
    </row>
    <row r="58" spans="1:5" x14ac:dyDescent="0.25">
      <c r="B58" s="18"/>
      <c r="C58" s="18"/>
      <c r="D58" s="18"/>
      <c r="E58" s="18"/>
    </row>
    <row r="59" spans="1:5" x14ac:dyDescent="0.25">
      <c r="B59" s="18"/>
      <c r="C59" s="18"/>
      <c r="D59" s="18"/>
      <c r="E59" s="18"/>
    </row>
    <row r="60" spans="1:5" x14ac:dyDescent="0.25">
      <c r="B60" s="18"/>
      <c r="C60" s="18"/>
      <c r="D60" s="18"/>
      <c r="E60" s="18"/>
    </row>
    <row r="61" spans="1:5" x14ac:dyDescent="0.25">
      <c r="B61" s="18"/>
      <c r="C61" s="18"/>
      <c r="D61" s="18"/>
      <c r="E61" s="18"/>
    </row>
    <row r="62" spans="1:5" x14ac:dyDescent="0.25">
      <c r="B62" s="18"/>
      <c r="C62" s="18"/>
      <c r="D62" s="18"/>
      <c r="E62" s="18"/>
    </row>
    <row r="63" spans="1:5" x14ac:dyDescent="0.25">
      <c r="B63" s="18"/>
      <c r="C63" s="18"/>
      <c r="D63" s="18"/>
      <c r="E63" s="18"/>
    </row>
    <row r="64" spans="1:5" x14ac:dyDescent="0.25">
      <c r="B64" s="18"/>
      <c r="C64" s="18"/>
      <c r="D64" s="18"/>
      <c r="E64" s="18"/>
    </row>
    <row r="65" spans="2:5" x14ac:dyDescent="0.25">
      <c r="B65" s="18"/>
      <c r="C65" s="18"/>
      <c r="D65" s="18"/>
      <c r="E65" s="18"/>
    </row>
    <row r="66" spans="2:5" x14ac:dyDescent="0.25">
      <c r="B66" s="18"/>
      <c r="C66" s="18"/>
      <c r="D66" s="18"/>
      <c r="E66" s="18"/>
    </row>
    <row r="67" spans="2:5" x14ac:dyDescent="0.25">
      <c r="B67" s="18"/>
      <c r="C67" s="18"/>
      <c r="D67" s="18"/>
      <c r="E67" s="18"/>
    </row>
    <row r="68" spans="2:5" x14ac:dyDescent="0.25">
      <c r="B68" s="18"/>
      <c r="C68" s="18"/>
      <c r="D68" s="18"/>
      <c r="E68" s="18"/>
    </row>
    <row r="69" spans="2:5" x14ac:dyDescent="0.25">
      <c r="B69" s="18"/>
      <c r="C69" s="18"/>
      <c r="D69" s="18"/>
      <c r="E69" s="18"/>
    </row>
    <row r="70" spans="2:5" x14ac:dyDescent="0.25">
      <c r="B70" s="18"/>
      <c r="C70" s="18"/>
      <c r="D70" s="18"/>
      <c r="E70" s="18"/>
    </row>
    <row r="71" spans="2:5" x14ac:dyDescent="0.25">
      <c r="B71" s="18"/>
      <c r="C71" s="18"/>
      <c r="D71" s="18"/>
      <c r="E71" s="18"/>
    </row>
    <row r="72" spans="2:5" x14ac:dyDescent="0.25">
      <c r="B72" s="18"/>
      <c r="C72" s="18"/>
      <c r="D72" s="18"/>
      <c r="E72" s="18"/>
    </row>
    <row r="73" spans="2:5" x14ac:dyDescent="0.25">
      <c r="B73" s="18"/>
      <c r="C73" s="18"/>
      <c r="D73" s="18"/>
      <c r="E73" s="18"/>
    </row>
    <row r="74" spans="2:5" x14ac:dyDescent="0.25">
      <c r="B74" s="18"/>
      <c r="C74" s="18"/>
      <c r="D74" s="18"/>
      <c r="E74" s="18"/>
    </row>
    <row r="75" spans="2:5" x14ac:dyDescent="0.25">
      <c r="B75" s="18"/>
      <c r="C75" s="18"/>
      <c r="D75" s="18"/>
      <c r="E75" s="18"/>
    </row>
    <row r="76" spans="2:5" x14ac:dyDescent="0.25">
      <c r="B76" s="18"/>
      <c r="C76" s="18"/>
      <c r="D76" s="18"/>
      <c r="E76" s="18"/>
    </row>
    <row r="77" spans="2:5" x14ac:dyDescent="0.25">
      <c r="B77" s="18"/>
      <c r="C77" s="18"/>
      <c r="D77" s="18"/>
      <c r="E77" s="18"/>
    </row>
    <row r="78" spans="2:5" x14ac:dyDescent="0.25">
      <c r="B78" s="18"/>
      <c r="C78" s="18"/>
      <c r="D78" s="18"/>
      <c r="E78" s="18"/>
    </row>
    <row r="79" spans="2:5" x14ac:dyDescent="0.25">
      <c r="B79" s="18"/>
      <c r="C79" s="18"/>
      <c r="D79" s="18"/>
      <c r="E79" s="18"/>
    </row>
    <row r="80" spans="2:5" x14ac:dyDescent="0.25">
      <c r="B80" s="18"/>
      <c r="C80" s="18"/>
      <c r="D80" s="18"/>
      <c r="E80" s="18"/>
    </row>
    <row r="81" spans="2:5" x14ac:dyDescent="0.25">
      <c r="B81" s="18"/>
      <c r="C81" s="18"/>
      <c r="D81" s="18"/>
      <c r="E81" s="18"/>
    </row>
    <row r="82" spans="2:5" x14ac:dyDescent="0.25">
      <c r="B82" s="18"/>
      <c r="C82" s="18"/>
      <c r="D82" s="18"/>
      <c r="E82" s="18"/>
    </row>
    <row r="83" spans="2:5" x14ac:dyDescent="0.25">
      <c r="B83" s="18"/>
      <c r="C83" s="18"/>
      <c r="D83" s="18"/>
      <c r="E83" s="18"/>
    </row>
    <row r="84" spans="2:5" x14ac:dyDescent="0.25">
      <c r="B84" s="18"/>
      <c r="C84" s="18"/>
      <c r="D84" s="18"/>
      <c r="E84" s="18"/>
    </row>
    <row r="85" spans="2:5" x14ac:dyDescent="0.25">
      <c r="B85" s="18"/>
      <c r="C85" s="18"/>
      <c r="D85" s="18"/>
      <c r="E85" s="18"/>
    </row>
    <row r="86" spans="2:5" x14ac:dyDescent="0.25">
      <c r="B86" s="18"/>
      <c r="C86" s="18"/>
      <c r="D86" s="18"/>
      <c r="E86" s="18"/>
    </row>
    <row r="87" spans="2:5" x14ac:dyDescent="0.25">
      <c r="B87" s="18"/>
      <c r="C87" s="18"/>
      <c r="D87" s="18"/>
      <c r="E87" s="18"/>
    </row>
    <row r="88" spans="2:5" x14ac:dyDescent="0.25">
      <c r="B88" s="18"/>
      <c r="C88" s="18"/>
      <c r="D88" s="18"/>
      <c r="E88" s="18"/>
    </row>
    <row r="89" spans="2:5" x14ac:dyDescent="0.25">
      <c r="B89" s="18"/>
      <c r="C89" s="18"/>
      <c r="D89" s="18"/>
      <c r="E89" s="18"/>
    </row>
    <row r="90" spans="2:5" x14ac:dyDescent="0.25">
      <c r="B90" s="18"/>
      <c r="C90" s="18"/>
      <c r="D90" s="18"/>
      <c r="E90" s="18"/>
    </row>
    <row r="91" spans="2:5" x14ac:dyDescent="0.25">
      <c r="B91" s="18"/>
      <c r="C91" s="18"/>
      <c r="D91" s="18"/>
      <c r="E91" s="18"/>
    </row>
    <row r="92" spans="2:5" x14ac:dyDescent="0.25">
      <c r="B92" s="18"/>
      <c r="C92" s="18"/>
      <c r="D92" s="18"/>
      <c r="E92" s="18"/>
    </row>
    <row r="93" spans="2:5" x14ac:dyDescent="0.25">
      <c r="B93" s="18"/>
      <c r="C93" s="18"/>
      <c r="D93" s="18"/>
      <c r="E93" s="18"/>
    </row>
    <row r="94" spans="2:5" x14ac:dyDescent="0.25">
      <c r="B94" s="18"/>
      <c r="C94" s="18"/>
      <c r="D94" s="18"/>
      <c r="E94" s="18"/>
    </row>
    <row r="95" spans="2:5" x14ac:dyDescent="0.25">
      <c r="B95" s="18"/>
      <c r="C95" s="18"/>
      <c r="D95" s="18"/>
      <c r="E95" s="18"/>
    </row>
    <row r="96" spans="2:5" x14ac:dyDescent="0.25">
      <c r="B96" s="18"/>
      <c r="C96" s="18"/>
      <c r="D96" s="18"/>
      <c r="E96" s="18"/>
    </row>
    <row r="97" spans="2:5" x14ac:dyDescent="0.25">
      <c r="B97" s="18"/>
      <c r="C97" s="18"/>
      <c r="D97" s="18"/>
      <c r="E97" s="18"/>
    </row>
    <row r="98" spans="2:5" x14ac:dyDescent="0.25">
      <c r="B98" s="18"/>
      <c r="C98" s="18"/>
      <c r="D98" s="18"/>
      <c r="E98" s="18"/>
    </row>
    <row r="99" spans="2:5" x14ac:dyDescent="0.25">
      <c r="B99" s="18"/>
      <c r="C99" s="18"/>
      <c r="D99" s="18"/>
      <c r="E99" s="18"/>
    </row>
    <row r="100" spans="2:5" x14ac:dyDescent="0.25">
      <c r="B100" s="18"/>
      <c r="C100" s="18"/>
      <c r="D100" s="18"/>
      <c r="E100" s="18"/>
    </row>
    <row r="101" spans="2:5" x14ac:dyDescent="0.25">
      <c r="B101" s="18"/>
      <c r="C101" s="18"/>
      <c r="D101" s="18"/>
      <c r="E101" s="18"/>
    </row>
    <row r="102" spans="2:5" x14ac:dyDescent="0.25">
      <c r="B102" s="18"/>
      <c r="C102" s="18"/>
      <c r="D102" s="18"/>
      <c r="E102" s="18"/>
    </row>
    <row r="103" spans="2:5" x14ac:dyDescent="0.25">
      <c r="B103" s="18"/>
      <c r="C103" s="18"/>
      <c r="D103" s="18"/>
      <c r="E103" s="18"/>
    </row>
    <row r="104" spans="2:5" x14ac:dyDescent="0.25">
      <c r="B104" s="18"/>
      <c r="C104" s="18"/>
      <c r="D104" s="18"/>
      <c r="E104" s="18"/>
    </row>
  </sheetData>
  <mergeCells count="2">
    <mergeCell ref="A7:A8"/>
    <mergeCell ref="B7:B8"/>
  </mergeCells>
  <hyperlinks>
    <hyperlink ref="A2" location="TOC!A1" display="Return to Table of Contents"/>
  </hyperlinks>
  <pageMargins left="0.25" right="0.25" top="0.75" bottom="0.75" header="0.3" footer="0.3"/>
  <pageSetup scale="72" orientation="portrait" r:id="rId1"/>
  <headerFooter>
    <oddHeader>&amp;L&amp;"Arial,Bold"2016-17 Survey of Allied Dental Education
Report 1 - Dental Hygiene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zoomScaleNormal="100" workbookViewId="0"/>
  </sheetViews>
  <sheetFormatPr defaultColWidth="9.109375" defaultRowHeight="13.2" x14ac:dyDescent="0.25"/>
  <cols>
    <col min="1" max="1" width="31" style="275" customWidth="1"/>
    <col min="2" max="2" width="7.109375" style="275" customWidth="1"/>
    <col min="3" max="3" width="7.88671875" style="275" customWidth="1"/>
    <col min="4" max="4" width="8.109375" style="275" customWidth="1"/>
    <col min="5" max="5" width="7.44140625" style="275" customWidth="1"/>
    <col min="6" max="6" width="7.88671875" style="275" customWidth="1"/>
    <col min="7" max="7" width="7.5546875" style="275" customWidth="1"/>
    <col min="8" max="8" width="9.109375" style="275"/>
    <col min="9" max="9" width="15.44140625" style="275" customWidth="1"/>
    <col min="10" max="16384" width="9.109375" style="275"/>
  </cols>
  <sheetData>
    <row r="1" spans="1:21" x14ac:dyDescent="0.25">
      <c r="A1" s="1" t="s">
        <v>801</v>
      </c>
      <c r="I1" s="40"/>
    </row>
    <row r="2" spans="1:21" x14ac:dyDescent="0.25">
      <c r="A2" s="1" t="s">
        <v>811</v>
      </c>
    </row>
    <row r="3" spans="1:21" x14ac:dyDescent="0.25">
      <c r="A3" s="280" t="s">
        <v>4</v>
      </c>
      <c r="I3" s="274"/>
      <c r="J3" s="274"/>
      <c r="K3" s="274"/>
    </row>
    <row r="4" spans="1:21" x14ac:dyDescent="0.25">
      <c r="A4" s="285"/>
      <c r="B4" s="427" t="s">
        <v>802</v>
      </c>
      <c r="C4" s="427"/>
      <c r="D4" s="427"/>
      <c r="E4" s="427"/>
      <c r="F4" s="428" t="s">
        <v>608</v>
      </c>
      <c r="G4" s="429"/>
      <c r="I4" s="64"/>
      <c r="J4" s="65"/>
      <c r="K4" s="65"/>
      <c r="L4" s="45"/>
      <c r="M4" s="45"/>
      <c r="N4" s="45"/>
      <c r="O4" s="45"/>
      <c r="P4" s="45"/>
      <c r="Q4" s="45"/>
      <c r="R4" s="45"/>
      <c r="S4" s="45"/>
      <c r="T4" s="45"/>
      <c r="U4" s="45"/>
    </row>
    <row r="5" spans="1:21" x14ac:dyDescent="0.25">
      <c r="A5" s="285"/>
      <c r="B5" s="424" t="s">
        <v>684</v>
      </c>
      <c r="C5" s="424"/>
      <c r="D5" s="425" t="s">
        <v>685</v>
      </c>
      <c r="E5" s="426"/>
      <c r="F5" s="286"/>
      <c r="G5" s="287"/>
      <c r="I5" s="64"/>
      <c r="J5" s="65"/>
      <c r="K5" s="65"/>
      <c r="L5" s="45"/>
      <c r="M5" s="45"/>
      <c r="N5" s="45"/>
      <c r="O5" s="45"/>
      <c r="P5" s="45"/>
      <c r="Q5" s="45"/>
      <c r="R5" s="45"/>
      <c r="S5" s="45"/>
      <c r="T5" s="45"/>
      <c r="U5" s="45"/>
    </row>
    <row r="6" spans="1:21" x14ac:dyDescent="0.25">
      <c r="A6" s="288" t="s">
        <v>692</v>
      </c>
      <c r="B6" s="288" t="s">
        <v>104</v>
      </c>
      <c r="C6" s="288" t="s">
        <v>105</v>
      </c>
      <c r="D6" s="289" t="s">
        <v>104</v>
      </c>
      <c r="E6" s="290" t="s">
        <v>105</v>
      </c>
      <c r="F6" s="289" t="s">
        <v>104</v>
      </c>
      <c r="G6" s="291" t="s">
        <v>105</v>
      </c>
      <c r="I6" s="64"/>
      <c r="J6" s="65"/>
      <c r="K6" s="65"/>
      <c r="L6" s="45"/>
      <c r="M6" s="45"/>
      <c r="N6" s="45"/>
      <c r="O6" s="45"/>
      <c r="P6" s="45"/>
      <c r="Q6" s="45"/>
      <c r="R6" s="45"/>
      <c r="S6" s="45"/>
      <c r="T6" s="45"/>
      <c r="U6" s="45"/>
    </row>
    <row r="7" spans="1:21" ht="15" customHeight="1" x14ac:dyDescent="0.25">
      <c r="A7" s="275" t="s">
        <v>803</v>
      </c>
      <c r="B7" s="275">
        <v>20</v>
      </c>
      <c r="C7" s="129">
        <f t="shared" ref="C7:C13" si="0">(B7/B$13)*100</f>
        <v>2.4752475247524752</v>
      </c>
      <c r="D7" s="292">
        <v>271</v>
      </c>
      <c r="E7" s="129">
        <f t="shared" ref="E7:E13" si="1">(D7/D$13)*100</f>
        <v>6.3990554899645806</v>
      </c>
      <c r="F7" s="206">
        <f t="shared" ref="F7:F12" si="2">SUM(B7,D7)</f>
        <v>291</v>
      </c>
      <c r="G7" s="247">
        <f t="shared" ref="G7:G13" si="3">(F7/F$13)*100</f>
        <v>5.7703747769185005</v>
      </c>
      <c r="H7" s="45"/>
      <c r="I7" s="64"/>
      <c r="J7" s="65"/>
      <c r="K7" s="65"/>
      <c r="L7" s="45"/>
      <c r="M7" s="45"/>
      <c r="N7" s="45"/>
      <c r="O7" s="45"/>
      <c r="P7" s="45"/>
      <c r="Q7" s="45"/>
      <c r="R7" s="45"/>
      <c r="S7" s="45"/>
      <c r="T7" s="45"/>
      <c r="U7" s="45"/>
    </row>
    <row r="8" spans="1:21" ht="15" customHeight="1" x14ac:dyDescent="0.25">
      <c r="A8" s="275" t="s">
        <v>804</v>
      </c>
      <c r="B8" s="275">
        <v>98</v>
      </c>
      <c r="C8" s="129">
        <f t="shared" si="0"/>
        <v>12.128712871287128</v>
      </c>
      <c r="D8" s="292">
        <v>860</v>
      </c>
      <c r="E8" s="129">
        <f t="shared" si="1"/>
        <v>20.306965761511218</v>
      </c>
      <c r="F8" s="206">
        <f t="shared" si="2"/>
        <v>958</v>
      </c>
      <c r="G8" s="247">
        <f t="shared" si="3"/>
        <v>18.996628990680151</v>
      </c>
      <c r="H8" s="45"/>
      <c r="I8" s="64"/>
      <c r="J8" s="65"/>
      <c r="K8" s="65"/>
      <c r="L8" s="45"/>
      <c r="M8" s="45"/>
      <c r="N8" s="274"/>
      <c r="O8" s="45"/>
      <c r="P8" s="45"/>
      <c r="Q8" s="45"/>
      <c r="R8" s="45"/>
      <c r="S8" s="45"/>
      <c r="T8" s="45"/>
      <c r="U8" s="45"/>
    </row>
    <row r="9" spans="1:21" ht="15" customHeight="1" x14ac:dyDescent="0.25">
      <c r="A9" s="275" t="s">
        <v>805</v>
      </c>
      <c r="B9" s="275">
        <v>123</v>
      </c>
      <c r="C9" s="129">
        <f t="shared" si="0"/>
        <v>15.222772277227723</v>
      </c>
      <c r="D9" s="292">
        <v>1037</v>
      </c>
      <c r="E9" s="129">
        <f t="shared" si="1"/>
        <v>24.486422668240852</v>
      </c>
      <c r="F9" s="206">
        <f t="shared" si="2"/>
        <v>1160</v>
      </c>
      <c r="G9" s="247">
        <f t="shared" si="3"/>
        <v>23.00218124132461</v>
      </c>
      <c r="H9" s="45"/>
      <c r="I9" s="64"/>
      <c r="J9" s="65"/>
      <c r="K9" s="65"/>
      <c r="L9" s="45"/>
      <c r="M9" s="45"/>
      <c r="N9" s="274"/>
      <c r="O9" s="45"/>
      <c r="P9" s="45"/>
      <c r="Q9" s="45"/>
      <c r="R9" s="45"/>
      <c r="S9" s="45"/>
      <c r="T9" s="45"/>
      <c r="U9" s="45"/>
    </row>
    <row r="10" spans="1:21" ht="15" customHeight="1" x14ac:dyDescent="0.25">
      <c r="A10" s="275" t="s">
        <v>806</v>
      </c>
      <c r="B10" s="275">
        <v>181</v>
      </c>
      <c r="C10" s="129">
        <f t="shared" si="0"/>
        <v>22.400990099009903</v>
      </c>
      <c r="D10" s="292">
        <v>1248</v>
      </c>
      <c r="E10" s="129">
        <f t="shared" si="1"/>
        <v>29.468713105076745</v>
      </c>
      <c r="F10" s="206">
        <f t="shared" si="2"/>
        <v>1429</v>
      </c>
      <c r="G10" s="247">
        <f t="shared" si="3"/>
        <v>28.336307753321439</v>
      </c>
      <c r="H10" s="45"/>
      <c r="I10" s="64"/>
      <c r="J10" s="65"/>
      <c r="K10" s="65"/>
      <c r="L10" s="45"/>
      <c r="M10" s="45"/>
      <c r="N10" s="274"/>
      <c r="O10" s="45"/>
      <c r="P10" s="45"/>
      <c r="Q10" s="45"/>
      <c r="R10" s="45"/>
      <c r="S10" s="45"/>
      <c r="T10" s="45"/>
      <c r="U10" s="45"/>
    </row>
    <row r="11" spans="1:21" ht="15" customHeight="1" x14ac:dyDescent="0.25">
      <c r="A11" s="275" t="s">
        <v>807</v>
      </c>
      <c r="B11" s="275">
        <v>380</v>
      </c>
      <c r="C11" s="129">
        <f t="shared" si="0"/>
        <v>47.029702970297024</v>
      </c>
      <c r="D11" s="292">
        <v>719</v>
      </c>
      <c r="E11" s="129">
        <f t="shared" si="1"/>
        <v>16.977567886658797</v>
      </c>
      <c r="F11" s="206">
        <f t="shared" si="2"/>
        <v>1099</v>
      </c>
      <c r="G11" s="247">
        <f t="shared" si="3"/>
        <v>21.792583779496333</v>
      </c>
      <c r="H11" s="45"/>
      <c r="I11" s="64"/>
      <c r="J11" s="65"/>
      <c r="K11" s="65"/>
      <c r="L11" s="45"/>
      <c r="M11" s="45"/>
      <c r="N11" s="274"/>
      <c r="O11" s="45"/>
      <c r="P11" s="45"/>
      <c r="Q11" s="45"/>
      <c r="R11" s="45"/>
      <c r="S11" s="45"/>
      <c r="T11" s="45"/>
      <c r="U11" s="45"/>
    </row>
    <row r="12" spans="1:21" ht="15" customHeight="1" x14ac:dyDescent="0.25">
      <c r="A12" s="275" t="s">
        <v>689</v>
      </c>
      <c r="B12" s="275">
        <v>6</v>
      </c>
      <c r="C12" s="129">
        <f t="shared" si="0"/>
        <v>0.74257425742574257</v>
      </c>
      <c r="D12" s="292">
        <v>100</v>
      </c>
      <c r="E12" s="129">
        <f t="shared" si="1"/>
        <v>2.3612750885478158</v>
      </c>
      <c r="F12" s="206">
        <f t="shared" si="2"/>
        <v>106</v>
      </c>
      <c r="G12" s="247">
        <f t="shared" si="3"/>
        <v>2.1019234582589728</v>
      </c>
      <c r="H12" s="45"/>
      <c r="I12" s="64"/>
      <c r="J12" s="65"/>
      <c r="K12" s="65"/>
      <c r="L12" s="45"/>
      <c r="M12" s="45"/>
      <c r="N12" s="274"/>
      <c r="O12" s="45"/>
      <c r="P12" s="45"/>
    </row>
    <row r="13" spans="1:21" ht="15" customHeight="1" thickBot="1" x14ac:dyDescent="0.3">
      <c r="A13" s="222" t="s">
        <v>103</v>
      </c>
      <c r="B13" s="222">
        <f>SUM(B7:B12)</f>
        <v>808</v>
      </c>
      <c r="C13" s="238">
        <f t="shared" si="0"/>
        <v>100</v>
      </c>
      <c r="D13" s="387">
        <f>SUM(D7:D12)</f>
        <v>4235</v>
      </c>
      <c r="E13" s="238">
        <f t="shared" si="1"/>
        <v>100</v>
      </c>
      <c r="F13" s="230">
        <f>SUM(F7:F12)</f>
        <v>5043</v>
      </c>
      <c r="G13" s="238">
        <f t="shared" si="3"/>
        <v>100</v>
      </c>
      <c r="H13" s="45"/>
      <c r="I13" s="64"/>
      <c r="J13" s="65"/>
      <c r="K13" s="45"/>
      <c r="L13" s="45"/>
      <c r="M13" s="45"/>
      <c r="N13" s="45"/>
      <c r="O13" s="45"/>
      <c r="P13" s="45"/>
    </row>
    <row r="14" spans="1:21" x14ac:dyDescent="0.25">
      <c r="A14" s="45"/>
      <c r="B14" s="45"/>
      <c r="C14" s="208"/>
      <c r="D14" s="293"/>
      <c r="E14" s="208"/>
      <c r="F14" s="293"/>
      <c r="G14" s="208"/>
      <c r="I14" s="45"/>
      <c r="J14" s="45"/>
      <c r="K14" s="45"/>
    </row>
    <row r="15" spans="1:21" x14ac:dyDescent="0.25">
      <c r="A15" s="276" t="s">
        <v>812</v>
      </c>
      <c r="I15" s="45"/>
      <c r="J15" s="216"/>
      <c r="K15" s="45"/>
    </row>
    <row r="16" spans="1:21" x14ac:dyDescent="0.25">
      <c r="A16" s="294" t="s">
        <v>808</v>
      </c>
      <c r="I16" s="45"/>
      <c r="J16" s="45"/>
      <c r="K16" s="45"/>
    </row>
    <row r="17" spans="1:11" x14ac:dyDescent="0.25">
      <c r="A17" s="277" t="s">
        <v>78</v>
      </c>
      <c r="I17" s="45"/>
      <c r="J17" s="45"/>
      <c r="K17" s="45"/>
    </row>
    <row r="18" spans="1:11" x14ac:dyDescent="0.25">
      <c r="I18" s="45"/>
      <c r="J18" s="45"/>
      <c r="K18" s="45"/>
    </row>
    <row r="19" spans="1:11" x14ac:dyDescent="0.25">
      <c r="A19" s="1" t="s">
        <v>809</v>
      </c>
      <c r="I19" s="45"/>
      <c r="J19" s="45"/>
      <c r="K19" s="45"/>
    </row>
    <row r="20" spans="1:11" x14ac:dyDescent="0.25">
      <c r="A20" s="1" t="s">
        <v>811</v>
      </c>
      <c r="I20" s="45"/>
      <c r="J20" s="45"/>
      <c r="K20" s="45"/>
    </row>
    <row r="21" spans="1:11" x14ac:dyDescent="0.25">
      <c r="A21" s="285"/>
      <c r="B21" s="427" t="s">
        <v>802</v>
      </c>
      <c r="C21" s="427"/>
      <c r="D21" s="427"/>
      <c r="E21" s="427"/>
      <c r="F21" s="428" t="s">
        <v>608</v>
      </c>
      <c r="G21" s="429"/>
      <c r="I21" s="64"/>
      <c r="J21" s="65"/>
      <c r="K21" s="65"/>
    </row>
    <row r="22" spans="1:11" x14ac:dyDescent="0.25">
      <c r="A22" s="285"/>
      <c r="B22" s="424" t="s">
        <v>684</v>
      </c>
      <c r="C22" s="424"/>
      <c r="D22" s="425" t="s">
        <v>685</v>
      </c>
      <c r="E22" s="426"/>
      <c r="F22" s="286"/>
      <c r="G22" s="287"/>
      <c r="I22" s="64"/>
      <c r="J22" s="65"/>
      <c r="K22" s="65"/>
    </row>
    <row r="23" spans="1:11" x14ac:dyDescent="0.25">
      <c r="A23" s="288" t="s">
        <v>810</v>
      </c>
      <c r="B23" s="288" t="s">
        <v>104</v>
      </c>
      <c r="C23" s="288" t="s">
        <v>105</v>
      </c>
      <c r="D23" s="289" t="s">
        <v>104</v>
      </c>
      <c r="E23" s="290" t="s">
        <v>105</v>
      </c>
      <c r="F23" s="289" t="s">
        <v>104</v>
      </c>
      <c r="G23" s="291" t="s">
        <v>105</v>
      </c>
      <c r="I23" s="64"/>
      <c r="J23" s="65"/>
      <c r="K23" s="65"/>
    </row>
    <row r="24" spans="1:11" ht="15" customHeight="1" x14ac:dyDescent="0.25">
      <c r="A24" s="275" t="s">
        <v>700</v>
      </c>
      <c r="B24" s="275">
        <v>32</v>
      </c>
      <c r="C24" s="129">
        <f t="shared" ref="C24:C33" si="4">(B24/B$33)*100</f>
        <v>3.9603960396039604</v>
      </c>
      <c r="D24" s="207">
        <v>205</v>
      </c>
      <c r="E24" s="129">
        <f t="shared" ref="E24:E33" si="5">(D24/D$33)*100</f>
        <v>4.8406139315230226</v>
      </c>
      <c r="F24" s="206">
        <f>SUM(B24,D24)</f>
        <v>237</v>
      </c>
      <c r="G24" s="247">
        <f t="shared" ref="G24:G33" si="6">(F24/F$33)*100</f>
        <v>4.6995835812016651</v>
      </c>
      <c r="I24" s="64"/>
      <c r="J24" s="65"/>
      <c r="K24" s="65"/>
    </row>
    <row r="25" spans="1:11" ht="15" customHeight="1" x14ac:dyDescent="0.25">
      <c r="A25" s="275" t="s">
        <v>701</v>
      </c>
      <c r="B25" s="275">
        <v>679</v>
      </c>
      <c r="C25" s="129">
        <f t="shared" si="4"/>
        <v>84.034653465346537</v>
      </c>
      <c r="D25" s="206">
        <v>3588</v>
      </c>
      <c r="E25" s="129">
        <f t="shared" si="5"/>
        <v>84.722550177095641</v>
      </c>
      <c r="F25" s="206">
        <f t="shared" ref="F25:F32" si="7">SUM(B25,D25)</f>
        <v>4267</v>
      </c>
      <c r="G25" s="247">
        <f t="shared" si="6"/>
        <v>84.612333928217325</v>
      </c>
      <c r="I25" s="64"/>
      <c r="J25" s="65"/>
      <c r="K25" s="65"/>
    </row>
    <row r="26" spans="1:11" ht="15" customHeight="1" x14ac:dyDescent="0.25">
      <c r="A26" s="275" t="s">
        <v>702</v>
      </c>
      <c r="B26" s="275">
        <v>25</v>
      </c>
      <c r="C26" s="129">
        <f t="shared" si="4"/>
        <v>3.0940594059405941</v>
      </c>
      <c r="D26" s="207">
        <v>170</v>
      </c>
      <c r="E26" s="129">
        <f t="shared" si="5"/>
        <v>4.0141676505312871</v>
      </c>
      <c r="F26" s="206">
        <f t="shared" si="7"/>
        <v>195</v>
      </c>
      <c r="G26" s="247">
        <f t="shared" si="6"/>
        <v>3.8667459845330163</v>
      </c>
      <c r="I26" s="64"/>
      <c r="J26" s="65"/>
      <c r="K26" s="65"/>
    </row>
    <row r="27" spans="1:11" ht="15" customHeight="1" x14ac:dyDescent="0.25">
      <c r="A27" s="275" t="s">
        <v>703</v>
      </c>
      <c r="B27" s="275">
        <v>1</v>
      </c>
      <c r="C27" s="129">
        <f t="shared" si="4"/>
        <v>0.12376237623762376</v>
      </c>
      <c r="D27" s="207">
        <v>12</v>
      </c>
      <c r="E27" s="129">
        <f t="shared" si="5"/>
        <v>0.28335301062573792</v>
      </c>
      <c r="F27" s="206">
        <f t="shared" si="7"/>
        <v>13</v>
      </c>
      <c r="G27" s="247">
        <f t="shared" si="6"/>
        <v>0.25778306563553438</v>
      </c>
      <c r="I27" s="64"/>
      <c r="J27" s="65"/>
      <c r="K27" s="65"/>
    </row>
    <row r="28" spans="1:11" ht="15" customHeight="1" x14ac:dyDescent="0.25">
      <c r="A28" s="275" t="s">
        <v>704</v>
      </c>
      <c r="B28" s="275">
        <v>52</v>
      </c>
      <c r="C28" s="129">
        <f t="shared" si="4"/>
        <v>6.435643564356436</v>
      </c>
      <c r="D28" s="207">
        <v>138</v>
      </c>
      <c r="E28" s="129">
        <f t="shared" si="5"/>
        <v>3.2585596221959863</v>
      </c>
      <c r="F28" s="206">
        <f t="shared" si="7"/>
        <v>190</v>
      </c>
      <c r="G28" s="247">
        <f t="shared" si="6"/>
        <v>3.7675986515962721</v>
      </c>
      <c r="I28" s="64"/>
      <c r="J28" s="65"/>
      <c r="K28" s="65"/>
    </row>
    <row r="29" spans="1:11" ht="15" customHeight="1" x14ac:dyDescent="0.25">
      <c r="A29" s="275" t="s">
        <v>705</v>
      </c>
      <c r="B29" s="275">
        <v>2</v>
      </c>
      <c r="C29" s="129">
        <f t="shared" si="4"/>
        <v>0.24752475247524752</v>
      </c>
      <c r="D29" s="207">
        <v>18</v>
      </c>
      <c r="E29" s="129">
        <f t="shared" si="5"/>
        <v>0.42502951593860688</v>
      </c>
      <c r="F29" s="206">
        <f t="shared" si="7"/>
        <v>20</v>
      </c>
      <c r="G29" s="247">
        <f t="shared" si="6"/>
        <v>0.39658933174697603</v>
      </c>
      <c r="I29" s="64"/>
      <c r="J29" s="65"/>
      <c r="K29" s="65"/>
    </row>
    <row r="30" spans="1:11" ht="15" customHeight="1" x14ac:dyDescent="0.25">
      <c r="A30" s="275" t="s">
        <v>921</v>
      </c>
      <c r="B30" s="275">
        <v>6</v>
      </c>
      <c r="C30" s="129">
        <f t="shared" si="4"/>
        <v>0.74257425742574257</v>
      </c>
      <c r="D30" s="207">
        <v>19</v>
      </c>
      <c r="E30" s="129">
        <f t="shared" si="5"/>
        <v>0.44864226682408503</v>
      </c>
      <c r="F30" s="206">
        <f t="shared" si="7"/>
        <v>25</v>
      </c>
      <c r="G30" s="247">
        <f t="shared" si="6"/>
        <v>0.49573666468372007</v>
      </c>
      <c r="I30" s="64"/>
      <c r="J30" s="65"/>
      <c r="K30" s="65"/>
    </row>
    <row r="31" spans="1:11" ht="15" customHeight="1" x14ac:dyDescent="0.25">
      <c r="A31" s="275" t="s">
        <v>689</v>
      </c>
      <c r="B31" s="275">
        <v>8</v>
      </c>
      <c r="C31" s="129">
        <f t="shared" si="4"/>
        <v>0.99009900990099009</v>
      </c>
      <c r="D31" s="207">
        <v>81</v>
      </c>
      <c r="E31" s="129">
        <f t="shared" si="5"/>
        <v>1.9126328217237309</v>
      </c>
      <c r="F31" s="206">
        <f t="shared" si="7"/>
        <v>89</v>
      </c>
      <c r="G31" s="247">
        <f t="shared" si="6"/>
        <v>1.7648225262740433</v>
      </c>
      <c r="I31" s="64"/>
      <c r="J31" s="65"/>
      <c r="K31" s="65"/>
    </row>
    <row r="32" spans="1:11" ht="15" customHeight="1" x14ac:dyDescent="0.25">
      <c r="A32" s="275" t="s">
        <v>707</v>
      </c>
      <c r="B32" s="275">
        <v>3</v>
      </c>
      <c r="C32" s="129">
        <f t="shared" si="4"/>
        <v>0.37128712871287128</v>
      </c>
      <c r="D32" s="207">
        <v>4</v>
      </c>
      <c r="E32" s="129">
        <f t="shared" si="5"/>
        <v>9.4451003541912631E-2</v>
      </c>
      <c r="F32" s="206">
        <f t="shared" si="7"/>
        <v>7</v>
      </c>
      <c r="G32" s="247">
        <f t="shared" si="6"/>
        <v>0.13880626611144162</v>
      </c>
      <c r="I32" s="64"/>
      <c r="J32" s="65"/>
      <c r="K32" s="65"/>
    </row>
    <row r="33" spans="1:11" ht="15" customHeight="1" thickBot="1" x14ac:dyDescent="0.3">
      <c r="A33" s="222" t="s">
        <v>103</v>
      </c>
      <c r="B33" s="222">
        <f>SUM(B24:B32)</f>
        <v>808</v>
      </c>
      <c r="C33" s="238">
        <f t="shared" si="4"/>
        <v>100</v>
      </c>
      <c r="D33" s="387">
        <f>SUM(D24:D32)</f>
        <v>4235</v>
      </c>
      <c r="E33" s="238">
        <f t="shared" si="5"/>
        <v>100</v>
      </c>
      <c r="F33" s="226">
        <f>SUM(F24:F32)</f>
        <v>5043</v>
      </c>
      <c r="G33" s="238">
        <f t="shared" si="6"/>
        <v>100</v>
      </c>
      <c r="I33" s="64"/>
      <c r="J33" s="65"/>
      <c r="K33" s="65"/>
    </row>
    <row r="34" spans="1:11" x14ac:dyDescent="0.25">
      <c r="I34" s="64"/>
      <c r="J34" s="65"/>
      <c r="K34" s="65"/>
    </row>
    <row r="35" spans="1:11" x14ac:dyDescent="0.25">
      <c r="A35" s="276" t="s">
        <v>812</v>
      </c>
      <c r="I35" s="64"/>
      <c r="J35" s="65"/>
      <c r="K35" s="65"/>
    </row>
    <row r="36" spans="1:11" x14ac:dyDescent="0.25">
      <c r="A36" s="294" t="s">
        <v>808</v>
      </c>
      <c r="I36" s="64"/>
      <c r="J36" s="65"/>
      <c r="K36" s="65"/>
    </row>
    <row r="37" spans="1:11" x14ac:dyDescent="0.25">
      <c r="A37" s="277" t="s">
        <v>78</v>
      </c>
      <c r="I37" s="64"/>
      <c r="J37" s="65"/>
    </row>
    <row r="38" spans="1:11" x14ac:dyDescent="0.25">
      <c r="I38" s="64"/>
      <c r="J38" s="65"/>
    </row>
  </sheetData>
  <mergeCells count="8">
    <mergeCell ref="B22:C22"/>
    <mergeCell ref="D22:E22"/>
    <mergeCell ref="B4:E4"/>
    <mergeCell ref="F4:G4"/>
    <mergeCell ref="B5:C5"/>
    <mergeCell ref="D5:E5"/>
    <mergeCell ref="B21:E21"/>
    <mergeCell ref="F21:G21"/>
  </mergeCells>
  <conditionalFormatting sqref="A7:G13 A24:G33">
    <cfRule type="expression" dxfId="1" priority="1">
      <formula>MOD(ROW(),2)=1</formula>
    </cfRule>
  </conditionalFormatting>
  <hyperlinks>
    <hyperlink ref="A3" location="TOC!A1" display="Return to Table of Contents"/>
  </hyperlinks>
  <pageMargins left="0.25" right="0.25" top="0.75" bottom="0.75" header="0.3" footer="0.3"/>
  <pageSetup orientation="portrait" r:id="rId1"/>
  <headerFooter>
    <oddHeader>&amp;L&amp;"Arial,Bold"2016-17 Survey of Allied Dental Education
Report 1 - Dental Hygiene Education Programs</oddHeader>
  </headerFooter>
  <ignoredErrors>
    <ignoredError sqref="F7:F13 C13 E13 F24:F33 C33 E33"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zoomScaleNormal="100" workbookViewId="0"/>
  </sheetViews>
  <sheetFormatPr defaultColWidth="9.109375" defaultRowHeight="13.2" x14ac:dyDescent="0.25"/>
  <cols>
    <col min="1" max="16384" width="9.109375" style="275"/>
  </cols>
  <sheetData>
    <row r="1" spans="1:4" x14ac:dyDescent="0.25">
      <c r="A1" s="1" t="s">
        <v>914</v>
      </c>
    </row>
    <row r="2" spans="1:4" x14ac:dyDescent="0.25">
      <c r="A2" s="391" t="s">
        <v>4</v>
      </c>
      <c r="B2" s="391"/>
      <c r="C2" s="391"/>
    </row>
    <row r="6" spans="1:4" x14ac:dyDescent="0.25">
      <c r="B6" s="275" t="s">
        <v>823</v>
      </c>
      <c r="C6" s="275" t="s">
        <v>155</v>
      </c>
      <c r="D6" s="275" t="s">
        <v>104</v>
      </c>
    </row>
    <row r="7" spans="1:4" x14ac:dyDescent="0.25">
      <c r="B7" s="275" t="s">
        <v>826</v>
      </c>
      <c r="C7" s="99">
        <f t="shared" ref="C7:C12" si="0">D7/$C$13</f>
        <v>0.35911163989688677</v>
      </c>
      <c r="D7" s="275">
        <v>1811</v>
      </c>
    </row>
    <row r="8" spans="1:4" x14ac:dyDescent="0.25">
      <c r="B8" s="275" t="s">
        <v>825</v>
      </c>
      <c r="C8" s="99">
        <f t="shared" si="0"/>
        <v>0.3154868134047194</v>
      </c>
      <c r="D8" s="275">
        <v>1591</v>
      </c>
    </row>
    <row r="9" spans="1:4" x14ac:dyDescent="0.25">
      <c r="B9" s="275" t="s">
        <v>824</v>
      </c>
      <c r="C9" s="99">
        <f t="shared" si="0"/>
        <v>0.19789807654174102</v>
      </c>
      <c r="D9" s="275">
        <v>998</v>
      </c>
    </row>
    <row r="10" spans="1:4" x14ac:dyDescent="0.25">
      <c r="B10" s="275" t="s">
        <v>827</v>
      </c>
      <c r="C10" s="99">
        <f t="shared" si="0"/>
        <v>8.982748364069007E-2</v>
      </c>
      <c r="D10" s="275">
        <v>453</v>
      </c>
    </row>
    <row r="11" spans="1:4" x14ac:dyDescent="0.25">
      <c r="B11" s="275" t="s">
        <v>828</v>
      </c>
      <c r="C11" s="99">
        <f t="shared" si="0"/>
        <v>2.9149315883402735E-2</v>
      </c>
      <c r="D11" s="275">
        <v>147</v>
      </c>
    </row>
    <row r="12" spans="1:4" x14ac:dyDescent="0.25">
      <c r="B12" s="275" t="s">
        <v>829</v>
      </c>
      <c r="C12" s="99">
        <f t="shared" si="0"/>
        <v>8.5266706325599836E-3</v>
      </c>
      <c r="D12" s="275">
        <v>43</v>
      </c>
    </row>
    <row r="13" spans="1:4" x14ac:dyDescent="0.25">
      <c r="C13" s="275">
        <f>SUM(D7:D12)</f>
        <v>5043</v>
      </c>
    </row>
    <row r="27" spans="1:3" x14ac:dyDescent="0.25">
      <c r="A27" s="276" t="s">
        <v>161</v>
      </c>
    </row>
    <row r="28" spans="1:3" x14ac:dyDescent="0.25">
      <c r="A28" s="44" t="s">
        <v>78</v>
      </c>
    </row>
    <row r="30" spans="1:3" x14ac:dyDescent="0.25">
      <c r="A30" s="1" t="s">
        <v>915</v>
      </c>
      <c r="B30" s="282"/>
      <c r="C30" s="282"/>
    </row>
    <row r="31" spans="1:3" x14ac:dyDescent="0.25">
      <c r="A31" s="282"/>
      <c r="B31" s="282"/>
      <c r="C31" s="282"/>
    </row>
    <row r="34" spans="2:5" x14ac:dyDescent="0.25">
      <c r="B34" s="275" t="s">
        <v>813</v>
      </c>
    </row>
    <row r="35" spans="2:5" x14ac:dyDescent="0.25">
      <c r="B35" s="275" t="s">
        <v>814</v>
      </c>
      <c r="C35" s="99">
        <v>0.48225262740432284</v>
      </c>
      <c r="D35" s="275">
        <v>2432</v>
      </c>
      <c r="E35" s="99">
        <f t="shared" ref="D35:E41" si="1">D35/$C$41</f>
        <v>0.48225262740432284</v>
      </c>
    </row>
    <row r="36" spans="2:5" x14ac:dyDescent="0.25">
      <c r="B36" s="275" t="s">
        <v>815</v>
      </c>
      <c r="C36" s="99">
        <v>0.21594289113622844</v>
      </c>
      <c r="D36" s="275">
        <v>1089</v>
      </c>
      <c r="E36" s="99">
        <f t="shared" si="1"/>
        <v>0.21594289113622844</v>
      </c>
    </row>
    <row r="37" spans="2:5" x14ac:dyDescent="0.25">
      <c r="B37" s="275" t="s">
        <v>816</v>
      </c>
      <c r="C37" s="99">
        <v>9.5578028951021216E-2</v>
      </c>
      <c r="D37" s="275">
        <v>482</v>
      </c>
      <c r="E37" s="99">
        <f t="shared" si="1"/>
        <v>9.5578028951021216E-2</v>
      </c>
    </row>
    <row r="38" spans="2:5" x14ac:dyDescent="0.25">
      <c r="B38" s="275" t="s">
        <v>817</v>
      </c>
      <c r="C38" s="99">
        <v>7.4558794368431491E-2</v>
      </c>
      <c r="D38" s="275">
        <v>376</v>
      </c>
      <c r="E38" s="99">
        <f t="shared" si="1"/>
        <v>7.4558794368431491E-2</v>
      </c>
    </row>
    <row r="39" spans="2:5" x14ac:dyDescent="0.25">
      <c r="B39" s="275" t="s">
        <v>818</v>
      </c>
      <c r="C39" s="99">
        <v>7.138607971445568E-2</v>
      </c>
      <c r="D39" s="275">
        <v>360</v>
      </c>
      <c r="E39" s="99">
        <f t="shared" si="1"/>
        <v>7.138607971445568E-2</v>
      </c>
    </row>
    <row r="40" spans="2:5" x14ac:dyDescent="0.25">
      <c r="B40" s="275" t="s">
        <v>91</v>
      </c>
      <c r="C40" s="99">
        <v>6.0281578425540355E-2</v>
      </c>
      <c r="D40" s="275">
        <v>304</v>
      </c>
      <c r="E40" s="99">
        <f t="shared" si="1"/>
        <v>6.0281578425540355E-2</v>
      </c>
    </row>
    <row r="41" spans="2:5" x14ac:dyDescent="0.25">
      <c r="C41" s="275">
        <f>SUM(D35:D40)</f>
        <v>5043</v>
      </c>
      <c r="D41" s="99">
        <f t="shared" si="1"/>
        <v>1</v>
      </c>
    </row>
    <row r="47" spans="2:5" x14ac:dyDescent="0.25">
      <c r="C47" s="275" t="s">
        <v>819</v>
      </c>
      <c r="D47" s="275">
        <v>5</v>
      </c>
      <c r="E47" s="275">
        <v>8</v>
      </c>
    </row>
    <row r="48" spans="2:5" x14ac:dyDescent="0.25">
      <c r="C48" s="275" t="s">
        <v>820</v>
      </c>
      <c r="D48" s="275">
        <v>18</v>
      </c>
      <c r="E48" s="275">
        <v>19</v>
      </c>
    </row>
    <row r="49" spans="1:7" x14ac:dyDescent="0.25">
      <c r="C49" s="275" t="s">
        <v>821</v>
      </c>
      <c r="D49" s="275">
        <v>55</v>
      </c>
      <c r="E49" s="275">
        <v>112</v>
      </c>
    </row>
    <row r="50" spans="1:7" x14ac:dyDescent="0.25">
      <c r="C50" s="275" t="s">
        <v>822</v>
      </c>
      <c r="D50" s="275">
        <v>39</v>
      </c>
      <c r="E50" s="275">
        <v>117</v>
      </c>
    </row>
    <row r="54" spans="1:7" x14ac:dyDescent="0.25">
      <c r="A54" s="276" t="s">
        <v>161</v>
      </c>
    </row>
    <row r="55" spans="1:7" x14ac:dyDescent="0.25">
      <c r="A55" s="44" t="s">
        <v>78</v>
      </c>
    </row>
    <row r="57" spans="1:7" x14ac:dyDescent="0.25">
      <c r="A57" s="1" t="s">
        <v>138</v>
      </c>
    </row>
    <row r="62" spans="1:7" x14ac:dyDescent="0.25">
      <c r="C62" s="275" t="s">
        <v>830</v>
      </c>
      <c r="F62" s="99">
        <f>G62/$G$66</f>
        <v>0.73785445171524888</v>
      </c>
      <c r="G62" s="275">
        <v>3721</v>
      </c>
    </row>
    <row r="63" spans="1:7" x14ac:dyDescent="0.25">
      <c r="C63" s="275" t="s">
        <v>832</v>
      </c>
      <c r="F63" s="99">
        <f>G63/$G$66</f>
        <v>1.0311322625421376E-2</v>
      </c>
      <c r="G63" s="275">
        <v>52</v>
      </c>
    </row>
    <row r="64" spans="1:7" x14ac:dyDescent="0.25">
      <c r="C64" s="275" t="s">
        <v>831</v>
      </c>
      <c r="F64" s="99">
        <f>G64/$G$66</f>
        <v>0.19670830854650009</v>
      </c>
      <c r="G64" s="275">
        <v>992</v>
      </c>
    </row>
    <row r="65" spans="3:7" x14ac:dyDescent="0.25">
      <c r="C65" s="275" t="s">
        <v>91</v>
      </c>
      <c r="F65" s="99">
        <f>G65/$G$66</f>
        <v>5.5125917112829666E-2</v>
      </c>
      <c r="G65" s="275">
        <v>278</v>
      </c>
    </row>
    <row r="66" spans="3:7" x14ac:dyDescent="0.25">
      <c r="G66" s="275">
        <f>SUM(G62:G65)</f>
        <v>5043</v>
      </c>
    </row>
    <row r="84" spans="1:1" x14ac:dyDescent="0.25">
      <c r="A84" s="276" t="s">
        <v>161</v>
      </c>
    </row>
    <row r="85" spans="1:1" x14ac:dyDescent="0.25">
      <c r="A85" s="44" t="s">
        <v>78</v>
      </c>
    </row>
  </sheetData>
  <sortState ref="C62:G65">
    <sortCondition descending="1" ref="D7:D13"/>
  </sortState>
  <mergeCells count="1">
    <mergeCell ref="A2:C2"/>
  </mergeCells>
  <hyperlinks>
    <hyperlink ref="A2:C2" location="TOC!A1" display="Return to Table of Contents"/>
  </hyperlinks>
  <pageMargins left="0.25" right="0.25" top="0.75" bottom="0.75" header="0.3" footer="0.3"/>
  <pageSetup scale="71" fitToHeight="0" orientation="portrait" horizontalDpi="1200" verticalDpi="1200" r:id="rId1"/>
  <headerFooter>
    <oddHeader>&amp;L&amp;"Arial,Bold"2016-17 Survey of Allied Dental Education
Report 1 - Dental Hygiene Education Programs</oddHeader>
  </headerFooter>
  <rowBreaks count="1" manualBreakCount="1">
    <brk id="55" max="16383" man="1"/>
  </rowBreaks>
  <colBreaks count="1" manualBreakCount="1">
    <brk id="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1"/>
  <sheetViews>
    <sheetView zoomScaleNormal="100" workbookViewId="0">
      <pane ySplit="3" topLeftCell="A4" activePane="bottomLeft" state="frozen"/>
      <selection pane="bottomLeft"/>
    </sheetView>
  </sheetViews>
  <sheetFormatPr defaultColWidth="9.109375" defaultRowHeight="13.2" x14ac:dyDescent="0.25"/>
  <cols>
    <col min="1" max="1" width="5.88671875" style="108" customWidth="1"/>
    <col min="2" max="2" width="89.33203125" style="108" customWidth="1"/>
    <col min="3" max="5" width="9.109375" style="108" customWidth="1"/>
    <col min="6" max="16384" width="9.109375" style="108"/>
  </cols>
  <sheetData>
    <row r="1" spans="1:5" x14ac:dyDescent="0.25">
      <c r="A1" s="107" t="s">
        <v>833</v>
      </c>
    </row>
    <row r="2" spans="1:5" x14ac:dyDescent="0.25">
      <c r="A2" s="405" t="s">
        <v>4</v>
      </c>
      <c r="B2" s="405"/>
    </row>
    <row r="3" spans="1:5" ht="39.6" x14ac:dyDescent="0.25">
      <c r="A3" s="283" t="s">
        <v>165</v>
      </c>
      <c r="B3" s="284" t="s">
        <v>166</v>
      </c>
      <c r="C3" s="283" t="s">
        <v>834</v>
      </c>
      <c r="D3" s="283" t="s">
        <v>835</v>
      </c>
      <c r="E3" s="283" t="s">
        <v>836</v>
      </c>
    </row>
    <row r="4" spans="1:5" x14ac:dyDescent="0.25">
      <c r="A4" s="111" t="s">
        <v>178</v>
      </c>
      <c r="B4" s="112" t="s">
        <v>179</v>
      </c>
      <c r="C4" s="111">
        <v>3</v>
      </c>
      <c r="D4" s="111">
        <v>7</v>
      </c>
      <c r="E4" s="111">
        <v>10</v>
      </c>
    </row>
    <row r="5" spans="1:5" x14ac:dyDescent="0.25">
      <c r="A5" s="113" t="s">
        <v>178</v>
      </c>
      <c r="B5" s="114" t="s">
        <v>182</v>
      </c>
      <c r="C5" s="113">
        <v>5</v>
      </c>
      <c r="D5" s="113">
        <v>3</v>
      </c>
      <c r="E5" s="113">
        <v>8</v>
      </c>
    </row>
    <row r="6" spans="1:5" x14ac:dyDescent="0.25">
      <c r="A6" s="111" t="s">
        <v>183</v>
      </c>
      <c r="B6" s="112" t="s">
        <v>184</v>
      </c>
      <c r="C6" s="111">
        <v>0</v>
      </c>
      <c r="D6" s="111">
        <v>0</v>
      </c>
      <c r="E6" s="111">
        <v>0</v>
      </c>
    </row>
    <row r="7" spans="1:5" x14ac:dyDescent="0.25">
      <c r="A7" s="113" t="s">
        <v>183</v>
      </c>
      <c r="B7" s="114" t="s">
        <v>185</v>
      </c>
      <c r="C7" s="113">
        <v>2</v>
      </c>
      <c r="D7" s="113">
        <v>10</v>
      </c>
      <c r="E7" s="113">
        <v>12</v>
      </c>
    </row>
    <row r="8" spans="1:5" x14ac:dyDescent="0.25">
      <c r="A8" s="111" t="s">
        <v>186</v>
      </c>
      <c r="B8" s="112" t="s">
        <v>187</v>
      </c>
      <c r="C8" s="111">
        <v>4</v>
      </c>
      <c r="D8" s="111">
        <v>12</v>
      </c>
      <c r="E8" s="111">
        <v>16</v>
      </c>
    </row>
    <row r="9" spans="1:5" x14ac:dyDescent="0.25">
      <c r="A9" s="113" t="s">
        <v>186</v>
      </c>
      <c r="B9" s="114" t="s">
        <v>188</v>
      </c>
      <c r="C9" s="113">
        <v>6</v>
      </c>
      <c r="D9" s="113">
        <v>12</v>
      </c>
      <c r="E9" s="113">
        <v>18</v>
      </c>
    </row>
    <row r="10" spans="1:5" x14ac:dyDescent="0.25">
      <c r="A10" s="111" t="s">
        <v>186</v>
      </c>
      <c r="B10" s="112" t="s">
        <v>189</v>
      </c>
      <c r="C10" s="111">
        <v>3</v>
      </c>
      <c r="D10" s="111">
        <v>13</v>
      </c>
      <c r="E10" s="111">
        <v>16</v>
      </c>
    </row>
    <row r="11" spans="1:5" x14ac:dyDescent="0.25">
      <c r="A11" s="113" t="s">
        <v>186</v>
      </c>
      <c r="B11" s="114" t="s">
        <v>190</v>
      </c>
      <c r="C11" s="113">
        <v>3</v>
      </c>
      <c r="D11" s="113">
        <v>7</v>
      </c>
      <c r="E11" s="113">
        <v>10</v>
      </c>
    </row>
    <row r="12" spans="1:5" x14ac:dyDescent="0.25">
      <c r="A12" s="111" t="s">
        <v>186</v>
      </c>
      <c r="B12" s="112" t="s">
        <v>191</v>
      </c>
      <c r="C12" s="111">
        <v>7</v>
      </c>
      <c r="D12" s="111">
        <v>10</v>
      </c>
      <c r="E12" s="111">
        <v>17</v>
      </c>
    </row>
    <row r="13" spans="1:5" x14ac:dyDescent="0.25">
      <c r="A13" s="113" t="s">
        <v>186</v>
      </c>
      <c r="B13" s="114" t="s">
        <v>192</v>
      </c>
      <c r="C13" s="113">
        <v>4</v>
      </c>
      <c r="D13" s="113">
        <v>12</v>
      </c>
      <c r="E13" s="113">
        <v>16</v>
      </c>
    </row>
    <row r="14" spans="1:5" x14ac:dyDescent="0.25">
      <c r="A14" s="111" t="s">
        <v>186</v>
      </c>
      <c r="B14" s="112" t="s">
        <v>193</v>
      </c>
      <c r="C14" s="111">
        <v>3</v>
      </c>
      <c r="D14" s="111">
        <v>22</v>
      </c>
      <c r="E14" s="111">
        <v>25</v>
      </c>
    </row>
    <row r="15" spans="1:5" x14ac:dyDescent="0.25">
      <c r="A15" s="113" t="s">
        <v>186</v>
      </c>
      <c r="B15" s="114" t="s">
        <v>194</v>
      </c>
      <c r="C15" s="113">
        <v>3</v>
      </c>
      <c r="D15" s="113">
        <v>24</v>
      </c>
      <c r="E15" s="113">
        <v>27</v>
      </c>
    </row>
    <row r="16" spans="1:5" x14ac:dyDescent="0.25">
      <c r="A16" s="111" t="s">
        <v>195</v>
      </c>
      <c r="B16" s="112" t="s">
        <v>196</v>
      </c>
      <c r="C16" s="111">
        <v>5</v>
      </c>
      <c r="D16" s="111">
        <v>5</v>
      </c>
      <c r="E16" s="111">
        <v>10</v>
      </c>
    </row>
    <row r="17" spans="1:5" x14ac:dyDescent="0.25">
      <c r="A17" s="113" t="s">
        <v>195</v>
      </c>
      <c r="B17" s="114" t="s">
        <v>197</v>
      </c>
      <c r="C17" s="113">
        <v>7</v>
      </c>
      <c r="D17" s="113">
        <v>2</v>
      </c>
      <c r="E17" s="113">
        <v>9</v>
      </c>
    </row>
    <row r="18" spans="1:5" x14ac:dyDescent="0.25">
      <c r="A18" s="111" t="s">
        <v>198</v>
      </c>
      <c r="B18" s="112" t="s">
        <v>199</v>
      </c>
      <c r="C18" s="111">
        <v>1</v>
      </c>
      <c r="D18" s="111">
        <v>17</v>
      </c>
      <c r="E18" s="111">
        <v>18</v>
      </c>
    </row>
    <row r="19" spans="1:5" x14ac:dyDescent="0.25">
      <c r="A19" s="113" t="s">
        <v>198</v>
      </c>
      <c r="B19" s="114" t="s">
        <v>200</v>
      </c>
      <c r="C19" s="113">
        <v>6</v>
      </c>
      <c r="D19" s="113">
        <v>12</v>
      </c>
      <c r="E19" s="113">
        <v>18</v>
      </c>
    </row>
    <row r="20" spans="1:5" x14ac:dyDescent="0.25">
      <c r="A20" s="111" t="s">
        <v>198</v>
      </c>
      <c r="B20" s="112" t="s">
        <v>201</v>
      </c>
      <c r="C20" s="111">
        <v>6</v>
      </c>
      <c r="D20" s="111">
        <v>12</v>
      </c>
      <c r="E20" s="111">
        <v>18</v>
      </c>
    </row>
    <row r="21" spans="1:5" x14ac:dyDescent="0.25">
      <c r="A21" s="113" t="s">
        <v>198</v>
      </c>
      <c r="B21" s="114" t="s">
        <v>202</v>
      </c>
      <c r="C21" s="113">
        <v>4</v>
      </c>
      <c r="D21" s="113">
        <v>6</v>
      </c>
      <c r="E21" s="113">
        <v>10</v>
      </c>
    </row>
    <row r="22" spans="1:5" x14ac:dyDescent="0.25">
      <c r="A22" s="111" t="s">
        <v>198</v>
      </c>
      <c r="B22" s="112" t="s">
        <v>203</v>
      </c>
      <c r="C22" s="111">
        <v>3</v>
      </c>
      <c r="D22" s="111">
        <v>12</v>
      </c>
      <c r="E22" s="111">
        <v>15</v>
      </c>
    </row>
    <row r="23" spans="1:5" x14ac:dyDescent="0.25">
      <c r="A23" s="113" t="s">
        <v>198</v>
      </c>
      <c r="B23" s="114" t="s">
        <v>204</v>
      </c>
      <c r="C23" s="113">
        <v>3</v>
      </c>
      <c r="D23" s="113">
        <v>8</v>
      </c>
      <c r="E23" s="113">
        <v>11</v>
      </c>
    </row>
    <row r="24" spans="1:5" x14ac:dyDescent="0.25">
      <c r="A24" s="111" t="s">
        <v>198</v>
      </c>
      <c r="B24" s="112" t="s">
        <v>205</v>
      </c>
      <c r="C24" s="111">
        <v>2</v>
      </c>
      <c r="D24" s="111">
        <v>10</v>
      </c>
      <c r="E24" s="111">
        <v>12</v>
      </c>
    </row>
    <row r="25" spans="1:5" x14ac:dyDescent="0.25">
      <c r="A25" s="113" t="s">
        <v>198</v>
      </c>
      <c r="B25" s="114" t="s">
        <v>663</v>
      </c>
      <c r="C25" s="113">
        <v>4</v>
      </c>
      <c r="D25" s="113">
        <v>11</v>
      </c>
      <c r="E25" s="113">
        <v>15</v>
      </c>
    </row>
    <row r="26" spans="1:5" x14ac:dyDescent="0.25">
      <c r="A26" s="111" t="s">
        <v>198</v>
      </c>
      <c r="B26" s="112" t="s">
        <v>206</v>
      </c>
      <c r="C26" s="111">
        <v>4</v>
      </c>
      <c r="D26" s="111">
        <v>9</v>
      </c>
      <c r="E26" s="111">
        <v>13</v>
      </c>
    </row>
    <row r="27" spans="1:5" x14ac:dyDescent="0.25">
      <c r="A27" s="113" t="s">
        <v>198</v>
      </c>
      <c r="B27" s="114" t="s">
        <v>207</v>
      </c>
      <c r="C27" s="113">
        <v>3</v>
      </c>
      <c r="D27" s="113">
        <v>16</v>
      </c>
      <c r="E27" s="113">
        <v>19</v>
      </c>
    </row>
    <row r="28" spans="1:5" x14ac:dyDescent="0.25">
      <c r="A28" s="111" t="s">
        <v>198</v>
      </c>
      <c r="B28" s="112" t="s">
        <v>208</v>
      </c>
      <c r="C28" s="111">
        <v>3</v>
      </c>
      <c r="D28" s="111">
        <v>14</v>
      </c>
      <c r="E28" s="111">
        <v>17</v>
      </c>
    </row>
    <row r="29" spans="1:5" x14ac:dyDescent="0.25">
      <c r="A29" s="113" t="s">
        <v>198</v>
      </c>
      <c r="B29" s="114" t="s">
        <v>209</v>
      </c>
      <c r="C29" s="113">
        <v>4</v>
      </c>
      <c r="D29" s="113">
        <v>18</v>
      </c>
      <c r="E29" s="113">
        <v>22</v>
      </c>
    </row>
    <row r="30" spans="1:5" x14ac:dyDescent="0.25">
      <c r="A30" s="111" t="s">
        <v>198</v>
      </c>
      <c r="B30" s="112" t="s">
        <v>210</v>
      </c>
      <c r="C30" s="111">
        <v>4</v>
      </c>
      <c r="D30" s="111">
        <v>36</v>
      </c>
      <c r="E30" s="111">
        <v>40</v>
      </c>
    </row>
    <row r="31" spans="1:5" x14ac:dyDescent="0.25">
      <c r="A31" s="113" t="s">
        <v>198</v>
      </c>
      <c r="B31" s="114" t="s">
        <v>211</v>
      </c>
      <c r="C31" s="113">
        <v>13</v>
      </c>
      <c r="D31" s="113">
        <v>7</v>
      </c>
      <c r="E31" s="113">
        <v>20</v>
      </c>
    </row>
    <row r="32" spans="1:5" x14ac:dyDescent="0.25">
      <c r="A32" s="111" t="s">
        <v>198</v>
      </c>
      <c r="B32" s="112" t="s">
        <v>212</v>
      </c>
      <c r="C32" s="111">
        <v>3</v>
      </c>
      <c r="D32" s="111">
        <v>7</v>
      </c>
      <c r="E32" s="111">
        <v>10</v>
      </c>
    </row>
    <row r="33" spans="1:5" x14ac:dyDescent="0.25">
      <c r="A33" s="113" t="s">
        <v>198</v>
      </c>
      <c r="B33" s="114" t="s">
        <v>213</v>
      </c>
      <c r="C33" s="113">
        <v>3</v>
      </c>
      <c r="D33" s="113">
        <v>8</v>
      </c>
      <c r="E33" s="113">
        <v>11</v>
      </c>
    </row>
    <row r="34" spans="1:5" x14ac:dyDescent="0.25">
      <c r="A34" s="111" t="s">
        <v>198</v>
      </c>
      <c r="B34" s="112" t="s">
        <v>214</v>
      </c>
      <c r="C34" s="111">
        <v>3</v>
      </c>
      <c r="D34" s="111">
        <v>15</v>
      </c>
      <c r="E34" s="111">
        <v>18</v>
      </c>
    </row>
    <row r="35" spans="1:5" x14ac:dyDescent="0.25">
      <c r="A35" s="113" t="s">
        <v>198</v>
      </c>
      <c r="B35" s="114" t="s">
        <v>215</v>
      </c>
      <c r="C35" s="113">
        <v>3</v>
      </c>
      <c r="D35" s="113">
        <v>10</v>
      </c>
      <c r="E35" s="113">
        <v>13</v>
      </c>
    </row>
    <row r="36" spans="1:5" x14ac:dyDescent="0.25">
      <c r="A36" s="111" t="s">
        <v>198</v>
      </c>
      <c r="B36" s="112" t="s">
        <v>216</v>
      </c>
      <c r="C36" s="111">
        <v>13</v>
      </c>
      <c r="D36" s="111">
        <v>7</v>
      </c>
      <c r="E36" s="111">
        <v>20</v>
      </c>
    </row>
    <row r="37" spans="1:5" x14ac:dyDescent="0.25">
      <c r="A37" s="113" t="s">
        <v>198</v>
      </c>
      <c r="B37" s="114" t="s">
        <v>217</v>
      </c>
      <c r="C37" s="113">
        <v>6</v>
      </c>
      <c r="D37" s="113">
        <v>6</v>
      </c>
      <c r="E37" s="113">
        <v>12</v>
      </c>
    </row>
    <row r="38" spans="1:5" x14ac:dyDescent="0.25">
      <c r="A38" s="111" t="s">
        <v>198</v>
      </c>
      <c r="B38" s="112" t="s">
        <v>218</v>
      </c>
      <c r="C38" s="111">
        <v>4</v>
      </c>
      <c r="D38" s="111">
        <v>20</v>
      </c>
      <c r="E38" s="111">
        <v>24</v>
      </c>
    </row>
    <row r="39" spans="1:5" x14ac:dyDescent="0.25">
      <c r="A39" s="113" t="s">
        <v>198</v>
      </c>
      <c r="B39" s="114" t="s">
        <v>219</v>
      </c>
      <c r="C39" s="113">
        <v>2</v>
      </c>
      <c r="D39" s="113">
        <v>7</v>
      </c>
      <c r="E39" s="113">
        <v>9</v>
      </c>
    </row>
    <row r="40" spans="1:5" x14ac:dyDescent="0.25">
      <c r="A40" s="111" t="s">
        <v>198</v>
      </c>
      <c r="B40" s="112" t="s">
        <v>220</v>
      </c>
      <c r="C40" s="111">
        <v>4</v>
      </c>
      <c r="D40" s="111">
        <v>16</v>
      </c>
      <c r="E40" s="111">
        <v>20</v>
      </c>
    </row>
    <row r="41" spans="1:5" x14ac:dyDescent="0.25">
      <c r="A41" s="113" t="s">
        <v>198</v>
      </c>
      <c r="B41" s="114" t="s">
        <v>221</v>
      </c>
      <c r="C41" s="113">
        <v>4</v>
      </c>
      <c r="D41" s="113">
        <v>6</v>
      </c>
      <c r="E41" s="113">
        <v>10</v>
      </c>
    </row>
    <row r="42" spans="1:5" x14ac:dyDescent="0.25">
      <c r="A42" s="111" t="s">
        <v>198</v>
      </c>
      <c r="B42" s="112" t="s">
        <v>222</v>
      </c>
      <c r="C42" s="111">
        <v>3</v>
      </c>
      <c r="D42" s="111">
        <v>5</v>
      </c>
      <c r="E42" s="111">
        <v>8</v>
      </c>
    </row>
    <row r="43" spans="1:5" x14ac:dyDescent="0.25">
      <c r="A43" s="113" t="s">
        <v>198</v>
      </c>
      <c r="B43" s="114" t="s">
        <v>223</v>
      </c>
      <c r="C43" s="113">
        <v>12</v>
      </c>
      <c r="D43" s="113">
        <v>28</v>
      </c>
      <c r="E43" s="113">
        <v>40</v>
      </c>
    </row>
    <row r="44" spans="1:5" x14ac:dyDescent="0.25">
      <c r="A44" s="111" t="s">
        <v>198</v>
      </c>
      <c r="B44" s="112" t="s">
        <v>224</v>
      </c>
      <c r="C44" s="111">
        <v>6</v>
      </c>
      <c r="D44" s="111">
        <v>12</v>
      </c>
      <c r="E44" s="111">
        <v>18</v>
      </c>
    </row>
    <row r="45" spans="1:5" x14ac:dyDescent="0.25">
      <c r="A45" s="113" t="s">
        <v>225</v>
      </c>
      <c r="B45" s="114" t="s">
        <v>226</v>
      </c>
      <c r="C45" s="113">
        <v>2</v>
      </c>
      <c r="D45" s="113">
        <v>6</v>
      </c>
      <c r="E45" s="113">
        <v>8</v>
      </c>
    </row>
    <row r="46" spans="1:5" x14ac:dyDescent="0.25">
      <c r="A46" s="111" t="s">
        <v>225</v>
      </c>
      <c r="B46" s="112" t="s">
        <v>227</v>
      </c>
      <c r="C46" s="111">
        <v>3</v>
      </c>
      <c r="D46" s="111">
        <v>12</v>
      </c>
      <c r="E46" s="111">
        <v>15</v>
      </c>
    </row>
    <row r="47" spans="1:5" x14ac:dyDescent="0.25">
      <c r="A47" s="113" t="s">
        <v>225</v>
      </c>
      <c r="B47" s="114" t="s">
        <v>228</v>
      </c>
      <c r="C47" s="113">
        <v>6</v>
      </c>
      <c r="D47" s="113">
        <v>2</v>
      </c>
      <c r="E47" s="113">
        <v>8</v>
      </c>
    </row>
    <row r="48" spans="1:5" x14ac:dyDescent="0.25">
      <c r="A48" s="111" t="s">
        <v>225</v>
      </c>
      <c r="B48" s="112" t="s">
        <v>229</v>
      </c>
      <c r="C48" s="111">
        <v>5</v>
      </c>
      <c r="D48" s="111">
        <v>3</v>
      </c>
      <c r="E48" s="111">
        <v>8</v>
      </c>
    </row>
    <row r="49" spans="1:5" x14ac:dyDescent="0.25">
      <c r="A49" s="113" t="s">
        <v>230</v>
      </c>
      <c r="B49" s="114" t="s">
        <v>231</v>
      </c>
      <c r="C49" s="113">
        <v>3</v>
      </c>
      <c r="D49" s="113">
        <v>12</v>
      </c>
      <c r="E49" s="113">
        <v>15</v>
      </c>
    </row>
    <row r="50" spans="1:5" x14ac:dyDescent="0.25">
      <c r="A50" s="111" t="s">
        <v>230</v>
      </c>
      <c r="B50" s="112" t="s">
        <v>232</v>
      </c>
      <c r="C50" s="111">
        <v>4</v>
      </c>
      <c r="D50" s="111">
        <v>13</v>
      </c>
      <c r="E50" s="111">
        <v>17</v>
      </c>
    </row>
    <row r="51" spans="1:5" x14ac:dyDescent="0.25">
      <c r="A51" s="113" t="s">
        <v>230</v>
      </c>
      <c r="B51" s="114" t="s">
        <v>233</v>
      </c>
      <c r="C51" s="113">
        <v>6</v>
      </c>
      <c r="D51" s="113">
        <v>20</v>
      </c>
      <c r="E51" s="113">
        <v>26</v>
      </c>
    </row>
    <row r="52" spans="1:5" x14ac:dyDescent="0.25">
      <c r="A52" s="111" t="s">
        <v>230</v>
      </c>
      <c r="B52" s="112" t="s">
        <v>234</v>
      </c>
      <c r="C52" s="111">
        <v>11</v>
      </c>
      <c r="D52" s="111">
        <v>19</v>
      </c>
      <c r="E52" s="111">
        <v>30</v>
      </c>
    </row>
    <row r="53" spans="1:5" x14ac:dyDescent="0.25">
      <c r="A53" s="113" t="s">
        <v>230</v>
      </c>
      <c r="B53" s="114" t="s">
        <v>235</v>
      </c>
      <c r="C53" s="113">
        <v>6</v>
      </c>
      <c r="D53" s="113">
        <v>6</v>
      </c>
      <c r="E53" s="113">
        <v>12</v>
      </c>
    </row>
    <row r="54" spans="1:5" x14ac:dyDescent="0.25">
      <c r="A54" s="111" t="s">
        <v>236</v>
      </c>
      <c r="B54" s="112" t="s">
        <v>237</v>
      </c>
      <c r="C54" s="111">
        <v>6</v>
      </c>
      <c r="D54" s="111">
        <v>10</v>
      </c>
      <c r="E54" s="111">
        <v>16</v>
      </c>
    </row>
    <row r="55" spans="1:5" x14ac:dyDescent="0.25">
      <c r="A55" s="113" t="s">
        <v>238</v>
      </c>
      <c r="B55" s="114" t="s">
        <v>239</v>
      </c>
      <c r="C55" s="113">
        <v>3</v>
      </c>
      <c r="D55" s="113">
        <v>0</v>
      </c>
      <c r="E55" s="113">
        <v>3</v>
      </c>
    </row>
    <row r="56" spans="1:5" x14ac:dyDescent="0.25">
      <c r="A56" s="111" t="s">
        <v>240</v>
      </c>
      <c r="B56" s="112" t="s">
        <v>241</v>
      </c>
      <c r="C56" s="111">
        <v>1</v>
      </c>
      <c r="D56" s="111">
        <v>12</v>
      </c>
      <c r="E56" s="111">
        <v>13</v>
      </c>
    </row>
    <row r="57" spans="1:5" x14ac:dyDescent="0.25">
      <c r="A57" s="113" t="s">
        <v>240</v>
      </c>
      <c r="B57" s="114" t="s">
        <v>242</v>
      </c>
      <c r="C57" s="113">
        <v>2</v>
      </c>
      <c r="D57" s="113">
        <v>6</v>
      </c>
      <c r="E57" s="113">
        <v>8</v>
      </c>
    </row>
    <row r="58" spans="1:5" x14ac:dyDescent="0.25">
      <c r="A58" s="111" t="s">
        <v>240</v>
      </c>
      <c r="B58" s="112" t="s">
        <v>243</v>
      </c>
      <c r="C58" s="111">
        <v>2</v>
      </c>
      <c r="D58" s="111">
        <v>12</v>
      </c>
      <c r="E58" s="111">
        <v>14</v>
      </c>
    </row>
    <row r="59" spans="1:5" x14ac:dyDescent="0.25">
      <c r="A59" s="113" t="s">
        <v>240</v>
      </c>
      <c r="B59" s="114" t="s">
        <v>244</v>
      </c>
      <c r="C59" s="113">
        <v>6</v>
      </c>
      <c r="D59" s="113">
        <v>4</v>
      </c>
      <c r="E59" s="113">
        <v>10</v>
      </c>
    </row>
    <row r="60" spans="1:5" x14ac:dyDescent="0.25">
      <c r="A60" s="111" t="s">
        <v>240</v>
      </c>
      <c r="B60" s="112" t="s">
        <v>245</v>
      </c>
      <c r="C60" s="111">
        <v>2</v>
      </c>
      <c r="D60" s="111">
        <v>13</v>
      </c>
      <c r="E60" s="111">
        <v>15</v>
      </c>
    </row>
    <row r="61" spans="1:5" x14ac:dyDescent="0.25">
      <c r="A61" s="113" t="s">
        <v>240</v>
      </c>
      <c r="B61" s="114" t="s">
        <v>246</v>
      </c>
      <c r="C61" s="113">
        <v>3</v>
      </c>
      <c r="D61" s="113">
        <v>10</v>
      </c>
      <c r="E61" s="113">
        <v>13</v>
      </c>
    </row>
    <row r="62" spans="1:5" x14ac:dyDescent="0.25">
      <c r="A62" s="111" t="s">
        <v>240</v>
      </c>
      <c r="B62" s="112" t="s">
        <v>247</v>
      </c>
      <c r="C62" s="111">
        <v>2</v>
      </c>
      <c r="D62" s="111">
        <v>7</v>
      </c>
      <c r="E62" s="111">
        <v>9</v>
      </c>
    </row>
    <row r="63" spans="1:5" x14ac:dyDescent="0.25">
      <c r="A63" s="113" t="s">
        <v>240</v>
      </c>
      <c r="B63" s="114" t="s">
        <v>248</v>
      </c>
      <c r="C63" s="113">
        <v>2</v>
      </c>
      <c r="D63" s="113">
        <v>7</v>
      </c>
      <c r="E63" s="113">
        <v>9</v>
      </c>
    </row>
    <row r="64" spans="1:5" x14ac:dyDescent="0.25">
      <c r="A64" s="111" t="s">
        <v>240</v>
      </c>
      <c r="B64" s="112" t="s">
        <v>249</v>
      </c>
      <c r="C64" s="111">
        <v>7</v>
      </c>
      <c r="D64" s="111">
        <v>5</v>
      </c>
      <c r="E64" s="111">
        <v>12</v>
      </c>
    </row>
    <row r="65" spans="1:5" x14ac:dyDescent="0.25">
      <c r="A65" s="113" t="s">
        <v>240</v>
      </c>
      <c r="B65" s="114" t="s">
        <v>250</v>
      </c>
      <c r="C65" s="113">
        <v>4</v>
      </c>
      <c r="D65" s="113">
        <v>18</v>
      </c>
      <c r="E65" s="113">
        <v>22</v>
      </c>
    </row>
    <row r="66" spans="1:5" x14ac:dyDescent="0.25">
      <c r="A66" s="111" t="s">
        <v>240</v>
      </c>
      <c r="B66" s="112" t="s">
        <v>251</v>
      </c>
      <c r="C66" s="111">
        <v>3</v>
      </c>
      <c r="D66" s="111">
        <v>8</v>
      </c>
      <c r="E66" s="111">
        <v>11</v>
      </c>
    </row>
    <row r="67" spans="1:5" x14ac:dyDescent="0.25">
      <c r="A67" s="113" t="s">
        <v>240</v>
      </c>
      <c r="B67" s="114" t="s">
        <v>252</v>
      </c>
      <c r="C67" s="113">
        <v>4</v>
      </c>
      <c r="D67" s="113">
        <v>9</v>
      </c>
      <c r="E67" s="113">
        <v>13</v>
      </c>
    </row>
    <row r="68" spans="1:5" x14ac:dyDescent="0.25">
      <c r="A68" s="111" t="s">
        <v>240</v>
      </c>
      <c r="B68" s="112" t="s">
        <v>253</v>
      </c>
      <c r="C68" s="111">
        <v>2</v>
      </c>
      <c r="D68" s="111">
        <v>7</v>
      </c>
      <c r="E68" s="111">
        <v>9</v>
      </c>
    </row>
    <row r="69" spans="1:5" x14ac:dyDescent="0.25">
      <c r="A69" s="113" t="s">
        <v>240</v>
      </c>
      <c r="B69" s="114" t="s">
        <v>254</v>
      </c>
      <c r="C69" s="113">
        <v>6</v>
      </c>
      <c r="D69" s="113">
        <v>12</v>
      </c>
      <c r="E69" s="113">
        <v>18</v>
      </c>
    </row>
    <row r="70" spans="1:5" x14ac:dyDescent="0.25">
      <c r="A70" s="111" t="s">
        <v>240</v>
      </c>
      <c r="B70" s="112" t="s">
        <v>255</v>
      </c>
      <c r="C70" s="111">
        <v>3</v>
      </c>
      <c r="D70" s="111">
        <v>4</v>
      </c>
      <c r="E70" s="111">
        <v>7</v>
      </c>
    </row>
    <row r="71" spans="1:5" x14ac:dyDescent="0.25">
      <c r="A71" s="113" t="s">
        <v>240</v>
      </c>
      <c r="B71" s="114" t="s">
        <v>256</v>
      </c>
      <c r="C71" s="113">
        <v>4</v>
      </c>
      <c r="D71" s="113">
        <v>10</v>
      </c>
      <c r="E71" s="113">
        <v>14</v>
      </c>
    </row>
    <row r="72" spans="1:5" x14ac:dyDescent="0.25">
      <c r="A72" s="111" t="s">
        <v>240</v>
      </c>
      <c r="B72" s="112" t="s">
        <v>257</v>
      </c>
      <c r="C72" s="111">
        <v>2</v>
      </c>
      <c r="D72" s="111">
        <v>16</v>
      </c>
      <c r="E72" s="111">
        <v>18</v>
      </c>
    </row>
    <row r="73" spans="1:5" x14ac:dyDescent="0.25">
      <c r="A73" s="113" t="s">
        <v>240</v>
      </c>
      <c r="B73" s="114" t="s">
        <v>258</v>
      </c>
      <c r="C73" s="113">
        <v>3</v>
      </c>
      <c r="D73" s="113">
        <v>9</v>
      </c>
      <c r="E73" s="113">
        <v>12</v>
      </c>
    </row>
    <row r="74" spans="1:5" x14ac:dyDescent="0.25">
      <c r="A74" s="111" t="s">
        <v>240</v>
      </c>
      <c r="B74" s="112" t="s">
        <v>259</v>
      </c>
      <c r="C74" s="111">
        <v>3</v>
      </c>
      <c r="D74" s="111">
        <v>10</v>
      </c>
      <c r="E74" s="111">
        <v>13</v>
      </c>
    </row>
    <row r="75" spans="1:5" x14ac:dyDescent="0.25">
      <c r="A75" s="113" t="s">
        <v>260</v>
      </c>
      <c r="B75" s="114" t="s">
        <v>261</v>
      </c>
      <c r="C75" s="113">
        <v>4</v>
      </c>
      <c r="D75" s="113">
        <v>3</v>
      </c>
      <c r="E75" s="113">
        <v>7</v>
      </c>
    </row>
    <row r="76" spans="1:5" x14ac:dyDescent="0.25">
      <c r="A76" s="111" t="s">
        <v>260</v>
      </c>
      <c r="B76" s="112" t="s">
        <v>262</v>
      </c>
      <c r="C76" s="111">
        <v>3</v>
      </c>
      <c r="D76" s="111">
        <v>5</v>
      </c>
      <c r="E76" s="111">
        <v>8</v>
      </c>
    </row>
    <row r="77" spans="1:5" x14ac:dyDescent="0.25">
      <c r="A77" s="113" t="s">
        <v>260</v>
      </c>
      <c r="B77" s="114" t="s">
        <v>263</v>
      </c>
      <c r="C77" s="113">
        <v>3</v>
      </c>
      <c r="D77" s="113">
        <v>7</v>
      </c>
      <c r="E77" s="113">
        <v>10</v>
      </c>
    </row>
    <row r="78" spans="1:5" x14ac:dyDescent="0.25">
      <c r="A78" s="111" t="s">
        <v>260</v>
      </c>
      <c r="B78" s="112" t="s">
        <v>264</v>
      </c>
      <c r="C78" s="111">
        <v>3</v>
      </c>
      <c r="D78" s="111">
        <v>2</v>
      </c>
      <c r="E78" s="111">
        <v>5</v>
      </c>
    </row>
    <row r="79" spans="1:5" x14ac:dyDescent="0.25">
      <c r="A79" s="113" t="s">
        <v>260</v>
      </c>
      <c r="B79" s="114" t="s">
        <v>265</v>
      </c>
      <c r="C79" s="113">
        <v>3</v>
      </c>
      <c r="D79" s="113">
        <v>6</v>
      </c>
      <c r="E79" s="113">
        <v>9</v>
      </c>
    </row>
    <row r="80" spans="1:5" x14ac:dyDescent="0.25">
      <c r="A80" s="111" t="s">
        <v>260</v>
      </c>
      <c r="B80" s="112" t="s">
        <v>266</v>
      </c>
      <c r="C80" s="111">
        <v>4</v>
      </c>
      <c r="D80" s="111">
        <v>14</v>
      </c>
      <c r="E80" s="111">
        <v>18</v>
      </c>
    </row>
    <row r="81" spans="1:5" x14ac:dyDescent="0.25">
      <c r="A81" s="113" t="s">
        <v>260</v>
      </c>
      <c r="B81" s="114" t="s">
        <v>267</v>
      </c>
      <c r="C81" s="113">
        <v>2</v>
      </c>
      <c r="D81" s="113">
        <v>5</v>
      </c>
      <c r="E81" s="113">
        <v>7</v>
      </c>
    </row>
    <row r="82" spans="1:5" x14ac:dyDescent="0.25">
      <c r="A82" s="111" t="s">
        <v>260</v>
      </c>
      <c r="B82" s="112" t="s">
        <v>268</v>
      </c>
      <c r="C82" s="111">
        <v>4</v>
      </c>
      <c r="D82" s="111">
        <v>2</v>
      </c>
      <c r="E82" s="111">
        <v>6</v>
      </c>
    </row>
    <row r="83" spans="1:5" x14ac:dyDescent="0.25">
      <c r="A83" s="113" t="s">
        <v>260</v>
      </c>
      <c r="B83" s="114" t="s">
        <v>269</v>
      </c>
      <c r="C83" s="113">
        <v>3</v>
      </c>
      <c r="D83" s="113">
        <v>6</v>
      </c>
      <c r="E83" s="113">
        <v>9</v>
      </c>
    </row>
    <row r="84" spans="1:5" x14ac:dyDescent="0.25">
      <c r="A84" s="111" t="s">
        <v>260</v>
      </c>
      <c r="B84" s="112" t="s">
        <v>270</v>
      </c>
      <c r="C84" s="111">
        <v>4</v>
      </c>
      <c r="D84" s="111">
        <v>2</v>
      </c>
      <c r="E84" s="111">
        <v>6</v>
      </c>
    </row>
    <row r="85" spans="1:5" x14ac:dyDescent="0.25">
      <c r="A85" s="113" t="s">
        <v>260</v>
      </c>
      <c r="B85" s="114" t="s">
        <v>271</v>
      </c>
      <c r="C85" s="113">
        <v>7</v>
      </c>
      <c r="D85" s="113">
        <v>12</v>
      </c>
      <c r="E85" s="113">
        <v>19</v>
      </c>
    </row>
    <row r="86" spans="1:5" x14ac:dyDescent="0.25">
      <c r="A86" s="111" t="s">
        <v>260</v>
      </c>
      <c r="B86" s="112" t="s">
        <v>272</v>
      </c>
      <c r="C86" s="111">
        <v>3</v>
      </c>
      <c r="D86" s="111">
        <v>3</v>
      </c>
      <c r="E86" s="111">
        <v>6</v>
      </c>
    </row>
    <row r="87" spans="1:5" x14ac:dyDescent="0.25">
      <c r="A87" s="113" t="s">
        <v>260</v>
      </c>
      <c r="B87" s="114" t="s">
        <v>273</v>
      </c>
      <c r="C87" s="113">
        <v>3</v>
      </c>
      <c r="D87" s="113">
        <v>11</v>
      </c>
      <c r="E87" s="113">
        <v>14</v>
      </c>
    </row>
    <row r="88" spans="1:5" x14ac:dyDescent="0.25">
      <c r="A88" s="111" t="s">
        <v>260</v>
      </c>
      <c r="B88" s="112" t="s">
        <v>274</v>
      </c>
      <c r="C88" s="111">
        <v>3</v>
      </c>
      <c r="D88" s="111">
        <v>2</v>
      </c>
      <c r="E88" s="111">
        <v>5</v>
      </c>
    </row>
    <row r="89" spans="1:5" x14ac:dyDescent="0.25">
      <c r="A89" s="113" t="s">
        <v>260</v>
      </c>
      <c r="B89" s="114" t="s">
        <v>275</v>
      </c>
      <c r="C89" s="113">
        <v>2</v>
      </c>
      <c r="D89" s="113">
        <v>9</v>
      </c>
      <c r="E89" s="113">
        <v>11</v>
      </c>
    </row>
    <row r="90" spans="1:5" x14ac:dyDescent="0.25">
      <c r="A90" s="111" t="s">
        <v>260</v>
      </c>
      <c r="B90" s="112" t="s">
        <v>276</v>
      </c>
      <c r="C90" s="111">
        <v>2</v>
      </c>
      <c r="D90" s="111">
        <v>3</v>
      </c>
      <c r="E90" s="111">
        <v>5</v>
      </c>
    </row>
    <row r="91" spans="1:5" x14ac:dyDescent="0.25">
      <c r="A91" s="113" t="s">
        <v>277</v>
      </c>
      <c r="B91" s="114" t="s">
        <v>278</v>
      </c>
      <c r="C91" s="113">
        <v>4</v>
      </c>
      <c r="D91" s="113">
        <v>11</v>
      </c>
      <c r="E91" s="113">
        <v>15</v>
      </c>
    </row>
    <row r="92" spans="1:5" x14ac:dyDescent="0.25">
      <c r="A92" s="111" t="s">
        <v>277</v>
      </c>
      <c r="B92" s="112" t="s">
        <v>279</v>
      </c>
      <c r="C92" s="111">
        <v>1</v>
      </c>
      <c r="D92" s="111">
        <v>3</v>
      </c>
      <c r="E92" s="111">
        <v>4</v>
      </c>
    </row>
    <row r="93" spans="1:5" x14ac:dyDescent="0.25">
      <c r="A93" s="113" t="s">
        <v>280</v>
      </c>
      <c r="B93" s="114" t="s">
        <v>281</v>
      </c>
      <c r="C93" s="113">
        <v>6</v>
      </c>
      <c r="D93" s="113">
        <v>13</v>
      </c>
      <c r="E93" s="113">
        <v>19</v>
      </c>
    </row>
    <row r="94" spans="1:5" x14ac:dyDescent="0.25">
      <c r="A94" s="111" t="s">
        <v>280</v>
      </c>
      <c r="B94" s="112" t="s">
        <v>282</v>
      </c>
      <c r="C94" s="111">
        <v>1</v>
      </c>
      <c r="D94" s="111">
        <v>14</v>
      </c>
      <c r="E94" s="111">
        <v>15</v>
      </c>
    </row>
    <row r="95" spans="1:5" x14ac:dyDescent="0.25">
      <c r="A95" s="113" t="s">
        <v>280</v>
      </c>
      <c r="B95" s="114" t="s">
        <v>283</v>
      </c>
      <c r="C95" s="113">
        <v>10</v>
      </c>
      <c r="D95" s="113">
        <v>23</v>
      </c>
      <c r="E95" s="113">
        <v>33</v>
      </c>
    </row>
    <row r="96" spans="1:5" x14ac:dyDescent="0.25">
      <c r="A96" s="111" t="s">
        <v>284</v>
      </c>
      <c r="B96" s="112" t="s">
        <v>285</v>
      </c>
      <c r="C96" s="111">
        <v>2</v>
      </c>
      <c r="D96" s="111">
        <v>16</v>
      </c>
      <c r="E96" s="111">
        <v>18</v>
      </c>
    </row>
    <row r="97" spans="1:5" x14ac:dyDescent="0.25">
      <c r="A97" s="113" t="s">
        <v>284</v>
      </c>
      <c r="B97" s="114" t="s">
        <v>286</v>
      </c>
      <c r="C97" s="113">
        <v>2</v>
      </c>
      <c r="D97" s="113">
        <v>24</v>
      </c>
      <c r="E97" s="113">
        <v>26</v>
      </c>
    </row>
    <row r="98" spans="1:5" x14ac:dyDescent="0.25">
      <c r="A98" s="111" t="s">
        <v>284</v>
      </c>
      <c r="B98" s="112" t="s">
        <v>287</v>
      </c>
      <c r="C98" s="111">
        <v>3</v>
      </c>
      <c r="D98" s="111">
        <v>16</v>
      </c>
      <c r="E98" s="111">
        <v>19</v>
      </c>
    </row>
    <row r="99" spans="1:5" x14ac:dyDescent="0.25">
      <c r="A99" s="113" t="s">
        <v>284</v>
      </c>
      <c r="B99" s="114" t="s">
        <v>288</v>
      </c>
      <c r="C99" s="113">
        <v>5</v>
      </c>
      <c r="D99" s="113">
        <v>11</v>
      </c>
      <c r="E99" s="113">
        <v>16</v>
      </c>
    </row>
    <row r="100" spans="1:5" x14ac:dyDescent="0.25">
      <c r="A100" s="111" t="s">
        <v>284</v>
      </c>
      <c r="B100" s="112" t="s">
        <v>289</v>
      </c>
      <c r="C100" s="111">
        <v>3</v>
      </c>
      <c r="D100" s="111">
        <v>15</v>
      </c>
      <c r="E100" s="111">
        <v>18</v>
      </c>
    </row>
    <row r="101" spans="1:5" x14ac:dyDescent="0.25">
      <c r="A101" s="113" t="s">
        <v>284</v>
      </c>
      <c r="B101" s="114" t="s">
        <v>290</v>
      </c>
      <c r="C101" s="113">
        <v>1</v>
      </c>
      <c r="D101" s="113">
        <v>8</v>
      </c>
      <c r="E101" s="113">
        <v>9</v>
      </c>
    </row>
    <row r="102" spans="1:5" x14ac:dyDescent="0.25">
      <c r="A102" s="111" t="s">
        <v>284</v>
      </c>
      <c r="B102" s="112" t="s">
        <v>291</v>
      </c>
      <c r="C102" s="111">
        <v>4</v>
      </c>
      <c r="D102" s="111">
        <v>7</v>
      </c>
      <c r="E102" s="111">
        <v>11</v>
      </c>
    </row>
    <row r="103" spans="1:5" x14ac:dyDescent="0.25">
      <c r="A103" s="113" t="s">
        <v>284</v>
      </c>
      <c r="B103" s="114" t="s">
        <v>292</v>
      </c>
      <c r="C103" s="113">
        <v>3</v>
      </c>
      <c r="D103" s="113">
        <v>19</v>
      </c>
      <c r="E103" s="113">
        <v>22</v>
      </c>
    </row>
    <row r="104" spans="1:5" x14ac:dyDescent="0.25">
      <c r="A104" s="111" t="s">
        <v>284</v>
      </c>
      <c r="B104" s="112" t="s">
        <v>293</v>
      </c>
      <c r="C104" s="111">
        <v>5</v>
      </c>
      <c r="D104" s="111">
        <v>9</v>
      </c>
      <c r="E104" s="111">
        <v>14</v>
      </c>
    </row>
    <row r="105" spans="1:5" x14ac:dyDescent="0.25">
      <c r="A105" s="113" t="s">
        <v>284</v>
      </c>
      <c r="B105" s="114" t="s">
        <v>294</v>
      </c>
      <c r="C105" s="113">
        <v>1</v>
      </c>
      <c r="D105" s="113">
        <v>22</v>
      </c>
      <c r="E105" s="113">
        <v>23</v>
      </c>
    </row>
    <row r="106" spans="1:5" x14ac:dyDescent="0.25">
      <c r="A106" s="111" t="s">
        <v>284</v>
      </c>
      <c r="B106" s="112" t="s">
        <v>295</v>
      </c>
      <c r="C106" s="111">
        <v>2</v>
      </c>
      <c r="D106" s="111">
        <v>19</v>
      </c>
      <c r="E106" s="111">
        <v>21</v>
      </c>
    </row>
    <row r="107" spans="1:5" x14ac:dyDescent="0.25">
      <c r="A107" s="113" t="s">
        <v>284</v>
      </c>
      <c r="B107" s="114" t="s">
        <v>296</v>
      </c>
      <c r="C107" s="113">
        <v>3</v>
      </c>
      <c r="D107" s="113">
        <v>11</v>
      </c>
      <c r="E107" s="113">
        <v>14</v>
      </c>
    </row>
    <row r="108" spans="1:5" x14ac:dyDescent="0.25">
      <c r="A108" s="111" t="s">
        <v>284</v>
      </c>
      <c r="B108" s="112" t="s">
        <v>297</v>
      </c>
      <c r="C108" s="111">
        <v>11</v>
      </c>
      <c r="D108" s="111">
        <v>2</v>
      </c>
      <c r="E108" s="111">
        <v>13</v>
      </c>
    </row>
    <row r="109" spans="1:5" x14ac:dyDescent="0.25">
      <c r="A109" s="113" t="s">
        <v>284</v>
      </c>
      <c r="B109" s="114" t="s">
        <v>298</v>
      </c>
      <c r="C109" s="113">
        <v>4</v>
      </c>
      <c r="D109" s="113">
        <v>13</v>
      </c>
      <c r="E109" s="113">
        <v>17</v>
      </c>
    </row>
    <row r="110" spans="1:5" x14ac:dyDescent="0.25">
      <c r="A110" s="111" t="s">
        <v>299</v>
      </c>
      <c r="B110" s="112" t="s">
        <v>300</v>
      </c>
      <c r="C110" s="111">
        <v>4</v>
      </c>
      <c r="D110" s="111">
        <v>24</v>
      </c>
      <c r="E110" s="111">
        <v>28</v>
      </c>
    </row>
    <row r="111" spans="1:5" x14ac:dyDescent="0.25">
      <c r="A111" s="113" t="s">
        <v>299</v>
      </c>
      <c r="B111" s="114" t="s">
        <v>301</v>
      </c>
      <c r="C111" s="113">
        <v>4</v>
      </c>
      <c r="D111" s="113">
        <v>17</v>
      </c>
      <c r="E111" s="113">
        <v>21</v>
      </c>
    </row>
    <row r="112" spans="1:5" x14ac:dyDescent="0.25">
      <c r="A112" s="111" t="s">
        <v>299</v>
      </c>
      <c r="B112" s="112" t="s">
        <v>302</v>
      </c>
      <c r="C112" s="111">
        <v>6</v>
      </c>
      <c r="D112" s="111">
        <v>9</v>
      </c>
      <c r="E112" s="111">
        <v>15</v>
      </c>
    </row>
    <row r="113" spans="1:5" x14ac:dyDescent="0.25">
      <c r="A113" s="113" t="s">
        <v>299</v>
      </c>
      <c r="B113" s="114" t="s">
        <v>303</v>
      </c>
      <c r="C113" s="113">
        <v>6</v>
      </c>
      <c r="D113" s="113">
        <v>9</v>
      </c>
      <c r="E113" s="113">
        <v>15</v>
      </c>
    </row>
    <row r="114" spans="1:5" x14ac:dyDescent="0.25">
      <c r="A114" s="111" t="s">
        <v>299</v>
      </c>
      <c r="B114" s="112" t="s">
        <v>304</v>
      </c>
      <c r="C114" s="111">
        <v>2</v>
      </c>
      <c r="D114" s="111">
        <v>17</v>
      </c>
      <c r="E114" s="111">
        <v>19</v>
      </c>
    </row>
    <row r="115" spans="1:5" x14ac:dyDescent="0.25">
      <c r="A115" s="113" t="s">
        <v>299</v>
      </c>
      <c r="B115" s="114" t="s">
        <v>305</v>
      </c>
      <c r="C115" s="113">
        <v>2</v>
      </c>
      <c r="D115" s="113">
        <v>12</v>
      </c>
      <c r="E115" s="113">
        <v>14</v>
      </c>
    </row>
    <row r="116" spans="1:5" x14ac:dyDescent="0.25">
      <c r="A116" s="111" t="s">
        <v>299</v>
      </c>
      <c r="B116" s="112" t="s">
        <v>306</v>
      </c>
      <c r="C116" s="111">
        <v>5</v>
      </c>
      <c r="D116" s="111">
        <v>13</v>
      </c>
      <c r="E116" s="111">
        <v>18</v>
      </c>
    </row>
    <row r="117" spans="1:5" x14ac:dyDescent="0.25">
      <c r="A117" s="113" t="s">
        <v>307</v>
      </c>
      <c r="B117" s="114" t="s">
        <v>308</v>
      </c>
      <c r="C117" s="113">
        <v>3</v>
      </c>
      <c r="D117" s="113">
        <v>13</v>
      </c>
      <c r="E117" s="113">
        <v>16</v>
      </c>
    </row>
    <row r="118" spans="1:5" x14ac:dyDescent="0.25">
      <c r="A118" s="111" t="s">
        <v>307</v>
      </c>
      <c r="B118" s="112" t="s">
        <v>309</v>
      </c>
      <c r="C118" s="111">
        <v>2</v>
      </c>
      <c r="D118" s="111">
        <v>7</v>
      </c>
      <c r="E118" s="111">
        <v>9</v>
      </c>
    </row>
    <row r="119" spans="1:5" x14ac:dyDescent="0.25">
      <c r="A119" s="113" t="s">
        <v>307</v>
      </c>
      <c r="B119" s="114" t="s">
        <v>310</v>
      </c>
      <c r="C119" s="113">
        <v>2</v>
      </c>
      <c r="D119" s="113">
        <v>0</v>
      </c>
      <c r="E119" s="113">
        <v>2</v>
      </c>
    </row>
    <row r="120" spans="1:5" x14ac:dyDescent="0.25">
      <c r="A120" s="111" t="s">
        <v>307</v>
      </c>
      <c r="B120" s="112" t="s">
        <v>311</v>
      </c>
      <c r="C120" s="111">
        <v>3</v>
      </c>
      <c r="D120" s="111">
        <v>3</v>
      </c>
      <c r="E120" s="111">
        <v>6</v>
      </c>
    </row>
    <row r="121" spans="1:5" x14ac:dyDescent="0.25">
      <c r="A121" s="113" t="s">
        <v>307</v>
      </c>
      <c r="B121" s="114" t="s">
        <v>312</v>
      </c>
      <c r="C121" s="113">
        <v>3</v>
      </c>
      <c r="D121" s="113">
        <v>24</v>
      </c>
      <c r="E121" s="113">
        <v>27</v>
      </c>
    </row>
    <row r="122" spans="1:5" x14ac:dyDescent="0.25">
      <c r="A122" s="111" t="s">
        <v>307</v>
      </c>
      <c r="B122" s="112" t="s">
        <v>313</v>
      </c>
      <c r="C122" s="111">
        <v>2</v>
      </c>
      <c r="D122" s="111">
        <v>11</v>
      </c>
      <c r="E122" s="111">
        <v>13</v>
      </c>
    </row>
    <row r="123" spans="1:5" x14ac:dyDescent="0.25">
      <c r="A123" s="113" t="s">
        <v>314</v>
      </c>
      <c r="B123" s="114" t="s">
        <v>315</v>
      </c>
      <c r="C123" s="113">
        <v>4</v>
      </c>
      <c r="D123" s="113">
        <v>4</v>
      </c>
      <c r="E123" s="113">
        <v>8</v>
      </c>
    </row>
    <row r="124" spans="1:5" x14ac:dyDescent="0.25">
      <c r="A124" s="111" t="s">
        <v>314</v>
      </c>
      <c r="B124" s="112" t="s">
        <v>316</v>
      </c>
      <c r="C124" s="111">
        <v>7</v>
      </c>
      <c r="D124" s="111">
        <v>14</v>
      </c>
      <c r="E124" s="111">
        <v>21</v>
      </c>
    </row>
    <row r="125" spans="1:5" x14ac:dyDescent="0.25">
      <c r="A125" s="113" t="s">
        <v>314</v>
      </c>
      <c r="B125" s="114" t="s">
        <v>317</v>
      </c>
      <c r="C125" s="113">
        <v>5</v>
      </c>
      <c r="D125" s="113">
        <v>7</v>
      </c>
      <c r="E125" s="113">
        <v>12</v>
      </c>
    </row>
    <row r="126" spans="1:5" x14ac:dyDescent="0.25">
      <c r="A126" s="111" t="s">
        <v>314</v>
      </c>
      <c r="B126" s="112" t="s">
        <v>318</v>
      </c>
      <c r="C126" s="111">
        <v>6</v>
      </c>
      <c r="D126" s="111">
        <v>16</v>
      </c>
      <c r="E126" s="111">
        <v>22</v>
      </c>
    </row>
    <row r="127" spans="1:5" x14ac:dyDescent="0.25">
      <c r="A127" s="113" t="s">
        <v>319</v>
      </c>
      <c r="B127" s="114" t="s">
        <v>320</v>
      </c>
      <c r="C127" s="113">
        <v>3</v>
      </c>
      <c r="D127" s="113">
        <v>7</v>
      </c>
      <c r="E127" s="113">
        <v>10</v>
      </c>
    </row>
    <row r="128" spans="1:5" x14ac:dyDescent="0.25">
      <c r="A128" s="111" t="s">
        <v>319</v>
      </c>
      <c r="B128" s="112" t="s">
        <v>321</v>
      </c>
      <c r="C128" s="111">
        <v>3</v>
      </c>
      <c r="D128" s="111">
        <v>11</v>
      </c>
      <c r="E128" s="111">
        <v>14</v>
      </c>
    </row>
    <row r="129" spans="1:5" x14ac:dyDescent="0.25">
      <c r="A129" s="113" t="s">
        <v>319</v>
      </c>
      <c r="B129" s="114" t="s">
        <v>322</v>
      </c>
      <c r="C129" s="113">
        <v>4</v>
      </c>
      <c r="D129" s="113">
        <v>5</v>
      </c>
      <c r="E129" s="113">
        <v>9</v>
      </c>
    </row>
    <row r="130" spans="1:5" x14ac:dyDescent="0.25">
      <c r="A130" s="111" t="s">
        <v>319</v>
      </c>
      <c r="B130" s="112" t="s">
        <v>323</v>
      </c>
      <c r="C130" s="111">
        <v>5</v>
      </c>
      <c r="D130" s="111">
        <v>5</v>
      </c>
      <c r="E130" s="111">
        <v>10</v>
      </c>
    </row>
    <row r="131" spans="1:5" x14ac:dyDescent="0.25">
      <c r="A131" s="113" t="s">
        <v>319</v>
      </c>
      <c r="B131" s="114" t="s">
        <v>324</v>
      </c>
      <c r="C131" s="113">
        <v>6</v>
      </c>
      <c r="D131" s="113">
        <v>4</v>
      </c>
      <c r="E131" s="113">
        <v>10</v>
      </c>
    </row>
    <row r="132" spans="1:5" x14ac:dyDescent="0.25">
      <c r="A132" s="111" t="s">
        <v>325</v>
      </c>
      <c r="B132" s="112" t="s">
        <v>326</v>
      </c>
      <c r="C132" s="111">
        <v>6</v>
      </c>
      <c r="D132" s="111">
        <v>8</v>
      </c>
      <c r="E132" s="111">
        <v>14</v>
      </c>
    </row>
    <row r="133" spans="1:5" x14ac:dyDescent="0.25">
      <c r="A133" s="113" t="s">
        <v>325</v>
      </c>
      <c r="B133" s="114" t="s">
        <v>327</v>
      </c>
      <c r="C133" s="113">
        <v>3</v>
      </c>
      <c r="D133" s="113">
        <v>4</v>
      </c>
      <c r="E133" s="113">
        <v>7</v>
      </c>
    </row>
    <row r="134" spans="1:5" x14ac:dyDescent="0.25">
      <c r="A134" s="111" t="s">
        <v>325</v>
      </c>
      <c r="B134" s="112" t="s">
        <v>328</v>
      </c>
      <c r="C134" s="111">
        <v>5</v>
      </c>
      <c r="D134" s="111">
        <v>12</v>
      </c>
      <c r="E134" s="111">
        <v>17</v>
      </c>
    </row>
    <row r="135" spans="1:5" x14ac:dyDescent="0.25">
      <c r="A135" s="113" t="s">
        <v>329</v>
      </c>
      <c r="B135" s="114" t="s">
        <v>330</v>
      </c>
      <c r="C135" s="113">
        <v>4</v>
      </c>
      <c r="D135" s="113">
        <v>16</v>
      </c>
      <c r="E135" s="113">
        <v>20</v>
      </c>
    </row>
    <row r="136" spans="1:5" x14ac:dyDescent="0.25">
      <c r="A136" s="111" t="s">
        <v>329</v>
      </c>
      <c r="B136" s="112" t="s">
        <v>331</v>
      </c>
      <c r="C136" s="111">
        <v>7</v>
      </c>
      <c r="D136" s="111">
        <v>18</v>
      </c>
      <c r="E136" s="111">
        <v>25</v>
      </c>
    </row>
    <row r="137" spans="1:5" x14ac:dyDescent="0.25">
      <c r="A137" s="113" t="s">
        <v>332</v>
      </c>
      <c r="B137" s="114" t="s">
        <v>333</v>
      </c>
      <c r="C137" s="113">
        <v>5</v>
      </c>
      <c r="D137" s="113">
        <v>8</v>
      </c>
      <c r="E137" s="113">
        <v>13</v>
      </c>
    </row>
    <row r="138" spans="1:5" x14ac:dyDescent="0.25">
      <c r="A138" s="111" t="s">
        <v>332</v>
      </c>
      <c r="B138" s="112" t="s">
        <v>334</v>
      </c>
      <c r="C138" s="111">
        <v>5</v>
      </c>
      <c r="D138" s="111">
        <v>8</v>
      </c>
      <c r="E138" s="111">
        <v>13</v>
      </c>
    </row>
    <row r="139" spans="1:5" x14ac:dyDescent="0.25">
      <c r="A139" s="113" t="s">
        <v>332</v>
      </c>
      <c r="B139" s="114" t="s">
        <v>335</v>
      </c>
      <c r="C139" s="113">
        <v>5</v>
      </c>
      <c r="D139" s="113">
        <v>28</v>
      </c>
      <c r="E139" s="113">
        <v>33</v>
      </c>
    </row>
    <row r="140" spans="1:5" x14ac:dyDescent="0.25">
      <c r="A140" s="111" t="s">
        <v>332</v>
      </c>
      <c r="B140" s="112" t="s">
        <v>336</v>
      </c>
      <c r="C140" s="111">
        <v>2</v>
      </c>
      <c r="D140" s="111">
        <v>9</v>
      </c>
      <c r="E140" s="111">
        <v>11</v>
      </c>
    </row>
    <row r="141" spans="1:5" x14ac:dyDescent="0.25">
      <c r="A141" s="113" t="s">
        <v>332</v>
      </c>
      <c r="B141" s="114" t="s">
        <v>337</v>
      </c>
      <c r="C141" s="113">
        <v>3</v>
      </c>
      <c r="D141" s="113">
        <v>0</v>
      </c>
      <c r="E141" s="113">
        <v>3</v>
      </c>
    </row>
    <row r="142" spans="1:5" x14ac:dyDescent="0.25">
      <c r="A142" s="111" t="s">
        <v>332</v>
      </c>
      <c r="B142" s="112" t="s">
        <v>338</v>
      </c>
      <c r="C142" s="111">
        <v>2</v>
      </c>
      <c r="D142" s="111">
        <v>14</v>
      </c>
      <c r="E142" s="111">
        <v>16</v>
      </c>
    </row>
    <row r="143" spans="1:5" x14ac:dyDescent="0.25">
      <c r="A143" s="113" t="s">
        <v>332</v>
      </c>
      <c r="B143" s="114" t="s">
        <v>339</v>
      </c>
      <c r="C143" s="113">
        <v>3</v>
      </c>
      <c r="D143" s="113">
        <v>8</v>
      </c>
      <c r="E143" s="113">
        <v>11</v>
      </c>
    </row>
    <row r="144" spans="1:5" x14ac:dyDescent="0.25">
      <c r="A144" s="111" t="s">
        <v>340</v>
      </c>
      <c r="B144" s="112" t="s">
        <v>341</v>
      </c>
      <c r="C144" s="111">
        <v>3</v>
      </c>
      <c r="D144" s="111">
        <v>15</v>
      </c>
      <c r="E144" s="111">
        <v>18</v>
      </c>
    </row>
    <row r="145" spans="1:5" x14ac:dyDescent="0.25">
      <c r="A145" s="113" t="s">
        <v>340</v>
      </c>
      <c r="B145" s="114" t="s">
        <v>342</v>
      </c>
      <c r="C145" s="113">
        <v>4</v>
      </c>
      <c r="D145" s="113">
        <v>16</v>
      </c>
      <c r="E145" s="113">
        <v>20</v>
      </c>
    </row>
    <row r="146" spans="1:5" x14ac:dyDescent="0.25">
      <c r="A146" s="111" t="s">
        <v>340</v>
      </c>
      <c r="B146" s="112" t="s">
        <v>343</v>
      </c>
      <c r="C146" s="111">
        <v>12</v>
      </c>
      <c r="D146" s="111">
        <v>43</v>
      </c>
      <c r="E146" s="111">
        <v>55</v>
      </c>
    </row>
    <row r="147" spans="1:5" x14ac:dyDescent="0.25">
      <c r="A147" s="113" t="s">
        <v>340</v>
      </c>
      <c r="B147" s="114" t="s">
        <v>344</v>
      </c>
      <c r="C147" s="113">
        <v>8</v>
      </c>
      <c r="D147" s="113">
        <v>17</v>
      </c>
      <c r="E147" s="113">
        <v>25</v>
      </c>
    </row>
    <row r="148" spans="1:5" x14ac:dyDescent="0.25">
      <c r="A148" s="111" t="s">
        <v>340</v>
      </c>
      <c r="B148" s="112" t="s">
        <v>345</v>
      </c>
      <c r="C148" s="111">
        <v>5</v>
      </c>
      <c r="D148" s="111">
        <v>11</v>
      </c>
      <c r="E148" s="111">
        <v>16</v>
      </c>
    </row>
    <row r="149" spans="1:5" x14ac:dyDescent="0.25">
      <c r="A149" s="113" t="s">
        <v>340</v>
      </c>
      <c r="B149" s="114" t="s">
        <v>346</v>
      </c>
      <c r="C149" s="113">
        <v>2</v>
      </c>
      <c r="D149" s="113">
        <v>5</v>
      </c>
      <c r="E149" s="113">
        <v>7</v>
      </c>
    </row>
    <row r="150" spans="1:5" x14ac:dyDescent="0.25">
      <c r="A150" s="111" t="s">
        <v>340</v>
      </c>
      <c r="B150" s="112" t="s">
        <v>347</v>
      </c>
      <c r="C150" s="111">
        <v>7</v>
      </c>
      <c r="D150" s="111">
        <v>9</v>
      </c>
      <c r="E150" s="111">
        <v>16</v>
      </c>
    </row>
    <row r="151" spans="1:5" x14ac:dyDescent="0.25">
      <c r="A151" s="113" t="s">
        <v>340</v>
      </c>
      <c r="B151" s="114" t="s">
        <v>348</v>
      </c>
      <c r="C151" s="113">
        <v>3</v>
      </c>
      <c r="D151" s="113">
        <v>10</v>
      </c>
      <c r="E151" s="113">
        <v>13</v>
      </c>
    </row>
    <row r="152" spans="1:5" x14ac:dyDescent="0.25">
      <c r="A152" s="111" t="s">
        <v>349</v>
      </c>
      <c r="B152" s="112" t="s">
        <v>350</v>
      </c>
      <c r="C152" s="111">
        <v>4</v>
      </c>
      <c r="D152" s="111">
        <v>14</v>
      </c>
      <c r="E152" s="111">
        <v>18</v>
      </c>
    </row>
    <row r="153" spans="1:5" x14ac:dyDescent="0.25">
      <c r="A153" s="113" t="s">
        <v>349</v>
      </c>
      <c r="B153" s="114" t="s">
        <v>351</v>
      </c>
      <c r="C153" s="113">
        <v>3</v>
      </c>
      <c r="D153" s="113">
        <v>13</v>
      </c>
      <c r="E153" s="113">
        <v>16</v>
      </c>
    </row>
    <row r="154" spans="1:5" x14ac:dyDescent="0.25">
      <c r="A154" s="111" t="s">
        <v>349</v>
      </c>
      <c r="B154" s="112" t="s">
        <v>352</v>
      </c>
      <c r="C154" s="111">
        <v>9</v>
      </c>
      <c r="D154" s="111">
        <v>8</v>
      </c>
      <c r="E154" s="111">
        <v>17</v>
      </c>
    </row>
    <row r="155" spans="1:5" x14ac:dyDescent="0.25">
      <c r="A155" s="113" t="s">
        <v>349</v>
      </c>
      <c r="B155" s="114" t="s">
        <v>353</v>
      </c>
      <c r="C155" s="113">
        <v>7</v>
      </c>
      <c r="D155" s="113">
        <v>12</v>
      </c>
      <c r="E155" s="113">
        <v>19</v>
      </c>
    </row>
    <row r="156" spans="1:5" x14ac:dyDescent="0.25">
      <c r="A156" s="111" t="s">
        <v>349</v>
      </c>
      <c r="B156" s="112" t="s">
        <v>354</v>
      </c>
      <c r="C156" s="111">
        <v>3</v>
      </c>
      <c r="D156" s="111">
        <v>11</v>
      </c>
      <c r="E156" s="111">
        <v>14</v>
      </c>
    </row>
    <row r="157" spans="1:5" x14ac:dyDescent="0.25">
      <c r="A157" s="113" t="s">
        <v>349</v>
      </c>
      <c r="B157" s="114" t="s">
        <v>355</v>
      </c>
      <c r="C157" s="113">
        <v>2</v>
      </c>
      <c r="D157" s="113">
        <v>8</v>
      </c>
      <c r="E157" s="113">
        <v>10</v>
      </c>
    </row>
    <row r="158" spans="1:5" x14ac:dyDescent="0.25">
      <c r="A158" s="111" t="s">
        <v>349</v>
      </c>
      <c r="B158" s="112" t="s">
        <v>356</v>
      </c>
      <c r="C158" s="111">
        <v>3</v>
      </c>
      <c r="D158" s="111">
        <v>11</v>
      </c>
      <c r="E158" s="111">
        <v>14</v>
      </c>
    </row>
    <row r="159" spans="1:5" x14ac:dyDescent="0.25">
      <c r="A159" s="113" t="s">
        <v>349</v>
      </c>
      <c r="B159" s="114" t="s">
        <v>357</v>
      </c>
      <c r="C159" s="113">
        <v>3</v>
      </c>
      <c r="D159" s="113">
        <v>12</v>
      </c>
      <c r="E159" s="113">
        <v>15</v>
      </c>
    </row>
    <row r="160" spans="1:5" x14ac:dyDescent="0.25">
      <c r="A160" s="111" t="s">
        <v>349</v>
      </c>
      <c r="B160" s="112" t="s">
        <v>358</v>
      </c>
      <c r="C160" s="111">
        <v>3</v>
      </c>
      <c r="D160" s="111">
        <v>15</v>
      </c>
      <c r="E160" s="111">
        <v>18</v>
      </c>
    </row>
    <row r="161" spans="1:5" x14ac:dyDescent="0.25">
      <c r="A161" s="113" t="s">
        <v>349</v>
      </c>
      <c r="B161" s="114" t="s">
        <v>359</v>
      </c>
      <c r="C161" s="113">
        <v>5</v>
      </c>
      <c r="D161" s="113">
        <v>9</v>
      </c>
      <c r="E161" s="113">
        <v>14</v>
      </c>
    </row>
    <row r="162" spans="1:5" x14ac:dyDescent="0.25">
      <c r="A162" s="111" t="s">
        <v>349</v>
      </c>
      <c r="B162" s="112" t="s">
        <v>360</v>
      </c>
      <c r="C162" s="111">
        <v>7</v>
      </c>
      <c r="D162" s="111">
        <v>15</v>
      </c>
      <c r="E162" s="111">
        <v>22</v>
      </c>
    </row>
    <row r="163" spans="1:5" x14ac:dyDescent="0.25">
      <c r="A163" s="113" t="s">
        <v>349</v>
      </c>
      <c r="B163" s="114" t="s">
        <v>361</v>
      </c>
      <c r="C163" s="113">
        <v>2</v>
      </c>
      <c r="D163" s="113">
        <v>16</v>
      </c>
      <c r="E163" s="113">
        <v>18</v>
      </c>
    </row>
    <row r="164" spans="1:5" x14ac:dyDescent="0.25">
      <c r="A164" s="111" t="s">
        <v>362</v>
      </c>
      <c r="B164" s="112" t="s">
        <v>363</v>
      </c>
      <c r="C164" s="111">
        <v>4</v>
      </c>
      <c r="D164" s="111">
        <v>20</v>
      </c>
      <c r="E164" s="111">
        <v>24</v>
      </c>
    </row>
    <row r="165" spans="1:5" x14ac:dyDescent="0.25">
      <c r="A165" s="113" t="s">
        <v>362</v>
      </c>
      <c r="B165" s="114" t="s">
        <v>364</v>
      </c>
      <c r="C165" s="113">
        <v>2</v>
      </c>
      <c r="D165" s="113">
        <v>7</v>
      </c>
      <c r="E165" s="113">
        <v>9</v>
      </c>
    </row>
    <row r="166" spans="1:5" x14ac:dyDescent="0.25">
      <c r="A166" s="111" t="s">
        <v>362</v>
      </c>
      <c r="B166" s="112" t="s">
        <v>365</v>
      </c>
      <c r="C166" s="111">
        <v>3</v>
      </c>
      <c r="D166" s="111">
        <v>12</v>
      </c>
      <c r="E166" s="111">
        <v>15</v>
      </c>
    </row>
    <row r="167" spans="1:5" x14ac:dyDescent="0.25">
      <c r="A167" s="113" t="s">
        <v>362</v>
      </c>
      <c r="B167" s="114" t="s">
        <v>366</v>
      </c>
      <c r="C167" s="113">
        <v>2</v>
      </c>
      <c r="D167" s="113">
        <v>4</v>
      </c>
      <c r="E167" s="113">
        <v>6</v>
      </c>
    </row>
    <row r="168" spans="1:5" x14ac:dyDescent="0.25">
      <c r="A168" s="111" t="s">
        <v>362</v>
      </c>
      <c r="B168" s="112" t="s">
        <v>367</v>
      </c>
      <c r="C168" s="111">
        <v>2</v>
      </c>
      <c r="D168" s="111">
        <v>7</v>
      </c>
      <c r="E168" s="111">
        <v>9</v>
      </c>
    </row>
    <row r="169" spans="1:5" x14ac:dyDescent="0.25">
      <c r="A169" s="113" t="s">
        <v>362</v>
      </c>
      <c r="B169" s="114" t="s">
        <v>368</v>
      </c>
      <c r="C169" s="113">
        <v>8</v>
      </c>
      <c r="D169" s="113">
        <v>0</v>
      </c>
      <c r="E169" s="113">
        <v>8</v>
      </c>
    </row>
    <row r="170" spans="1:5" x14ac:dyDescent="0.25">
      <c r="A170" s="111" t="s">
        <v>362</v>
      </c>
      <c r="B170" s="112" t="s">
        <v>369</v>
      </c>
      <c r="C170" s="111">
        <v>3</v>
      </c>
      <c r="D170" s="111">
        <v>6</v>
      </c>
      <c r="E170" s="111">
        <v>9</v>
      </c>
    </row>
    <row r="171" spans="1:5" x14ac:dyDescent="0.25">
      <c r="A171" s="113" t="s">
        <v>362</v>
      </c>
      <c r="B171" s="114" t="s">
        <v>370</v>
      </c>
      <c r="C171" s="113">
        <v>3</v>
      </c>
      <c r="D171" s="113">
        <v>5</v>
      </c>
      <c r="E171" s="113">
        <v>8</v>
      </c>
    </row>
    <row r="172" spans="1:5" x14ac:dyDescent="0.25">
      <c r="A172" s="111" t="s">
        <v>362</v>
      </c>
      <c r="B172" s="112" t="s">
        <v>371</v>
      </c>
      <c r="C172" s="111">
        <v>3</v>
      </c>
      <c r="D172" s="111">
        <v>1</v>
      </c>
      <c r="E172" s="111">
        <v>4</v>
      </c>
    </row>
    <row r="173" spans="1:5" x14ac:dyDescent="0.25">
      <c r="A173" s="113" t="s">
        <v>362</v>
      </c>
      <c r="B173" s="114" t="s">
        <v>372</v>
      </c>
      <c r="C173" s="113">
        <v>9</v>
      </c>
      <c r="D173" s="113">
        <v>1</v>
      </c>
      <c r="E173" s="113">
        <v>10</v>
      </c>
    </row>
    <row r="174" spans="1:5" x14ac:dyDescent="0.25">
      <c r="A174" s="111" t="s">
        <v>373</v>
      </c>
      <c r="B174" s="112" t="s">
        <v>374</v>
      </c>
      <c r="C174" s="111">
        <v>3</v>
      </c>
      <c r="D174" s="111">
        <v>0</v>
      </c>
      <c r="E174" s="111">
        <v>3</v>
      </c>
    </row>
    <row r="175" spans="1:5" x14ac:dyDescent="0.25">
      <c r="A175" s="113" t="s">
        <v>373</v>
      </c>
      <c r="B175" s="114" t="s">
        <v>375</v>
      </c>
      <c r="C175" s="113">
        <v>4</v>
      </c>
      <c r="D175" s="113">
        <v>3</v>
      </c>
      <c r="E175" s="113">
        <v>7</v>
      </c>
    </row>
    <row r="176" spans="1:5" x14ac:dyDescent="0.25">
      <c r="A176" s="111" t="s">
        <v>373</v>
      </c>
      <c r="B176" s="112" t="s">
        <v>376</v>
      </c>
      <c r="C176" s="111">
        <v>4</v>
      </c>
      <c r="D176" s="111">
        <v>1</v>
      </c>
      <c r="E176" s="111">
        <v>5</v>
      </c>
    </row>
    <row r="177" spans="1:5" x14ac:dyDescent="0.25">
      <c r="A177" s="113" t="s">
        <v>373</v>
      </c>
      <c r="B177" s="114" t="s">
        <v>377</v>
      </c>
      <c r="C177" s="113">
        <v>3</v>
      </c>
      <c r="D177" s="113">
        <v>2</v>
      </c>
      <c r="E177" s="113">
        <v>5</v>
      </c>
    </row>
    <row r="178" spans="1:5" x14ac:dyDescent="0.25">
      <c r="A178" s="111" t="s">
        <v>373</v>
      </c>
      <c r="B178" s="112" t="s">
        <v>378</v>
      </c>
      <c r="C178" s="111">
        <v>6</v>
      </c>
      <c r="D178" s="111">
        <v>7</v>
      </c>
      <c r="E178" s="111">
        <v>13</v>
      </c>
    </row>
    <row r="179" spans="1:5" x14ac:dyDescent="0.25">
      <c r="A179" s="113" t="s">
        <v>379</v>
      </c>
      <c r="B179" s="114" t="s">
        <v>380</v>
      </c>
      <c r="C179" s="113">
        <v>5</v>
      </c>
      <c r="D179" s="113">
        <v>10</v>
      </c>
      <c r="E179" s="113">
        <v>15</v>
      </c>
    </row>
    <row r="180" spans="1:5" x14ac:dyDescent="0.25">
      <c r="A180" s="111" t="s">
        <v>379</v>
      </c>
      <c r="B180" s="112" t="s">
        <v>381</v>
      </c>
      <c r="C180" s="111">
        <v>2</v>
      </c>
      <c r="D180" s="111">
        <v>9</v>
      </c>
      <c r="E180" s="111">
        <v>11</v>
      </c>
    </row>
    <row r="181" spans="1:5" x14ac:dyDescent="0.25">
      <c r="A181" s="113" t="s">
        <v>379</v>
      </c>
      <c r="B181" s="114" t="s">
        <v>382</v>
      </c>
      <c r="C181" s="113">
        <v>7</v>
      </c>
      <c r="D181" s="113">
        <v>13</v>
      </c>
      <c r="E181" s="113">
        <v>20</v>
      </c>
    </row>
    <row r="182" spans="1:5" x14ac:dyDescent="0.25">
      <c r="A182" s="111" t="s">
        <v>379</v>
      </c>
      <c r="B182" s="112" t="s">
        <v>383</v>
      </c>
      <c r="C182" s="111">
        <v>3</v>
      </c>
      <c r="D182" s="111">
        <v>8</v>
      </c>
      <c r="E182" s="111">
        <v>11</v>
      </c>
    </row>
    <row r="183" spans="1:5" x14ac:dyDescent="0.25">
      <c r="A183" s="113" t="s">
        <v>379</v>
      </c>
      <c r="B183" s="114" t="s">
        <v>384</v>
      </c>
      <c r="C183" s="113">
        <v>4</v>
      </c>
      <c r="D183" s="113">
        <v>6</v>
      </c>
      <c r="E183" s="113">
        <v>10</v>
      </c>
    </row>
    <row r="184" spans="1:5" x14ac:dyDescent="0.25">
      <c r="A184" s="111" t="s">
        <v>379</v>
      </c>
      <c r="B184" s="112" t="s">
        <v>385</v>
      </c>
      <c r="C184" s="111">
        <v>4</v>
      </c>
      <c r="D184" s="111">
        <v>22</v>
      </c>
      <c r="E184" s="111">
        <v>26</v>
      </c>
    </row>
    <row r="185" spans="1:5" x14ac:dyDescent="0.25">
      <c r="A185" s="113" t="s">
        <v>379</v>
      </c>
      <c r="B185" s="114" t="s">
        <v>386</v>
      </c>
      <c r="C185" s="113">
        <v>2</v>
      </c>
      <c r="D185" s="113">
        <v>7</v>
      </c>
      <c r="E185" s="113">
        <v>9</v>
      </c>
    </row>
    <row r="186" spans="1:5" x14ac:dyDescent="0.25">
      <c r="A186" s="111" t="s">
        <v>379</v>
      </c>
      <c r="B186" s="112" t="s">
        <v>387</v>
      </c>
      <c r="C186" s="111">
        <v>7</v>
      </c>
      <c r="D186" s="111">
        <v>4</v>
      </c>
      <c r="E186" s="111">
        <v>11</v>
      </c>
    </row>
    <row r="187" spans="1:5" x14ac:dyDescent="0.25">
      <c r="A187" s="113" t="s">
        <v>388</v>
      </c>
      <c r="B187" s="114" t="s">
        <v>389</v>
      </c>
      <c r="C187" s="113">
        <v>3</v>
      </c>
      <c r="D187" s="113">
        <v>5</v>
      </c>
      <c r="E187" s="113">
        <v>8</v>
      </c>
    </row>
    <row r="188" spans="1:5" x14ac:dyDescent="0.25">
      <c r="A188" s="111" t="s">
        <v>390</v>
      </c>
      <c r="B188" s="112" t="s">
        <v>391</v>
      </c>
      <c r="C188" s="111">
        <v>3</v>
      </c>
      <c r="D188" s="111">
        <v>11</v>
      </c>
      <c r="E188" s="111">
        <v>14</v>
      </c>
    </row>
    <row r="189" spans="1:5" x14ac:dyDescent="0.25">
      <c r="A189" s="113" t="s">
        <v>390</v>
      </c>
      <c r="B189" s="114" t="s">
        <v>392</v>
      </c>
      <c r="C189" s="113">
        <v>4</v>
      </c>
      <c r="D189" s="113">
        <v>7</v>
      </c>
      <c r="E189" s="113">
        <v>11</v>
      </c>
    </row>
    <row r="190" spans="1:5" x14ac:dyDescent="0.25">
      <c r="A190" s="111" t="s">
        <v>393</v>
      </c>
      <c r="B190" s="112" t="s">
        <v>394</v>
      </c>
      <c r="C190" s="111">
        <v>7</v>
      </c>
      <c r="D190" s="111">
        <v>6</v>
      </c>
      <c r="E190" s="111">
        <v>13</v>
      </c>
    </row>
    <row r="191" spans="1:5" x14ac:dyDescent="0.25">
      <c r="A191" s="113" t="s">
        <v>393</v>
      </c>
      <c r="B191" s="114" t="s">
        <v>395</v>
      </c>
      <c r="C191" s="113">
        <v>3</v>
      </c>
      <c r="D191" s="113">
        <v>12</v>
      </c>
      <c r="E191" s="113">
        <v>15</v>
      </c>
    </row>
    <row r="192" spans="1:5" x14ac:dyDescent="0.25">
      <c r="A192" s="111" t="s">
        <v>396</v>
      </c>
      <c r="B192" s="112" t="s">
        <v>397</v>
      </c>
      <c r="C192" s="111">
        <v>9</v>
      </c>
      <c r="D192" s="111">
        <v>7</v>
      </c>
      <c r="E192" s="111">
        <v>16</v>
      </c>
    </row>
    <row r="193" spans="1:5" x14ac:dyDescent="0.25">
      <c r="A193" s="113" t="s">
        <v>398</v>
      </c>
      <c r="B193" s="114" t="s">
        <v>399</v>
      </c>
      <c r="C193" s="113">
        <v>5</v>
      </c>
      <c r="D193" s="113">
        <v>27</v>
      </c>
      <c r="E193" s="113">
        <v>32</v>
      </c>
    </row>
    <row r="194" spans="1:5" x14ac:dyDescent="0.25">
      <c r="A194" s="111" t="s">
        <v>398</v>
      </c>
      <c r="B194" s="112" t="s">
        <v>400</v>
      </c>
      <c r="C194" s="111">
        <v>5</v>
      </c>
      <c r="D194" s="111">
        <v>9</v>
      </c>
      <c r="E194" s="111">
        <v>14</v>
      </c>
    </row>
    <row r="195" spans="1:5" x14ac:dyDescent="0.25">
      <c r="A195" s="113" t="s">
        <v>398</v>
      </c>
      <c r="B195" s="114" t="s">
        <v>401</v>
      </c>
      <c r="C195" s="113">
        <v>4</v>
      </c>
      <c r="D195" s="113">
        <v>12</v>
      </c>
      <c r="E195" s="113">
        <v>16</v>
      </c>
    </row>
    <row r="196" spans="1:5" x14ac:dyDescent="0.25">
      <c r="A196" s="111" t="s">
        <v>398</v>
      </c>
      <c r="B196" s="112" t="s">
        <v>402</v>
      </c>
      <c r="C196" s="111">
        <v>5</v>
      </c>
      <c r="D196" s="111">
        <v>22</v>
      </c>
      <c r="E196" s="111">
        <v>27</v>
      </c>
    </row>
    <row r="197" spans="1:5" x14ac:dyDescent="0.25">
      <c r="A197" s="113" t="s">
        <v>398</v>
      </c>
      <c r="B197" s="114" t="s">
        <v>403</v>
      </c>
      <c r="C197" s="113">
        <v>2</v>
      </c>
      <c r="D197" s="113">
        <v>22</v>
      </c>
      <c r="E197" s="113">
        <v>24</v>
      </c>
    </row>
    <row r="198" spans="1:5" x14ac:dyDescent="0.25">
      <c r="A198" s="111" t="s">
        <v>398</v>
      </c>
      <c r="B198" s="112" t="s">
        <v>404</v>
      </c>
      <c r="C198" s="111">
        <v>9</v>
      </c>
      <c r="D198" s="111">
        <v>18</v>
      </c>
      <c r="E198" s="111">
        <v>27</v>
      </c>
    </row>
    <row r="199" spans="1:5" x14ac:dyDescent="0.25">
      <c r="A199" s="113" t="s">
        <v>405</v>
      </c>
      <c r="B199" s="114" t="s">
        <v>406</v>
      </c>
      <c r="C199" s="113">
        <v>3</v>
      </c>
      <c r="D199" s="113">
        <v>17</v>
      </c>
      <c r="E199" s="113">
        <v>20</v>
      </c>
    </row>
    <row r="200" spans="1:5" x14ac:dyDescent="0.25">
      <c r="A200" s="111" t="s">
        <v>405</v>
      </c>
      <c r="B200" s="112" t="s">
        <v>407</v>
      </c>
      <c r="C200" s="111">
        <v>4</v>
      </c>
      <c r="D200" s="111">
        <v>11</v>
      </c>
      <c r="E200" s="111">
        <v>15</v>
      </c>
    </row>
    <row r="201" spans="1:5" x14ac:dyDescent="0.25">
      <c r="A201" s="113" t="s">
        <v>405</v>
      </c>
      <c r="B201" s="114" t="s">
        <v>408</v>
      </c>
      <c r="C201" s="113">
        <v>3</v>
      </c>
      <c r="D201" s="113">
        <v>11</v>
      </c>
      <c r="E201" s="113">
        <v>14</v>
      </c>
    </row>
    <row r="202" spans="1:5" x14ac:dyDescent="0.25">
      <c r="A202" s="111" t="s">
        <v>405</v>
      </c>
      <c r="B202" s="112" t="s">
        <v>409</v>
      </c>
      <c r="C202" s="111">
        <v>4</v>
      </c>
      <c r="D202" s="111">
        <v>15</v>
      </c>
      <c r="E202" s="111">
        <v>19</v>
      </c>
    </row>
    <row r="203" spans="1:5" x14ac:dyDescent="0.25">
      <c r="A203" s="113" t="s">
        <v>410</v>
      </c>
      <c r="B203" s="114" t="s">
        <v>411</v>
      </c>
      <c r="C203" s="113">
        <v>3</v>
      </c>
      <c r="D203" s="113">
        <v>18</v>
      </c>
      <c r="E203" s="113">
        <v>21</v>
      </c>
    </row>
    <row r="204" spans="1:5" x14ac:dyDescent="0.25">
      <c r="A204" s="111" t="s">
        <v>410</v>
      </c>
      <c r="B204" s="112" t="s">
        <v>412</v>
      </c>
      <c r="C204" s="111">
        <v>5</v>
      </c>
      <c r="D204" s="111">
        <v>23</v>
      </c>
      <c r="E204" s="111">
        <v>28</v>
      </c>
    </row>
    <row r="205" spans="1:5" x14ac:dyDescent="0.25">
      <c r="A205" s="113" t="s">
        <v>410</v>
      </c>
      <c r="B205" s="114" t="s">
        <v>413</v>
      </c>
      <c r="C205" s="113">
        <v>12</v>
      </c>
      <c r="D205" s="113">
        <v>22</v>
      </c>
      <c r="E205" s="113">
        <v>34</v>
      </c>
    </row>
    <row r="206" spans="1:5" x14ac:dyDescent="0.25">
      <c r="A206" s="111" t="s">
        <v>410</v>
      </c>
      <c r="B206" s="112" t="s">
        <v>414</v>
      </c>
      <c r="C206" s="111">
        <v>11</v>
      </c>
      <c r="D206" s="111">
        <v>14</v>
      </c>
      <c r="E206" s="111">
        <v>25</v>
      </c>
    </row>
    <row r="207" spans="1:5" x14ac:dyDescent="0.25">
      <c r="A207" s="113" t="s">
        <v>410</v>
      </c>
      <c r="B207" s="114" t="s">
        <v>415</v>
      </c>
      <c r="C207" s="113">
        <v>11</v>
      </c>
      <c r="D207" s="113">
        <v>22</v>
      </c>
      <c r="E207" s="113">
        <v>33</v>
      </c>
    </row>
    <row r="208" spans="1:5" x14ac:dyDescent="0.25">
      <c r="A208" s="111" t="s">
        <v>410</v>
      </c>
      <c r="B208" s="112" t="s">
        <v>416</v>
      </c>
      <c r="C208" s="111">
        <v>10</v>
      </c>
      <c r="D208" s="111">
        <v>20</v>
      </c>
      <c r="E208" s="111">
        <v>30</v>
      </c>
    </row>
    <row r="209" spans="1:5" x14ac:dyDescent="0.25">
      <c r="A209" s="113" t="s">
        <v>410</v>
      </c>
      <c r="B209" s="114" t="s">
        <v>417</v>
      </c>
      <c r="C209" s="113">
        <v>6</v>
      </c>
      <c r="D209" s="113">
        <v>3</v>
      </c>
      <c r="E209" s="113">
        <v>9</v>
      </c>
    </row>
    <row r="210" spans="1:5" x14ac:dyDescent="0.25">
      <c r="A210" s="111" t="s">
        <v>410</v>
      </c>
      <c r="B210" s="112" t="s">
        <v>418</v>
      </c>
      <c r="C210" s="111">
        <v>14</v>
      </c>
      <c r="D210" s="111">
        <v>23</v>
      </c>
      <c r="E210" s="111">
        <v>37</v>
      </c>
    </row>
    <row r="211" spans="1:5" x14ac:dyDescent="0.25">
      <c r="A211" s="113" t="s">
        <v>410</v>
      </c>
      <c r="B211" s="114" t="s">
        <v>419</v>
      </c>
      <c r="C211" s="113">
        <v>12</v>
      </c>
      <c r="D211" s="113">
        <v>46</v>
      </c>
      <c r="E211" s="113">
        <v>58</v>
      </c>
    </row>
    <row r="212" spans="1:5" x14ac:dyDescent="0.25">
      <c r="A212" s="111" t="s">
        <v>410</v>
      </c>
      <c r="B212" s="112" t="s">
        <v>420</v>
      </c>
      <c r="C212" s="111">
        <v>4</v>
      </c>
      <c r="D212" s="111">
        <v>8</v>
      </c>
      <c r="E212" s="111">
        <v>12</v>
      </c>
    </row>
    <row r="213" spans="1:5" x14ac:dyDescent="0.25">
      <c r="A213" s="113" t="s">
        <v>410</v>
      </c>
      <c r="B213" s="114" t="s">
        <v>421</v>
      </c>
      <c r="C213" s="113">
        <v>3</v>
      </c>
      <c r="D213" s="113">
        <v>12</v>
      </c>
      <c r="E213" s="113">
        <v>15</v>
      </c>
    </row>
    <row r="214" spans="1:5" x14ac:dyDescent="0.25">
      <c r="A214" s="111" t="s">
        <v>422</v>
      </c>
      <c r="B214" s="112" t="s">
        <v>423</v>
      </c>
      <c r="C214" s="111">
        <v>6</v>
      </c>
      <c r="D214" s="111">
        <v>3</v>
      </c>
      <c r="E214" s="111">
        <v>9</v>
      </c>
    </row>
    <row r="215" spans="1:5" x14ac:dyDescent="0.25">
      <c r="A215" s="113" t="s">
        <v>422</v>
      </c>
      <c r="B215" s="114" t="s">
        <v>424</v>
      </c>
      <c r="C215" s="113">
        <v>5</v>
      </c>
      <c r="D215" s="113">
        <v>5</v>
      </c>
      <c r="E215" s="113">
        <v>10</v>
      </c>
    </row>
    <row r="216" spans="1:5" x14ac:dyDescent="0.25">
      <c r="A216" s="111" t="s">
        <v>422</v>
      </c>
      <c r="B216" s="112" t="s">
        <v>425</v>
      </c>
      <c r="C216" s="111">
        <v>3</v>
      </c>
      <c r="D216" s="111">
        <v>6</v>
      </c>
      <c r="E216" s="111">
        <v>9</v>
      </c>
    </row>
    <row r="217" spans="1:5" x14ac:dyDescent="0.25">
      <c r="A217" s="113" t="s">
        <v>422</v>
      </c>
      <c r="B217" s="114" t="s">
        <v>426</v>
      </c>
      <c r="C217" s="113">
        <v>3</v>
      </c>
      <c r="D217" s="113">
        <v>10</v>
      </c>
      <c r="E217" s="113">
        <v>13</v>
      </c>
    </row>
    <row r="218" spans="1:5" x14ac:dyDescent="0.25">
      <c r="A218" s="111" t="s">
        <v>422</v>
      </c>
      <c r="B218" s="112" t="s">
        <v>427</v>
      </c>
      <c r="C218" s="111">
        <v>5</v>
      </c>
      <c r="D218" s="111">
        <v>11</v>
      </c>
      <c r="E218" s="111">
        <v>16</v>
      </c>
    </row>
    <row r="219" spans="1:5" x14ac:dyDescent="0.25">
      <c r="A219" s="113" t="s">
        <v>422</v>
      </c>
      <c r="B219" s="114" t="s">
        <v>428</v>
      </c>
      <c r="C219" s="113">
        <v>4</v>
      </c>
      <c r="D219" s="113">
        <v>10</v>
      </c>
      <c r="E219" s="113">
        <v>14</v>
      </c>
    </row>
    <row r="220" spans="1:5" x14ac:dyDescent="0.25">
      <c r="A220" s="111" t="s">
        <v>422</v>
      </c>
      <c r="B220" s="112" t="s">
        <v>429</v>
      </c>
      <c r="C220" s="111">
        <v>5</v>
      </c>
      <c r="D220" s="111">
        <v>7</v>
      </c>
      <c r="E220" s="111">
        <v>12</v>
      </c>
    </row>
    <row r="221" spans="1:5" x14ac:dyDescent="0.25">
      <c r="A221" s="113" t="s">
        <v>422</v>
      </c>
      <c r="B221" s="114" t="s">
        <v>430</v>
      </c>
      <c r="C221" s="113">
        <v>4</v>
      </c>
      <c r="D221" s="113">
        <v>5</v>
      </c>
      <c r="E221" s="113">
        <v>9</v>
      </c>
    </row>
    <row r="222" spans="1:5" x14ac:dyDescent="0.25">
      <c r="A222" s="111" t="s">
        <v>422</v>
      </c>
      <c r="B222" s="112" t="s">
        <v>431</v>
      </c>
      <c r="C222" s="111">
        <v>6</v>
      </c>
      <c r="D222" s="111">
        <v>5</v>
      </c>
      <c r="E222" s="111">
        <v>11</v>
      </c>
    </row>
    <row r="223" spans="1:5" x14ac:dyDescent="0.25">
      <c r="A223" s="113" t="s">
        <v>422</v>
      </c>
      <c r="B223" s="114" t="s">
        <v>432</v>
      </c>
      <c r="C223" s="113">
        <v>3</v>
      </c>
      <c r="D223" s="113">
        <v>4</v>
      </c>
      <c r="E223" s="113">
        <v>7</v>
      </c>
    </row>
    <row r="224" spans="1:5" x14ac:dyDescent="0.25">
      <c r="A224" s="111" t="s">
        <v>422</v>
      </c>
      <c r="B224" s="112" t="s">
        <v>433</v>
      </c>
      <c r="C224" s="111">
        <v>5</v>
      </c>
      <c r="D224" s="111">
        <v>13</v>
      </c>
      <c r="E224" s="111">
        <v>18</v>
      </c>
    </row>
    <row r="225" spans="1:5" x14ac:dyDescent="0.25">
      <c r="A225" s="113" t="s">
        <v>422</v>
      </c>
      <c r="B225" s="114" t="s">
        <v>434</v>
      </c>
      <c r="C225" s="113">
        <v>6</v>
      </c>
      <c r="D225" s="113">
        <v>13</v>
      </c>
      <c r="E225" s="113">
        <v>19</v>
      </c>
    </row>
    <row r="226" spans="1:5" x14ac:dyDescent="0.25">
      <c r="A226" s="111" t="s">
        <v>422</v>
      </c>
      <c r="B226" s="112" t="s">
        <v>435</v>
      </c>
      <c r="C226" s="111">
        <v>3</v>
      </c>
      <c r="D226" s="111">
        <v>9</v>
      </c>
      <c r="E226" s="111">
        <v>12</v>
      </c>
    </row>
    <row r="227" spans="1:5" x14ac:dyDescent="0.25">
      <c r="A227" s="113" t="s">
        <v>436</v>
      </c>
      <c r="B227" s="114" t="s">
        <v>437</v>
      </c>
      <c r="C227" s="113">
        <v>4</v>
      </c>
      <c r="D227" s="113">
        <v>7</v>
      </c>
      <c r="E227" s="113">
        <v>11</v>
      </c>
    </row>
    <row r="228" spans="1:5" x14ac:dyDescent="0.25">
      <c r="A228" s="111" t="s">
        <v>438</v>
      </c>
      <c r="B228" s="112" t="s">
        <v>439</v>
      </c>
      <c r="C228" s="111">
        <v>2</v>
      </c>
      <c r="D228" s="111">
        <v>23</v>
      </c>
      <c r="E228" s="111">
        <v>25</v>
      </c>
    </row>
    <row r="229" spans="1:5" x14ac:dyDescent="0.25">
      <c r="A229" s="113" t="s">
        <v>438</v>
      </c>
      <c r="B229" s="114" t="s">
        <v>440</v>
      </c>
      <c r="C229" s="113">
        <v>5</v>
      </c>
      <c r="D229" s="113">
        <v>4</v>
      </c>
      <c r="E229" s="113">
        <v>9</v>
      </c>
    </row>
    <row r="230" spans="1:5" x14ac:dyDescent="0.25">
      <c r="A230" s="111" t="s">
        <v>438</v>
      </c>
      <c r="B230" s="112" t="s">
        <v>441</v>
      </c>
      <c r="C230" s="111">
        <v>4</v>
      </c>
      <c r="D230" s="111">
        <v>6</v>
      </c>
      <c r="E230" s="111">
        <v>10</v>
      </c>
    </row>
    <row r="231" spans="1:5" x14ac:dyDescent="0.25">
      <c r="A231" s="113" t="s">
        <v>438</v>
      </c>
      <c r="B231" s="114" t="s">
        <v>442</v>
      </c>
      <c r="C231" s="113">
        <v>3</v>
      </c>
      <c r="D231" s="113">
        <v>11</v>
      </c>
      <c r="E231" s="113">
        <v>14</v>
      </c>
    </row>
    <row r="232" spans="1:5" x14ac:dyDescent="0.25">
      <c r="A232" s="111" t="s">
        <v>438</v>
      </c>
      <c r="B232" s="112" t="s">
        <v>443</v>
      </c>
      <c r="C232" s="111">
        <v>2</v>
      </c>
      <c r="D232" s="111">
        <v>9</v>
      </c>
      <c r="E232" s="111">
        <v>11</v>
      </c>
    </row>
    <row r="233" spans="1:5" x14ac:dyDescent="0.25">
      <c r="A233" s="113" t="s">
        <v>438</v>
      </c>
      <c r="B233" s="114" t="s">
        <v>444</v>
      </c>
      <c r="C233" s="113">
        <v>6</v>
      </c>
      <c r="D233" s="113">
        <v>9</v>
      </c>
      <c r="E233" s="113">
        <v>15</v>
      </c>
    </row>
    <row r="234" spans="1:5" x14ac:dyDescent="0.25">
      <c r="A234" s="111" t="s">
        <v>438</v>
      </c>
      <c r="B234" s="112" t="s">
        <v>445</v>
      </c>
      <c r="C234" s="111">
        <v>4</v>
      </c>
      <c r="D234" s="111">
        <v>20</v>
      </c>
      <c r="E234" s="111">
        <v>24</v>
      </c>
    </row>
    <row r="235" spans="1:5" x14ac:dyDescent="0.25">
      <c r="A235" s="113" t="s">
        <v>438</v>
      </c>
      <c r="B235" s="114" t="s">
        <v>446</v>
      </c>
      <c r="C235" s="113">
        <v>3</v>
      </c>
      <c r="D235" s="113">
        <v>11</v>
      </c>
      <c r="E235" s="113">
        <v>14</v>
      </c>
    </row>
    <row r="236" spans="1:5" x14ac:dyDescent="0.25">
      <c r="A236" s="111" t="s">
        <v>438</v>
      </c>
      <c r="B236" s="112" t="s">
        <v>447</v>
      </c>
      <c r="C236" s="111">
        <v>5</v>
      </c>
      <c r="D236" s="111">
        <v>24</v>
      </c>
      <c r="E236" s="111">
        <v>29</v>
      </c>
    </row>
    <row r="237" spans="1:5" x14ac:dyDescent="0.25">
      <c r="A237" s="113" t="s">
        <v>438</v>
      </c>
      <c r="B237" s="114" t="s">
        <v>448</v>
      </c>
      <c r="C237" s="113">
        <v>4</v>
      </c>
      <c r="D237" s="113">
        <v>18</v>
      </c>
      <c r="E237" s="113">
        <v>22</v>
      </c>
    </row>
    <row r="238" spans="1:5" x14ac:dyDescent="0.25">
      <c r="A238" s="111" t="s">
        <v>438</v>
      </c>
      <c r="B238" s="112" t="s">
        <v>449</v>
      </c>
      <c r="C238" s="111">
        <v>9</v>
      </c>
      <c r="D238" s="111">
        <v>1</v>
      </c>
      <c r="E238" s="111">
        <v>10</v>
      </c>
    </row>
    <row r="239" spans="1:5" x14ac:dyDescent="0.25">
      <c r="A239" s="113" t="s">
        <v>438</v>
      </c>
      <c r="B239" s="114" t="s">
        <v>450</v>
      </c>
      <c r="C239" s="113">
        <v>4</v>
      </c>
      <c r="D239" s="113">
        <v>25</v>
      </c>
      <c r="E239" s="113">
        <v>29</v>
      </c>
    </row>
    <row r="240" spans="1:5" x14ac:dyDescent="0.25">
      <c r="A240" s="111" t="s">
        <v>451</v>
      </c>
      <c r="B240" s="112" t="s">
        <v>452</v>
      </c>
      <c r="C240" s="111">
        <v>1</v>
      </c>
      <c r="D240" s="111">
        <v>12</v>
      </c>
      <c r="E240" s="111">
        <v>13</v>
      </c>
    </row>
    <row r="241" spans="1:5" x14ac:dyDescent="0.25">
      <c r="A241" s="113" t="s">
        <v>451</v>
      </c>
      <c r="B241" s="114" t="s">
        <v>453</v>
      </c>
      <c r="C241" s="113">
        <v>3</v>
      </c>
      <c r="D241" s="113">
        <v>21</v>
      </c>
      <c r="E241" s="113">
        <v>24</v>
      </c>
    </row>
    <row r="242" spans="1:5" x14ac:dyDescent="0.25">
      <c r="A242" s="111" t="s">
        <v>451</v>
      </c>
      <c r="B242" s="112" t="s">
        <v>454</v>
      </c>
      <c r="C242" s="111">
        <v>11</v>
      </c>
      <c r="D242" s="111">
        <v>5</v>
      </c>
      <c r="E242" s="111">
        <v>16</v>
      </c>
    </row>
    <row r="243" spans="1:5" x14ac:dyDescent="0.25">
      <c r="A243" s="113" t="s">
        <v>455</v>
      </c>
      <c r="B243" s="114" t="s">
        <v>456</v>
      </c>
      <c r="C243" s="113">
        <v>5</v>
      </c>
      <c r="D243" s="113">
        <v>8</v>
      </c>
      <c r="E243" s="113">
        <v>13</v>
      </c>
    </row>
    <row r="244" spans="1:5" x14ac:dyDescent="0.25">
      <c r="A244" s="111" t="s">
        <v>455</v>
      </c>
      <c r="B244" s="112" t="s">
        <v>457</v>
      </c>
      <c r="C244" s="111">
        <v>3</v>
      </c>
      <c r="D244" s="111">
        <v>11</v>
      </c>
      <c r="E244" s="111">
        <v>14</v>
      </c>
    </row>
    <row r="245" spans="1:5" x14ac:dyDescent="0.25">
      <c r="A245" s="113" t="s">
        <v>455</v>
      </c>
      <c r="B245" s="114" t="s">
        <v>458</v>
      </c>
      <c r="C245" s="113">
        <v>12</v>
      </c>
      <c r="D245" s="113">
        <v>37</v>
      </c>
      <c r="E245" s="113">
        <v>49</v>
      </c>
    </row>
    <row r="246" spans="1:5" x14ac:dyDescent="0.25">
      <c r="A246" s="111" t="s">
        <v>455</v>
      </c>
      <c r="B246" s="112" t="s">
        <v>459</v>
      </c>
      <c r="C246" s="111">
        <v>10</v>
      </c>
      <c r="D246" s="111">
        <v>20</v>
      </c>
      <c r="E246" s="111">
        <v>30</v>
      </c>
    </row>
    <row r="247" spans="1:5" x14ac:dyDescent="0.25">
      <c r="A247" s="113" t="s">
        <v>455</v>
      </c>
      <c r="B247" s="114" t="s">
        <v>460</v>
      </c>
      <c r="C247" s="113">
        <v>4</v>
      </c>
      <c r="D247" s="113">
        <v>11</v>
      </c>
      <c r="E247" s="113">
        <v>15</v>
      </c>
    </row>
    <row r="248" spans="1:5" x14ac:dyDescent="0.25">
      <c r="A248" s="111" t="s">
        <v>461</v>
      </c>
      <c r="B248" s="112" t="s">
        <v>462</v>
      </c>
      <c r="C248" s="111">
        <v>4</v>
      </c>
      <c r="D248" s="111">
        <v>11</v>
      </c>
      <c r="E248" s="111">
        <v>15</v>
      </c>
    </row>
    <row r="249" spans="1:5" x14ac:dyDescent="0.25">
      <c r="A249" s="113" t="s">
        <v>461</v>
      </c>
      <c r="B249" s="114" t="s">
        <v>463</v>
      </c>
      <c r="C249" s="113">
        <v>6</v>
      </c>
      <c r="D249" s="113">
        <v>2</v>
      </c>
      <c r="E249" s="113">
        <v>8</v>
      </c>
    </row>
    <row r="250" spans="1:5" x14ac:dyDescent="0.25">
      <c r="A250" s="111" t="s">
        <v>461</v>
      </c>
      <c r="B250" s="112" t="s">
        <v>464</v>
      </c>
      <c r="C250" s="111">
        <v>3</v>
      </c>
      <c r="D250" s="111">
        <v>9</v>
      </c>
      <c r="E250" s="111">
        <v>12</v>
      </c>
    </row>
    <row r="251" spans="1:5" x14ac:dyDescent="0.25">
      <c r="A251" s="113" t="s">
        <v>461</v>
      </c>
      <c r="B251" s="114" t="s">
        <v>465</v>
      </c>
      <c r="C251" s="113">
        <v>5</v>
      </c>
      <c r="D251" s="113">
        <v>15</v>
      </c>
      <c r="E251" s="113">
        <v>20</v>
      </c>
    </row>
    <row r="252" spans="1:5" x14ac:dyDescent="0.25">
      <c r="A252" s="111" t="s">
        <v>461</v>
      </c>
      <c r="B252" s="112" t="s">
        <v>466</v>
      </c>
      <c r="C252" s="111">
        <v>5</v>
      </c>
      <c r="D252" s="111">
        <v>21</v>
      </c>
      <c r="E252" s="111">
        <v>26</v>
      </c>
    </row>
    <row r="253" spans="1:5" x14ac:dyDescent="0.25">
      <c r="A253" s="113" t="s">
        <v>461</v>
      </c>
      <c r="B253" s="114" t="s">
        <v>467</v>
      </c>
      <c r="C253" s="113">
        <v>3</v>
      </c>
      <c r="D253" s="113">
        <v>16</v>
      </c>
      <c r="E253" s="113">
        <v>19</v>
      </c>
    </row>
    <row r="254" spans="1:5" x14ac:dyDescent="0.25">
      <c r="A254" s="111" t="s">
        <v>461</v>
      </c>
      <c r="B254" s="112" t="s">
        <v>468</v>
      </c>
      <c r="C254" s="111">
        <v>2</v>
      </c>
      <c r="D254" s="111">
        <v>18</v>
      </c>
      <c r="E254" s="111">
        <v>20</v>
      </c>
    </row>
    <row r="255" spans="1:5" x14ac:dyDescent="0.25">
      <c r="A255" s="113" t="s">
        <v>461</v>
      </c>
      <c r="B255" s="114" t="s">
        <v>469</v>
      </c>
      <c r="C255" s="113">
        <v>4</v>
      </c>
      <c r="D255" s="113">
        <v>10</v>
      </c>
      <c r="E255" s="113">
        <v>14</v>
      </c>
    </row>
    <row r="256" spans="1:5" x14ac:dyDescent="0.25">
      <c r="A256" s="111" t="s">
        <v>461</v>
      </c>
      <c r="B256" s="112" t="s">
        <v>470</v>
      </c>
      <c r="C256" s="111">
        <v>4</v>
      </c>
      <c r="D256" s="111">
        <v>14</v>
      </c>
      <c r="E256" s="111">
        <v>18</v>
      </c>
    </row>
    <row r="257" spans="1:5" x14ac:dyDescent="0.25">
      <c r="A257" s="113" t="s">
        <v>461</v>
      </c>
      <c r="B257" s="114" t="s">
        <v>471</v>
      </c>
      <c r="C257" s="113">
        <v>6</v>
      </c>
      <c r="D257" s="113">
        <v>15</v>
      </c>
      <c r="E257" s="113">
        <v>21</v>
      </c>
    </row>
    <row r="258" spans="1:5" x14ac:dyDescent="0.25">
      <c r="A258" s="111" t="s">
        <v>461</v>
      </c>
      <c r="B258" s="112" t="s">
        <v>472</v>
      </c>
      <c r="C258" s="111">
        <v>6</v>
      </c>
      <c r="D258" s="111">
        <v>5</v>
      </c>
      <c r="E258" s="111">
        <v>11</v>
      </c>
    </row>
    <row r="259" spans="1:5" x14ac:dyDescent="0.25">
      <c r="A259" s="113" t="s">
        <v>461</v>
      </c>
      <c r="B259" s="114" t="s">
        <v>473</v>
      </c>
      <c r="C259" s="113">
        <v>3</v>
      </c>
      <c r="D259" s="113">
        <v>11</v>
      </c>
      <c r="E259" s="113">
        <v>14</v>
      </c>
    </row>
    <row r="260" spans="1:5" x14ac:dyDescent="0.25">
      <c r="A260" s="111" t="s">
        <v>474</v>
      </c>
      <c r="B260" s="112" t="s">
        <v>475</v>
      </c>
      <c r="C260" s="111">
        <v>7</v>
      </c>
      <c r="D260" s="111">
        <v>12</v>
      </c>
      <c r="E260" s="111">
        <v>19</v>
      </c>
    </row>
    <row r="261" spans="1:5" x14ac:dyDescent="0.25">
      <c r="A261" s="113" t="s">
        <v>476</v>
      </c>
      <c r="B261" s="114" t="s">
        <v>477</v>
      </c>
      <c r="C261" s="113">
        <v>4</v>
      </c>
      <c r="D261" s="113">
        <v>2</v>
      </c>
      <c r="E261" s="113">
        <v>6</v>
      </c>
    </row>
    <row r="262" spans="1:5" x14ac:dyDescent="0.25">
      <c r="A262" s="111" t="s">
        <v>476</v>
      </c>
      <c r="B262" s="112" t="s">
        <v>478</v>
      </c>
      <c r="C262" s="111">
        <v>5</v>
      </c>
      <c r="D262" s="111">
        <v>7</v>
      </c>
      <c r="E262" s="111">
        <v>12</v>
      </c>
    </row>
    <row r="263" spans="1:5" x14ac:dyDescent="0.25">
      <c r="A263" s="113" t="s">
        <v>476</v>
      </c>
      <c r="B263" s="114" t="s">
        <v>479</v>
      </c>
      <c r="C263" s="113">
        <v>2</v>
      </c>
      <c r="D263" s="113">
        <v>8</v>
      </c>
      <c r="E263" s="113">
        <v>10</v>
      </c>
    </row>
    <row r="264" spans="1:5" x14ac:dyDescent="0.25">
      <c r="A264" s="111" t="s">
        <v>476</v>
      </c>
      <c r="B264" s="112" t="s">
        <v>480</v>
      </c>
      <c r="C264" s="111">
        <v>4</v>
      </c>
      <c r="D264" s="111">
        <v>10</v>
      </c>
      <c r="E264" s="111">
        <v>14</v>
      </c>
    </row>
    <row r="265" spans="1:5" x14ac:dyDescent="0.25">
      <c r="A265" s="113" t="s">
        <v>476</v>
      </c>
      <c r="B265" s="114" t="s">
        <v>481</v>
      </c>
      <c r="C265" s="113">
        <v>3</v>
      </c>
      <c r="D265" s="113">
        <v>10</v>
      </c>
      <c r="E265" s="113">
        <v>13</v>
      </c>
    </row>
    <row r="266" spans="1:5" x14ac:dyDescent="0.25">
      <c r="A266" s="111" t="s">
        <v>476</v>
      </c>
      <c r="B266" s="112" t="s">
        <v>482</v>
      </c>
      <c r="C266" s="111">
        <v>2</v>
      </c>
      <c r="D266" s="111">
        <v>5</v>
      </c>
      <c r="E266" s="111">
        <v>7</v>
      </c>
    </row>
    <row r="267" spans="1:5" x14ac:dyDescent="0.25">
      <c r="A267" s="113" t="s">
        <v>483</v>
      </c>
      <c r="B267" s="114" t="s">
        <v>484</v>
      </c>
      <c r="C267" s="113">
        <v>5</v>
      </c>
      <c r="D267" s="113">
        <v>8</v>
      </c>
      <c r="E267" s="113">
        <v>13</v>
      </c>
    </row>
    <row r="268" spans="1:5" x14ac:dyDescent="0.25">
      <c r="A268" s="111" t="s">
        <v>485</v>
      </c>
      <c r="B268" s="112" t="s">
        <v>486</v>
      </c>
      <c r="C268" s="111">
        <v>3</v>
      </c>
      <c r="D268" s="111">
        <v>9</v>
      </c>
      <c r="E268" s="111">
        <v>12</v>
      </c>
    </row>
    <row r="269" spans="1:5" x14ac:dyDescent="0.25">
      <c r="A269" s="113" t="s">
        <v>485</v>
      </c>
      <c r="B269" s="114" t="s">
        <v>487</v>
      </c>
      <c r="C269" s="113">
        <v>6</v>
      </c>
      <c r="D269" s="113">
        <v>4</v>
      </c>
      <c r="E269" s="113">
        <v>10</v>
      </c>
    </row>
    <row r="270" spans="1:5" x14ac:dyDescent="0.25">
      <c r="A270" s="111" t="s">
        <v>485</v>
      </c>
      <c r="B270" s="112" t="s">
        <v>488</v>
      </c>
      <c r="C270" s="111">
        <v>6</v>
      </c>
      <c r="D270" s="111">
        <v>6</v>
      </c>
      <c r="E270" s="111">
        <v>12</v>
      </c>
    </row>
    <row r="271" spans="1:5" x14ac:dyDescent="0.25">
      <c r="A271" s="113" t="s">
        <v>485</v>
      </c>
      <c r="B271" s="114" t="s">
        <v>489</v>
      </c>
      <c r="C271" s="113">
        <v>4</v>
      </c>
      <c r="D271" s="113">
        <v>5</v>
      </c>
      <c r="E271" s="113">
        <v>9</v>
      </c>
    </row>
    <row r="272" spans="1:5" x14ac:dyDescent="0.25">
      <c r="A272" s="111" t="s">
        <v>485</v>
      </c>
      <c r="B272" s="112" t="s">
        <v>490</v>
      </c>
      <c r="C272" s="111">
        <v>7</v>
      </c>
      <c r="D272" s="111">
        <v>1</v>
      </c>
      <c r="E272" s="111">
        <v>8</v>
      </c>
    </row>
    <row r="273" spans="1:5" x14ac:dyDescent="0.25">
      <c r="A273" s="113" t="s">
        <v>485</v>
      </c>
      <c r="B273" s="114" t="s">
        <v>491</v>
      </c>
      <c r="C273" s="113">
        <v>2</v>
      </c>
      <c r="D273" s="113">
        <v>6</v>
      </c>
      <c r="E273" s="113">
        <v>8</v>
      </c>
    </row>
    <row r="274" spans="1:5" x14ac:dyDescent="0.25">
      <c r="A274" s="111" t="s">
        <v>485</v>
      </c>
      <c r="B274" s="112" t="s">
        <v>492</v>
      </c>
      <c r="C274" s="111">
        <v>5</v>
      </c>
      <c r="D274" s="111">
        <v>7</v>
      </c>
      <c r="E274" s="111">
        <v>12</v>
      </c>
    </row>
    <row r="275" spans="1:5" x14ac:dyDescent="0.25">
      <c r="A275" s="113" t="s">
        <v>485</v>
      </c>
      <c r="B275" s="114" t="s">
        <v>493</v>
      </c>
      <c r="C275" s="113">
        <v>6</v>
      </c>
      <c r="D275" s="113">
        <v>9</v>
      </c>
      <c r="E275" s="113">
        <v>15</v>
      </c>
    </row>
    <row r="276" spans="1:5" x14ac:dyDescent="0.25">
      <c r="A276" s="111" t="s">
        <v>494</v>
      </c>
      <c r="B276" s="112" t="s">
        <v>495</v>
      </c>
      <c r="C276" s="111">
        <v>6</v>
      </c>
      <c r="D276" s="111">
        <v>9</v>
      </c>
      <c r="E276" s="111">
        <v>15</v>
      </c>
    </row>
    <row r="277" spans="1:5" x14ac:dyDescent="0.25">
      <c r="A277" s="113" t="s">
        <v>494</v>
      </c>
      <c r="B277" s="114" t="s">
        <v>496</v>
      </c>
      <c r="C277" s="113">
        <v>4</v>
      </c>
      <c r="D277" s="113">
        <v>10</v>
      </c>
      <c r="E277" s="113">
        <v>14</v>
      </c>
    </row>
    <row r="278" spans="1:5" x14ac:dyDescent="0.25">
      <c r="A278" s="111" t="s">
        <v>494</v>
      </c>
      <c r="B278" s="112" t="s">
        <v>497</v>
      </c>
      <c r="C278" s="111">
        <v>5</v>
      </c>
      <c r="D278" s="111">
        <v>4</v>
      </c>
      <c r="E278" s="111">
        <v>9</v>
      </c>
    </row>
    <row r="279" spans="1:5" x14ac:dyDescent="0.25">
      <c r="A279" s="113" t="s">
        <v>494</v>
      </c>
      <c r="B279" s="114" t="s">
        <v>498</v>
      </c>
      <c r="C279" s="113">
        <v>4</v>
      </c>
      <c r="D279" s="113">
        <v>8</v>
      </c>
      <c r="E279" s="113">
        <v>12</v>
      </c>
    </row>
    <row r="280" spans="1:5" x14ac:dyDescent="0.25">
      <c r="A280" s="111" t="s">
        <v>494</v>
      </c>
      <c r="B280" s="112" t="s">
        <v>499</v>
      </c>
      <c r="C280" s="111">
        <v>4</v>
      </c>
      <c r="D280" s="111">
        <v>5</v>
      </c>
      <c r="E280" s="111">
        <v>9</v>
      </c>
    </row>
    <row r="281" spans="1:5" x14ac:dyDescent="0.25">
      <c r="A281" s="113" t="s">
        <v>494</v>
      </c>
      <c r="B281" s="114" t="s">
        <v>500</v>
      </c>
      <c r="C281" s="113">
        <v>4</v>
      </c>
      <c r="D281" s="113">
        <v>11</v>
      </c>
      <c r="E281" s="113">
        <v>15</v>
      </c>
    </row>
    <row r="282" spans="1:5" x14ac:dyDescent="0.25">
      <c r="A282" s="111" t="s">
        <v>494</v>
      </c>
      <c r="B282" s="112" t="s">
        <v>501</v>
      </c>
      <c r="C282" s="111">
        <v>4</v>
      </c>
      <c r="D282" s="111">
        <v>4</v>
      </c>
      <c r="E282" s="111">
        <v>8</v>
      </c>
    </row>
    <row r="283" spans="1:5" x14ac:dyDescent="0.25">
      <c r="A283" s="113" t="s">
        <v>494</v>
      </c>
      <c r="B283" s="114" t="s">
        <v>502</v>
      </c>
      <c r="C283" s="113">
        <v>4</v>
      </c>
      <c r="D283" s="113">
        <v>4</v>
      </c>
      <c r="E283" s="113">
        <v>8</v>
      </c>
    </row>
    <row r="284" spans="1:5" x14ac:dyDescent="0.25">
      <c r="A284" s="111" t="s">
        <v>494</v>
      </c>
      <c r="B284" s="112" t="s">
        <v>503</v>
      </c>
      <c r="C284" s="111">
        <v>6</v>
      </c>
      <c r="D284" s="111">
        <v>6</v>
      </c>
      <c r="E284" s="111">
        <v>12</v>
      </c>
    </row>
    <row r="285" spans="1:5" x14ac:dyDescent="0.25">
      <c r="A285" s="113" t="s">
        <v>494</v>
      </c>
      <c r="B285" s="114" t="s">
        <v>504</v>
      </c>
      <c r="C285" s="113">
        <v>6</v>
      </c>
      <c r="D285" s="113">
        <v>7</v>
      </c>
      <c r="E285" s="113">
        <v>13</v>
      </c>
    </row>
    <row r="286" spans="1:5" x14ac:dyDescent="0.25">
      <c r="A286" s="111" t="s">
        <v>494</v>
      </c>
      <c r="B286" s="112" t="s">
        <v>505</v>
      </c>
      <c r="C286" s="111">
        <v>4</v>
      </c>
      <c r="D286" s="111">
        <v>3</v>
      </c>
      <c r="E286" s="111">
        <v>7</v>
      </c>
    </row>
    <row r="287" spans="1:5" x14ac:dyDescent="0.25">
      <c r="A287" s="113" t="s">
        <v>494</v>
      </c>
      <c r="B287" s="114" t="s">
        <v>506</v>
      </c>
      <c r="C287" s="113">
        <v>6</v>
      </c>
      <c r="D287" s="113">
        <v>16</v>
      </c>
      <c r="E287" s="113">
        <v>22</v>
      </c>
    </row>
    <row r="288" spans="1:5" x14ac:dyDescent="0.25">
      <c r="A288" s="111" t="s">
        <v>494</v>
      </c>
      <c r="B288" s="112" t="s">
        <v>507</v>
      </c>
      <c r="C288" s="111">
        <v>3</v>
      </c>
      <c r="D288" s="111">
        <v>10</v>
      </c>
      <c r="E288" s="111">
        <v>13</v>
      </c>
    </row>
    <row r="289" spans="1:5" x14ac:dyDescent="0.25">
      <c r="A289" s="113" t="s">
        <v>494</v>
      </c>
      <c r="B289" s="114" t="s">
        <v>508</v>
      </c>
      <c r="C289" s="113">
        <v>4</v>
      </c>
      <c r="D289" s="113">
        <v>4</v>
      </c>
      <c r="E289" s="113">
        <v>8</v>
      </c>
    </row>
    <row r="290" spans="1:5" x14ac:dyDescent="0.25">
      <c r="A290" s="111" t="s">
        <v>494</v>
      </c>
      <c r="B290" s="112" t="s">
        <v>509</v>
      </c>
      <c r="C290" s="111">
        <v>5</v>
      </c>
      <c r="D290" s="111">
        <v>5</v>
      </c>
      <c r="E290" s="111">
        <v>10</v>
      </c>
    </row>
    <row r="291" spans="1:5" x14ac:dyDescent="0.25">
      <c r="A291" s="113" t="s">
        <v>494</v>
      </c>
      <c r="B291" s="114" t="s">
        <v>510</v>
      </c>
      <c r="C291" s="113">
        <v>2</v>
      </c>
      <c r="D291" s="113">
        <v>4</v>
      </c>
      <c r="E291" s="113">
        <v>6</v>
      </c>
    </row>
    <row r="292" spans="1:5" x14ac:dyDescent="0.25">
      <c r="A292" s="111" t="s">
        <v>494</v>
      </c>
      <c r="B292" s="112" t="s">
        <v>511</v>
      </c>
      <c r="C292" s="111">
        <v>7</v>
      </c>
      <c r="D292" s="111">
        <v>3</v>
      </c>
      <c r="E292" s="111">
        <v>10</v>
      </c>
    </row>
    <row r="293" spans="1:5" x14ac:dyDescent="0.25">
      <c r="A293" s="113" t="s">
        <v>494</v>
      </c>
      <c r="B293" s="114" t="s">
        <v>512</v>
      </c>
      <c r="C293" s="113">
        <v>4</v>
      </c>
      <c r="D293" s="113">
        <v>10</v>
      </c>
      <c r="E293" s="113">
        <v>14</v>
      </c>
    </row>
    <row r="294" spans="1:5" x14ac:dyDescent="0.25">
      <c r="A294" s="111" t="s">
        <v>494</v>
      </c>
      <c r="B294" s="112" t="s">
        <v>680</v>
      </c>
      <c r="C294" s="111">
        <v>8</v>
      </c>
      <c r="D294" s="111">
        <v>5</v>
      </c>
      <c r="E294" s="111">
        <v>13</v>
      </c>
    </row>
    <row r="295" spans="1:5" x14ac:dyDescent="0.25">
      <c r="A295" s="113" t="s">
        <v>494</v>
      </c>
      <c r="B295" s="114" t="s">
        <v>513</v>
      </c>
      <c r="C295" s="113">
        <v>5</v>
      </c>
      <c r="D295" s="113">
        <v>4</v>
      </c>
      <c r="E295" s="113">
        <v>9</v>
      </c>
    </row>
    <row r="296" spans="1:5" x14ac:dyDescent="0.25">
      <c r="A296" s="111" t="s">
        <v>494</v>
      </c>
      <c r="B296" s="112" t="s">
        <v>514</v>
      </c>
      <c r="C296" s="111">
        <v>9</v>
      </c>
      <c r="D296" s="111">
        <v>5</v>
      </c>
      <c r="E296" s="111">
        <v>14</v>
      </c>
    </row>
    <row r="297" spans="1:5" x14ac:dyDescent="0.25">
      <c r="A297" s="113" t="s">
        <v>494</v>
      </c>
      <c r="B297" s="114" t="s">
        <v>515</v>
      </c>
      <c r="C297" s="113">
        <v>6</v>
      </c>
      <c r="D297" s="113">
        <v>6</v>
      </c>
      <c r="E297" s="113">
        <v>12</v>
      </c>
    </row>
    <row r="298" spans="1:5" x14ac:dyDescent="0.25">
      <c r="A298" s="111" t="s">
        <v>494</v>
      </c>
      <c r="B298" s="112" t="s">
        <v>516</v>
      </c>
      <c r="C298" s="111">
        <v>4</v>
      </c>
      <c r="D298" s="111">
        <v>15</v>
      </c>
      <c r="E298" s="111">
        <v>19</v>
      </c>
    </row>
    <row r="299" spans="1:5" x14ac:dyDescent="0.25">
      <c r="A299" s="113" t="s">
        <v>494</v>
      </c>
      <c r="B299" s="114" t="s">
        <v>517</v>
      </c>
      <c r="C299" s="113">
        <v>9</v>
      </c>
      <c r="D299" s="113">
        <v>4</v>
      </c>
      <c r="E299" s="113">
        <v>13</v>
      </c>
    </row>
    <row r="300" spans="1:5" x14ac:dyDescent="0.25">
      <c r="A300" s="111" t="s">
        <v>494</v>
      </c>
      <c r="B300" s="112" t="s">
        <v>518</v>
      </c>
      <c r="C300" s="111">
        <v>6</v>
      </c>
      <c r="D300" s="111">
        <v>5</v>
      </c>
      <c r="E300" s="111">
        <v>11</v>
      </c>
    </row>
    <row r="301" spans="1:5" x14ac:dyDescent="0.25">
      <c r="A301" s="113" t="s">
        <v>519</v>
      </c>
      <c r="B301" s="114" t="s">
        <v>520</v>
      </c>
      <c r="C301" s="113">
        <v>6</v>
      </c>
      <c r="D301" s="113">
        <v>19</v>
      </c>
      <c r="E301" s="113">
        <v>25</v>
      </c>
    </row>
    <row r="302" spans="1:5" x14ac:dyDescent="0.25">
      <c r="A302" s="111" t="s">
        <v>519</v>
      </c>
      <c r="B302" s="112" t="s">
        <v>521</v>
      </c>
      <c r="C302" s="111">
        <v>5</v>
      </c>
      <c r="D302" s="111">
        <v>12</v>
      </c>
      <c r="E302" s="111">
        <v>17</v>
      </c>
    </row>
    <row r="303" spans="1:5" x14ac:dyDescent="0.25">
      <c r="A303" s="113" t="s">
        <v>519</v>
      </c>
      <c r="B303" s="114" t="s">
        <v>522</v>
      </c>
      <c r="C303" s="113">
        <v>2</v>
      </c>
      <c r="D303" s="113">
        <v>17</v>
      </c>
      <c r="E303" s="113">
        <v>19</v>
      </c>
    </row>
    <row r="304" spans="1:5" x14ac:dyDescent="0.25">
      <c r="A304" s="111" t="s">
        <v>519</v>
      </c>
      <c r="B304" s="112" t="s">
        <v>523</v>
      </c>
      <c r="C304" s="111">
        <v>7</v>
      </c>
      <c r="D304" s="111">
        <v>16</v>
      </c>
      <c r="E304" s="111">
        <v>23</v>
      </c>
    </row>
    <row r="305" spans="1:5" x14ac:dyDescent="0.25">
      <c r="A305" s="113" t="s">
        <v>519</v>
      </c>
      <c r="B305" s="114" t="s">
        <v>524</v>
      </c>
      <c r="C305" s="113">
        <v>4</v>
      </c>
      <c r="D305" s="113">
        <v>17</v>
      </c>
      <c r="E305" s="113">
        <v>21</v>
      </c>
    </row>
    <row r="306" spans="1:5" x14ac:dyDescent="0.25">
      <c r="A306" s="111" t="s">
        <v>519</v>
      </c>
      <c r="B306" s="112" t="s">
        <v>525</v>
      </c>
      <c r="C306" s="111">
        <v>5</v>
      </c>
      <c r="D306" s="111">
        <v>14</v>
      </c>
      <c r="E306" s="111">
        <v>19</v>
      </c>
    </row>
    <row r="307" spans="1:5" x14ac:dyDescent="0.25">
      <c r="A307" s="113" t="s">
        <v>526</v>
      </c>
      <c r="B307" s="114" t="s">
        <v>527</v>
      </c>
      <c r="C307" s="113">
        <v>4</v>
      </c>
      <c r="D307" s="113">
        <v>7</v>
      </c>
      <c r="E307" s="113">
        <v>11</v>
      </c>
    </row>
    <row r="308" spans="1:5" x14ac:dyDescent="0.25">
      <c r="A308" s="111" t="s">
        <v>528</v>
      </c>
      <c r="B308" s="112" t="s">
        <v>529</v>
      </c>
      <c r="C308" s="111">
        <v>4</v>
      </c>
      <c r="D308" s="111">
        <v>20</v>
      </c>
      <c r="E308" s="111">
        <v>24</v>
      </c>
    </row>
    <row r="309" spans="1:5" x14ac:dyDescent="0.25">
      <c r="A309" s="113" t="s">
        <v>528</v>
      </c>
      <c r="B309" s="114" t="s">
        <v>530</v>
      </c>
      <c r="C309" s="113">
        <v>9</v>
      </c>
      <c r="D309" s="113">
        <v>18</v>
      </c>
      <c r="E309" s="113">
        <v>27</v>
      </c>
    </row>
    <row r="310" spans="1:5" x14ac:dyDescent="0.25">
      <c r="A310" s="111" t="s">
        <v>528</v>
      </c>
      <c r="B310" s="112" t="s">
        <v>531</v>
      </c>
      <c r="C310" s="111">
        <v>3</v>
      </c>
      <c r="D310" s="111">
        <v>10</v>
      </c>
      <c r="E310" s="111">
        <v>13</v>
      </c>
    </row>
    <row r="311" spans="1:5" x14ac:dyDescent="0.25">
      <c r="A311" s="113" t="s">
        <v>528</v>
      </c>
      <c r="B311" s="114" t="s">
        <v>532</v>
      </c>
      <c r="C311" s="113">
        <v>5</v>
      </c>
      <c r="D311" s="113">
        <v>10</v>
      </c>
      <c r="E311" s="113">
        <v>15</v>
      </c>
    </row>
    <row r="312" spans="1:5" x14ac:dyDescent="0.25">
      <c r="A312" s="111" t="s">
        <v>528</v>
      </c>
      <c r="B312" s="112" t="s">
        <v>533</v>
      </c>
      <c r="C312" s="111">
        <v>6</v>
      </c>
      <c r="D312" s="111">
        <v>22</v>
      </c>
      <c r="E312" s="111">
        <v>28</v>
      </c>
    </row>
    <row r="313" spans="1:5" x14ac:dyDescent="0.25">
      <c r="A313" s="113" t="s">
        <v>528</v>
      </c>
      <c r="B313" s="114" t="s">
        <v>534</v>
      </c>
      <c r="C313" s="113">
        <v>4</v>
      </c>
      <c r="D313" s="113">
        <v>4</v>
      </c>
      <c r="E313" s="113">
        <v>8</v>
      </c>
    </row>
    <row r="314" spans="1:5" x14ac:dyDescent="0.25">
      <c r="A314" s="111" t="s">
        <v>535</v>
      </c>
      <c r="B314" s="112" t="s">
        <v>536</v>
      </c>
      <c r="C314" s="111">
        <v>1</v>
      </c>
      <c r="D314" s="111">
        <v>5</v>
      </c>
      <c r="E314" s="111">
        <v>6</v>
      </c>
    </row>
    <row r="315" spans="1:5" x14ac:dyDescent="0.25">
      <c r="A315" s="113" t="s">
        <v>535</v>
      </c>
      <c r="B315" s="114" t="s">
        <v>537</v>
      </c>
      <c r="C315" s="113">
        <v>5</v>
      </c>
      <c r="D315" s="113">
        <v>10</v>
      </c>
      <c r="E315" s="113">
        <v>15</v>
      </c>
    </row>
    <row r="316" spans="1:5" x14ac:dyDescent="0.25">
      <c r="A316" s="111" t="s">
        <v>535</v>
      </c>
      <c r="B316" s="112" t="s">
        <v>538</v>
      </c>
      <c r="C316" s="111">
        <v>3</v>
      </c>
      <c r="D316" s="111">
        <v>12</v>
      </c>
      <c r="E316" s="111">
        <v>15</v>
      </c>
    </row>
    <row r="317" spans="1:5" x14ac:dyDescent="0.25">
      <c r="A317" s="113" t="s">
        <v>535</v>
      </c>
      <c r="B317" s="114" t="s">
        <v>539</v>
      </c>
      <c r="C317" s="113">
        <v>7</v>
      </c>
      <c r="D317" s="113">
        <v>30</v>
      </c>
      <c r="E317" s="113">
        <v>37</v>
      </c>
    </row>
    <row r="318" spans="1:5" x14ac:dyDescent="0.25">
      <c r="A318" s="111" t="s">
        <v>535</v>
      </c>
      <c r="B318" s="112" t="s">
        <v>540</v>
      </c>
      <c r="C318" s="111">
        <v>4</v>
      </c>
      <c r="D318" s="111">
        <v>15</v>
      </c>
      <c r="E318" s="111">
        <v>19</v>
      </c>
    </row>
    <row r="319" spans="1:5" x14ac:dyDescent="0.25">
      <c r="A319" s="113" t="s">
        <v>535</v>
      </c>
      <c r="B319" s="114" t="s">
        <v>541</v>
      </c>
      <c r="C319" s="113">
        <v>4</v>
      </c>
      <c r="D319" s="113">
        <v>14</v>
      </c>
      <c r="E319" s="113">
        <v>18</v>
      </c>
    </row>
    <row r="320" spans="1:5" x14ac:dyDescent="0.25">
      <c r="A320" s="111" t="s">
        <v>535</v>
      </c>
      <c r="B320" s="112" t="s">
        <v>542</v>
      </c>
      <c r="C320" s="111">
        <v>6</v>
      </c>
      <c r="D320" s="111">
        <v>6</v>
      </c>
      <c r="E320" s="111">
        <v>12</v>
      </c>
    </row>
    <row r="321" spans="1:5" x14ac:dyDescent="0.25">
      <c r="A321" s="113" t="s">
        <v>535</v>
      </c>
      <c r="B321" s="114" t="s">
        <v>543</v>
      </c>
      <c r="C321" s="113">
        <v>4</v>
      </c>
      <c r="D321" s="113">
        <v>12</v>
      </c>
      <c r="E321" s="113">
        <v>16</v>
      </c>
    </row>
    <row r="322" spans="1:5" x14ac:dyDescent="0.25">
      <c r="A322" s="111" t="s">
        <v>535</v>
      </c>
      <c r="B322" s="112" t="s">
        <v>544</v>
      </c>
      <c r="C322" s="111">
        <v>5</v>
      </c>
      <c r="D322" s="111">
        <v>13</v>
      </c>
      <c r="E322" s="111">
        <v>18</v>
      </c>
    </row>
    <row r="323" spans="1:5" x14ac:dyDescent="0.25">
      <c r="A323" s="113" t="s">
        <v>535</v>
      </c>
      <c r="B323" s="114" t="s">
        <v>545</v>
      </c>
      <c r="C323" s="113">
        <v>3</v>
      </c>
      <c r="D323" s="113">
        <v>18</v>
      </c>
      <c r="E323" s="113">
        <v>21</v>
      </c>
    </row>
    <row r="324" spans="1:5" x14ac:dyDescent="0.25">
      <c r="A324" s="111" t="s">
        <v>546</v>
      </c>
      <c r="B324" s="112" t="s">
        <v>547</v>
      </c>
      <c r="C324" s="111">
        <v>3</v>
      </c>
      <c r="D324" s="111">
        <v>6</v>
      </c>
      <c r="E324" s="111">
        <v>9</v>
      </c>
    </row>
    <row r="325" spans="1:5" x14ac:dyDescent="0.25">
      <c r="A325" s="113" t="s">
        <v>546</v>
      </c>
      <c r="B325" s="114" t="s">
        <v>548</v>
      </c>
      <c r="C325" s="113">
        <v>7</v>
      </c>
      <c r="D325" s="113">
        <v>3</v>
      </c>
      <c r="E325" s="113">
        <v>10</v>
      </c>
    </row>
    <row r="326" spans="1:5" x14ac:dyDescent="0.25">
      <c r="A326" s="111" t="s">
        <v>546</v>
      </c>
      <c r="B326" s="112" t="s">
        <v>549</v>
      </c>
      <c r="C326" s="111">
        <v>7</v>
      </c>
      <c r="D326" s="111">
        <v>2</v>
      </c>
      <c r="E326" s="111">
        <v>9</v>
      </c>
    </row>
    <row r="327" spans="1:5" x14ac:dyDescent="0.25">
      <c r="A327" s="113" t="s">
        <v>550</v>
      </c>
      <c r="B327" s="114" t="s">
        <v>551</v>
      </c>
      <c r="C327" s="113">
        <v>3</v>
      </c>
      <c r="D327" s="113">
        <v>5</v>
      </c>
      <c r="E327" s="113">
        <v>8</v>
      </c>
    </row>
    <row r="328" spans="1:5" x14ac:dyDescent="0.25">
      <c r="A328" s="111" t="s">
        <v>550</v>
      </c>
      <c r="B328" s="112" t="s">
        <v>552</v>
      </c>
      <c r="C328" s="111">
        <v>2</v>
      </c>
      <c r="D328" s="111">
        <v>6</v>
      </c>
      <c r="E328" s="111">
        <v>8</v>
      </c>
    </row>
    <row r="329" spans="1:5" x14ac:dyDescent="0.25">
      <c r="A329" s="113" t="s">
        <v>550</v>
      </c>
      <c r="B329" s="114" t="s">
        <v>553</v>
      </c>
      <c r="C329" s="113">
        <v>6</v>
      </c>
      <c r="D329" s="113">
        <v>14</v>
      </c>
      <c r="E329" s="113">
        <v>20</v>
      </c>
    </row>
    <row r="330" spans="1:5" x14ac:dyDescent="0.25">
      <c r="A330" s="111" t="s">
        <v>550</v>
      </c>
      <c r="B330" s="112" t="s">
        <v>554</v>
      </c>
      <c r="C330" s="111">
        <v>8</v>
      </c>
      <c r="D330" s="111">
        <v>9</v>
      </c>
      <c r="E330" s="111">
        <v>17</v>
      </c>
    </row>
    <row r="331" spans="1:5" x14ac:dyDescent="0.25">
      <c r="A331" s="113" t="s">
        <v>550</v>
      </c>
      <c r="B331" s="114" t="s">
        <v>555</v>
      </c>
      <c r="C331" s="113">
        <v>2</v>
      </c>
      <c r="D331" s="113">
        <v>1</v>
      </c>
      <c r="E331" s="113">
        <v>3</v>
      </c>
    </row>
    <row r="332" spans="1:5" x14ac:dyDescent="0.25">
      <c r="A332" s="111" t="s">
        <v>550</v>
      </c>
      <c r="B332" s="112" t="s">
        <v>556</v>
      </c>
      <c r="C332" s="111">
        <v>4</v>
      </c>
      <c r="D332" s="111">
        <v>13</v>
      </c>
      <c r="E332" s="111">
        <v>17</v>
      </c>
    </row>
    <row r="333" spans="1:5" x14ac:dyDescent="0.25">
      <c r="A333" s="113" t="s">
        <v>550</v>
      </c>
      <c r="B333" s="114" t="s">
        <v>557</v>
      </c>
      <c r="C333" s="113">
        <v>3</v>
      </c>
      <c r="D333" s="113">
        <v>6</v>
      </c>
      <c r="E333" s="113">
        <v>9</v>
      </c>
    </row>
    <row r="334" spans="1:5" x14ac:dyDescent="0.25">
      <c r="A334" s="111" t="s">
        <v>550</v>
      </c>
      <c r="B334" s="112" t="s">
        <v>558</v>
      </c>
      <c r="C334" s="111">
        <v>5</v>
      </c>
      <c r="D334" s="111">
        <v>18</v>
      </c>
      <c r="E334" s="111">
        <v>23</v>
      </c>
    </row>
    <row r="335" spans="1:5" x14ac:dyDescent="0.25">
      <c r="A335" s="113" t="s">
        <v>559</v>
      </c>
      <c r="B335" s="114" t="s">
        <v>560</v>
      </c>
      <c r="C335" s="113">
        <v>3</v>
      </c>
      <c r="D335" s="113">
        <v>14</v>
      </c>
      <c r="E335" s="113">
        <v>17</v>
      </c>
    </row>
    <row r="336" spans="1:5" ht="13.8" thickBot="1" x14ac:dyDescent="0.3">
      <c r="A336" s="115" t="s">
        <v>559</v>
      </c>
      <c r="B336" s="116" t="s">
        <v>561</v>
      </c>
      <c r="C336" s="115">
        <v>6</v>
      </c>
      <c r="D336" s="115">
        <v>3</v>
      </c>
      <c r="E336" s="115">
        <v>9</v>
      </c>
    </row>
    <row r="337" spans="1:5" x14ac:dyDescent="0.25">
      <c r="A337" s="120"/>
      <c r="B337" s="257" t="s">
        <v>608</v>
      </c>
      <c r="C337" s="298">
        <v>1488</v>
      </c>
      <c r="D337" s="298">
        <v>3555</v>
      </c>
      <c r="E337" s="298">
        <v>5043</v>
      </c>
    </row>
    <row r="338" spans="1:5" ht="13.8" thickBot="1" x14ac:dyDescent="0.3">
      <c r="A338" s="299"/>
      <c r="B338" s="261" t="s">
        <v>738</v>
      </c>
      <c r="C338" s="300">
        <f>C337/E337*100</f>
        <v>29.506246281975013</v>
      </c>
      <c r="D338" s="300">
        <f>D337/E337*100</f>
        <v>70.49375371802499</v>
      </c>
      <c r="E338" s="300">
        <v>100</v>
      </c>
    </row>
    <row r="339" spans="1:5" ht="13.8" thickTop="1" x14ac:dyDescent="0.25"/>
    <row r="340" spans="1:5" x14ac:dyDescent="0.25">
      <c r="A340" s="276" t="s">
        <v>161</v>
      </c>
    </row>
    <row r="341" spans="1:5" x14ac:dyDescent="0.25">
      <c r="A341" s="44" t="s">
        <v>78</v>
      </c>
    </row>
  </sheetData>
  <mergeCells count="1">
    <mergeCell ref="A2:B2"/>
  </mergeCells>
  <conditionalFormatting sqref="C337:E338">
    <cfRule type="expression" dxfId="0" priority="1">
      <formula>MOD(ROW(),2)=0</formula>
    </cfRule>
  </conditionalFormatting>
  <hyperlinks>
    <hyperlink ref="A2:B2" location="TOC!A1" display="Return to Table of Contents"/>
  </hyperlinks>
  <pageMargins left="0.25" right="0.25" top="0.75" bottom="0.75" header="0.3" footer="0.3"/>
  <pageSetup scale="80" fitToHeight="5" orientation="portrait" horizontalDpi="4294967295" verticalDpi="4294967295" r:id="rId1"/>
  <headerFooter>
    <oddHeader>&amp;L&amp;"Arial,Bold"2016-17 Survey of Allied Dental Education
Report 1 - Dental Hygiene Education Programs</oddHeader>
  </headerFooter>
  <rowBreaks count="5" manualBreakCount="5">
    <brk id="55" max="4" man="1"/>
    <brk id="116" max="4" man="1"/>
    <brk id="178" max="4" man="1"/>
    <brk id="242" max="4" man="1"/>
    <brk id="306"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0"/>
  <sheetViews>
    <sheetView zoomScaleNormal="100" workbookViewId="0">
      <pane ySplit="3" topLeftCell="A4" activePane="bottomLeft" state="frozen"/>
      <selection pane="bottomLeft"/>
    </sheetView>
  </sheetViews>
  <sheetFormatPr defaultColWidth="9.109375" defaultRowHeight="13.2" x14ac:dyDescent="0.25"/>
  <cols>
    <col min="1" max="1" width="5.88671875" style="108" customWidth="1"/>
    <col min="2" max="2" width="77.44140625" style="108" customWidth="1"/>
    <col min="3" max="3" width="10.88671875" style="108" customWidth="1"/>
    <col min="4" max="4" width="11.88671875" style="108" customWidth="1"/>
    <col min="5" max="5" width="10.88671875" style="108" customWidth="1"/>
    <col min="6" max="6" width="12.88671875" style="108" customWidth="1"/>
    <col min="7" max="9" width="12.44140625" style="108" customWidth="1"/>
    <col min="10" max="10" width="10.88671875" style="108" customWidth="1"/>
    <col min="11" max="11" width="12.109375" style="108" customWidth="1"/>
    <col min="12" max="16384" width="9.109375" style="108"/>
  </cols>
  <sheetData>
    <row r="1" spans="1:11" x14ac:dyDescent="0.25">
      <c r="A1" s="107" t="s">
        <v>140</v>
      </c>
    </row>
    <row r="2" spans="1:11" x14ac:dyDescent="0.25">
      <c r="A2" s="405" t="s">
        <v>4</v>
      </c>
      <c r="B2" s="405"/>
    </row>
    <row r="3" spans="1:11" ht="33" x14ac:dyDescent="0.25">
      <c r="A3" s="295" t="s">
        <v>165</v>
      </c>
      <c r="B3" s="297" t="s">
        <v>166</v>
      </c>
      <c r="C3" s="326" t="s">
        <v>837</v>
      </c>
      <c r="D3" s="326" t="s">
        <v>838</v>
      </c>
      <c r="E3" s="326" t="s">
        <v>839</v>
      </c>
      <c r="F3" s="326" t="s">
        <v>840</v>
      </c>
      <c r="G3" s="326" t="s">
        <v>841</v>
      </c>
      <c r="H3" s="326" t="s">
        <v>842</v>
      </c>
      <c r="I3" s="326" t="s">
        <v>843</v>
      </c>
      <c r="J3" s="326" t="s">
        <v>844</v>
      </c>
      <c r="K3" s="326" t="s">
        <v>845</v>
      </c>
    </row>
    <row r="4" spans="1:11" x14ac:dyDescent="0.25">
      <c r="A4" s="111" t="s">
        <v>178</v>
      </c>
      <c r="B4" s="112" t="s">
        <v>179</v>
      </c>
      <c r="C4" s="111" t="s">
        <v>181</v>
      </c>
      <c r="D4" s="111" t="s">
        <v>181</v>
      </c>
      <c r="E4" s="111" t="s">
        <v>181</v>
      </c>
      <c r="F4" s="111" t="s">
        <v>181</v>
      </c>
      <c r="G4" s="111" t="s">
        <v>181</v>
      </c>
      <c r="H4" s="111" t="s">
        <v>181</v>
      </c>
      <c r="I4" s="111" t="s">
        <v>181</v>
      </c>
      <c r="J4" s="111" t="s">
        <v>181</v>
      </c>
      <c r="K4" s="111" t="s">
        <v>181</v>
      </c>
    </row>
    <row r="5" spans="1:11" x14ac:dyDescent="0.25">
      <c r="A5" s="113" t="s">
        <v>178</v>
      </c>
      <c r="B5" s="114" t="s">
        <v>182</v>
      </c>
      <c r="C5" s="113" t="s">
        <v>181</v>
      </c>
      <c r="D5" s="113" t="s">
        <v>181</v>
      </c>
      <c r="E5" s="113" t="s">
        <v>181</v>
      </c>
      <c r="F5" s="113" t="s">
        <v>181</v>
      </c>
      <c r="G5" s="113" t="s">
        <v>181</v>
      </c>
      <c r="H5" s="113" t="s">
        <v>181</v>
      </c>
      <c r="I5" s="113" t="s">
        <v>181</v>
      </c>
      <c r="J5" s="113" t="s">
        <v>180</v>
      </c>
      <c r="K5" s="113" t="s">
        <v>181</v>
      </c>
    </row>
    <row r="6" spans="1:11" x14ac:dyDescent="0.25">
      <c r="A6" s="111" t="s">
        <v>183</v>
      </c>
      <c r="B6" s="112" t="s">
        <v>184</v>
      </c>
      <c r="C6" s="111" t="s">
        <v>181</v>
      </c>
      <c r="D6" s="111" t="s">
        <v>181</v>
      </c>
      <c r="E6" s="111" t="s">
        <v>180</v>
      </c>
      <c r="F6" s="111" t="s">
        <v>181</v>
      </c>
      <c r="G6" s="111" t="s">
        <v>181</v>
      </c>
      <c r="H6" s="111" t="s">
        <v>181</v>
      </c>
      <c r="I6" s="111" t="s">
        <v>181</v>
      </c>
      <c r="J6" s="111" t="s">
        <v>181</v>
      </c>
      <c r="K6" s="111" t="s">
        <v>181</v>
      </c>
    </row>
    <row r="7" spans="1:11" x14ac:dyDescent="0.25">
      <c r="A7" s="113" t="s">
        <v>183</v>
      </c>
      <c r="B7" s="114" t="s">
        <v>185</v>
      </c>
      <c r="C7" s="113" t="s">
        <v>181</v>
      </c>
      <c r="D7" s="113" t="s">
        <v>181</v>
      </c>
      <c r="E7" s="113" t="s">
        <v>181</v>
      </c>
      <c r="F7" s="113" t="s">
        <v>181</v>
      </c>
      <c r="G7" s="113" t="s">
        <v>181</v>
      </c>
      <c r="H7" s="113" t="s">
        <v>181</v>
      </c>
      <c r="I7" s="113" t="s">
        <v>181</v>
      </c>
      <c r="J7" s="113" t="s">
        <v>181</v>
      </c>
      <c r="K7" s="113" t="s">
        <v>181</v>
      </c>
    </row>
    <row r="8" spans="1:11" x14ac:dyDescent="0.25">
      <c r="A8" s="111" t="s">
        <v>186</v>
      </c>
      <c r="B8" s="112" t="s">
        <v>187</v>
      </c>
      <c r="C8" s="111" t="s">
        <v>181</v>
      </c>
      <c r="D8" s="111" t="s">
        <v>181</v>
      </c>
      <c r="E8" s="111" t="s">
        <v>181</v>
      </c>
      <c r="F8" s="111" t="s">
        <v>181</v>
      </c>
      <c r="G8" s="111" t="s">
        <v>181</v>
      </c>
      <c r="H8" s="111" t="s">
        <v>181</v>
      </c>
      <c r="I8" s="111" t="s">
        <v>181</v>
      </c>
      <c r="J8" s="111" t="s">
        <v>181</v>
      </c>
      <c r="K8" s="111" t="s">
        <v>181</v>
      </c>
    </row>
    <row r="9" spans="1:11" x14ac:dyDescent="0.25">
      <c r="A9" s="113" t="s">
        <v>186</v>
      </c>
      <c r="B9" s="114" t="s">
        <v>188</v>
      </c>
      <c r="C9" s="113" t="s">
        <v>181</v>
      </c>
      <c r="D9" s="113" t="s">
        <v>181</v>
      </c>
      <c r="E9" s="113" t="s">
        <v>180</v>
      </c>
      <c r="F9" s="113" t="s">
        <v>181</v>
      </c>
      <c r="G9" s="113" t="s">
        <v>181</v>
      </c>
      <c r="H9" s="113" t="s">
        <v>180</v>
      </c>
      <c r="I9" s="113" t="s">
        <v>181</v>
      </c>
      <c r="J9" s="113" t="s">
        <v>181</v>
      </c>
      <c r="K9" s="113" t="s">
        <v>181</v>
      </c>
    </row>
    <row r="10" spans="1:11" x14ac:dyDescent="0.25">
      <c r="A10" s="111" t="s">
        <v>186</v>
      </c>
      <c r="B10" s="112" t="s">
        <v>189</v>
      </c>
      <c r="C10" s="111" t="s">
        <v>181</v>
      </c>
      <c r="D10" s="111" t="s">
        <v>181</v>
      </c>
      <c r="E10" s="111" t="s">
        <v>181</v>
      </c>
      <c r="F10" s="111" t="s">
        <v>181</v>
      </c>
      <c r="G10" s="111" t="s">
        <v>181</v>
      </c>
      <c r="H10" s="111" t="s">
        <v>181</v>
      </c>
      <c r="I10" s="111" t="s">
        <v>181</v>
      </c>
      <c r="J10" s="111" t="s">
        <v>181</v>
      </c>
      <c r="K10" s="111" t="s">
        <v>181</v>
      </c>
    </row>
    <row r="11" spans="1:11" x14ac:dyDescent="0.25">
      <c r="A11" s="113" t="s">
        <v>186</v>
      </c>
      <c r="B11" s="114" t="s">
        <v>190</v>
      </c>
      <c r="C11" s="113" t="s">
        <v>181</v>
      </c>
      <c r="D11" s="113" t="s">
        <v>181</v>
      </c>
      <c r="E11" s="113" t="s">
        <v>181</v>
      </c>
      <c r="F11" s="113" t="s">
        <v>181</v>
      </c>
      <c r="G11" s="113" t="s">
        <v>181</v>
      </c>
      <c r="H11" s="113" t="s">
        <v>181</v>
      </c>
      <c r="I11" s="113" t="s">
        <v>181</v>
      </c>
      <c r="J11" s="113" t="s">
        <v>180</v>
      </c>
      <c r="K11" s="113" t="s">
        <v>181</v>
      </c>
    </row>
    <row r="12" spans="1:11" x14ac:dyDescent="0.25">
      <c r="A12" s="111" t="s">
        <v>186</v>
      </c>
      <c r="B12" s="112" t="s">
        <v>191</v>
      </c>
      <c r="C12" s="111" t="s">
        <v>181</v>
      </c>
      <c r="D12" s="111" t="s">
        <v>181</v>
      </c>
      <c r="E12" s="111" t="s">
        <v>180</v>
      </c>
      <c r="F12" s="111" t="s">
        <v>181</v>
      </c>
      <c r="G12" s="111" t="s">
        <v>181</v>
      </c>
      <c r="H12" s="111" t="s">
        <v>181</v>
      </c>
      <c r="I12" s="111" t="s">
        <v>181</v>
      </c>
      <c r="J12" s="111" t="s">
        <v>180</v>
      </c>
      <c r="K12" s="111" t="s">
        <v>181</v>
      </c>
    </row>
    <row r="13" spans="1:11" x14ac:dyDescent="0.25">
      <c r="A13" s="113" t="s">
        <v>186</v>
      </c>
      <c r="B13" s="114" t="s">
        <v>192</v>
      </c>
      <c r="C13" s="113" t="s">
        <v>181</v>
      </c>
      <c r="D13" s="113" t="s">
        <v>181</v>
      </c>
      <c r="E13" s="113" t="s">
        <v>181</v>
      </c>
      <c r="F13" s="113" t="s">
        <v>181</v>
      </c>
      <c r="G13" s="113" t="s">
        <v>181</v>
      </c>
      <c r="H13" s="113" t="s">
        <v>181</v>
      </c>
      <c r="I13" s="113" t="s">
        <v>181</v>
      </c>
      <c r="J13" s="113" t="s">
        <v>180</v>
      </c>
      <c r="K13" s="113" t="s">
        <v>181</v>
      </c>
    </row>
    <row r="14" spans="1:11" x14ac:dyDescent="0.25">
      <c r="A14" s="111" t="s">
        <v>186</v>
      </c>
      <c r="B14" s="112" t="s">
        <v>193</v>
      </c>
      <c r="C14" s="111" t="s">
        <v>181</v>
      </c>
      <c r="D14" s="111" t="s">
        <v>181</v>
      </c>
      <c r="E14" s="111" t="s">
        <v>180</v>
      </c>
      <c r="F14" s="111" t="s">
        <v>181</v>
      </c>
      <c r="G14" s="111" t="s">
        <v>181</v>
      </c>
      <c r="H14" s="111" t="s">
        <v>181</v>
      </c>
      <c r="I14" s="111" t="s">
        <v>181</v>
      </c>
      <c r="J14" s="111" t="s">
        <v>180</v>
      </c>
      <c r="K14" s="111" t="s">
        <v>181</v>
      </c>
    </row>
    <row r="15" spans="1:11" x14ac:dyDescent="0.25">
      <c r="A15" s="113" t="s">
        <v>186</v>
      </c>
      <c r="B15" s="114" t="s">
        <v>194</v>
      </c>
      <c r="C15" s="113" t="s">
        <v>181</v>
      </c>
      <c r="D15" s="113" t="s">
        <v>181</v>
      </c>
      <c r="E15" s="113" t="s">
        <v>181</v>
      </c>
      <c r="F15" s="113" t="s">
        <v>181</v>
      </c>
      <c r="G15" s="113" t="s">
        <v>181</v>
      </c>
      <c r="H15" s="113" t="s">
        <v>181</v>
      </c>
      <c r="I15" s="113" t="s">
        <v>181</v>
      </c>
      <c r="J15" s="113" t="s">
        <v>180</v>
      </c>
      <c r="K15" s="113" t="s">
        <v>181</v>
      </c>
    </row>
    <row r="16" spans="1:11" x14ac:dyDescent="0.25">
      <c r="A16" s="111" t="s">
        <v>195</v>
      </c>
      <c r="B16" s="112" t="s">
        <v>196</v>
      </c>
      <c r="C16" s="111" t="s">
        <v>181</v>
      </c>
      <c r="D16" s="111" t="s">
        <v>181</v>
      </c>
      <c r="E16" s="111" t="s">
        <v>181</v>
      </c>
      <c r="F16" s="111" t="s">
        <v>181</v>
      </c>
      <c r="G16" s="111" t="s">
        <v>181</v>
      </c>
      <c r="H16" s="111" t="s">
        <v>181</v>
      </c>
      <c r="I16" s="111" t="s">
        <v>181</v>
      </c>
      <c r="J16" s="111" t="s">
        <v>181</v>
      </c>
      <c r="K16" s="111" t="s">
        <v>181</v>
      </c>
    </row>
    <row r="17" spans="1:11" x14ac:dyDescent="0.25">
      <c r="A17" s="113" t="s">
        <v>195</v>
      </c>
      <c r="B17" s="114" t="s">
        <v>197</v>
      </c>
      <c r="C17" s="113" t="s">
        <v>181</v>
      </c>
      <c r="D17" s="113" t="s">
        <v>181</v>
      </c>
      <c r="E17" s="113" t="s">
        <v>181</v>
      </c>
      <c r="F17" s="113" t="s">
        <v>181</v>
      </c>
      <c r="G17" s="113" t="s">
        <v>181</v>
      </c>
      <c r="H17" s="113" t="s">
        <v>181</v>
      </c>
      <c r="I17" s="113" t="s">
        <v>181</v>
      </c>
      <c r="J17" s="113" t="s">
        <v>181</v>
      </c>
      <c r="K17" s="113" t="s">
        <v>181</v>
      </c>
    </row>
    <row r="18" spans="1:11" x14ac:dyDescent="0.25">
      <c r="A18" s="111" t="s">
        <v>198</v>
      </c>
      <c r="B18" s="112" t="s">
        <v>199</v>
      </c>
      <c r="C18" s="111" t="s">
        <v>181</v>
      </c>
      <c r="D18" s="111" t="s">
        <v>181</v>
      </c>
      <c r="E18" s="111" t="s">
        <v>181</v>
      </c>
      <c r="F18" s="111" t="s">
        <v>181</v>
      </c>
      <c r="G18" s="111" t="s">
        <v>181</v>
      </c>
      <c r="H18" s="111" t="s">
        <v>181</v>
      </c>
      <c r="I18" s="111" t="s">
        <v>181</v>
      </c>
      <c r="J18" s="111" t="s">
        <v>180</v>
      </c>
      <c r="K18" s="111" t="s">
        <v>181</v>
      </c>
    </row>
    <row r="19" spans="1:11" x14ac:dyDescent="0.25">
      <c r="A19" s="113" t="s">
        <v>198</v>
      </c>
      <c r="B19" s="114" t="s">
        <v>200</v>
      </c>
      <c r="C19" s="113" t="s">
        <v>181</v>
      </c>
      <c r="D19" s="113" t="s">
        <v>181</v>
      </c>
      <c r="E19" s="113" t="s">
        <v>181</v>
      </c>
      <c r="F19" s="113" t="s">
        <v>181</v>
      </c>
      <c r="G19" s="113" t="s">
        <v>181</v>
      </c>
      <c r="H19" s="113" t="s">
        <v>181</v>
      </c>
      <c r="I19" s="113" t="s">
        <v>181</v>
      </c>
      <c r="J19" s="113" t="s">
        <v>181</v>
      </c>
      <c r="K19" s="113" t="s">
        <v>181</v>
      </c>
    </row>
    <row r="20" spans="1:11" x14ac:dyDescent="0.25">
      <c r="A20" s="111" t="s">
        <v>198</v>
      </c>
      <c r="B20" s="112" t="s">
        <v>201</v>
      </c>
      <c r="C20" s="111" t="s">
        <v>181</v>
      </c>
      <c r="D20" s="111" t="s">
        <v>181</v>
      </c>
      <c r="E20" s="111" t="s">
        <v>181</v>
      </c>
      <c r="F20" s="111" t="s">
        <v>181</v>
      </c>
      <c r="G20" s="111" t="s">
        <v>181</v>
      </c>
      <c r="H20" s="111" t="s">
        <v>181</v>
      </c>
      <c r="I20" s="111" t="s">
        <v>181</v>
      </c>
      <c r="J20" s="111" t="s">
        <v>181</v>
      </c>
      <c r="K20" s="111" t="s">
        <v>181</v>
      </c>
    </row>
    <row r="21" spans="1:11" x14ac:dyDescent="0.25">
      <c r="A21" s="113" t="s">
        <v>198</v>
      </c>
      <c r="B21" s="114" t="s">
        <v>202</v>
      </c>
      <c r="C21" s="113" t="s">
        <v>181</v>
      </c>
      <c r="D21" s="113" t="s">
        <v>181</v>
      </c>
      <c r="E21" s="113" t="s">
        <v>181</v>
      </c>
      <c r="F21" s="113" t="s">
        <v>181</v>
      </c>
      <c r="G21" s="113" t="s">
        <v>181</v>
      </c>
      <c r="H21" s="113" t="s">
        <v>181</v>
      </c>
      <c r="I21" s="113" t="s">
        <v>181</v>
      </c>
      <c r="J21" s="113" t="s">
        <v>181</v>
      </c>
      <c r="K21" s="113" t="s">
        <v>181</v>
      </c>
    </row>
    <row r="22" spans="1:11" x14ac:dyDescent="0.25">
      <c r="A22" s="111" t="s">
        <v>198</v>
      </c>
      <c r="B22" s="112" t="s">
        <v>203</v>
      </c>
      <c r="C22" s="111" t="s">
        <v>181</v>
      </c>
      <c r="D22" s="111" t="s">
        <v>181</v>
      </c>
      <c r="E22" s="111" t="s">
        <v>181</v>
      </c>
      <c r="F22" s="111" t="s">
        <v>181</v>
      </c>
      <c r="G22" s="111" t="s">
        <v>181</v>
      </c>
      <c r="H22" s="111" t="s">
        <v>181</v>
      </c>
      <c r="I22" s="111" t="s">
        <v>181</v>
      </c>
      <c r="J22" s="111" t="s">
        <v>181</v>
      </c>
      <c r="K22" s="111" t="s">
        <v>181</v>
      </c>
    </row>
    <row r="23" spans="1:11" x14ac:dyDescent="0.25">
      <c r="A23" s="113" t="s">
        <v>198</v>
      </c>
      <c r="B23" s="114" t="s">
        <v>204</v>
      </c>
      <c r="C23" s="113" t="s">
        <v>181</v>
      </c>
      <c r="D23" s="113" t="s">
        <v>181</v>
      </c>
      <c r="E23" s="113" t="s">
        <v>181</v>
      </c>
      <c r="F23" s="113" t="s">
        <v>181</v>
      </c>
      <c r="G23" s="113" t="s">
        <v>181</v>
      </c>
      <c r="H23" s="113" t="s">
        <v>181</v>
      </c>
      <c r="I23" s="113" t="s">
        <v>180</v>
      </c>
      <c r="J23" s="113" t="s">
        <v>181</v>
      </c>
      <c r="K23" s="113" t="s">
        <v>181</v>
      </c>
    </row>
    <row r="24" spans="1:11" x14ac:dyDescent="0.25">
      <c r="A24" s="111" t="s">
        <v>198</v>
      </c>
      <c r="B24" s="112" t="s">
        <v>205</v>
      </c>
      <c r="C24" s="111" t="s">
        <v>181</v>
      </c>
      <c r="D24" s="111" t="s">
        <v>181</v>
      </c>
      <c r="E24" s="111" t="s">
        <v>181</v>
      </c>
      <c r="F24" s="111" t="s">
        <v>181</v>
      </c>
      <c r="G24" s="111" t="s">
        <v>181</v>
      </c>
      <c r="H24" s="111" t="s">
        <v>181</v>
      </c>
      <c r="I24" s="111" t="s">
        <v>181</v>
      </c>
      <c r="J24" s="111" t="s">
        <v>181</v>
      </c>
      <c r="K24" s="111" t="s">
        <v>181</v>
      </c>
    </row>
    <row r="25" spans="1:11" x14ac:dyDescent="0.25">
      <c r="A25" s="113" t="s">
        <v>198</v>
      </c>
      <c r="B25" s="114" t="s">
        <v>663</v>
      </c>
      <c r="C25" s="113" t="s">
        <v>181</v>
      </c>
      <c r="D25" s="113" t="s">
        <v>181</v>
      </c>
      <c r="E25" s="113" t="s">
        <v>181</v>
      </c>
      <c r="F25" s="113" t="s">
        <v>181</v>
      </c>
      <c r="G25" s="113" t="s">
        <v>181</v>
      </c>
      <c r="H25" s="113" t="s">
        <v>181</v>
      </c>
      <c r="I25" s="113" t="s">
        <v>181</v>
      </c>
      <c r="J25" s="113" t="s">
        <v>181</v>
      </c>
      <c r="K25" s="113" t="s">
        <v>181</v>
      </c>
    </row>
    <row r="26" spans="1:11" x14ac:dyDescent="0.25">
      <c r="A26" s="111" t="s">
        <v>198</v>
      </c>
      <c r="B26" s="112" t="s">
        <v>206</v>
      </c>
      <c r="C26" s="111" t="s">
        <v>181</v>
      </c>
      <c r="D26" s="111" t="s">
        <v>181</v>
      </c>
      <c r="E26" s="111" t="s">
        <v>181</v>
      </c>
      <c r="F26" s="111" t="s">
        <v>181</v>
      </c>
      <c r="G26" s="111" t="s">
        <v>181</v>
      </c>
      <c r="H26" s="111" t="s">
        <v>181</v>
      </c>
      <c r="I26" s="111" t="s">
        <v>181</v>
      </c>
      <c r="J26" s="111" t="s">
        <v>181</v>
      </c>
      <c r="K26" s="111" t="s">
        <v>181</v>
      </c>
    </row>
    <row r="27" spans="1:11" x14ac:dyDescent="0.25">
      <c r="A27" s="113" t="s">
        <v>198</v>
      </c>
      <c r="B27" s="114" t="s">
        <v>207</v>
      </c>
      <c r="C27" s="113" t="s">
        <v>181</v>
      </c>
      <c r="D27" s="113" t="s">
        <v>181</v>
      </c>
      <c r="E27" s="113" t="s">
        <v>181</v>
      </c>
      <c r="F27" s="113" t="s">
        <v>181</v>
      </c>
      <c r="G27" s="113" t="s">
        <v>181</v>
      </c>
      <c r="H27" s="113" t="s">
        <v>181</v>
      </c>
      <c r="I27" s="113" t="s">
        <v>180</v>
      </c>
      <c r="J27" s="113" t="s">
        <v>181</v>
      </c>
      <c r="K27" s="113" t="s">
        <v>181</v>
      </c>
    </row>
    <row r="28" spans="1:11" x14ac:dyDescent="0.25">
      <c r="A28" s="111" t="s">
        <v>198</v>
      </c>
      <c r="B28" s="112" t="s">
        <v>208</v>
      </c>
      <c r="C28" s="111" t="s">
        <v>181</v>
      </c>
      <c r="D28" s="111" t="s">
        <v>181</v>
      </c>
      <c r="E28" s="111" t="s">
        <v>181</v>
      </c>
      <c r="F28" s="111" t="s">
        <v>181</v>
      </c>
      <c r="G28" s="111" t="s">
        <v>181</v>
      </c>
      <c r="H28" s="111" t="s">
        <v>181</v>
      </c>
      <c r="I28" s="111" t="s">
        <v>181</v>
      </c>
      <c r="J28" s="111" t="s">
        <v>180</v>
      </c>
      <c r="K28" s="111" t="s">
        <v>181</v>
      </c>
    </row>
    <row r="29" spans="1:11" x14ac:dyDescent="0.25">
      <c r="A29" s="113" t="s">
        <v>198</v>
      </c>
      <c r="B29" s="114" t="s">
        <v>209</v>
      </c>
      <c r="C29" s="113" t="s">
        <v>181</v>
      </c>
      <c r="D29" s="113" t="s">
        <v>181</v>
      </c>
      <c r="E29" s="113" t="s">
        <v>181</v>
      </c>
      <c r="F29" s="113" t="s">
        <v>181</v>
      </c>
      <c r="G29" s="113" t="s">
        <v>181</v>
      </c>
      <c r="H29" s="113" t="s">
        <v>181</v>
      </c>
      <c r="I29" s="113" t="s">
        <v>181</v>
      </c>
      <c r="J29" s="113" t="s">
        <v>181</v>
      </c>
      <c r="K29" s="113" t="s">
        <v>181</v>
      </c>
    </row>
    <row r="30" spans="1:11" x14ac:dyDescent="0.25">
      <c r="A30" s="111" t="s">
        <v>198</v>
      </c>
      <c r="B30" s="112" t="s">
        <v>210</v>
      </c>
      <c r="C30" s="111" t="s">
        <v>181</v>
      </c>
      <c r="D30" s="111" t="s">
        <v>181</v>
      </c>
      <c r="E30" s="111" t="s">
        <v>181</v>
      </c>
      <c r="F30" s="111" t="s">
        <v>181</v>
      </c>
      <c r="G30" s="111" t="s">
        <v>181</v>
      </c>
      <c r="H30" s="111" t="s">
        <v>181</v>
      </c>
      <c r="I30" s="111" t="s">
        <v>181</v>
      </c>
      <c r="J30" s="111" t="s">
        <v>181</v>
      </c>
      <c r="K30" s="111" t="s">
        <v>181</v>
      </c>
    </row>
    <row r="31" spans="1:11" x14ac:dyDescent="0.25">
      <c r="A31" s="113" t="s">
        <v>198</v>
      </c>
      <c r="B31" s="114" t="s">
        <v>211</v>
      </c>
      <c r="C31" s="113" t="s">
        <v>180</v>
      </c>
      <c r="D31" s="113" t="s">
        <v>181</v>
      </c>
      <c r="E31" s="113" t="s">
        <v>181</v>
      </c>
      <c r="F31" s="113" t="s">
        <v>181</v>
      </c>
      <c r="G31" s="113" t="s">
        <v>181</v>
      </c>
      <c r="H31" s="113" t="s">
        <v>181</v>
      </c>
      <c r="I31" s="113" t="s">
        <v>180</v>
      </c>
      <c r="J31" s="113" t="s">
        <v>180</v>
      </c>
      <c r="K31" s="113" t="s">
        <v>181</v>
      </c>
    </row>
    <row r="32" spans="1:11" x14ac:dyDescent="0.25">
      <c r="A32" s="111" t="s">
        <v>198</v>
      </c>
      <c r="B32" s="112" t="s">
        <v>212</v>
      </c>
      <c r="C32" s="111" t="s">
        <v>181</v>
      </c>
      <c r="D32" s="111" t="s">
        <v>181</v>
      </c>
      <c r="E32" s="111" t="s">
        <v>181</v>
      </c>
      <c r="F32" s="111" t="s">
        <v>181</v>
      </c>
      <c r="G32" s="111" t="s">
        <v>181</v>
      </c>
      <c r="H32" s="111" t="s">
        <v>181</v>
      </c>
      <c r="I32" s="111" t="s">
        <v>181</v>
      </c>
      <c r="J32" s="111" t="s">
        <v>181</v>
      </c>
      <c r="K32" s="111" t="s">
        <v>181</v>
      </c>
    </row>
    <row r="33" spans="1:11" x14ac:dyDescent="0.25">
      <c r="A33" s="113" t="s">
        <v>198</v>
      </c>
      <c r="B33" s="114" t="s">
        <v>213</v>
      </c>
      <c r="C33" s="113" t="s">
        <v>181</v>
      </c>
      <c r="D33" s="113" t="s">
        <v>181</v>
      </c>
      <c r="E33" s="113" t="s">
        <v>181</v>
      </c>
      <c r="F33" s="113" t="s">
        <v>181</v>
      </c>
      <c r="G33" s="113" t="s">
        <v>181</v>
      </c>
      <c r="H33" s="113" t="s">
        <v>181</v>
      </c>
      <c r="I33" s="113" t="s">
        <v>181</v>
      </c>
      <c r="J33" s="113" t="s">
        <v>181</v>
      </c>
      <c r="K33" s="113" t="s">
        <v>181</v>
      </c>
    </row>
    <row r="34" spans="1:11" x14ac:dyDescent="0.25">
      <c r="A34" s="111" t="s">
        <v>198</v>
      </c>
      <c r="B34" s="112" t="s">
        <v>214</v>
      </c>
      <c r="C34" s="111" t="s">
        <v>181</v>
      </c>
      <c r="D34" s="111" t="s">
        <v>181</v>
      </c>
      <c r="E34" s="111" t="s">
        <v>181</v>
      </c>
      <c r="F34" s="111" t="s">
        <v>181</v>
      </c>
      <c r="G34" s="111" t="s">
        <v>181</v>
      </c>
      <c r="H34" s="111" t="s">
        <v>181</v>
      </c>
      <c r="I34" s="111" t="s">
        <v>181</v>
      </c>
      <c r="J34" s="111" t="s">
        <v>181</v>
      </c>
      <c r="K34" s="111" t="s">
        <v>180</v>
      </c>
    </row>
    <row r="35" spans="1:11" x14ac:dyDescent="0.25">
      <c r="A35" s="113" t="s">
        <v>198</v>
      </c>
      <c r="B35" s="114" t="s">
        <v>215</v>
      </c>
      <c r="C35" s="113" t="s">
        <v>181</v>
      </c>
      <c r="D35" s="113" t="s">
        <v>181</v>
      </c>
      <c r="E35" s="113" t="s">
        <v>181</v>
      </c>
      <c r="F35" s="113" t="s">
        <v>181</v>
      </c>
      <c r="G35" s="113" t="s">
        <v>181</v>
      </c>
      <c r="H35" s="113" t="s">
        <v>181</v>
      </c>
      <c r="I35" s="113" t="s">
        <v>181</v>
      </c>
      <c r="J35" s="113" t="s">
        <v>181</v>
      </c>
      <c r="K35" s="113" t="s">
        <v>181</v>
      </c>
    </row>
    <row r="36" spans="1:11" x14ac:dyDescent="0.25">
      <c r="A36" s="111" t="s">
        <v>198</v>
      </c>
      <c r="B36" s="112" t="s">
        <v>216</v>
      </c>
      <c r="C36" s="111" t="s">
        <v>180</v>
      </c>
      <c r="D36" s="111" t="s">
        <v>181</v>
      </c>
      <c r="E36" s="111" t="s">
        <v>181</v>
      </c>
      <c r="F36" s="111" t="s">
        <v>181</v>
      </c>
      <c r="G36" s="111" t="s">
        <v>181</v>
      </c>
      <c r="H36" s="111" t="s">
        <v>181</v>
      </c>
      <c r="I36" s="111" t="s">
        <v>181</v>
      </c>
      <c r="J36" s="111" t="s">
        <v>181</v>
      </c>
      <c r="K36" s="111" t="s">
        <v>181</v>
      </c>
    </row>
    <row r="37" spans="1:11" x14ac:dyDescent="0.25">
      <c r="A37" s="113" t="s">
        <v>198</v>
      </c>
      <c r="B37" s="114" t="s">
        <v>217</v>
      </c>
      <c r="C37" s="113" t="s">
        <v>181</v>
      </c>
      <c r="D37" s="113" t="s">
        <v>181</v>
      </c>
      <c r="E37" s="113" t="s">
        <v>181</v>
      </c>
      <c r="F37" s="113" t="s">
        <v>181</v>
      </c>
      <c r="G37" s="113" t="s">
        <v>181</v>
      </c>
      <c r="H37" s="113" t="s">
        <v>181</v>
      </c>
      <c r="I37" s="113" t="s">
        <v>181</v>
      </c>
      <c r="J37" s="113" t="s">
        <v>181</v>
      </c>
      <c r="K37" s="113" t="s">
        <v>181</v>
      </c>
    </row>
    <row r="38" spans="1:11" x14ac:dyDescent="0.25">
      <c r="A38" s="111" t="s">
        <v>198</v>
      </c>
      <c r="B38" s="112" t="s">
        <v>218</v>
      </c>
      <c r="C38" s="111" t="s">
        <v>181</v>
      </c>
      <c r="D38" s="111" t="s">
        <v>181</v>
      </c>
      <c r="E38" s="111" t="s">
        <v>181</v>
      </c>
      <c r="F38" s="111" t="s">
        <v>181</v>
      </c>
      <c r="G38" s="111" t="s">
        <v>181</v>
      </c>
      <c r="H38" s="111" t="s">
        <v>181</v>
      </c>
      <c r="I38" s="111" t="s">
        <v>181</v>
      </c>
      <c r="J38" s="111" t="s">
        <v>181</v>
      </c>
      <c r="K38" s="111" t="s">
        <v>181</v>
      </c>
    </row>
    <row r="39" spans="1:11" x14ac:dyDescent="0.25">
      <c r="A39" s="113" t="s">
        <v>198</v>
      </c>
      <c r="B39" s="114" t="s">
        <v>219</v>
      </c>
      <c r="C39" s="113" t="s">
        <v>181</v>
      </c>
      <c r="D39" s="113" t="s">
        <v>181</v>
      </c>
      <c r="E39" s="113" t="s">
        <v>181</v>
      </c>
      <c r="F39" s="113" t="s">
        <v>181</v>
      </c>
      <c r="G39" s="113" t="s">
        <v>181</v>
      </c>
      <c r="H39" s="113" t="s">
        <v>181</v>
      </c>
      <c r="I39" s="113" t="s">
        <v>181</v>
      </c>
      <c r="J39" s="113" t="s">
        <v>181</v>
      </c>
      <c r="K39" s="113" t="s">
        <v>181</v>
      </c>
    </row>
    <row r="40" spans="1:11" x14ac:dyDescent="0.25">
      <c r="A40" s="111" t="s">
        <v>198</v>
      </c>
      <c r="B40" s="112" t="s">
        <v>220</v>
      </c>
      <c r="C40" s="111" t="s">
        <v>180</v>
      </c>
      <c r="D40" s="111" t="s">
        <v>181</v>
      </c>
      <c r="E40" s="111" t="s">
        <v>181</v>
      </c>
      <c r="F40" s="111" t="s">
        <v>181</v>
      </c>
      <c r="G40" s="111" t="s">
        <v>181</v>
      </c>
      <c r="H40" s="111" t="s">
        <v>181</v>
      </c>
      <c r="I40" s="111" t="s">
        <v>181</v>
      </c>
      <c r="J40" s="111" t="s">
        <v>181</v>
      </c>
      <c r="K40" s="111" t="s">
        <v>181</v>
      </c>
    </row>
    <row r="41" spans="1:11" x14ac:dyDescent="0.25">
      <c r="A41" s="113" t="s">
        <v>198</v>
      </c>
      <c r="B41" s="114" t="s">
        <v>221</v>
      </c>
      <c r="C41" s="113" t="s">
        <v>181</v>
      </c>
      <c r="D41" s="113" t="s">
        <v>181</v>
      </c>
      <c r="E41" s="113" t="s">
        <v>181</v>
      </c>
      <c r="F41" s="113" t="s">
        <v>181</v>
      </c>
      <c r="G41" s="113" t="s">
        <v>181</v>
      </c>
      <c r="H41" s="113" t="s">
        <v>181</v>
      </c>
      <c r="I41" s="113" t="s">
        <v>181</v>
      </c>
      <c r="J41" s="113" t="s">
        <v>181</v>
      </c>
      <c r="K41" s="113" t="s">
        <v>181</v>
      </c>
    </row>
    <row r="42" spans="1:11" x14ac:dyDescent="0.25">
      <c r="A42" s="111" t="s">
        <v>198</v>
      </c>
      <c r="B42" s="112" t="s">
        <v>222</v>
      </c>
      <c r="C42" s="111" t="s">
        <v>181</v>
      </c>
      <c r="D42" s="111" t="s">
        <v>181</v>
      </c>
      <c r="E42" s="111" t="s">
        <v>181</v>
      </c>
      <c r="F42" s="111" t="s">
        <v>180</v>
      </c>
      <c r="G42" s="111" t="s">
        <v>181</v>
      </c>
      <c r="H42" s="111" t="s">
        <v>181</v>
      </c>
      <c r="I42" s="111" t="s">
        <v>180</v>
      </c>
      <c r="J42" s="111" t="s">
        <v>180</v>
      </c>
      <c r="K42" s="111" t="s">
        <v>181</v>
      </c>
    </row>
    <row r="43" spans="1:11" x14ac:dyDescent="0.25">
      <c r="A43" s="113" t="s">
        <v>198</v>
      </c>
      <c r="B43" s="114" t="s">
        <v>223</v>
      </c>
      <c r="C43" s="113" t="s">
        <v>181</v>
      </c>
      <c r="D43" s="113" t="s">
        <v>181</v>
      </c>
      <c r="E43" s="113" t="s">
        <v>181</v>
      </c>
      <c r="F43" s="113" t="s">
        <v>181</v>
      </c>
      <c r="G43" s="113" t="s">
        <v>181</v>
      </c>
      <c r="H43" s="113" t="s">
        <v>181</v>
      </c>
      <c r="I43" s="113" t="s">
        <v>181</v>
      </c>
      <c r="J43" s="113" t="s">
        <v>180</v>
      </c>
      <c r="K43" s="113" t="s">
        <v>181</v>
      </c>
    </row>
    <row r="44" spans="1:11" x14ac:dyDescent="0.25">
      <c r="A44" s="111" t="s">
        <v>198</v>
      </c>
      <c r="B44" s="112" t="s">
        <v>224</v>
      </c>
      <c r="C44" s="111" t="s">
        <v>181</v>
      </c>
      <c r="D44" s="111" t="s">
        <v>181</v>
      </c>
      <c r="E44" s="111" t="s">
        <v>181</v>
      </c>
      <c r="F44" s="111" t="s">
        <v>181</v>
      </c>
      <c r="G44" s="111" t="s">
        <v>181</v>
      </c>
      <c r="H44" s="111" t="s">
        <v>181</v>
      </c>
      <c r="I44" s="111" t="s">
        <v>180</v>
      </c>
      <c r="J44" s="111" t="s">
        <v>181</v>
      </c>
      <c r="K44" s="111" t="s">
        <v>181</v>
      </c>
    </row>
    <row r="45" spans="1:11" x14ac:dyDescent="0.25">
      <c r="A45" s="113" t="s">
        <v>225</v>
      </c>
      <c r="B45" s="114" t="s">
        <v>226</v>
      </c>
      <c r="C45" s="113" t="s">
        <v>181</v>
      </c>
      <c r="D45" s="113" t="s">
        <v>181</v>
      </c>
      <c r="E45" s="113" t="s">
        <v>181</v>
      </c>
      <c r="F45" s="113" t="s">
        <v>181</v>
      </c>
      <c r="G45" s="113" t="s">
        <v>181</v>
      </c>
      <c r="H45" s="113" t="s">
        <v>181</v>
      </c>
      <c r="I45" s="113" t="s">
        <v>181</v>
      </c>
      <c r="J45" s="113" t="s">
        <v>181</v>
      </c>
      <c r="K45" s="113" t="s">
        <v>181</v>
      </c>
    </row>
    <row r="46" spans="1:11" x14ac:dyDescent="0.25">
      <c r="A46" s="111" t="s">
        <v>225</v>
      </c>
      <c r="B46" s="112" t="s">
        <v>227</v>
      </c>
      <c r="C46" s="111" t="s">
        <v>181</v>
      </c>
      <c r="D46" s="111" t="s">
        <v>181</v>
      </c>
      <c r="E46" s="111" t="s">
        <v>181</v>
      </c>
      <c r="F46" s="111" t="s">
        <v>181</v>
      </c>
      <c r="G46" s="111" t="s">
        <v>181</v>
      </c>
      <c r="H46" s="111" t="s">
        <v>181</v>
      </c>
      <c r="I46" s="111" t="s">
        <v>181</v>
      </c>
      <c r="J46" s="111" t="s">
        <v>181</v>
      </c>
      <c r="K46" s="111" t="s">
        <v>181</v>
      </c>
    </row>
    <row r="47" spans="1:11" x14ac:dyDescent="0.25">
      <c r="A47" s="113" t="s">
        <v>225</v>
      </c>
      <c r="B47" s="114" t="s">
        <v>228</v>
      </c>
      <c r="C47" s="113" t="s">
        <v>181</v>
      </c>
      <c r="D47" s="113" t="s">
        <v>181</v>
      </c>
      <c r="E47" s="113" t="s">
        <v>181</v>
      </c>
      <c r="F47" s="113" t="s">
        <v>181</v>
      </c>
      <c r="G47" s="113" t="s">
        <v>181</v>
      </c>
      <c r="H47" s="113" t="s">
        <v>181</v>
      </c>
      <c r="I47" s="113" t="s">
        <v>180</v>
      </c>
      <c r="J47" s="113" t="s">
        <v>181</v>
      </c>
      <c r="K47" s="113" t="s">
        <v>181</v>
      </c>
    </row>
    <row r="48" spans="1:11" x14ac:dyDescent="0.25">
      <c r="A48" s="111" t="s">
        <v>225</v>
      </c>
      <c r="B48" s="112" t="s">
        <v>229</v>
      </c>
      <c r="C48" s="111" t="s">
        <v>181</v>
      </c>
      <c r="D48" s="111" t="s">
        <v>181</v>
      </c>
      <c r="E48" s="111" t="s">
        <v>181</v>
      </c>
      <c r="F48" s="111" t="s">
        <v>181</v>
      </c>
      <c r="G48" s="111" t="s">
        <v>181</v>
      </c>
      <c r="H48" s="111" t="s">
        <v>181</v>
      </c>
      <c r="I48" s="111" t="s">
        <v>181</v>
      </c>
      <c r="J48" s="111" t="s">
        <v>181</v>
      </c>
      <c r="K48" s="111" t="s">
        <v>181</v>
      </c>
    </row>
    <row r="49" spans="1:11" x14ac:dyDescent="0.25">
      <c r="A49" s="113" t="s">
        <v>230</v>
      </c>
      <c r="B49" s="114" t="s">
        <v>231</v>
      </c>
      <c r="C49" s="113" t="s">
        <v>181</v>
      </c>
      <c r="D49" s="113" t="s">
        <v>181</v>
      </c>
      <c r="E49" s="113" t="s">
        <v>180</v>
      </c>
      <c r="F49" s="113" t="s">
        <v>181</v>
      </c>
      <c r="G49" s="113" t="s">
        <v>180</v>
      </c>
      <c r="H49" s="113" t="s">
        <v>181</v>
      </c>
      <c r="I49" s="113" t="s">
        <v>180</v>
      </c>
      <c r="J49" s="113" t="s">
        <v>180</v>
      </c>
      <c r="K49" s="113" t="s">
        <v>181</v>
      </c>
    </row>
    <row r="50" spans="1:11" x14ac:dyDescent="0.25">
      <c r="A50" s="111" t="s">
        <v>230</v>
      </c>
      <c r="B50" s="112" t="s">
        <v>232</v>
      </c>
      <c r="C50" s="111" t="s">
        <v>181</v>
      </c>
      <c r="D50" s="111" t="s">
        <v>181</v>
      </c>
      <c r="E50" s="111" t="s">
        <v>181</v>
      </c>
      <c r="F50" s="111" t="s">
        <v>181</v>
      </c>
      <c r="G50" s="111" t="s">
        <v>181</v>
      </c>
      <c r="H50" s="111" t="s">
        <v>181</v>
      </c>
      <c r="I50" s="111" t="s">
        <v>181</v>
      </c>
      <c r="J50" s="111" t="s">
        <v>180</v>
      </c>
      <c r="K50" s="111" t="s">
        <v>181</v>
      </c>
    </row>
    <row r="51" spans="1:11" x14ac:dyDescent="0.25">
      <c r="A51" s="113" t="s">
        <v>230</v>
      </c>
      <c r="B51" s="114" t="s">
        <v>233</v>
      </c>
      <c r="C51" s="113" t="s">
        <v>181</v>
      </c>
      <c r="D51" s="113" t="s">
        <v>181</v>
      </c>
      <c r="E51" s="113" t="s">
        <v>181</v>
      </c>
      <c r="F51" s="113" t="s">
        <v>181</v>
      </c>
      <c r="G51" s="113" t="s">
        <v>181</v>
      </c>
      <c r="H51" s="113" t="s">
        <v>181</v>
      </c>
      <c r="I51" s="113" t="s">
        <v>180</v>
      </c>
      <c r="J51" s="113" t="s">
        <v>180</v>
      </c>
      <c r="K51" s="113" t="s">
        <v>181</v>
      </c>
    </row>
    <row r="52" spans="1:11" x14ac:dyDescent="0.25">
      <c r="A52" s="111" t="s">
        <v>230</v>
      </c>
      <c r="B52" s="112" t="s">
        <v>234</v>
      </c>
      <c r="C52" s="111" t="s">
        <v>181</v>
      </c>
      <c r="D52" s="111" t="s">
        <v>181</v>
      </c>
      <c r="E52" s="111" t="s">
        <v>181</v>
      </c>
      <c r="F52" s="111" t="s">
        <v>180</v>
      </c>
      <c r="G52" s="111" t="s">
        <v>181</v>
      </c>
      <c r="H52" s="111" t="s">
        <v>181</v>
      </c>
      <c r="I52" s="111" t="s">
        <v>181</v>
      </c>
      <c r="J52" s="111" t="s">
        <v>180</v>
      </c>
      <c r="K52" s="111" t="s">
        <v>181</v>
      </c>
    </row>
    <row r="53" spans="1:11" x14ac:dyDescent="0.25">
      <c r="A53" s="113" t="s">
        <v>230</v>
      </c>
      <c r="B53" s="114" t="s">
        <v>235</v>
      </c>
      <c r="C53" s="113" t="s">
        <v>181</v>
      </c>
      <c r="D53" s="113" t="s">
        <v>181</v>
      </c>
      <c r="E53" s="113" t="s">
        <v>181</v>
      </c>
      <c r="F53" s="113" t="s">
        <v>181</v>
      </c>
      <c r="G53" s="113" t="s">
        <v>181</v>
      </c>
      <c r="H53" s="113" t="s">
        <v>181</v>
      </c>
      <c r="I53" s="113" t="s">
        <v>181</v>
      </c>
      <c r="J53" s="113" t="s">
        <v>181</v>
      </c>
      <c r="K53" s="113" t="s">
        <v>181</v>
      </c>
    </row>
    <row r="54" spans="1:11" x14ac:dyDescent="0.25">
      <c r="A54" s="111" t="s">
        <v>236</v>
      </c>
      <c r="B54" s="112" t="s">
        <v>237</v>
      </c>
      <c r="C54" s="111" t="s">
        <v>180</v>
      </c>
      <c r="D54" s="111" t="s">
        <v>181</v>
      </c>
      <c r="E54" s="111" t="s">
        <v>181</v>
      </c>
      <c r="F54" s="111" t="s">
        <v>181</v>
      </c>
      <c r="G54" s="111" t="s">
        <v>181</v>
      </c>
      <c r="H54" s="111" t="s">
        <v>181</v>
      </c>
      <c r="I54" s="111" t="s">
        <v>180</v>
      </c>
      <c r="J54" s="111" t="s">
        <v>181</v>
      </c>
      <c r="K54" s="111" t="s">
        <v>181</v>
      </c>
    </row>
    <row r="55" spans="1:11" x14ac:dyDescent="0.25">
      <c r="A55" s="113" t="s">
        <v>238</v>
      </c>
      <c r="B55" s="114" t="s">
        <v>239</v>
      </c>
      <c r="C55" s="113" t="s">
        <v>181</v>
      </c>
      <c r="D55" s="113" t="s">
        <v>181</v>
      </c>
      <c r="E55" s="113" t="s">
        <v>181</v>
      </c>
      <c r="F55" s="113" t="s">
        <v>181</v>
      </c>
      <c r="G55" s="113" t="s">
        <v>181</v>
      </c>
      <c r="H55" s="113" t="s">
        <v>181</v>
      </c>
      <c r="I55" s="113" t="s">
        <v>181</v>
      </c>
      <c r="J55" s="113" t="s">
        <v>180</v>
      </c>
      <c r="K55" s="113" t="s">
        <v>181</v>
      </c>
    </row>
    <row r="56" spans="1:11" x14ac:dyDescent="0.25">
      <c r="A56" s="111" t="s">
        <v>240</v>
      </c>
      <c r="B56" s="112" t="s">
        <v>241</v>
      </c>
      <c r="C56" s="111" t="s">
        <v>181</v>
      </c>
      <c r="D56" s="111" t="s">
        <v>181</v>
      </c>
      <c r="E56" s="111" t="s">
        <v>181</v>
      </c>
      <c r="F56" s="111" t="s">
        <v>181</v>
      </c>
      <c r="G56" s="111" t="s">
        <v>181</v>
      </c>
      <c r="H56" s="111" t="s">
        <v>181</v>
      </c>
      <c r="I56" s="111" t="s">
        <v>181</v>
      </c>
      <c r="J56" s="111" t="s">
        <v>181</v>
      </c>
      <c r="K56" s="111" t="s">
        <v>181</v>
      </c>
    </row>
    <row r="57" spans="1:11" x14ac:dyDescent="0.25">
      <c r="A57" s="113" t="s">
        <v>240</v>
      </c>
      <c r="B57" s="114" t="s">
        <v>242</v>
      </c>
      <c r="C57" s="113" t="s">
        <v>180</v>
      </c>
      <c r="D57" s="113" t="s">
        <v>181</v>
      </c>
      <c r="E57" s="113" t="s">
        <v>181</v>
      </c>
      <c r="F57" s="113" t="s">
        <v>181</v>
      </c>
      <c r="G57" s="113" t="s">
        <v>181</v>
      </c>
      <c r="H57" s="113" t="s">
        <v>181</v>
      </c>
      <c r="I57" s="113" t="s">
        <v>181</v>
      </c>
      <c r="J57" s="113" t="s">
        <v>181</v>
      </c>
      <c r="K57" s="113" t="s">
        <v>181</v>
      </c>
    </row>
    <row r="58" spans="1:11" x14ac:dyDescent="0.25">
      <c r="A58" s="111" t="s">
        <v>240</v>
      </c>
      <c r="B58" s="112" t="s">
        <v>243</v>
      </c>
      <c r="C58" s="111" t="s">
        <v>181</v>
      </c>
      <c r="D58" s="111" t="s">
        <v>181</v>
      </c>
      <c r="E58" s="111" t="s">
        <v>181</v>
      </c>
      <c r="F58" s="111" t="s">
        <v>181</v>
      </c>
      <c r="G58" s="111" t="s">
        <v>181</v>
      </c>
      <c r="H58" s="111" t="s">
        <v>181</v>
      </c>
      <c r="I58" s="111" t="s">
        <v>181</v>
      </c>
      <c r="J58" s="111" t="s">
        <v>181</v>
      </c>
      <c r="K58" s="111" t="s">
        <v>180</v>
      </c>
    </row>
    <row r="59" spans="1:11" x14ac:dyDescent="0.25">
      <c r="A59" s="113" t="s">
        <v>240</v>
      </c>
      <c r="B59" s="114" t="s">
        <v>244</v>
      </c>
      <c r="C59" s="113" t="s">
        <v>181</v>
      </c>
      <c r="D59" s="113" t="s">
        <v>181</v>
      </c>
      <c r="E59" s="113" t="s">
        <v>181</v>
      </c>
      <c r="F59" s="113" t="s">
        <v>181</v>
      </c>
      <c r="G59" s="113" t="s">
        <v>181</v>
      </c>
      <c r="H59" s="113" t="s">
        <v>181</v>
      </c>
      <c r="I59" s="113" t="s">
        <v>181</v>
      </c>
      <c r="J59" s="113" t="s">
        <v>181</v>
      </c>
      <c r="K59" s="113" t="s">
        <v>181</v>
      </c>
    </row>
    <row r="60" spans="1:11" x14ac:dyDescent="0.25">
      <c r="A60" s="111" t="s">
        <v>240</v>
      </c>
      <c r="B60" s="112" t="s">
        <v>245</v>
      </c>
      <c r="C60" s="111" t="s">
        <v>181</v>
      </c>
      <c r="D60" s="111" t="s">
        <v>181</v>
      </c>
      <c r="E60" s="111" t="s">
        <v>181</v>
      </c>
      <c r="F60" s="111" t="s">
        <v>181</v>
      </c>
      <c r="G60" s="111" t="s">
        <v>181</v>
      </c>
      <c r="H60" s="111" t="s">
        <v>181</v>
      </c>
      <c r="I60" s="111" t="s">
        <v>181</v>
      </c>
      <c r="J60" s="111" t="s">
        <v>181</v>
      </c>
      <c r="K60" s="111" t="s">
        <v>181</v>
      </c>
    </row>
    <row r="61" spans="1:11" x14ac:dyDescent="0.25">
      <c r="A61" s="113" t="s">
        <v>240</v>
      </c>
      <c r="B61" s="114" t="s">
        <v>246</v>
      </c>
      <c r="C61" s="113" t="s">
        <v>181</v>
      </c>
      <c r="D61" s="113" t="s">
        <v>181</v>
      </c>
      <c r="E61" s="113" t="s">
        <v>181</v>
      </c>
      <c r="F61" s="113" t="s">
        <v>181</v>
      </c>
      <c r="G61" s="113" t="s">
        <v>181</v>
      </c>
      <c r="H61" s="113" t="s">
        <v>181</v>
      </c>
      <c r="I61" s="113" t="s">
        <v>181</v>
      </c>
      <c r="J61" s="113" t="s">
        <v>181</v>
      </c>
      <c r="K61" s="113" t="s">
        <v>181</v>
      </c>
    </row>
    <row r="62" spans="1:11" x14ac:dyDescent="0.25">
      <c r="A62" s="111" t="s">
        <v>240</v>
      </c>
      <c r="B62" s="112" t="s">
        <v>247</v>
      </c>
      <c r="C62" s="111" t="s">
        <v>181</v>
      </c>
      <c r="D62" s="111" t="s">
        <v>181</v>
      </c>
      <c r="E62" s="111" t="s">
        <v>181</v>
      </c>
      <c r="F62" s="111" t="s">
        <v>181</v>
      </c>
      <c r="G62" s="111" t="s">
        <v>181</v>
      </c>
      <c r="H62" s="111" t="s">
        <v>181</v>
      </c>
      <c r="I62" s="111" t="s">
        <v>180</v>
      </c>
      <c r="J62" s="111" t="s">
        <v>180</v>
      </c>
      <c r="K62" s="111" t="s">
        <v>181</v>
      </c>
    </row>
    <row r="63" spans="1:11" x14ac:dyDescent="0.25">
      <c r="A63" s="113" t="s">
        <v>240</v>
      </c>
      <c r="B63" s="114" t="s">
        <v>248</v>
      </c>
      <c r="C63" s="113" t="s">
        <v>181</v>
      </c>
      <c r="D63" s="113" t="s">
        <v>181</v>
      </c>
      <c r="E63" s="113" t="s">
        <v>181</v>
      </c>
      <c r="F63" s="113" t="s">
        <v>181</v>
      </c>
      <c r="G63" s="113" t="s">
        <v>181</v>
      </c>
      <c r="H63" s="113" t="s">
        <v>181</v>
      </c>
      <c r="I63" s="113" t="s">
        <v>181</v>
      </c>
      <c r="J63" s="113" t="s">
        <v>180</v>
      </c>
      <c r="K63" s="113" t="s">
        <v>181</v>
      </c>
    </row>
    <row r="64" spans="1:11" x14ac:dyDescent="0.25">
      <c r="A64" s="111" t="s">
        <v>240</v>
      </c>
      <c r="B64" s="112" t="s">
        <v>249</v>
      </c>
      <c r="C64" s="111" t="s">
        <v>181</v>
      </c>
      <c r="D64" s="111" t="s">
        <v>181</v>
      </c>
      <c r="E64" s="111" t="s">
        <v>181</v>
      </c>
      <c r="F64" s="111" t="s">
        <v>181</v>
      </c>
      <c r="G64" s="111" t="s">
        <v>181</v>
      </c>
      <c r="H64" s="111" t="s">
        <v>181</v>
      </c>
      <c r="I64" s="111" t="s">
        <v>181</v>
      </c>
      <c r="J64" s="111" t="s">
        <v>181</v>
      </c>
      <c r="K64" s="111" t="s">
        <v>181</v>
      </c>
    </row>
    <row r="65" spans="1:11" x14ac:dyDescent="0.25">
      <c r="A65" s="113" t="s">
        <v>240</v>
      </c>
      <c r="B65" s="114" t="s">
        <v>250</v>
      </c>
      <c r="C65" s="113" t="s">
        <v>181</v>
      </c>
      <c r="D65" s="113" t="s">
        <v>181</v>
      </c>
      <c r="E65" s="113" t="s">
        <v>181</v>
      </c>
      <c r="F65" s="113" t="s">
        <v>181</v>
      </c>
      <c r="G65" s="113" t="s">
        <v>181</v>
      </c>
      <c r="H65" s="113" t="s">
        <v>181</v>
      </c>
      <c r="I65" s="113" t="s">
        <v>181</v>
      </c>
      <c r="J65" s="113" t="s">
        <v>181</v>
      </c>
      <c r="K65" s="113" t="s">
        <v>181</v>
      </c>
    </row>
    <row r="66" spans="1:11" x14ac:dyDescent="0.25">
      <c r="A66" s="111" t="s">
        <v>240</v>
      </c>
      <c r="B66" s="112" t="s">
        <v>251</v>
      </c>
      <c r="C66" s="111" t="s">
        <v>181</v>
      </c>
      <c r="D66" s="111" t="s">
        <v>181</v>
      </c>
      <c r="E66" s="111" t="s">
        <v>181</v>
      </c>
      <c r="F66" s="111" t="s">
        <v>181</v>
      </c>
      <c r="G66" s="111" t="s">
        <v>181</v>
      </c>
      <c r="H66" s="111" t="s">
        <v>181</v>
      </c>
      <c r="I66" s="111" t="s">
        <v>181</v>
      </c>
      <c r="J66" s="111" t="s">
        <v>180</v>
      </c>
      <c r="K66" s="111" t="s">
        <v>181</v>
      </c>
    </row>
    <row r="67" spans="1:11" x14ac:dyDescent="0.25">
      <c r="A67" s="113" t="s">
        <v>240</v>
      </c>
      <c r="B67" s="114" t="s">
        <v>252</v>
      </c>
      <c r="C67" s="113" t="s">
        <v>181</v>
      </c>
      <c r="D67" s="113" t="s">
        <v>181</v>
      </c>
      <c r="E67" s="113" t="s">
        <v>181</v>
      </c>
      <c r="F67" s="113" t="s">
        <v>181</v>
      </c>
      <c r="G67" s="113" t="s">
        <v>181</v>
      </c>
      <c r="H67" s="113" t="s">
        <v>181</v>
      </c>
      <c r="I67" s="113" t="s">
        <v>181</v>
      </c>
      <c r="J67" s="113" t="s">
        <v>181</v>
      </c>
      <c r="K67" s="113" t="s">
        <v>181</v>
      </c>
    </row>
    <row r="68" spans="1:11" x14ac:dyDescent="0.25">
      <c r="A68" s="111" t="s">
        <v>240</v>
      </c>
      <c r="B68" s="112" t="s">
        <v>253</v>
      </c>
      <c r="C68" s="111" t="s">
        <v>181</v>
      </c>
      <c r="D68" s="111" t="s">
        <v>181</v>
      </c>
      <c r="E68" s="111" t="s">
        <v>181</v>
      </c>
      <c r="F68" s="111" t="s">
        <v>181</v>
      </c>
      <c r="G68" s="111" t="s">
        <v>181</v>
      </c>
      <c r="H68" s="111" t="s">
        <v>180</v>
      </c>
      <c r="I68" s="111" t="s">
        <v>181</v>
      </c>
      <c r="J68" s="111" t="s">
        <v>181</v>
      </c>
      <c r="K68" s="111" t="s">
        <v>181</v>
      </c>
    </row>
    <row r="69" spans="1:11" x14ac:dyDescent="0.25">
      <c r="A69" s="113" t="s">
        <v>240</v>
      </c>
      <c r="B69" s="114" t="s">
        <v>254</v>
      </c>
      <c r="C69" s="113" t="s">
        <v>181</v>
      </c>
      <c r="D69" s="113" t="s">
        <v>181</v>
      </c>
      <c r="E69" s="113" t="s">
        <v>181</v>
      </c>
      <c r="F69" s="113" t="s">
        <v>181</v>
      </c>
      <c r="G69" s="113" t="s">
        <v>181</v>
      </c>
      <c r="H69" s="113" t="s">
        <v>181</v>
      </c>
      <c r="I69" s="113" t="s">
        <v>181</v>
      </c>
      <c r="J69" s="113" t="s">
        <v>180</v>
      </c>
      <c r="K69" s="113" t="s">
        <v>180</v>
      </c>
    </row>
    <row r="70" spans="1:11" x14ac:dyDescent="0.25">
      <c r="A70" s="111" t="s">
        <v>240</v>
      </c>
      <c r="B70" s="112" t="s">
        <v>255</v>
      </c>
      <c r="C70" s="111" t="s">
        <v>181</v>
      </c>
      <c r="D70" s="111" t="s">
        <v>181</v>
      </c>
      <c r="E70" s="111" t="s">
        <v>181</v>
      </c>
      <c r="F70" s="111" t="s">
        <v>181</v>
      </c>
      <c r="G70" s="111" t="s">
        <v>181</v>
      </c>
      <c r="H70" s="111" t="s">
        <v>181</v>
      </c>
      <c r="I70" s="111" t="s">
        <v>181</v>
      </c>
      <c r="J70" s="111" t="s">
        <v>180</v>
      </c>
      <c r="K70" s="111" t="s">
        <v>181</v>
      </c>
    </row>
    <row r="71" spans="1:11" x14ac:dyDescent="0.25">
      <c r="A71" s="113" t="s">
        <v>240</v>
      </c>
      <c r="B71" s="114" t="s">
        <v>256</v>
      </c>
      <c r="C71" s="113" t="s">
        <v>181</v>
      </c>
      <c r="D71" s="113" t="s">
        <v>181</v>
      </c>
      <c r="E71" s="113" t="s">
        <v>181</v>
      </c>
      <c r="F71" s="113" t="s">
        <v>181</v>
      </c>
      <c r="G71" s="113" t="s">
        <v>181</v>
      </c>
      <c r="H71" s="113" t="s">
        <v>180</v>
      </c>
      <c r="I71" s="113" t="s">
        <v>181</v>
      </c>
      <c r="J71" s="113" t="s">
        <v>181</v>
      </c>
      <c r="K71" s="113" t="s">
        <v>181</v>
      </c>
    </row>
    <row r="72" spans="1:11" x14ac:dyDescent="0.25">
      <c r="A72" s="111" t="s">
        <v>240</v>
      </c>
      <c r="B72" s="112" t="s">
        <v>257</v>
      </c>
      <c r="C72" s="111" t="s">
        <v>181</v>
      </c>
      <c r="D72" s="111" t="s">
        <v>181</v>
      </c>
      <c r="E72" s="111" t="s">
        <v>181</v>
      </c>
      <c r="F72" s="111" t="s">
        <v>181</v>
      </c>
      <c r="G72" s="111" t="s">
        <v>181</v>
      </c>
      <c r="H72" s="111" t="s">
        <v>181</v>
      </c>
      <c r="I72" s="111" t="s">
        <v>181</v>
      </c>
      <c r="J72" s="111" t="s">
        <v>181</v>
      </c>
      <c r="K72" s="111" t="s">
        <v>181</v>
      </c>
    </row>
    <row r="73" spans="1:11" x14ac:dyDescent="0.25">
      <c r="A73" s="113" t="s">
        <v>240</v>
      </c>
      <c r="B73" s="114" t="s">
        <v>258</v>
      </c>
      <c r="C73" s="113" t="s">
        <v>181</v>
      </c>
      <c r="D73" s="113" t="s">
        <v>181</v>
      </c>
      <c r="E73" s="113" t="s">
        <v>181</v>
      </c>
      <c r="F73" s="113" t="s">
        <v>181</v>
      </c>
      <c r="G73" s="113" t="s">
        <v>181</v>
      </c>
      <c r="H73" s="113" t="s">
        <v>181</v>
      </c>
      <c r="I73" s="113" t="s">
        <v>181</v>
      </c>
      <c r="J73" s="113" t="s">
        <v>180</v>
      </c>
      <c r="K73" s="113" t="s">
        <v>181</v>
      </c>
    </row>
    <row r="74" spans="1:11" x14ac:dyDescent="0.25">
      <c r="A74" s="111" t="s">
        <v>240</v>
      </c>
      <c r="B74" s="112" t="s">
        <v>259</v>
      </c>
      <c r="C74" s="111" t="s">
        <v>181</v>
      </c>
      <c r="D74" s="111" t="s">
        <v>181</v>
      </c>
      <c r="E74" s="111" t="s">
        <v>181</v>
      </c>
      <c r="F74" s="111" t="s">
        <v>181</v>
      </c>
      <c r="G74" s="111" t="s">
        <v>181</v>
      </c>
      <c r="H74" s="111" t="s">
        <v>181</v>
      </c>
      <c r="I74" s="111" t="s">
        <v>181</v>
      </c>
      <c r="J74" s="111" t="s">
        <v>180</v>
      </c>
      <c r="K74" s="111" t="s">
        <v>181</v>
      </c>
    </row>
    <row r="75" spans="1:11" x14ac:dyDescent="0.25">
      <c r="A75" s="113" t="s">
        <v>260</v>
      </c>
      <c r="B75" s="114" t="s">
        <v>261</v>
      </c>
      <c r="C75" s="113" t="s">
        <v>181</v>
      </c>
      <c r="D75" s="113" t="s">
        <v>181</v>
      </c>
      <c r="E75" s="113" t="s">
        <v>181</v>
      </c>
      <c r="F75" s="113" t="s">
        <v>181</v>
      </c>
      <c r="G75" s="113" t="s">
        <v>181</v>
      </c>
      <c r="H75" s="113" t="s">
        <v>180</v>
      </c>
      <c r="I75" s="113" t="s">
        <v>181</v>
      </c>
      <c r="J75" s="113" t="s">
        <v>180</v>
      </c>
      <c r="K75" s="113" t="s">
        <v>181</v>
      </c>
    </row>
    <row r="76" spans="1:11" x14ac:dyDescent="0.25">
      <c r="A76" s="111" t="s">
        <v>260</v>
      </c>
      <c r="B76" s="112" t="s">
        <v>262</v>
      </c>
      <c r="C76" s="111" t="s">
        <v>181</v>
      </c>
      <c r="D76" s="111" t="s">
        <v>181</v>
      </c>
      <c r="E76" s="111" t="s">
        <v>181</v>
      </c>
      <c r="F76" s="111" t="s">
        <v>181</v>
      </c>
      <c r="G76" s="111" t="s">
        <v>181</v>
      </c>
      <c r="H76" s="111" t="s">
        <v>181</v>
      </c>
      <c r="I76" s="111" t="s">
        <v>181</v>
      </c>
      <c r="J76" s="111" t="s">
        <v>180</v>
      </c>
      <c r="K76" s="111" t="s">
        <v>181</v>
      </c>
    </row>
    <row r="77" spans="1:11" x14ac:dyDescent="0.25">
      <c r="A77" s="113" t="s">
        <v>260</v>
      </c>
      <c r="B77" s="114" t="s">
        <v>263</v>
      </c>
      <c r="C77" s="113" t="s">
        <v>181</v>
      </c>
      <c r="D77" s="113" t="s">
        <v>181</v>
      </c>
      <c r="E77" s="113" t="s">
        <v>181</v>
      </c>
      <c r="F77" s="113" t="s">
        <v>181</v>
      </c>
      <c r="G77" s="113" t="s">
        <v>181</v>
      </c>
      <c r="H77" s="113" t="s">
        <v>181</v>
      </c>
      <c r="I77" s="113" t="s">
        <v>181</v>
      </c>
      <c r="J77" s="113" t="s">
        <v>181</v>
      </c>
      <c r="K77" s="113" t="s">
        <v>181</v>
      </c>
    </row>
    <row r="78" spans="1:11" x14ac:dyDescent="0.25">
      <c r="A78" s="111" t="s">
        <v>260</v>
      </c>
      <c r="B78" s="112" t="s">
        <v>264</v>
      </c>
      <c r="C78" s="111" t="s">
        <v>181</v>
      </c>
      <c r="D78" s="111" t="s">
        <v>181</v>
      </c>
      <c r="E78" s="111" t="s">
        <v>181</v>
      </c>
      <c r="F78" s="111" t="s">
        <v>181</v>
      </c>
      <c r="G78" s="111" t="s">
        <v>181</v>
      </c>
      <c r="H78" s="111" t="s">
        <v>181</v>
      </c>
      <c r="I78" s="111" t="s">
        <v>180</v>
      </c>
      <c r="J78" s="111" t="s">
        <v>180</v>
      </c>
      <c r="K78" s="111" t="s">
        <v>181</v>
      </c>
    </row>
    <row r="79" spans="1:11" x14ac:dyDescent="0.25">
      <c r="A79" s="113" t="s">
        <v>260</v>
      </c>
      <c r="B79" s="114" t="s">
        <v>265</v>
      </c>
      <c r="C79" s="113" t="s">
        <v>181</v>
      </c>
      <c r="D79" s="113" t="s">
        <v>181</v>
      </c>
      <c r="E79" s="113" t="s">
        <v>181</v>
      </c>
      <c r="F79" s="113" t="s">
        <v>181</v>
      </c>
      <c r="G79" s="113" t="s">
        <v>181</v>
      </c>
      <c r="H79" s="113" t="s">
        <v>181</v>
      </c>
      <c r="I79" s="113" t="s">
        <v>181</v>
      </c>
      <c r="J79" s="113" t="s">
        <v>180</v>
      </c>
      <c r="K79" s="113" t="s">
        <v>181</v>
      </c>
    </row>
    <row r="80" spans="1:11" x14ac:dyDescent="0.25">
      <c r="A80" s="111" t="s">
        <v>260</v>
      </c>
      <c r="B80" s="112" t="s">
        <v>266</v>
      </c>
      <c r="C80" s="111" t="s">
        <v>181</v>
      </c>
      <c r="D80" s="111" t="s">
        <v>181</v>
      </c>
      <c r="E80" s="111" t="s">
        <v>181</v>
      </c>
      <c r="F80" s="111" t="s">
        <v>181</v>
      </c>
      <c r="G80" s="111" t="s">
        <v>181</v>
      </c>
      <c r="H80" s="111" t="s">
        <v>181</v>
      </c>
      <c r="I80" s="111" t="s">
        <v>180</v>
      </c>
      <c r="J80" s="111" t="s">
        <v>180</v>
      </c>
      <c r="K80" s="111" t="s">
        <v>181</v>
      </c>
    </row>
    <row r="81" spans="1:11" x14ac:dyDescent="0.25">
      <c r="A81" s="113" t="s">
        <v>260</v>
      </c>
      <c r="B81" s="114" t="s">
        <v>267</v>
      </c>
      <c r="C81" s="113" t="s">
        <v>181</v>
      </c>
      <c r="D81" s="113" t="s">
        <v>181</v>
      </c>
      <c r="E81" s="113" t="s">
        <v>181</v>
      </c>
      <c r="F81" s="113" t="s">
        <v>181</v>
      </c>
      <c r="G81" s="113" t="s">
        <v>181</v>
      </c>
      <c r="H81" s="113" t="s">
        <v>181</v>
      </c>
      <c r="I81" s="113" t="s">
        <v>181</v>
      </c>
      <c r="J81" s="113" t="s">
        <v>181</v>
      </c>
      <c r="K81" s="113" t="s">
        <v>181</v>
      </c>
    </row>
    <row r="82" spans="1:11" x14ac:dyDescent="0.25">
      <c r="A82" s="111" t="s">
        <v>260</v>
      </c>
      <c r="B82" s="112" t="s">
        <v>268</v>
      </c>
      <c r="C82" s="111" t="s">
        <v>181</v>
      </c>
      <c r="D82" s="111" t="s">
        <v>181</v>
      </c>
      <c r="E82" s="111" t="s">
        <v>181</v>
      </c>
      <c r="F82" s="111" t="s">
        <v>181</v>
      </c>
      <c r="G82" s="111" t="s">
        <v>181</v>
      </c>
      <c r="H82" s="111" t="s">
        <v>181</v>
      </c>
      <c r="I82" s="111" t="s">
        <v>181</v>
      </c>
      <c r="J82" s="111" t="s">
        <v>181</v>
      </c>
      <c r="K82" s="111" t="s">
        <v>181</v>
      </c>
    </row>
    <row r="83" spans="1:11" x14ac:dyDescent="0.25">
      <c r="A83" s="113" t="s">
        <v>260</v>
      </c>
      <c r="B83" s="114" t="s">
        <v>269</v>
      </c>
      <c r="C83" s="113" t="s">
        <v>181</v>
      </c>
      <c r="D83" s="113" t="s">
        <v>181</v>
      </c>
      <c r="E83" s="113" t="s">
        <v>181</v>
      </c>
      <c r="F83" s="113" t="s">
        <v>181</v>
      </c>
      <c r="G83" s="113" t="s">
        <v>181</v>
      </c>
      <c r="H83" s="113" t="s">
        <v>181</v>
      </c>
      <c r="I83" s="113" t="s">
        <v>181</v>
      </c>
      <c r="J83" s="113" t="s">
        <v>181</v>
      </c>
      <c r="K83" s="113" t="s">
        <v>181</v>
      </c>
    </row>
    <row r="84" spans="1:11" x14ac:dyDescent="0.25">
      <c r="A84" s="111" t="s">
        <v>260</v>
      </c>
      <c r="B84" s="112" t="s">
        <v>270</v>
      </c>
      <c r="C84" s="111" t="s">
        <v>181</v>
      </c>
      <c r="D84" s="111" t="s">
        <v>181</v>
      </c>
      <c r="E84" s="111" t="s">
        <v>181</v>
      </c>
      <c r="F84" s="111" t="s">
        <v>181</v>
      </c>
      <c r="G84" s="111" t="s">
        <v>181</v>
      </c>
      <c r="H84" s="111" t="s">
        <v>181</v>
      </c>
      <c r="I84" s="111" t="s">
        <v>181</v>
      </c>
      <c r="J84" s="111" t="s">
        <v>181</v>
      </c>
      <c r="K84" s="111" t="s">
        <v>181</v>
      </c>
    </row>
    <row r="85" spans="1:11" x14ac:dyDescent="0.25">
      <c r="A85" s="113" t="s">
        <v>260</v>
      </c>
      <c r="B85" s="114" t="s">
        <v>271</v>
      </c>
      <c r="C85" s="113" t="s">
        <v>181</v>
      </c>
      <c r="D85" s="113" t="s">
        <v>181</v>
      </c>
      <c r="E85" s="113" t="s">
        <v>181</v>
      </c>
      <c r="F85" s="113" t="s">
        <v>181</v>
      </c>
      <c r="G85" s="113" t="s">
        <v>181</v>
      </c>
      <c r="H85" s="113" t="s">
        <v>181</v>
      </c>
      <c r="I85" s="113" t="s">
        <v>181</v>
      </c>
      <c r="J85" s="113" t="s">
        <v>180</v>
      </c>
      <c r="K85" s="113" t="s">
        <v>181</v>
      </c>
    </row>
    <row r="86" spans="1:11" x14ac:dyDescent="0.25">
      <c r="A86" s="111" t="s">
        <v>260</v>
      </c>
      <c r="B86" s="112" t="s">
        <v>272</v>
      </c>
      <c r="C86" s="111" t="s">
        <v>181</v>
      </c>
      <c r="D86" s="111" t="s">
        <v>181</v>
      </c>
      <c r="E86" s="111" t="s">
        <v>181</v>
      </c>
      <c r="F86" s="111" t="s">
        <v>181</v>
      </c>
      <c r="G86" s="111" t="s">
        <v>181</v>
      </c>
      <c r="H86" s="111" t="s">
        <v>181</v>
      </c>
      <c r="I86" s="111" t="s">
        <v>181</v>
      </c>
      <c r="J86" s="111" t="s">
        <v>181</v>
      </c>
      <c r="K86" s="111" t="s">
        <v>181</v>
      </c>
    </row>
    <row r="87" spans="1:11" x14ac:dyDescent="0.25">
      <c r="A87" s="113" t="s">
        <v>260</v>
      </c>
      <c r="B87" s="114" t="s">
        <v>273</v>
      </c>
      <c r="C87" s="113" t="s">
        <v>181</v>
      </c>
      <c r="D87" s="113" t="s">
        <v>181</v>
      </c>
      <c r="E87" s="113" t="s">
        <v>181</v>
      </c>
      <c r="F87" s="113" t="s">
        <v>181</v>
      </c>
      <c r="G87" s="113" t="s">
        <v>181</v>
      </c>
      <c r="H87" s="113" t="s">
        <v>181</v>
      </c>
      <c r="I87" s="113" t="s">
        <v>181</v>
      </c>
      <c r="J87" s="113" t="s">
        <v>181</v>
      </c>
      <c r="K87" s="113" t="s">
        <v>180</v>
      </c>
    </row>
    <row r="88" spans="1:11" x14ac:dyDescent="0.25">
      <c r="A88" s="111" t="s">
        <v>260</v>
      </c>
      <c r="B88" s="112" t="s">
        <v>274</v>
      </c>
      <c r="C88" s="111" t="s">
        <v>181</v>
      </c>
      <c r="D88" s="111" t="s">
        <v>181</v>
      </c>
      <c r="E88" s="111" t="s">
        <v>181</v>
      </c>
      <c r="F88" s="111" t="s">
        <v>181</v>
      </c>
      <c r="G88" s="111" t="s">
        <v>181</v>
      </c>
      <c r="H88" s="111" t="s">
        <v>181</v>
      </c>
      <c r="I88" s="111" t="s">
        <v>181</v>
      </c>
      <c r="J88" s="111" t="s">
        <v>181</v>
      </c>
      <c r="K88" s="111" t="s">
        <v>181</v>
      </c>
    </row>
    <row r="89" spans="1:11" x14ac:dyDescent="0.25">
      <c r="A89" s="113" t="s">
        <v>260</v>
      </c>
      <c r="B89" s="114" t="s">
        <v>275</v>
      </c>
      <c r="C89" s="113" t="s">
        <v>181</v>
      </c>
      <c r="D89" s="113" t="s">
        <v>181</v>
      </c>
      <c r="E89" s="113" t="s">
        <v>181</v>
      </c>
      <c r="F89" s="113" t="s">
        <v>181</v>
      </c>
      <c r="G89" s="113" t="s">
        <v>181</v>
      </c>
      <c r="H89" s="113" t="s">
        <v>181</v>
      </c>
      <c r="I89" s="113" t="s">
        <v>181</v>
      </c>
      <c r="J89" s="113" t="s">
        <v>181</v>
      </c>
      <c r="K89" s="113" t="s">
        <v>181</v>
      </c>
    </row>
    <row r="90" spans="1:11" x14ac:dyDescent="0.25">
      <c r="A90" s="111" t="s">
        <v>260</v>
      </c>
      <c r="B90" s="112" t="s">
        <v>276</v>
      </c>
      <c r="C90" s="111" t="s">
        <v>181</v>
      </c>
      <c r="D90" s="111" t="s">
        <v>181</v>
      </c>
      <c r="E90" s="111" t="s">
        <v>181</v>
      </c>
      <c r="F90" s="111" t="s">
        <v>181</v>
      </c>
      <c r="G90" s="111" t="s">
        <v>181</v>
      </c>
      <c r="H90" s="111" t="s">
        <v>181</v>
      </c>
      <c r="I90" s="111" t="s">
        <v>181</v>
      </c>
      <c r="J90" s="111" t="s">
        <v>181</v>
      </c>
      <c r="K90" s="111" t="s">
        <v>181</v>
      </c>
    </row>
    <row r="91" spans="1:11" x14ac:dyDescent="0.25">
      <c r="A91" s="113" t="s">
        <v>277</v>
      </c>
      <c r="B91" s="114" t="s">
        <v>278</v>
      </c>
      <c r="C91" s="113" t="s">
        <v>181</v>
      </c>
      <c r="D91" s="113" t="s">
        <v>181</v>
      </c>
      <c r="E91" s="113" t="s">
        <v>181</v>
      </c>
      <c r="F91" s="113" t="s">
        <v>181</v>
      </c>
      <c r="G91" s="113" t="s">
        <v>181</v>
      </c>
      <c r="H91" s="113" t="s">
        <v>181</v>
      </c>
      <c r="I91" s="113" t="s">
        <v>181</v>
      </c>
      <c r="J91" s="113" t="s">
        <v>181</v>
      </c>
      <c r="K91" s="113" t="s">
        <v>181</v>
      </c>
    </row>
    <row r="92" spans="1:11" x14ac:dyDescent="0.25">
      <c r="A92" s="111" t="s">
        <v>277</v>
      </c>
      <c r="B92" s="112" t="s">
        <v>279</v>
      </c>
      <c r="C92" s="111" t="s">
        <v>181</v>
      </c>
      <c r="D92" s="111" t="s">
        <v>181</v>
      </c>
      <c r="E92" s="111" t="s">
        <v>181</v>
      </c>
      <c r="F92" s="111" t="s">
        <v>181</v>
      </c>
      <c r="G92" s="111" t="s">
        <v>181</v>
      </c>
      <c r="H92" s="111" t="s">
        <v>181</v>
      </c>
      <c r="I92" s="111" t="s">
        <v>181</v>
      </c>
      <c r="J92" s="111" t="s">
        <v>181</v>
      </c>
      <c r="K92" s="111" t="s">
        <v>181</v>
      </c>
    </row>
    <row r="93" spans="1:11" x14ac:dyDescent="0.25">
      <c r="A93" s="113" t="s">
        <v>280</v>
      </c>
      <c r="B93" s="114" t="s">
        <v>281</v>
      </c>
      <c r="C93" s="113" t="s">
        <v>181</v>
      </c>
      <c r="D93" s="113" t="s">
        <v>181</v>
      </c>
      <c r="E93" s="113" t="s">
        <v>181</v>
      </c>
      <c r="F93" s="113" t="s">
        <v>181</v>
      </c>
      <c r="G93" s="113" t="s">
        <v>181</v>
      </c>
      <c r="H93" s="113" t="s">
        <v>181</v>
      </c>
      <c r="I93" s="113" t="s">
        <v>181</v>
      </c>
      <c r="J93" s="113" t="s">
        <v>181</v>
      </c>
      <c r="K93" s="113" t="s">
        <v>181</v>
      </c>
    </row>
    <row r="94" spans="1:11" x14ac:dyDescent="0.25">
      <c r="A94" s="111" t="s">
        <v>280</v>
      </c>
      <c r="B94" s="112" t="s">
        <v>282</v>
      </c>
      <c r="C94" s="111" t="s">
        <v>181</v>
      </c>
      <c r="D94" s="111" t="s">
        <v>181</v>
      </c>
      <c r="E94" s="111" t="s">
        <v>181</v>
      </c>
      <c r="F94" s="111" t="s">
        <v>181</v>
      </c>
      <c r="G94" s="111" t="s">
        <v>181</v>
      </c>
      <c r="H94" s="111" t="s">
        <v>181</v>
      </c>
      <c r="I94" s="111" t="s">
        <v>181</v>
      </c>
      <c r="J94" s="111" t="s">
        <v>181</v>
      </c>
      <c r="K94" s="111" t="s">
        <v>181</v>
      </c>
    </row>
    <row r="95" spans="1:11" x14ac:dyDescent="0.25">
      <c r="A95" s="113" t="s">
        <v>280</v>
      </c>
      <c r="B95" s="114" t="s">
        <v>283</v>
      </c>
      <c r="C95" s="113" t="s">
        <v>181</v>
      </c>
      <c r="D95" s="113" t="s">
        <v>181</v>
      </c>
      <c r="E95" s="113" t="s">
        <v>180</v>
      </c>
      <c r="F95" s="113" t="s">
        <v>181</v>
      </c>
      <c r="G95" s="113" t="s">
        <v>181</v>
      </c>
      <c r="H95" s="113" t="s">
        <v>181</v>
      </c>
      <c r="I95" s="113" t="s">
        <v>181</v>
      </c>
      <c r="J95" s="113" t="s">
        <v>181</v>
      </c>
      <c r="K95" s="113" t="s">
        <v>181</v>
      </c>
    </row>
    <row r="96" spans="1:11" x14ac:dyDescent="0.25">
      <c r="A96" s="111" t="s">
        <v>284</v>
      </c>
      <c r="B96" s="112" t="s">
        <v>285</v>
      </c>
      <c r="C96" s="111" t="s">
        <v>181</v>
      </c>
      <c r="D96" s="111" t="s">
        <v>181</v>
      </c>
      <c r="E96" s="111" t="s">
        <v>181</v>
      </c>
      <c r="F96" s="111" t="s">
        <v>181</v>
      </c>
      <c r="G96" s="111" t="s">
        <v>181</v>
      </c>
      <c r="H96" s="111" t="s">
        <v>181</v>
      </c>
      <c r="I96" s="111" t="s">
        <v>181</v>
      </c>
      <c r="J96" s="111" t="s">
        <v>181</v>
      </c>
      <c r="K96" s="111" t="s">
        <v>181</v>
      </c>
    </row>
    <row r="97" spans="1:11" x14ac:dyDescent="0.25">
      <c r="A97" s="113" t="s">
        <v>284</v>
      </c>
      <c r="B97" s="114" t="s">
        <v>286</v>
      </c>
      <c r="C97" s="113" t="s">
        <v>181</v>
      </c>
      <c r="D97" s="113" t="s">
        <v>181</v>
      </c>
      <c r="E97" s="113" t="s">
        <v>181</v>
      </c>
      <c r="F97" s="113" t="s">
        <v>181</v>
      </c>
      <c r="G97" s="113" t="s">
        <v>181</v>
      </c>
      <c r="H97" s="113" t="s">
        <v>181</v>
      </c>
      <c r="I97" s="113" t="s">
        <v>181</v>
      </c>
      <c r="J97" s="113" t="s">
        <v>181</v>
      </c>
      <c r="K97" s="113" t="s">
        <v>181</v>
      </c>
    </row>
    <row r="98" spans="1:11" x14ac:dyDescent="0.25">
      <c r="A98" s="111" t="s">
        <v>284</v>
      </c>
      <c r="B98" s="112" t="s">
        <v>287</v>
      </c>
      <c r="C98" s="111" t="s">
        <v>181</v>
      </c>
      <c r="D98" s="111" t="s">
        <v>181</v>
      </c>
      <c r="E98" s="111" t="s">
        <v>181</v>
      </c>
      <c r="F98" s="111" t="s">
        <v>181</v>
      </c>
      <c r="G98" s="111" t="s">
        <v>181</v>
      </c>
      <c r="H98" s="111" t="s">
        <v>181</v>
      </c>
      <c r="I98" s="111" t="s">
        <v>181</v>
      </c>
      <c r="J98" s="111" t="s">
        <v>181</v>
      </c>
      <c r="K98" s="111" t="s">
        <v>181</v>
      </c>
    </row>
    <row r="99" spans="1:11" x14ac:dyDescent="0.25">
      <c r="A99" s="113" t="s">
        <v>284</v>
      </c>
      <c r="B99" s="114" t="s">
        <v>288</v>
      </c>
      <c r="C99" s="113" t="s">
        <v>181</v>
      </c>
      <c r="D99" s="113" t="s">
        <v>181</v>
      </c>
      <c r="E99" s="113" t="s">
        <v>181</v>
      </c>
      <c r="F99" s="113" t="s">
        <v>181</v>
      </c>
      <c r="G99" s="113" t="s">
        <v>181</v>
      </c>
      <c r="H99" s="113" t="s">
        <v>181</v>
      </c>
      <c r="I99" s="113" t="s">
        <v>181</v>
      </c>
      <c r="J99" s="113" t="s">
        <v>181</v>
      </c>
      <c r="K99" s="113" t="s">
        <v>181</v>
      </c>
    </row>
    <row r="100" spans="1:11" x14ac:dyDescent="0.25">
      <c r="A100" s="111" t="s">
        <v>284</v>
      </c>
      <c r="B100" s="112" t="s">
        <v>289</v>
      </c>
      <c r="C100" s="111" t="s">
        <v>181</v>
      </c>
      <c r="D100" s="111" t="s">
        <v>181</v>
      </c>
      <c r="E100" s="111" t="s">
        <v>180</v>
      </c>
      <c r="F100" s="111" t="s">
        <v>181</v>
      </c>
      <c r="G100" s="111" t="s">
        <v>181</v>
      </c>
      <c r="H100" s="111" t="s">
        <v>181</v>
      </c>
      <c r="I100" s="111" t="s">
        <v>181</v>
      </c>
      <c r="J100" s="111" t="s">
        <v>181</v>
      </c>
      <c r="K100" s="111" t="s">
        <v>181</v>
      </c>
    </row>
    <row r="101" spans="1:11" x14ac:dyDescent="0.25">
      <c r="A101" s="113" t="s">
        <v>284</v>
      </c>
      <c r="B101" s="114" t="s">
        <v>290</v>
      </c>
      <c r="C101" s="113" t="s">
        <v>181</v>
      </c>
      <c r="D101" s="113" t="s">
        <v>181</v>
      </c>
      <c r="E101" s="113" t="s">
        <v>181</v>
      </c>
      <c r="F101" s="113" t="s">
        <v>181</v>
      </c>
      <c r="G101" s="113" t="s">
        <v>181</v>
      </c>
      <c r="H101" s="113" t="s">
        <v>181</v>
      </c>
      <c r="I101" s="113" t="s">
        <v>181</v>
      </c>
      <c r="J101" s="113" t="s">
        <v>181</v>
      </c>
      <c r="K101" s="113" t="s">
        <v>180</v>
      </c>
    </row>
    <row r="102" spans="1:11" x14ac:dyDescent="0.25">
      <c r="A102" s="111" t="s">
        <v>284</v>
      </c>
      <c r="B102" s="112" t="s">
        <v>291</v>
      </c>
      <c r="C102" s="111" t="s">
        <v>181</v>
      </c>
      <c r="D102" s="111" t="s">
        <v>181</v>
      </c>
      <c r="E102" s="111" t="s">
        <v>181</v>
      </c>
      <c r="F102" s="111" t="s">
        <v>181</v>
      </c>
      <c r="G102" s="111" t="s">
        <v>180</v>
      </c>
      <c r="H102" s="111" t="s">
        <v>181</v>
      </c>
      <c r="I102" s="111" t="s">
        <v>181</v>
      </c>
      <c r="J102" s="111" t="s">
        <v>181</v>
      </c>
      <c r="K102" s="111" t="s">
        <v>181</v>
      </c>
    </row>
    <row r="103" spans="1:11" x14ac:dyDescent="0.25">
      <c r="A103" s="113" t="s">
        <v>284</v>
      </c>
      <c r="B103" s="114" t="s">
        <v>292</v>
      </c>
      <c r="C103" s="113" t="s">
        <v>181</v>
      </c>
      <c r="D103" s="113" t="s">
        <v>181</v>
      </c>
      <c r="E103" s="113" t="s">
        <v>181</v>
      </c>
      <c r="F103" s="113" t="s">
        <v>181</v>
      </c>
      <c r="G103" s="113" t="s">
        <v>181</v>
      </c>
      <c r="H103" s="113" t="s">
        <v>181</v>
      </c>
      <c r="I103" s="113" t="s">
        <v>181</v>
      </c>
      <c r="J103" s="113" t="s">
        <v>180</v>
      </c>
      <c r="K103" s="113" t="s">
        <v>180</v>
      </c>
    </row>
    <row r="104" spans="1:11" x14ac:dyDescent="0.25">
      <c r="A104" s="111" t="s">
        <v>284</v>
      </c>
      <c r="B104" s="112" t="s">
        <v>293</v>
      </c>
      <c r="C104" s="111" t="s">
        <v>181</v>
      </c>
      <c r="D104" s="111" t="s">
        <v>181</v>
      </c>
      <c r="E104" s="111" t="s">
        <v>181</v>
      </c>
      <c r="F104" s="111" t="s">
        <v>181</v>
      </c>
      <c r="G104" s="111" t="s">
        <v>181</v>
      </c>
      <c r="H104" s="111" t="s">
        <v>181</v>
      </c>
      <c r="I104" s="111" t="s">
        <v>181</v>
      </c>
      <c r="J104" s="111" t="s">
        <v>181</v>
      </c>
      <c r="K104" s="111" t="s">
        <v>181</v>
      </c>
    </row>
    <row r="105" spans="1:11" x14ac:dyDescent="0.25">
      <c r="A105" s="113" t="s">
        <v>284</v>
      </c>
      <c r="B105" s="114" t="s">
        <v>294</v>
      </c>
      <c r="C105" s="113" t="s">
        <v>181</v>
      </c>
      <c r="D105" s="113" t="s">
        <v>181</v>
      </c>
      <c r="E105" s="113" t="s">
        <v>181</v>
      </c>
      <c r="F105" s="113" t="s">
        <v>181</v>
      </c>
      <c r="G105" s="113" t="s">
        <v>181</v>
      </c>
      <c r="H105" s="113" t="s">
        <v>181</v>
      </c>
      <c r="I105" s="113" t="s">
        <v>181</v>
      </c>
      <c r="J105" s="113" t="s">
        <v>180</v>
      </c>
      <c r="K105" s="113" t="s">
        <v>181</v>
      </c>
    </row>
    <row r="106" spans="1:11" x14ac:dyDescent="0.25">
      <c r="A106" s="111" t="s">
        <v>284</v>
      </c>
      <c r="B106" s="112" t="s">
        <v>295</v>
      </c>
      <c r="C106" s="111" t="s">
        <v>181</v>
      </c>
      <c r="D106" s="111" t="s">
        <v>181</v>
      </c>
      <c r="E106" s="111" t="s">
        <v>181</v>
      </c>
      <c r="F106" s="111" t="s">
        <v>181</v>
      </c>
      <c r="G106" s="111" t="s">
        <v>181</v>
      </c>
      <c r="H106" s="111" t="s">
        <v>181</v>
      </c>
      <c r="I106" s="111" t="s">
        <v>181</v>
      </c>
      <c r="J106" s="111" t="s">
        <v>181</v>
      </c>
      <c r="K106" s="111" t="s">
        <v>181</v>
      </c>
    </row>
    <row r="107" spans="1:11" x14ac:dyDescent="0.25">
      <c r="A107" s="113" t="s">
        <v>284</v>
      </c>
      <c r="B107" s="114" t="s">
        <v>296</v>
      </c>
      <c r="C107" s="113" t="s">
        <v>181</v>
      </c>
      <c r="D107" s="113" t="s">
        <v>181</v>
      </c>
      <c r="E107" s="113" t="s">
        <v>181</v>
      </c>
      <c r="F107" s="113" t="s">
        <v>181</v>
      </c>
      <c r="G107" s="113" t="s">
        <v>181</v>
      </c>
      <c r="H107" s="113" t="s">
        <v>181</v>
      </c>
      <c r="I107" s="113" t="s">
        <v>181</v>
      </c>
      <c r="J107" s="113" t="s">
        <v>181</v>
      </c>
      <c r="K107" s="113" t="s">
        <v>181</v>
      </c>
    </row>
    <row r="108" spans="1:11" x14ac:dyDescent="0.25">
      <c r="A108" s="111" t="s">
        <v>284</v>
      </c>
      <c r="B108" s="112" t="s">
        <v>297</v>
      </c>
      <c r="C108" s="111" t="s">
        <v>181</v>
      </c>
      <c r="D108" s="111" t="s">
        <v>181</v>
      </c>
      <c r="E108" s="111" t="s">
        <v>181</v>
      </c>
      <c r="F108" s="111" t="s">
        <v>180</v>
      </c>
      <c r="G108" s="111" t="s">
        <v>181</v>
      </c>
      <c r="H108" s="111" t="s">
        <v>181</v>
      </c>
      <c r="I108" s="111" t="s">
        <v>181</v>
      </c>
      <c r="J108" s="111" t="s">
        <v>181</v>
      </c>
      <c r="K108" s="111" t="s">
        <v>180</v>
      </c>
    </row>
    <row r="109" spans="1:11" x14ac:dyDescent="0.25">
      <c r="A109" s="113" t="s">
        <v>284</v>
      </c>
      <c r="B109" s="114" t="s">
        <v>298</v>
      </c>
      <c r="C109" s="113" t="s">
        <v>181</v>
      </c>
      <c r="D109" s="113" t="s">
        <v>181</v>
      </c>
      <c r="E109" s="113" t="s">
        <v>181</v>
      </c>
      <c r="F109" s="113" t="s">
        <v>181</v>
      </c>
      <c r="G109" s="113" t="s">
        <v>181</v>
      </c>
      <c r="H109" s="113" t="s">
        <v>181</v>
      </c>
      <c r="I109" s="113" t="s">
        <v>181</v>
      </c>
      <c r="J109" s="113" t="s">
        <v>181</v>
      </c>
      <c r="K109" s="113" t="s">
        <v>181</v>
      </c>
    </row>
    <row r="110" spans="1:11" x14ac:dyDescent="0.25">
      <c r="A110" s="111" t="s">
        <v>299</v>
      </c>
      <c r="B110" s="112" t="s">
        <v>300</v>
      </c>
      <c r="C110" s="111" t="s">
        <v>180</v>
      </c>
      <c r="D110" s="111" t="s">
        <v>181</v>
      </c>
      <c r="E110" s="111" t="s">
        <v>181</v>
      </c>
      <c r="F110" s="111" t="s">
        <v>181</v>
      </c>
      <c r="G110" s="111" t="s">
        <v>181</v>
      </c>
      <c r="H110" s="111" t="s">
        <v>181</v>
      </c>
      <c r="I110" s="111" t="s">
        <v>181</v>
      </c>
      <c r="J110" s="111" t="s">
        <v>181</v>
      </c>
      <c r="K110" s="111" t="s">
        <v>181</v>
      </c>
    </row>
    <row r="111" spans="1:11" x14ac:dyDescent="0.25">
      <c r="A111" s="113" t="s">
        <v>299</v>
      </c>
      <c r="B111" s="114" t="s">
        <v>301</v>
      </c>
      <c r="C111" s="113" t="s">
        <v>181</v>
      </c>
      <c r="D111" s="113" t="s">
        <v>181</v>
      </c>
      <c r="E111" s="113" t="s">
        <v>181</v>
      </c>
      <c r="F111" s="113" t="s">
        <v>181</v>
      </c>
      <c r="G111" s="113" t="s">
        <v>181</v>
      </c>
      <c r="H111" s="113" t="s">
        <v>181</v>
      </c>
      <c r="I111" s="113" t="s">
        <v>181</v>
      </c>
      <c r="J111" s="113" t="s">
        <v>181</v>
      </c>
      <c r="K111" s="113" t="s">
        <v>181</v>
      </c>
    </row>
    <row r="112" spans="1:11" x14ac:dyDescent="0.25">
      <c r="A112" s="111" t="s">
        <v>299</v>
      </c>
      <c r="B112" s="112" t="s">
        <v>302</v>
      </c>
      <c r="C112" s="111" t="s">
        <v>181</v>
      </c>
      <c r="D112" s="111" t="s">
        <v>181</v>
      </c>
      <c r="E112" s="111" t="s">
        <v>181</v>
      </c>
      <c r="F112" s="111" t="s">
        <v>181</v>
      </c>
      <c r="G112" s="111" t="s">
        <v>181</v>
      </c>
      <c r="H112" s="111" t="s">
        <v>181</v>
      </c>
      <c r="I112" s="111" t="s">
        <v>181</v>
      </c>
      <c r="J112" s="111" t="s">
        <v>180</v>
      </c>
      <c r="K112" s="111" t="s">
        <v>181</v>
      </c>
    </row>
    <row r="113" spans="1:11" x14ac:dyDescent="0.25">
      <c r="A113" s="113" t="s">
        <v>299</v>
      </c>
      <c r="B113" s="114" t="s">
        <v>303</v>
      </c>
      <c r="C113" s="113" t="s">
        <v>181</v>
      </c>
      <c r="D113" s="113" t="s">
        <v>181</v>
      </c>
      <c r="E113" s="113" t="s">
        <v>181</v>
      </c>
      <c r="F113" s="113" t="s">
        <v>181</v>
      </c>
      <c r="G113" s="113" t="s">
        <v>181</v>
      </c>
      <c r="H113" s="113" t="s">
        <v>181</v>
      </c>
      <c r="I113" s="113" t="s">
        <v>180</v>
      </c>
      <c r="J113" s="113" t="s">
        <v>180</v>
      </c>
      <c r="K113" s="113" t="s">
        <v>181</v>
      </c>
    </row>
    <row r="114" spans="1:11" x14ac:dyDescent="0.25">
      <c r="A114" s="111" t="s">
        <v>299</v>
      </c>
      <c r="B114" s="112" t="s">
        <v>304</v>
      </c>
      <c r="C114" s="111" t="s">
        <v>181</v>
      </c>
      <c r="D114" s="111" t="s">
        <v>181</v>
      </c>
      <c r="E114" s="111" t="s">
        <v>180</v>
      </c>
      <c r="F114" s="111" t="s">
        <v>181</v>
      </c>
      <c r="G114" s="111" t="s">
        <v>181</v>
      </c>
      <c r="H114" s="111" t="s">
        <v>181</v>
      </c>
      <c r="I114" s="111" t="s">
        <v>181</v>
      </c>
      <c r="J114" s="111" t="s">
        <v>180</v>
      </c>
      <c r="K114" s="111" t="s">
        <v>181</v>
      </c>
    </row>
    <row r="115" spans="1:11" x14ac:dyDescent="0.25">
      <c r="A115" s="113" t="s">
        <v>299</v>
      </c>
      <c r="B115" s="114" t="s">
        <v>305</v>
      </c>
      <c r="C115" s="113" t="s">
        <v>181</v>
      </c>
      <c r="D115" s="113" t="s">
        <v>181</v>
      </c>
      <c r="E115" s="113" t="s">
        <v>180</v>
      </c>
      <c r="F115" s="113" t="s">
        <v>181</v>
      </c>
      <c r="G115" s="113" t="s">
        <v>181</v>
      </c>
      <c r="H115" s="113" t="s">
        <v>181</v>
      </c>
      <c r="I115" s="113" t="s">
        <v>181</v>
      </c>
      <c r="J115" s="113" t="s">
        <v>180</v>
      </c>
      <c r="K115" s="113" t="s">
        <v>181</v>
      </c>
    </row>
    <row r="116" spans="1:11" x14ac:dyDescent="0.25">
      <c r="A116" s="111" t="s">
        <v>299</v>
      </c>
      <c r="B116" s="112" t="s">
        <v>306</v>
      </c>
      <c r="C116" s="111" t="s">
        <v>181</v>
      </c>
      <c r="D116" s="111" t="s">
        <v>181</v>
      </c>
      <c r="E116" s="111" t="s">
        <v>181</v>
      </c>
      <c r="F116" s="111" t="s">
        <v>181</v>
      </c>
      <c r="G116" s="111" t="s">
        <v>181</v>
      </c>
      <c r="H116" s="111" t="s">
        <v>181</v>
      </c>
      <c r="I116" s="111" t="s">
        <v>181</v>
      </c>
      <c r="J116" s="111" t="s">
        <v>180</v>
      </c>
      <c r="K116" s="111" t="s">
        <v>181</v>
      </c>
    </row>
    <row r="117" spans="1:11" x14ac:dyDescent="0.25">
      <c r="A117" s="113" t="s">
        <v>307</v>
      </c>
      <c r="B117" s="114" t="s">
        <v>308</v>
      </c>
      <c r="C117" s="113" t="s">
        <v>181</v>
      </c>
      <c r="D117" s="113" t="s">
        <v>181</v>
      </c>
      <c r="E117" s="113" t="s">
        <v>180</v>
      </c>
      <c r="F117" s="113" t="s">
        <v>180</v>
      </c>
      <c r="G117" s="113" t="s">
        <v>180</v>
      </c>
      <c r="H117" s="113" t="s">
        <v>181</v>
      </c>
      <c r="I117" s="113" t="s">
        <v>180</v>
      </c>
      <c r="J117" s="113" t="s">
        <v>180</v>
      </c>
      <c r="K117" s="113" t="s">
        <v>181</v>
      </c>
    </row>
    <row r="118" spans="1:11" x14ac:dyDescent="0.25">
      <c r="A118" s="111" t="s">
        <v>307</v>
      </c>
      <c r="B118" s="112" t="s">
        <v>309</v>
      </c>
      <c r="C118" s="111" t="s">
        <v>181</v>
      </c>
      <c r="D118" s="111" t="s">
        <v>181</v>
      </c>
      <c r="E118" s="111" t="s">
        <v>181</v>
      </c>
      <c r="F118" s="111" t="s">
        <v>181</v>
      </c>
      <c r="G118" s="111" t="s">
        <v>181</v>
      </c>
      <c r="H118" s="111" t="s">
        <v>181</v>
      </c>
      <c r="I118" s="111" t="s">
        <v>181</v>
      </c>
      <c r="J118" s="111" t="s">
        <v>181</v>
      </c>
      <c r="K118" s="111" t="s">
        <v>181</v>
      </c>
    </row>
    <row r="119" spans="1:11" x14ac:dyDescent="0.25">
      <c r="A119" s="113" t="s">
        <v>307</v>
      </c>
      <c r="B119" s="114" t="s">
        <v>310</v>
      </c>
      <c r="C119" s="113" t="s">
        <v>181</v>
      </c>
      <c r="D119" s="113" t="s">
        <v>181</v>
      </c>
      <c r="E119" s="113" t="s">
        <v>181</v>
      </c>
      <c r="F119" s="113" t="s">
        <v>181</v>
      </c>
      <c r="G119" s="113" t="s">
        <v>181</v>
      </c>
      <c r="H119" s="113" t="s">
        <v>181</v>
      </c>
      <c r="I119" s="113" t="s">
        <v>181</v>
      </c>
      <c r="J119" s="113" t="s">
        <v>181</v>
      </c>
      <c r="K119" s="113" t="s">
        <v>180</v>
      </c>
    </row>
    <row r="120" spans="1:11" x14ac:dyDescent="0.25">
      <c r="A120" s="111" t="s">
        <v>307</v>
      </c>
      <c r="B120" s="112" t="s">
        <v>311</v>
      </c>
      <c r="C120" s="111" t="s">
        <v>181</v>
      </c>
      <c r="D120" s="111" t="s">
        <v>181</v>
      </c>
      <c r="E120" s="111" t="s">
        <v>181</v>
      </c>
      <c r="F120" s="111" t="s">
        <v>181</v>
      </c>
      <c r="G120" s="111" t="s">
        <v>181</v>
      </c>
      <c r="H120" s="111" t="s">
        <v>181</v>
      </c>
      <c r="I120" s="111" t="s">
        <v>181</v>
      </c>
      <c r="J120" s="111" t="s">
        <v>181</v>
      </c>
      <c r="K120" s="111" t="s">
        <v>181</v>
      </c>
    </row>
    <row r="121" spans="1:11" x14ac:dyDescent="0.25">
      <c r="A121" s="113" t="s">
        <v>307</v>
      </c>
      <c r="B121" s="114" t="s">
        <v>312</v>
      </c>
      <c r="C121" s="113" t="s">
        <v>181</v>
      </c>
      <c r="D121" s="113" t="s">
        <v>181</v>
      </c>
      <c r="E121" s="113" t="s">
        <v>181</v>
      </c>
      <c r="F121" s="113" t="s">
        <v>181</v>
      </c>
      <c r="G121" s="113" t="s">
        <v>181</v>
      </c>
      <c r="H121" s="113" t="s">
        <v>181</v>
      </c>
      <c r="I121" s="113" t="s">
        <v>181</v>
      </c>
      <c r="J121" s="113" t="s">
        <v>181</v>
      </c>
      <c r="K121" s="113" t="s">
        <v>181</v>
      </c>
    </row>
    <row r="122" spans="1:11" x14ac:dyDescent="0.25">
      <c r="A122" s="111" t="s">
        <v>307</v>
      </c>
      <c r="B122" s="112" t="s">
        <v>313</v>
      </c>
      <c r="C122" s="111" t="s">
        <v>181</v>
      </c>
      <c r="D122" s="111" t="s">
        <v>181</v>
      </c>
      <c r="E122" s="111" t="s">
        <v>181</v>
      </c>
      <c r="F122" s="111" t="s">
        <v>181</v>
      </c>
      <c r="G122" s="111" t="s">
        <v>181</v>
      </c>
      <c r="H122" s="111" t="s">
        <v>181</v>
      </c>
      <c r="I122" s="111" t="s">
        <v>181</v>
      </c>
      <c r="J122" s="111" t="s">
        <v>181</v>
      </c>
      <c r="K122" s="111" t="s">
        <v>181</v>
      </c>
    </row>
    <row r="123" spans="1:11" x14ac:dyDescent="0.25">
      <c r="A123" s="113" t="s">
        <v>314</v>
      </c>
      <c r="B123" s="114" t="s">
        <v>315</v>
      </c>
      <c r="C123" s="113" t="s">
        <v>181</v>
      </c>
      <c r="D123" s="113" t="s">
        <v>181</v>
      </c>
      <c r="E123" s="113" t="s">
        <v>181</v>
      </c>
      <c r="F123" s="113" t="s">
        <v>181</v>
      </c>
      <c r="G123" s="113" t="s">
        <v>181</v>
      </c>
      <c r="H123" s="113" t="s">
        <v>181</v>
      </c>
      <c r="I123" s="113" t="s">
        <v>181</v>
      </c>
      <c r="J123" s="113" t="s">
        <v>181</v>
      </c>
      <c r="K123" s="113" t="s">
        <v>181</v>
      </c>
    </row>
    <row r="124" spans="1:11" x14ac:dyDescent="0.25">
      <c r="A124" s="111" t="s">
        <v>314</v>
      </c>
      <c r="B124" s="112" t="s">
        <v>316</v>
      </c>
      <c r="C124" s="111" t="s">
        <v>181</v>
      </c>
      <c r="D124" s="111" t="s">
        <v>181</v>
      </c>
      <c r="E124" s="111" t="s">
        <v>181</v>
      </c>
      <c r="F124" s="111" t="s">
        <v>180</v>
      </c>
      <c r="G124" s="111" t="s">
        <v>181</v>
      </c>
      <c r="H124" s="111" t="s">
        <v>180</v>
      </c>
      <c r="I124" s="111" t="s">
        <v>181</v>
      </c>
      <c r="J124" s="111" t="s">
        <v>180</v>
      </c>
      <c r="K124" s="111" t="s">
        <v>181</v>
      </c>
    </row>
    <row r="125" spans="1:11" x14ac:dyDescent="0.25">
      <c r="A125" s="113" t="s">
        <v>314</v>
      </c>
      <c r="B125" s="114" t="s">
        <v>317</v>
      </c>
      <c r="C125" s="113" t="s">
        <v>181</v>
      </c>
      <c r="D125" s="113" t="s">
        <v>181</v>
      </c>
      <c r="E125" s="113" t="s">
        <v>181</v>
      </c>
      <c r="F125" s="113" t="s">
        <v>181</v>
      </c>
      <c r="G125" s="113" t="s">
        <v>181</v>
      </c>
      <c r="H125" s="113" t="s">
        <v>181</v>
      </c>
      <c r="I125" s="113" t="s">
        <v>181</v>
      </c>
      <c r="J125" s="113" t="s">
        <v>181</v>
      </c>
      <c r="K125" s="113" t="s">
        <v>181</v>
      </c>
    </row>
    <row r="126" spans="1:11" x14ac:dyDescent="0.25">
      <c r="A126" s="111" t="s">
        <v>314</v>
      </c>
      <c r="B126" s="112" t="s">
        <v>318</v>
      </c>
      <c r="C126" s="111" t="s">
        <v>181</v>
      </c>
      <c r="D126" s="111" t="s">
        <v>181</v>
      </c>
      <c r="E126" s="111" t="s">
        <v>181</v>
      </c>
      <c r="F126" s="111" t="s">
        <v>181</v>
      </c>
      <c r="G126" s="111" t="s">
        <v>181</v>
      </c>
      <c r="H126" s="111" t="s">
        <v>181</v>
      </c>
      <c r="I126" s="111" t="s">
        <v>181</v>
      </c>
      <c r="J126" s="111" t="s">
        <v>181</v>
      </c>
      <c r="K126" s="111" t="s">
        <v>181</v>
      </c>
    </row>
    <row r="127" spans="1:11" x14ac:dyDescent="0.25">
      <c r="A127" s="113" t="s">
        <v>319</v>
      </c>
      <c r="B127" s="114" t="s">
        <v>320</v>
      </c>
      <c r="C127" s="113" t="s">
        <v>180</v>
      </c>
      <c r="D127" s="113" t="s">
        <v>181</v>
      </c>
      <c r="E127" s="113" t="s">
        <v>181</v>
      </c>
      <c r="F127" s="113" t="s">
        <v>181</v>
      </c>
      <c r="G127" s="113" t="s">
        <v>181</v>
      </c>
      <c r="H127" s="113" t="s">
        <v>181</v>
      </c>
      <c r="I127" s="113" t="s">
        <v>180</v>
      </c>
      <c r="J127" s="113" t="s">
        <v>180</v>
      </c>
      <c r="K127" s="113" t="s">
        <v>180</v>
      </c>
    </row>
    <row r="128" spans="1:11" x14ac:dyDescent="0.25">
      <c r="A128" s="111" t="s">
        <v>319</v>
      </c>
      <c r="B128" s="112" t="s">
        <v>321</v>
      </c>
      <c r="C128" s="111" t="s">
        <v>181</v>
      </c>
      <c r="D128" s="111" t="s">
        <v>181</v>
      </c>
      <c r="E128" s="111" t="s">
        <v>181</v>
      </c>
      <c r="F128" s="111" t="s">
        <v>181</v>
      </c>
      <c r="G128" s="111" t="s">
        <v>181</v>
      </c>
      <c r="H128" s="111" t="s">
        <v>181</v>
      </c>
      <c r="I128" s="111" t="s">
        <v>181</v>
      </c>
      <c r="J128" s="111" t="s">
        <v>180</v>
      </c>
      <c r="K128" s="111" t="s">
        <v>181</v>
      </c>
    </row>
    <row r="129" spans="1:11" x14ac:dyDescent="0.25">
      <c r="A129" s="113" t="s">
        <v>319</v>
      </c>
      <c r="B129" s="114" t="s">
        <v>322</v>
      </c>
      <c r="C129" s="113" t="s">
        <v>180</v>
      </c>
      <c r="D129" s="113" t="s">
        <v>181</v>
      </c>
      <c r="E129" s="113" t="s">
        <v>181</v>
      </c>
      <c r="F129" s="113" t="s">
        <v>181</v>
      </c>
      <c r="G129" s="113" t="s">
        <v>181</v>
      </c>
      <c r="H129" s="113" t="s">
        <v>181</v>
      </c>
      <c r="I129" s="113" t="s">
        <v>180</v>
      </c>
      <c r="J129" s="113" t="s">
        <v>180</v>
      </c>
      <c r="K129" s="113" t="s">
        <v>181</v>
      </c>
    </row>
    <row r="130" spans="1:11" x14ac:dyDescent="0.25">
      <c r="A130" s="111" t="s">
        <v>319</v>
      </c>
      <c r="B130" s="112" t="s">
        <v>323</v>
      </c>
      <c r="C130" s="111" t="s">
        <v>181</v>
      </c>
      <c r="D130" s="111" t="s">
        <v>181</v>
      </c>
      <c r="E130" s="111" t="s">
        <v>181</v>
      </c>
      <c r="F130" s="111" t="s">
        <v>181</v>
      </c>
      <c r="G130" s="111" t="s">
        <v>181</v>
      </c>
      <c r="H130" s="111" t="s">
        <v>181</v>
      </c>
      <c r="I130" s="111" t="s">
        <v>181</v>
      </c>
      <c r="J130" s="111" t="s">
        <v>181</v>
      </c>
      <c r="K130" s="111" t="s">
        <v>181</v>
      </c>
    </row>
    <row r="131" spans="1:11" x14ac:dyDescent="0.25">
      <c r="A131" s="113" t="s">
        <v>319</v>
      </c>
      <c r="B131" s="114" t="s">
        <v>324</v>
      </c>
      <c r="C131" s="113" t="s">
        <v>181</v>
      </c>
      <c r="D131" s="113" t="s">
        <v>181</v>
      </c>
      <c r="E131" s="113" t="s">
        <v>181</v>
      </c>
      <c r="F131" s="113" t="s">
        <v>181</v>
      </c>
      <c r="G131" s="113" t="s">
        <v>181</v>
      </c>
      <c r="H131" s="113" t="s">
        <v>181</v>
      </c>
      <c r="I131" s="113" t="s">
        <v>181</v>
      </c>
      <c r="J131" s="113" t="s">
        <v>181</v>
      </c>
      <c r="K131" s="113" t="s">
        <v>181</v>
      </c>
    </row>
    <row r="132" spans="1:11" x14ac:dyDescent="0.25">
      <c r="A132" s="111" t="s">
        <v>325</v>
      </c>
      <c r="B132" s="112" t="s">
        <v>326</v>
      </c>
      <c r="C132" s="111" t="s">
        <v>180</v>
      </c>
      <c r="D132" s="111" t="s">
        <v>181</v>
      </c>
      <c r="E132" s="111" t="s">
        <v>181</v>
      </c>
      <c r="F132" s="111" t="s">
        <v>181</v>
      </c>
      <c r="G132" s="111" t="s">
        <v>181</v>
      </c>
      <c r="H132" s="111" t="s">
        <v>181</v>
      </c>
      <c r="I132" s="111" t="s">
        <v>180</v>
      </c>
      <c r="J132" s="111" t="s">
        <v>181</v>
      </c>
      <c r="K132" s="111" t="s">
        <v>181</v>
      </c>
    </row>
    <row r="133" spans="1:11" x14ac:dyDescent="0.25">
      <c r="A133" s="113" t="s">
        <v>325</v>
      </c>
      <c r="B133" s="114" t="s">
        <v>327</v>
      </c>
      <c r="C133" s="113" t="s">
        <v>180</v>
      </c>
      <c r="D133" s="113" t="s">
        <v>181</v>
      </c>
      <c r="E133" s="113" t="s">
        <v>181</v>
      </c>
      <c r="F133" s="113" t="s">
        <v>181</v>
      </c>
      <c r="G133" s="113" t="s">
        <v>181</v>
      </c>
      <c r="H133" s="113" t="s">
        <v>181</v>
      </c>
      <c r="I133" s="113" t="s">
        <v>181</v>
      </c>
      <c r="J133" s="113" t="s">
        <v>181</v>
      </c>
      <c r="K133" s="113" t="s">
        <v>181</v>
      </c>
    </row>
    <row r="134" spans="1:11" x14ac:dyDescent="0.25">
      <c r="A134" s="111" t="s">
        <v>325</v>
      </c>
      <c r="B134" s="112" t="s">
        <v>328</v>
      </c>
      <c r="C134" s="111" t="s">
        <v>181</v>
      </c>
      <c r="D134" s="111" t="s">
        <v>181</v>
      </c>
      <c r="E134" s="111" t="s">
        <v>181</v>
      </c>
      <c r="F134" s="111" t="s">
        <v>181</v>
      </c>
      <c r="G134" s="111" t="s">
        <v>181</v>
      </c>
      <c r="H134" s="111" t="s">
        <v>181</v>
      </c>
      <c r="I134" s="111" t="s">
        <v>181</v>
      </c>
      <c r="J134" s="111" t="s">
        <v>180</v>
      </c>
      <c r="K134" s="111" t="s">
        <v>181</v>
      </c>
    </row>
    <row r="135" spans="1:11" x14ac:dyDescent="0.25">
      <c r="A135" s="113" t="s">
        <v>329</v>
      </c>
      <c r="B135" s="114" t="s">
        <v>330</v>
      </c>
      <c r="C135" s="113" t="s">
        <v>180</v>
      </c>
      <c r="D135" s="113" t="s">
        <v>181</v>
      </c>
      <c r="E135" s="113" t="s">
        <v>181</v>
      </c>
      <c r="F135" s="113" t="s">
        <v>181</v>
      </c>
      <c r="G135" s="113" t="s">
        <v>181</v>
      </c>
      <c r="H135" s="113" t="s">
        <v>181</v>
      </c>
      <c r="I135" s="113" t="s">
        <v>181</v>
      </c>
      <c r="J135" s="113" t="s">
        <v>181</v>
      </c>
      <c r="K135" s="113" t="s">
        <v>181</v>
      </c>
    </row>
    <row r="136" spans="1:11" x14ac:dyDescent="0.25">
      <c r="A136" s="111" t="s">
        <v>329</v>
      </c>
      <c r="B136" s="112" t="s">
        <v>331</v>
      </c>
      <c r="C136" s="111" t="s">
        <v>181</v>
      </c>
      <c r="D136" s="111" t="s">
        <v>181</v>
      </c>
      <c r="E136" s="111" t="s">
        <v>181</v>
      </c>
      <c r="F136" s="111" t="s">
        <v>181</v>
      </c>
      <c r="G136" s="111" t="s">
        <v>180</v>
      </c>
      <c r="H136" s="111" t="s">
        <v>181</v>
      </c>
      <c r="I136" s="111" t="s">
        <v>181</v>
      </c>
      <c r="J136" s="111" t="s">
        <v>181</v>
      </c>
      <c r="K136" s="111" t="s">
        <v>181</v>
      </c>
    </row>
    <row r="137" spans="1:11" x14ac:dyDescent="0.25">
      <c r="A137" s="113" t="s">
        <v>332</v>
      </c>
      <c r="B137" s="114" t="s">
        <v>333</v>
      </c>
      <c r="C137" s="113" t="s">
        <v>181</v>
      </c>
      <c r="D137" s="113" t="s">
        <v>181</v>
      </c>
      <c r="E137" s="113" t="s">
        <v>181</v>
      </c>
      <c r="F137" s="113" t="s">
        <v>181</v>
      </c>
      <c r="G137" s="113" t="s">
        <v>181</v>
      </c>
      <c r="H137" s="113" t="s">
        <v>181</v>
      </c>
      <c r="I137" s="113" t="s">
        <v>181</v>
      </c>
      <c r="J137" s="113" t="s">
        <v>181</v>
      </c>
      <c r="K137" s="113" t="s">
        <v>181</v>
      </c>
    </row>
    <row r="138" spans="1:11" x14ac:dyDescent="0.25">
      <c r="A138" s="111" t="s">
        <v>332</v>
      </c>
      <c r="B138" s="112" t="s">
        <v>334</v>
      </c>
      <c r="C138" s="111" t="s">
        <v>181</v>
      </c>
      <c r="D138" s="111" t="s">
        <v>181</v>
      </c>
      <c r="E138" s="111" t="s">
        <v>181</v>
      </c>
      <c r="F138" s="111" t="s">
        <v>181</v>
      </c>
      <c r="G138" s="111" t="s">
        <v>181</v>
      </c>
      <c r="H138" s="111" t="s">
        <v>181</v>
      </c>
      <c r="I138" s="111" t="s">
        <v>181</v>
      </c>
      <c r="J138" s="111" t="s">
        <v>181</v>
      </c>
      <c r="K138" s="111" t="s">
        <v>181</v>
      </c>
    </row>
    <row r="139" spans="1:11" x14ac:dyDescent="0.25">
      <c r="A139" s="113" t="s">
        <v>332</v>
      </c>
      <c r="B139" s="114" t="s">
        <v>335</v>
      </c>
      <c r="C139" s="113" t="s">
        <v>181</v>
      </c>
      <c r="D139" s="113" t="s">
        <v>181</v>
      </c>
      <c r="E139" s="113" t="s">
        <v>181</v>
      </c>
      <c r="F139" s="113" t="s">
        <v>181</v>
      </c>
      <c r="G139" s="113" t="s">
        <v>181</v>
      </c>
      <c r="H139" s="113" t="s">
        <v>181</v>
      </c>
      <c r="I139" s="113" t="s">
        <v>181</v>
      </c>
      <c r="J139" s="113" t="s">
        <v>181</v>
      </c>
      <c r="K139" s="113" t="s">
        <v>181</v>
      </c>
    </row>
    <row r="140" spans="1:11" x14ac:dyDescent="0.25">
      <c r="A140" s="111" t="s">
        <v>332</v>
      </c>
      <c r="B140" s="112" t="s">
        <v>336</v>
      </c>
      <c r="C140" s="111" t="s">
        <v>181</v>
      </c>
      <c r="D140" s="111" t="s">
        <v>181</v>
      </c>
      <c r="E140" s="111" t="s">
        <v>181</v>
      </c>
      <c r="F140" s="111" t="s">
        <v>181</v>
      </c>
      <c r="G140" s="111" t="s">
        <v>181</v>
      </c>
      <c r="H140" s="111" t="s">
        <v>181</v>
      </c>
      <c r="I140" s="111" t="s">
        <v>181</v>
      </c>
      <c r="J140" s="111" t="s">
        <v>180</v>
      </c>
      <c r="K140" s="111" t="s">
        <v>181</v>
      </c>
    </row>
    <row r="141" spans="1:11" x14ac:dyDescent="0.25">
      <c r="A141" s="113" t="s">
        <v>332</v>
      </c>
      <c r="B141" s="114" t="s">
        <v>337</v>
      </c>
      <c r="C141" s="113" t="s">
        <v>181</v>
      </c>
      <c r="D141" s="113" t="s">
        <v>181</v>
      </c>
      <c r="E141" s="113" t="s">
        <v>181</v>
      </c>
      <c r="F141" s="113" t="s">
        <v>181</v>
      </c>
      <c r="G141" s="113" t="s">
        <v>181</v>
      </c>
      <c r="H141" s="113" t="s">
        <v>181</v>
      </c>
      <c r="I141" s="113" t="s">
        <v>181</v>
      </c>
      <c r="J141" s="113" t="s">
        <v>181</v>
      </c>
      <c r="K141" s="113" t="s">
        <v>181</v>
      </c>
    </row>
    <row r="142" spans="1:11" x14ac:dyDescent="0.25">
      <c r="A142" s="111" t="s">
        <v>332</v>
      </c>
      <c r="B142" s="112" t="s">
        <v>338</v>
      </c>
      <c r="C142" s="111" t="s">
        <v>181</v>
      </c>
      <c r="D142" s="111" t="s">
        <v>181</v>
      </c>
      <c r="E142" s="111" t="s">
        <v>181</v>
      </c>
      <c r="F142" s="111" t="s">
        <v>181</v>
      </c>
      <c r="G142" s="111" t="s">
        <v>181</v>
      </c>
      <c r="H142" s="111" t="s">
        <v>181</v>
      </c>
      <c r="I142" s="111" t="s">
        <v>181</v>
      </c>
      <c r="J142" s="111" t="s">
        <v>181</v>
      </c>
      <c r="K142" s="111" t="s">
        <v>181</v>
      </c>
    </row>
    <row r="143" spans="1:11" x14ac:dyDescent="0.25">
      <c r="A143" s="113" t="s">
        <v>332</v>
      </c>
      <c r="B143" s="114" t="s">
        <v>339</v>
      </c>
      <c r="C143" s="113" t="s">
        <v>181</v>
      </c>
      <c r="D143" s="113" t="s">
        <v>181</v>
      </c>
      <c r="E143" s="113" t="s">
        <v>181</v>
      </c>
      <c r="F143" s="113" t="s">
        <v>180</v>
      </c>
      <c r="G143" s="113" t="s">
        <v>181</v>
      </c>
      <c r="H143" s="113" t="s">
        <v>181</v>
      </c>
      <c r="I143" s="113" t="s">
        <v>181</v>
      </c>
      <c r="J143" s="113" t="s">
        <v>180</v>
      </c>
      <c r="K143" s="113" t="s">
        <v>181</v>
      </c>
    </row>
    <row r="144" spans="1:11" x14ac:dyDescent="0.25">
      <c r="A144" s="111" t="s">
        <v>340</v>
      </c>
      <c r="B144" s="112" t="s">
        <v>341</v>
      </c>
      <c r="C144" s="111" t="s">
        <v>181</v>
      </c>
      <c r="D144" s="111" t="s">
        <v>181</v>
      </c>
      <c r="E144" s="111" t="s">
        <v>181</v>
      </c>
      <c r="F144" s="111" t="s">
        <v>181</v>
      </c>
      <c r="G144" s="111" t="s">
        <v>181</v>
      </c>
      <c r="H144" s="111" t="s">
        <v>181</v>
      </c>
      <c r="I144" s="111" t="s">
        <v>181</v>
      </c>
      <c r="J144" s="111" t="s">
        <v>181</v>
      </c>
      <c r="K144" s="111" t="s">
        <v>181</v>
      </c>
    </row>
    <row r="145" spans="1:11" x14ac:dyDescent="0.25">
      <c r="A145" s="113" t="s">
        <v>340</v>
      </c>
      <c r="B145" s="114" t="s">
        <v>342</v>
      </c>
      <c r="C145" s="113" t="s">
        <v>181</v>
      </c>
      <c r="D145" s="113" t="s">
        <v>181</v>
      </c>
      <c r="E145" s="113" t="s">
        <v>181</v>
      </c>
      <c r="F145" s="113" t="s">
        <v>181</v>
      </c>
      <c r="G145" s="113" t="s">
        <v>181</v>
      </c>
      <c r="H145" s="113" t="s">
        <v>181</v>
      </c>
      <c r="I145" s="113" t="s">
        <v>180</v>
      </c>
      <c r="J145" s="113" t="s">
        <v>180</v>
      </c>
      <c r="K145" s="113" t="s">
        <v>181</v>
      </c>
    </row>
    <row r="146" spans="1:11" x14ac:dyDescent="0.25">
      <c r="A146" s="111" t="s">
        <v>340</v>
      </c>
      <c r="B146" s="112" t="s">
        <v>343</v>
      </c>
      <c r="C146" s="111" t="s">
        <v>180</v>
      </c>
      <c r="D146" s="111" t="s">
        <v>181</v>
      </c>
      <c r="E146" s="111" t="s">
        <v>181</v>
      </c>
      <c r="F146" s="111" t="s">
        <v>181</v>
      </c>
      <c r="G146" s="111" t="s">
        <v>181</v>
      </c>
      <c r="H146" s="111" t="s">
        <v>181</v>
      </c>
      <c r="I146" s="111" t="s">
        <v>180</v>
      </c>
      <c r="J146" s="111" t="s">
        <v>180</v>
      </c>
      <c r="K146" s="111" t="s">
        <v>181</v>
      </c>
    </row>
    <row r="147" spans="1:11" x14ac:dyDescent="0.25">
      <c r="A147" s="113" t="s">
        <v>340</v>
      </c>
      <c r="B147" s="114" t="s">
        <v>344</v>
      </c>
      <c r="C147" s="113" t="s">
        <v>181</v>
      </c>
      <c r="D147" s="113" t="s">
        <v>181</v>
      </c>
      <c r="E147" s="113" t="s">
        <v>181</v>
      </c>
      <c r="F147" s="113" t="s">
        <v>181</v>
      </c>
      <c r="G147" s="113" t="s">
        <v>181</v>
      </c>
      <c r="H147" s="113" t="s">
        <v>181</v>
      </c>
      <c r="I147" s="113" t="s">
        <v>180</v>
      </c>
      <c r="J147" s="113" t="s">
        <v>180</v>
      </c>
      <c r="K147" s="113" t="s">
        <v>181</v>
      </c>
    </row>
    <row r="148" spans="1:11" x14ac:dyDescent="0.25">
      <c r="A148" s="111" t="s">
        <v>340</v>
      </c>
      <c r="B148" s="112" t="s">
        <v>345</v>
      </c>
      <c r="C148" s="111" t="s">
        <v>181</v>
      </c>
      <c r="D148" s="111" t="s">
        <v>181</v>
      </c>
      <c r="E148" s="111" t="s">
        <v>181</v>
      </c>
      <c r="F148" s="111" t="s">
        <v>181</v>
      </c>
      <c r="G148" s="111" t="s">
        <v>181</v>
      </c>
      <c r="H148" s="111" t="s">
        <v>181</v>
      </c>
      <c r="I148" s="111" t="s">
        <v>181</v>
      </c>
      <c r="J148" s="111" t="s">
        <v>180</v>
      </c>
      <c r="K148" s="111" t="s">
        <v>181</v>
      </c>
    </row>
    <row r="149" spans="1:11" x14ac:dyDescent="0.25">
      <c r="A149" s="113" t="s">
        <v>340</v>
      </c>
      <c r="B149" s="114" t="s">
        <v>346</v>
      </c>
      <c r="C149" s="113" t="s">
        <v>181</v>
      </c>
      <c r="D149" s="113" t="s">
        <v>181</v>
      </c>
      <c r="E149" s="113" t="s">
        <v>181</v>
      </c>
      <c r="F149" s="113" t="s">
        <v>181</v>
      </c>
      <c r="G149" s="113" t="s">
        <v>181</v>
      </c>
      <c r="H149" s="113" t="s">
        <v>181</v>
      </c>
      <c r="I149" s="113" t="s">
        <v>181</v>
      </c>
      <c r="J149" s="113" t="s">
        <v>180</v>
      </c>
      <c r="K149" s="113" t="s">
        <v>181</v>
      </c>
    </row>
    <row r="150" spans="1:11" x14ac:dyDescent="0.25">
      <c r="A150" s="111" t="s">
        <v>340</v>
      </c>
      <c r="B150" s="112" t="s">
        <v>347</v>
      </c>
      <c r="C150" s="111" t="s">
        <v>181</v>
      </c>
      <c r="D150" s="111" t="s">
        <v>181</v>
      </c>
      <c r="E150" s="111" t="s">
        <v>181</v>
      </c>
      <c r="F150" s="111" t="s">
        <v>181</v>
      </c>
      <c r="G150" s="111" t="s">
        <v>181</v>
      </c>
      <c r="H150" s="111" t="s">
        <v>181</v>
      </c>
      <c r="I150" s="111" t="s">
        <v>180</v>
      </c>
      <c r="J150" s="111" t="s">
        <v>180</v>
      </c>
      <c r="K150" s="111" t="s">
        <v>181</v>
      </c>
    </row>
    <row r="151" spans="1:11" x14ac:dyDescent="0.25">
      <c r="A151" s="113" t="s">
        <v>340</v>
      </c>
      <c r="B151" s="114" t="s">
        <v>348</v>
      </c>
      <c r="C151" s="113" t="s">
        <v>181</v>
      </c>
      <c r="D151" s="113" t="s">
        <v>181</v>
      </c>
      <c r="E151" s="113" t="s">
        <v>181</v>
      </c>
      <c r="F151" s="113" t="s">
        <v>181</v>
      </c>
      <c r="G151" s="113" t="s">
        <v>181</v>
      </c>
      <c r="H151" s="113" t="s">
        <v>181</v>
      </c>
      <c r="I151" s="113" t="s">
        <v>181</v>
      </c>
      <c r="J151" s="113" t="s">
        <v>181</v>
      </c>
      <c r="K151" s="113" t="s">
        <v>181</v>
      </c>
    </row>
    <row r="152" spans="1:11" x14ac:dyDescent="0.25">
      <c r="A152" s="111" t="s">
        <v>349</v>
      </c>
      <c r="B152" s="112" t="s">
        <v>350</v>
      </c>
      <c r="C152" s="111" t="s">
        <v>181</v>
      </c>
      <c r="D152" s="111" t="s">
        <v>181</v>
      </c>
      <c r="E152" s="111" t="s">
        <v>181</v>
      </c>
      <c r="F152" s="111" t="s">
        <v>181</v>
      </c>
      <c r="G152" s="111" t="s">
        <v>181</v>
      </c>
      <c r="H152" s="111" t="s">
        <v>181</v>
      </c>
      <c r="I152" s="111" t="s">
        <v>181</v>
      </c>
      <c r="J152" s="111" t="s">
        <v>180</v>
      </c>
      <c r="K152" s="111" t="s">
        <v>181</v>
      </c>
    </row>
    <row r="153" spans="1:11" x14ac:dyDescent="0.25">
      <c r="A153" s="113" t="s">
        <v>349</v>
      </c>
      <c r="B153" s="114" t="s">
        <v>351</v>
      </c>
      <c r="C153" s="113" t="s">
        <v>181</v>
      </c>
      <c r="D153" s="113" t="s">
        <v>181</v>
      </c>
      <c r="E153" s="113" t="s">
        <v>181</v>
      </c>
      <c r="F153" s="113" t="s">
        <v>181</v>
      </c>
      <c r="G153" s="113" t="s">
        <v>181</v>
      </c>
      <c r="H153" s="113" t="s">
        <v>181</v>
      </c>
      <c r="I153" s="113" t="s">
        <v>181</v>
      </c>
      <c r="J153" s="113" t="s">
        <v>181</v>
      </c>
      <c r="K153" s="113" t="s">
        <v>181</v>
      </c>
    </row>
    <row r="154" spans="1:11" x14ac:dyDescent="0.25">
      <c r="A154" s="111" t="s">
        <v>349</v>
      </c>
      <c r="B154" s="112" t="s">
        <v>352</v>
      </c>
      <c r="C154" s="111" t="s">
        <v>181</v>
      </c>
      <c r="D154" s="111" t="s">
        <v>181</v>
      </c>
      <c r="E154" s="111" t="s">
        <v>181</v>
      </c>
      <c r="F154" s="111" t="s">
        <v>181</v>
      </c>
      <c r="G154" s="111" t="s">
        <v>181</v>
      </c>
      <c r="H154" s="111" t="s">
        <v>181</v>
      </c>
      <c r="I154" s="111" t="s">
        <v>181</v>
      </c>
      <c r="J154" s="111" t="s">
        <v>181</v>
      </c>
      <c r="K154" s="111" t="s">
        <v>181</v>
      </c>
    </row>
    <row r="155" spans="1:11" x14ac:dyDescent="0.25">
      <c r="A155" s="113" t="s">
        <v>349</v>
      </c>
      <c r="B155" s="114" t="s">
        <v>353</v>
      </c>
      <c r="C155" s="113" t="s">
        <v>181</v>
      </c>
      <c r="D155" s="113" t="s">
        <v>181</v>
      </c>
      <c r="E155" s="113" t="s">
        <v>181</v>
      </c>
      <c r="F155" s="113" t="s">
        <v>181</v>
      </c>
      <c r="G155" s="113" t="s">
        <v>181</v>
      </c>
      <c r="H155" s="113" t="s">
        <v>181</v>
      </c>
      <c r="I155" s="113" t="s">
        <v>181</v>
      </c>
      <c r="J155" s="113" t="s">
        <v>180</v>
      </c>
      <c r="K155" s="113" t="s">
        <v>181</v>
      </c>
    </row>
    <row r="156" spans="1:11" x14ac:dyDescent="0.25">
      <c r="A156" s="111" t="s">
        <v>349</v>
      </c>
      <c r="B156" s="112" t="s">
        <v>354</v>
      </c>
      <c r="C156" s="111" t="s">
        <v>181</v>
      </c>
      <c r="D156" s="111" t="s">
        <v>181</v>
      </c>
      <c r="E156" s="111" t="s">
        <v>181</v>
      </c>
      <c r="F156" s="111" t="s">
        <v>181</v>
      </c>
      <c r="G156" s="111" t="s">
        <v>181</v>
      </c>
      <c r="H156" s="111" t="s">
        <v>181</v>
      </c>
      <c r="I156" s="111" t="s">
        <v>181</v>
      </c>
      <c r="J156" s="111" t="s">
        <v>181</v>
      </c>
      <c r="K156" s="111" t="s">
        <v>181</v>
      </c>
    </row>
    <row r="157" spans="1:11" x14ac:dyDescent="0.25">
      <c r="A157" s="113" t="s">
        <v>349</v>
      </c>
      <c r="B157" s="114" t="s">
        <v>355</v>
      </c>
      <c r="C157" s="113" t="s">
        <v>181</v>
      </c>
      <c r="D157" s="113" t="s">
        <v>181</v>
      </c>
      <c r="E157" s="113" t="s">
        <v>181</v>
      </c>
      <c r="F157" s="113" t="s">
        <v>181</v>
      </c>
      <c r="G157" s="113" t="s">
        <v>181</v>
      </c>
      <c r="H157" s="113" t="s">
        <v>181</v>
      </c>
      <c r="I157" s="113" t="s">
        <v>181</v>
      </c>
      <c r="J157" s="113" t="s">
        <v>180</v>
      </c>
      <c r="K157" s="113" t="s">
        <v>181</v>
      </c>
    </row>
    <row r="158" spans="1:11" x14ac:dyDescent="0.25">
      <c r="A158" s="111" t="s">
        <v>349</v>
      </c>
      <c r="B158" s="112" t="s">
        <v>356</v>
      </c>
      <c r="C158" s="111" t="s">
        <v>181</v>
      </c>
      <c r="D158" s="111" t="s">
        <v>181</v>
      </c>
      <c r="E158" s="111" t="s">
        <v>181</v>
      </c>
      <c r="F158" s="111" t="s">
        <v>181</v>
      </c>
      <c r="G158" s="111" t="s">
        <v>181</v>
      </c>
      <c r="H158" s="111" t="s">
        <v>181</v>
      </c>
      <c r="I158" s="111" t="s">
        <v>180</v>
      </c>
      <c r="J158" s="111" t="s">
        <v>180</v>
      </c>
      <c r="K158" s="111" t="s">
        <v>181</v>
      </c>
    </row>
    <row r="159" spans="1:11" x14ac:dyDescent="0.25">
      <c r="A159" s="113" t="s">
        <v>349</v>
      </c>
      <c r="B159" s="114" t="s">
        <v>357</v>
      </c>
      <c r="C159" s="113" t="s">
        <v>181</v>
      </c>
      <c r="D159" s="113" t="s">
        <v>181</v>
      </c>
      <c r="E159" s="113" t="s">
        <v>181</v>
      </c>
      <c r="F159" s="113" t="s">
        <v>181</v>
      </c>
      <c r="G159" s="113" t="s">
        <v>181</v>
      </c>
      <c r="H159" s="113" t="s">
        <v>181</v>
      </c>
      <c r="I159" s="113" t="s">
        <v>181</v>
      </c>
      <c r="J159" s="113" t="s">
        <v>181</v>
      </c>
      <c r="K159" s="113" t="s">
        <v>181</v>
      </c>
    </row>
    <row r="160" spans="1:11" x14ac:dyDescent="0.25">
      <c r="A160" s="111" t="s">
        <v>349</v>
      </c>
      <c r="B160" s="112" t="s">
        <v>358</v>
      </c>
      <c r="C160" s="111" t="s">
        <v>181</v>
      </c>
      <c r="D160" s="111" t="s">
        <v>181</v>
      </c>
      <c r="E160" s="111" t="s">
        <v>181</v>
      </c>
      <c r="F160" s="111" t="s">
        <v>181</v>
      </c>
      <c r="G160" s="111" t="s">
        <v>181</v>
      </c>
      <c r="H160" s="111" t="s">
        <v>181</v>
      </c>
      <c r="I160" s="111" t="s">
        <v>181</v>
      </c>
      <c r="J160" s="111" t="s">
        <v>181</v>
      </c>
      <c r="K160" s="111" t="s">
        <v>181</v>
      </c>
    </row>
    <row r="161" spans="1:11" x14ac:dyDescent="0.25">
      <c r="A161" s="113" t="s">
        <v>349</v>
      </c>
      <c r="B161" s="114" t="s">
        <v>359</v>
      </c>
      <c r="C161" s="113" t="s">
        <v>181</v>
      </c>
      <c r="D161" s="113" t="s">
        <v>181</v>
      </c>
      <c r="E161" s="113" t="s">
        <v>181</v>
      </c>
      <c r="F161" s="113" t="s">
        <v>181</v>
      </c>
      <c r="G161" s="113" t="s">
        <v>181</v>
      </c>
      <c r="H161" s="113" t="s">
        <v>181</v>
      </c>
      <c r="I161" s="113" t="s">
        <v>181</v>
      </c>
      <c r="J161" s="113" t="s">
        <v>180</v>
      </c>
      <c r="K161" s="113" t="s">
        <v>181</v>
      </c>
    </row>
    <row r="162" spans="1:11" x14ac:dyDescent="0.25">
      <c r="A162" s="111" t="s">
        <v>349</v>
      </c>
      <c r="B162" s="112" t="s">
        <v>360</v>
      </c>
      <c r="C162" s="111" t="s">
        <v>181</v>
      </c>
      <c r="D162" s="111" t="s">
        <v>181</v>
      </c>
      <c r="E162" s="111" t="s">
        <v>181</v>
      </c>
      <c r="F162" s="111" t="s">
        <v>181</v>
      </c>
      <c r="G162" s="111" t="s">
        <v>181</v>
      </c>
      <c r="H162" s="111" t="s">
        <v>181</v>
      </c>
      <c r="I162" s="111" t="s">
        <v>181</v>
      </c>
      <c r="J162" s="111" t="s">
        <v>181</v>
      </c>
      <c r="K162" s="111" t="s">
        <v>181</v>
      </c>
    </row>
    <row r="163" spans="1:11" x14ac:dyDescent="0.25">
      <c r="A163" s="113" t="s">
        <v>349</v>
      </c>
      <c r="B163" s="114" t="s">
        <v>361</v>
      </c>
      <c r="C163" s="113" t="s">
        <v>181</v>
      </c>
      <c r="D163" s="113" t="s">
        <v>181</v>
      </c>
      <c r="E163" s="113" t="s">
        <v>181</v>
      </c>
      <c r="F163" s="113" t="s">
        <v>181</v>
      </c>
      <c r="G163" s="113" t="s">
        <v>181</v>
      </c>
      <c r="H163" s="113" t="s">
        <v>181</v>
      </c>
      <c r="I163" s="113" t="s">
        <v>181</v>
      </c>
      <c r="J163" s="113" t="s">
        <v>181</v>
      </c>
      <c r="K163" s="113" t="s">
        <v>181</v>
      </c>
    </row>
    <row r="164" spans="1:11" x14ac:dyDescent="0.25">
      <c r="A164" s="111" t="s">
        <v>362</v>
      </c>
      <c r="B164" s="112" t="s">
        <v>363</v>
      </c>
      <c r="C164" s="111" t="s">
        <v>181</v>
      </c>
      <c r="D164" s="111" t="s">
        <v>181</v>
      </c>
      <c r="E164" s="111" t="s">
        <v>181</v>
      </c>
      <c r="F164" s="111" t="s">
        <v>181</v>
      </c>
      <c r="G164" s="111" t="s">
        <v>181</v>
      </c>
      <c r="H164" s="111" t="s">
        <v>181</v>
      </c>
      <c r="I164" s="111" t="s">
        <v>181</v>
      </c>
      <c r="J164" s="111" t="s">
        <v>181</v>
      </c>
      <c r="K164" s="111" t="s">
        <v>181</v>
      </c>
    </row>
    <row r="165" spans="1:11" x14ac:dyDescent="0.25">
      <c r="A165" s="113" t="s">
        <v>362</v>
      </c>
      <c r="B165" s="114" t="s">
        <v>364</v>
      </c>
      <c r="C165" s="113" t="s">
        <v>181</v>
      </c>
      <c r="D165" s="113" t="s">
        <v>181</v>
      </c>
      <c r="E165" s="113" t="s">
        <v>181</v>
      </c>
      <c r="F165" s="113" t="s">
        <v>181</v>
      </c>
      <c r="G165" s="113" t="s">
        <v>181</v>
      </c>
      <c r="H165" s="113" t="s">
        <v>181</v>
      </c>
      <c r="I165" s="113" t="s">
        <v>181</v>
      </c>
      <c r="J165" s="113" t="s">
        <v>180</v>
      </c>
      <c r="K165" s="113" t="s">
        <v>181</v>
      </c>
    </row>
    <row r="166" spans="1:11" x14ac:dyDescent="0.25">
      <c r="A166" s="111" t="s">
        <v>362</v>
      </c>
      <c r="B166" s="112" t="s">
        <v>365</v>
      </c>
      <c r="C166" s="111" t="s">
        <v>181</v>
      </c>
      <c r="D166" s="111" t="s">
        <v>181</v>
      </c>
      <c r="E166" s="111" t="s">
        <v>181</v>
      </c>
      <c r="F166" s="111" t="s">
        <v>181</v>
      </c>
      <c r="G166" s="111" t="s">
        <v>181</v>
      </c>
      <c r="H166" s="111" t="s">
        <v>181</v>
      </c>
      <c r="I166" s="111" t="s">
        <v>181</v>
      </c>
      <c r="J166" s="111" t="s">
        <v>181</v>
      </c>
      <c r="K166" s="111" t="s">
        <v>181</v>
      </c>
    </row>
    <row r="167" spans="1:11" x14ac:dyDescent="0.25">
      <c r="A167" s="113" t="s">
        <v>362</v>
      </c>
      <c r="B167" s="114" t="s">
        <v>366</v>
      </c>
      <c r="C167" s="113" t="s">
        <v>181</v>
      </c>
      <c r="D167" s="113" t="s">
        <v>181</v>
      </c>
      <c r="E167" s="113" t="s">
        <v>181</v>
      </c>
      <c r="F167" s="113" t="s">
        <v>181</v>
      </c>
      <c r="G167" s="113" t="s">
        <v>181</v>
      </c>
      <c r="H167" s="113" t="s">
        <v>181</v>
      </c>
      <c r="I167" s="113" t="s">
        <v>181</v>
      </c>
      <c r="J167" s="113" t="s">
        <v>180</v>
      </c>
      <c r="K167" s="113" t="s">
        <v>181</v>
      </c>
    </row>
    <row r="168" spans="1:11" x14ac:dyDescent="0.25">
      <c r="A168" s="111" t="s">
        <v>362</v>
      </c>
      <c r="B168" s="112" t="s">
        <v>367</v>
      </c>
      <c r="C168" s="111" t="s">
        <v>181</v>
      </c>
      <c r="D168" s="111" t="s">
        <v>181</v>
      </c>
      <c r="E168" s="111" t="s">
        <v>181</v>
      </c>
      <c r="F168" s="111" t="s">
        <v>181</v>
      </c>
      <c r="G168" s="111" t="s">
        <v>181</v>
      </c>
      <c r="H168" s="111" t="s">
        <v>181</v>
      </c>
      <c r="I168" s="111" t="s">
        <v>181</v>
      </c>
      <c r="J168" s="111" t="s">
        <v>180</v>
      </c>
      <c r="K168" s="111" t="s">
        <v>181</v>
      </c>
    </row>
    <row r="169" spans="1:11" x14ac:dyDescent="0.25">
      <c r="A169" s="113" t="s">
        <v>362</v>
      </c>
      <c r="B169" s="114" t="s">
        <v>368</v>
      </c>
      <c r="C169" s="113" t="s">
        <v>181</v>
      </c>
      <c r="D169" s="113" t="s">
        <v>181</v>
      </c>
      <c r="E169" s="113" t="s">
        <v>181</v>
      </c>
      <c r="F169" s="113" t="s">
        <v>181</v>
      </c>
      <c r="G169" s="113" t="s">
        <v>181</v>
      </c>
      <c r="H169" s="113" t="s">
        <v>181</v>
      </c>
      <c r="I169" s="113" t="s">
        <v>181</v>
      </c>
      <c r="J169" s="113" t="s">
        <v>180</v>
      </c>
      <c r="K169" s="113" t="s">
        <v>181</v>
      </c>
    </row>
    <row r="170" spans="1:11" x14ac:dyDescent="0.25">
      <c r="A170" s="111" t="s">
        <v>362</v>
      </c>
      <c r="B170" s="112" t="s">
        <v>369</v>
      </c>
      <c r="C170" s="111" t="s">
        <v>181</v>
      </c>
      <c r="D170" s="111" t="s">
        <v>181</v>
      </c>
      <c r="E170" s="111" t="s">
        <v>180</v>
      </c>
      <c r="F170" s="111" t="s">
        <v>181</v>
      </c>
      <c r="G170" s="111" t="s">
        <v>181</v>
      </c>
      <c r="H170" s="111" t="s">
        <v>181</v>
      </c>
      <c r="I170" s="111" t="s">
        <v>181</v>
      </c>
      <c r="J170" s="111" t="s">
        <v>180</v>
      </c>
      <c r="K170" s="111" t="s">
        <v>181</v>
      </c>
    </row>
    <row r="171" spans="1:11" x14ac:dyDescent="0.25">
      <c r="A171" s="113" t="s">
        <v>362</v>
      </c>
      <c r="B171" s="114" t="s">
        <v>370</v>
      </c>
      <c r="C171" s="113" t="s">
        <v>181</v>
      </c>
      <c r="D171" s="113" t="s">
        <v>181</v>
      </c>
      <c r="E171" s="113" t="s">
        <v>180</v>
      </c>
      <c r="F171" s="113" t="s">
        <v>181</v>
      </c>
      <c r="G171" s="113" t="s">
        <v>181</v>
      </c>
      <c r="H171" s="113" t="s">
        <v>181</v>
      </c>
      <c r="I171" s="113" t="s">
        <v>181</v>
      </c>
      <c r="J171" s="113" t="s">
        <v>181</v>
      </c>
      <c r="K171" s="113" t="s">
        <v>181</v>
      </c>
    </row>
    <row r="172" spans="1:11" x14ac:dyDescent="0.25">
      <c r="A172" s="111" t="s">
        <v>362</v>
      </c>
      <c r="B172" s="112" t="s">
        <v>371</v>
      </c>
      <c r="C172" s="111" t="s">
        <v>181</v>
      </c>
      <c r="D172" s="111" t="s">
        <v>181</v>
      </c>
      <c r="E172" s="111" t="s">
        <v>181</v>
      </c>
      <c r="F172" s="111" t="s">
        <v>181</v>
      </c>
      <c r="G172" s="111" t="s">
        <v>181</v>
      </c>
      <c r="H172" s="111" t="s">
        <v>181</v>
      </c>
      <c r="I172" s="111" t="s">
        <v>181</v>
      </c>
      <c r="J172" s="111" t="s">
        <v>181</v>
      </c>
      <c r="K172" s="111" t="s">
        <v>181</v>
      </c>
    </row>
    <row r="173" spans="1:11" x14ac:dyDescent="0.25">
      <c r="A173" s="113" t="s">
        <v>362</v>
      </c>
      <c r="B173" s="114" t="s">
        <v>372</v>
      </c>
      <c r="C173" s="113" t="s">
        <v>181</v>
      </c>
      <c r="D173" s="113" t="s">
        <v>181</v>
      </c>
      <c r="E173" s="113" t="s">
        <v>181</v>
      </c>
      <c r="F173" s="113" t="s">
        <v>181</v>
      </c>
      <c r="G173" s="113" t="s">
        <v>181</v>
      </c>
      <c r="H173" s="113" t="s">
        <v>181</v>
      </c>
      <c r="I173" s="113" t="s">
        <v>181</v>
      </c>
      <c r="J173" s="113" t="s">
        <v>181</v>
      </c>
      <c r="K173" s="113" t="s">
        <v>181</v>
      </c>
    </row>
    <row r="174" spans="1:11" x14ac:dyDescent="0.25">
      <c r="A174" s="111" t="s">
        <v>373</v>
      </c>
      <c r="B174" s="112" t="s">
        <v>374</v>
      </c>
      <c r="C174" s="111" t="s">
        <v>181</v>
      </c>
      <c r="D174" s="111" t="s">
        <v>181</v>
      </c>
      <c r="E174" s="111" t="s">
        <v>181</v>
      </c>
      <c r="F174" s="111" t="s">
        <v>181</v>
      </c>
      <c r="G174" s="111" t="s">
        <v>181</v>
      </c>
      <c r="H174" s="111" t="s">
        <v>181</v>
      </c>
      <c r="I174" s="111" t="s">
        <v>181</v>
      </c>
      <c r="J174" s="111" t="s">
        <v>181</v>
      </c>
      <c r="K174" s="111" t="s">
        <v>181</v>
      </c>
    </row>
    <row r="175" spans="1:11" x14ac:dyDescent="0.25">
      <c r="A175" s="113" t="s">
        <v>373</v>
      </c>
      <c r="B175" s="114" t="s">
        <v>375</v>
      </c>
      <c r="C175" s="113" t="s">
        <v>181</v>
      </c>
      <c r="D175" s="113" t="s">
        <v>181</v>
      </c>
      <c r="E175" s="113" t="s">
        <v>181</v>
      </c>
      <c r="F175" s="113" t="s">
        <v>181</v>
      </c>
      <c r="G175" s="113" t="s">
        <v>181</v>
      </c>
      <c r="H175" s="113" t="s">
        <v>181</v>
      </c>
      <c r="I175" s="113" t="s">
        <v>181</v>
      </c>
      <c r="J175" s="113" t="s">
        <v>181</v>
      </c>
      <c r="K175" s="113" t="s">
        <v>181</v>
      </c>
    </row>
    <row r="176" spans="1:11" x14ac:dyDescent="0.25">
      <c r="A176" s="111" t="s">
        <v>373</v>
      </c>
      <c r="B176" s="112" t="s">
        <v>376</v>
      </c>
      <c r="C176" s="111" t="s">
        <v>181</v>
      </c>
      <c r="D176" s="111" t="s">
        <v>181</v>
      </c>
      <c r="E176" s="111" t="s">
        <v>181</v>
      </c>
      <c r="F176" s="111" t="s">
        <v>181</v>
      </c>
      <c r="G176" s="111" t="s">
        <v>181</v>
      </c>
      <c r="H176" s="111" t="s">
        <v>181</v>
      </c>
      <c r="I176" s="111" t="s">
        <v>181</v>
      </c>
      <c r="J176" s="111" t="s">
        <v>180</v>
      </c>
      <c r="K176" s="111" t="s">
        <v>181</v>
      </c>
    </row>
    <row r="177" spans="1:11" x14ac:dyDescent="0.25">
      <c r="A177" s="113" t="s">
        <v>373</v>
      </c>
      <c r="B177" s="114" t="s">
        <v>377</v>
      </c>
      <c r="C177" s="113" t="s">
        <v>181</v>
      </c>
      <c r="D177" s="113" t="s">
        <v>181</v>
      </c>
      <c r="E177" s="113" t="s">
        <v>181</v>
      </c>
      <c r="F177" s="113" t="s">
        <v>181</v>
      </c>
      <c r="G177" s="113" t="s">
        <v>181</v>
      </c>
      <c r="H177" s="113" t="s">
        <v>181</v>
      </c>
      <c r="I177" s="113" t="s">
        <v>181</v>
      </c>
      <c r="J177" s="113" t="s">
        <v>181</v>
      </c>
      <c r="K177" s="113" t="s">
        <v>181</v>
      </c>
    </row>
    <row r="178" spans="1:11" x14ac:dyDescent="0.25">
      <c r="A178" s="111" t="s">
        <v>373</v>
      </c>
      <c r="B178" s="112" t="s">
        <v>378</v>
      </c>
      <c r="C178" s="111" t="s">
        <v>181</v>
      </c>
      <c r="D178" s="111" t="s">
        <v>181</v>
      </c>
      <c r="E178" s="111" t="s">
        <v>181</v>
      </c>
      <c r="F178" s="111" t="s">
        <v>181</v>
      </c>
      <c r="G178" s="111" t="s">
        <v>181</v>
      </c>
      <c r="H178" s="111" t="s">
        <v>181</v>
      </c>
      <c r="I178" s="111" t="s">
        <v>181</v>
      </c>
      <c r="J178" s="111" t="s">
        <v>181</v>
      </c>
      <c r="K178" s="111" t="s">
        <v>180</v>
      </c>
    </row>
    <row r="179" spans="1:11" x14ac:dyDescent="0.25">
      <c r="A179" s="113" t="s">
        <v>379</v>
      </c>
      <c r="B179" s="114" t="s">
        <v>380</v>
      </c>
      <c r="C179" s="113" t="s">
        <v>181</v>
      </c>
      <c r="D179" s="113" t="s">
        <v>181</v>
      </c>
      <c r="E179" s="113" t="s">
        <v>181</v>
      </c>
      <c r="F179" s="113" t="s">
        <v>181</v>
      </c>
      <c r="G179" s="113" t="s">
        <v>181</v>
      </c>
      <c r="H179" s="113" t="s">
        <v>181</v>
      </c>
      <c r="I179" s="113" t="s">
        <v>180</v>
      </c>
      <c r="J179" s="113" t="s">
        <v>181</v>
      </c>
      <c r="K179" s="113" t="s">
        <v>181</v>
      </c>
    </row>
    <row r="180" spans="1:11" x14ac:dyDescent="0.25">
      <c r="A180" s="111" t="s">
        <v>379</v>
      </c>
      <c r="B180" s="112" t="s">
        <v>381</v>
      </c>
      <c r="C180" s="111" t="s">
        <v>181</v>
      </c>
      <c r="D180" s="111" t="s">
        <v>181</v>
      </c>
      <c r="E180" s="111" t="s">
        <v>181</v>
      </c>
      <c r="F180" s="111" t="s">
        <v>181</v>
      </c>
      <c r="G180" s="111" t="s">
        <v>181</v>
      </c>
      <c r="H180" s="111" t="s">
        <v>181</v>
      </c>
      <c r="I180" s="111" t="s">
        <v>180</v>
      </c>
      <c r="J180" s="111" t="s">
        <v>181</v>
      </c>
      <c r="K180" s="111" t="s">
        <v>181</v>
      </c>
    </row>
    <row r="181" spans="1:11" x14ac:dyDescent="0.25">
      <c r="A181" s="113" t="s">
        <v>379</v>
      </c>
      <c r="B181" s="114" t="s">
        <v>382</v>
      </c>
      <c r="C181" s="113" t="s">
        <v>180</v>
      </c>
      <c r="D181" s="113" t="s">
        <v>181</v>
      </c>
      <c r="E181" s="113" t="s">
        <v>181</v>
      </c>
      <c r="F181" s="113" t="s">
        <v>181</v>
      </c>
      <c r="G181" s="113" t="s">
        <v>181</v>
      </c>
      <c r="H181" s="113" t="s">
        <v>181</v>
      </c>
      <c r="I181" s="113" t="s">
        <v>180</v>
      </c>
      <c r="J181" s="113" t="s">
        <v>180</v>
      </c>
      <c r="K181" s="113" t="s">
        <v>181</v>
      </c>
    </row>
    <row r="182" spans="1:11" x14ac:dyDescent="0.25">
      <c r="A182" s="111" t="s">
        <v>379</v>
      </c>
      <c r="B182" s="112" t="s">
        <v>383</v>
      </c>
      <c r="C182" s="111" t="s">
        <v>181</v>
      </c>
      <c r="D182" s="111" t="s">
        <v>181</v>
      </c>
      <c r="E182" s="111" t="s">
        <v>181</v>
      </c>
      <c r="F182" s="111" t="s">
        <v>181</v>
      </c>
      <c r="G182" s="111" t="s">
        <v>181</v>
      </c>
      <c r="H182" s="111" t="s">
        <v>181</v>
      </c>
      <c r="I182" s="111" t="s">
        <v>180</v>
      </c>
      <c r="J182" s="111" t="s">
        <v>181</v>
      </c>
      <c r="K182" s="111" t="s">
        <v>181</v>
      </c>
    </row>
    <row r="183" spans="1:11" x14ac:dyDescent="0.25">
      <c r="A183" s="113" t="s">
        <v>379</v>
      </c>
      <c r="B183" s="114" t="s">
        <v>384</v>
      </c>
      <c r="C183" s="113" t="s">
        <v>181</v>
      </c>
      <c r="D183" s="113" t="s">
        <v>181</v>
      </c>
      <c r="E183" s="113" t="s">
        <v>181</v>
      </c>
      <c r="F183" s="113" t="s">
        <v>181</v>
      </c>
      <c r="G183" s="113" t="s">
        <v>181</v>
      </c>
      <c r="H183" s="113" t="s">
        <v>181</v>
      </c>
      <c r="I183" s="113" t="s">
        <v>181</v>
      </c>
      <c r="J183" s="113" t="s">
        <v>180</v>
      </c>
      <c r="K183" s="113" t="s">
        <v>181</v>
      </c>
    </row>
    <row r="184" spans="1:11" x14ac:dyDescent="0.25">
      <c r="A184" s="111" t="s">
        <v>379</v>
      </c>
      <c r="B184" s="112" t="s">
        <v>385</v>
      </c>
      <c r="C184" s="111" t="s">
        <v>181</v>
      </c>
      <c r="D184" s="111" t="s">
        <v>181</v>
      </c>
      <c r="E184" s="111" t="s">
        <v>181</v>
      </c>
      <c r="F184" s="111" t="s">
        <v>181</v>
      </c>
      <c r="G184" s="111" t="s">
        <v>181</v>
      </c>
      <c r="H184" s="111" t="s">
        <v>181</v>
      </c>
      <c r="I184" s="111" t="s">
        <v>181</v>
      </c>
      <c r="J184" s="111" t="s">
        <v>181</v>
      </c>
      <c r="K184" s="111" t="s">
        <v>181</v>
      </c>
    </row>
    <row r="185" spans="1:11" x14ac:dyDescent="0.25">
      <c r="A185" s="113" t="s">
        <v>379</v>
      </c>
      <c r="B185" s="114" t="s">
        <v>386</v>
      </c>
      <c r="C185" s="113" t="s">
        <v>181</v>
      </c>
      <c r="D185" s="113" t="s">
        <v>181</v>
      </c>
      <c r="E185" s="113" t="s">
        <v>181</v>
      </c>
      <c r="F185" s="113" t="s">
        <v>181</v>
      </c>
      <c r="G185" s="113" t="s">
        <v>181</v>
      </c>
      <c r="H185" s="113" t="s">
        <v>181</v>
      </c>
      <c r="I185" s="113" t="s">
        <v>181</v>
      </c>
      <c r="J185" s="113" t="s">
        <v>180</v>
      </c>
      <c r="K185" s="113" t="s">
        <v>181</v>
      </c>
    </row>
    <row r="186" spans="1:11" x14ac:dyDescent="0.25">
      <c r="A186" s="111" t="s">
        <v>379</v>
      </c>
      <c r="B186" s="112" t="s">
        <v>387</v>
      </c>
      <c r="C186" s="111" t="s">
        <v>181</v>
      </c>
      <c r="D186" s="111" t="s">
        <v>181</v>
      </c>
      <c r="E186" s="111" t="s">
        <v>181</v>
      </c>
      <c r="F186" s="111" t="s">
        <v>181</v>
      </c>
      <c r="G186" s="111" t="s">
        <v>180</v>
      </c>
      <c r="H186" s="111" t="s">
        <v>181</v>
      </c>
      <c r="I186" s="111" t="s">
        <v>181</v>
      </c>
      <c r="J186" s="111" t="s">
        <v>181</v>
      </c>
      <c r="K186" s="111" t="s">
        <v>181</v>
      </c>
    </row>
    <row r="187" spans="1:11" x14ac:dyDescent="0.25">
      <c r="A187" s="113" t="s">
        <v>388</v>
      </c>
      <c r="B187" s="114" t="s">
        <v>389</v>
      </c>
      <c r="C187" s="113" t="s">
        <v>181</v>
      </c>
      <c r="D187" s="113" t="s">
        <v>181</v>
      </c>
      <c r="E187" s="113" t="s">
        <v>181</v>
      </c>
      <c r="F187" s="113" t="s">
        <v>180</v>
      </c>
      <c r="G187" s="113" t="s">
        <v>181</v>
      </c>
      <c r="H187" s="113" t="s">
        <v>181</v>
      </c>
      <c r="I187" s="113" t="s">
        <v>181</v>
      </c>
      <c r="J187" s="113" t="s">
        <v>180</v>
      </c>
      <c r="K187" s="113" t="s">
        <v>181</v>
      </c>
    </row>
    <row r="188" spans="1:11" x14ac:dyDescent="0.25">
      <c r="A188" s="111" t="s">
        <v>390</v>
      </c>
      <c r="B188" s="112" t="s">
        <v>391</v>
      </c>
      <c r="C188" s="111" t="s">
        <v>181</v>
      </c>
      <c r="D188" s="111" t="s">
        <v>181</v>
      </c>
      <c r="E188" s="111" t="s">
        <v>181</v>
      </c>
      <c r="F188" s="111" t="s">
        <v>181</v>
      </c>
      <c r="G188" s="111" t="s">
        <v>181</v>
      </c>
      <c r="H188" s="111" t="s">
        <v>181</v>
      </c>
      <c r="I188" s="111" t="s">
        <v>181</v>
      </c>
      <c r="J188" s="111" t="s">
        <v>181</v>
      </c>
      <c r="K188" s="111" t="s">
        <v>181</v>
      </c>
    </row>
    <row r="189" spans="1:11" x14ac:dyDescent="0.25">
      <c r="A189" s="113" t="s">
        <v>390</v>
      </c>
      <c r="B189" s="114" t="s">
        <v>392</v>
      </c>
      <c r="C189" s="113" t="s">
        <v>180</v>
      </c>
      <c r="D189" s="113" t="s">
        <v>181</v>
      </c>
      <c r="E189" s="113" t="s">
        <v>181</v>
      </c>
      <c r="F189" s="113" t="s">
        <v>181</v>
      </c>
      <c r="G189" s="113" t="s">
        <v>181</v>
      </c>
      <c r="H189" s="113" t="s">
        <v>181</v>
      </c>
      <c r="I189" s="113" t="s">
        <v>180</v>
      </c>
      <c r="J189" s="113" t="s">
        <v>181</v>
      </c>
      <c r="K189" s="113" t="s">
        <v>181</v>
      </c>
    </row>
    <row r="190" spans="1:11" x14ac:dyDescent="0.25">
      <c r="A190" s="111" t="s">
        <v>393</v>
      </c>
      <c r="B190" s="112" t="s">
        <v>394</v>
      </c>
      <c r="C190" s="111" t="s">
        <v>181</v>
      </c>
      <c r="D190" s="111" t="s">
        <v>181</v>
      </c>
      <c r="E190" s="111" t="s">
        <v>180</v>
      </c>
      <c r="F190" s="111" t="s">
        <v>181</v>
      </c>
      <c r="G190" s="111" t="s">
        <v>181</v>
      </c>
      <c r="H190" s="111" t="s">
        <v>181</v>
      </c>
      <c r="I190" s="111" t="s">
        <v>181</v>
      </c>
      <c r="J190" s="111" t="s">
        <v>181</v>
      </c>
      <c r="K190" s="111" t="s">
        <v>181</v>
      </c>
    </row>
    <row r="191" spans="1:11" x14ac:dyDescent="0.25">
      <c r="A191" s="113" t="s">
        <v>393</v>
      </c>
      <c r="B191" s="114" t="s">
        <v>395</v>
      </c>
      <c r="C191" s="113" t="s">
        <v>181</v>
      </c>
      <c r="D191" s="113" t="s">
        <v>181</v>
      </c>
      <c r="E191" s="113" t="s">
        <v>180</v>
      </c>
      <c r="F191" s="113" t="s">
        <v>180</v>
      </c>
      <c r="G191" s="113" t="s">
        <v>181</v>
      </c>
      <c r="H191" s="113" t="s">
        <v>181</v>
      </c>
      <c r="I191" s="113" t="s">
        <v>181</v>
      </c>
      <c r="J191" s="113" t="s">
        <v>180</v>
      </c>
      <c r="K191" s="113" t="s">
        <v>181</v>
      </c>
    </row>
    <row r="192" spans="1:11" x14ac:dyDescent="0.25">
      <c r="A192" s="111" t="s">
        <v>396</v>
      </c>
      <c r="B192" s="112" t="s">
        <v>397</v>
      </c>
      <c r="C192" s="111" t="s">
        <v>181</v>
      </c>
      <c r="D192" s="111" t="s">
        <v>181</v>
      </c>
      <c r="E192" s="111" t="s">
        <v>181</v>
      </c>
      <c r="F192" s="111" t="s">
        <v>181</v>
      </c>
      <c r="G192" s="111" t="s">
        <v>180</v>
      </c>
      <c r="H192" s="111" t="s">
        <v>181</v>
      </c>
      <c r="I192" s="111" t="s">
        <v>181</v>
      </c>
      <c r="J192" s="111" t="s">
        <v>181</v>
      </c>
      <c r="K192" s="111" t="s">
        <v>181</v>
      </c>
    </row>
    <row r="193" spans="1:11" x14ac:dyDescent="0.25">
      <c r="A193" s="113" t="s">
        <v>398</v>
      </c>
      <c r="B193" s="114" t="s">
        <v>399</v>
      </c>
      <c r="C193" s="113" t="s">
        <v>181</v>
      </c>
      <c r="D193" s="113" t="s">
        <v>181</v>
      </c>
      <c r="E193" s="113" t="s">
        <v>181</v>
      </c>
      <c r="F193" s="113" t="s">
        <v>181</v>
      </c>
      <c r="G193" s="113" t="s">
        <v>181</v>
      </c>
      <c r="H193" s="113" t="s">
        <v>181</v>
      </c>
      <c r="I193" s="113" t="s">
        <v>180</v>
      </c>
      <c r="J193" s="113" t="s">
        <v>180</v>
      </c>
      <c r="K193" s="113" t="s">
        <v>181</v>
      </c>
    </row>
    <row r="194" spans="1:11" x14ac:dyDescent="0.25">
      <c r="A194" s="111" t="s">
        <v>398</v>
      </c>
      <c r="B194" s="112" t="s">
        <v>400</v>
      </c>
      <c r="C194" s="111" t="s">
        <v>181</v>
      </c>
      <c r="D194" s="111" t="s">
        <v>181</v>
      </c>
      <c r="E194" s="111" t="s">
        <v>181</v>
      </c>
      <c r="F194" s="111" t="s">
        <v>181</v>
      </c>
      <c r="G194" s="111" t="s">
        <v>181</v>
      </c>
      <c r="H194" s="111" t="s">
        <v>181</v>
      </c>
      <c r="I194" s="111" t="s">
        <v>181</v>
      </c>
      <c r="J194" s="111" t="s">
        <v>181</v>
      </c>
      <c r="K194" s="111" t="s">
        <v>181</v>
      </c>
    </row>
    <row r="195" spans="1:11" x14ac:dyDescent="0.25">
      <c r="A195" s="113" t="s">
        <v>398</v>
      </c>
      <c r="B195" s="114" t="s">
        <v>401</v>
      </c>
      <c r="C195" s="113" t="s">
        <v>181</v>
      </c>
      <c r="D195" s="113" t="s">
        <v>181</v>
      </c>
      <c r="E195" s="113" t="s">
        <v>181</v>
      </c>
      <c r="F195" s="113" t="s">
        <v>181</v>
      </c>
      <c r="G195" s="113" t="s">
        <v>181</v>
      </c>
      <c r="H195" s="113" t="s">
        <v>181</v>
      </c>
      <c r="I195" s="113" t="s">
        <v>181</v>
      </c>
      <c r="J195" s="113" t="s">
        <v>181</v>
      </c>
      <c r="K195" s="113" t="s">
        <v>180</v>
      </c>
    </row>
    <row r="196" spans="1:11" x14ac:dyDescent="0.25">
      <c r="A196" s="111" t="s">
        <v>398</v>
      </c>
      <c r="B196" s="112" t="s">
        <v>402</v>
      </c>
      <c r="C196" s="111" t="s">
        <v>181</v>
      </c>
      <c r="D196" s="111" t="s">
        <v>181</v>
      </c>
      <c r="E196" s="111" t="s">
        <v>181</v>
      </c>
      <c r="F196" s="111" t="s">
        <v>181</v>
      </c>
      <c r="G196" s="111" t="s">
        <v>181</v>
      </c>
      <c r="H196" s="111" t="s">
        <v>181</v>
      </c>
      <c r="I196" s="111" t="s">
        <v>181</v>
      </c>
      <c r="J196" s="111" t="s">
        <v>181</v>
      </c>
      <c r="K196" s="111" t="s">
        <v>181</v>
      </c>
    </row>
    <row r="197" spans="1:11" x14ac:dyDescent="0.25">
      <c r="A197" s="113" t="s">
        <v>398</v>
      </c>
      <c r="B197" s="114" t="s">
        <v>403</v>
      </c>
      <c r="C197" s="113" t="s">
        <v>181</v>
      </c>
      <c r="D197" s="113" t="s">
        <v>181</v>
      </c>
      <c r="E197" s="113" t="s">
        <v>181</v>
      </c>
      <c r="F197" s="113" t="s">
        <v>181</v>
      </c>
      <c r="G197" s="113" t="s">
        <v>181</v>
      </c>
      <c r="H197" s="113" t="s">
        <v>181</v>
      </c>
      <c r="I197" s="113" t="s">
        <v>181</v>
      </c>
      <c r="J197" s="113" t="s">
        <v>181</v>
      </c>
      <c r="K197" s="113" t="s">
        <v>181</v>
      </c>
    </row>
    <row r="198" spans="1:11" x14ac:dyDescent="0.25">
      <c r="A198" s="111" t="s">
        <v>398</v>
      </c>
      <c r="B198" s="112" t="s">
        <v>404</v>
      </c>
      <c r="C198" s="111" t="s">
        <v>181</v>
      </c>
      <c r="D198" s="111" t="s">
        <v>181</v>
      </c>
      <c r="E198" s="111" t="s">
        <v>181</v>
      </c>
      <c r="F198" s="111" t="s">
        <v>181</v>
      </c>
      <c r="G198" s="111" t="s">
        <v>181</v>
      </c>
      <c r="H198" s="111" t="s">
        <v>181</v>
      </c>
      <c r="I198" s="111" t="s">
        <v>181</v>
      </c>
      <c r="J198" s="111" t="s">
        <v>181</v>
      </c>
      <c r="K198" s="111" t="s">
        <v>181</v>
      </c>
    </row>
    <row r="199" spans="1:11" x14ac:dyDescent="0.25">
      <c r="A199" s="113" t="s">
        <v>405</v>
      </c>
      <c r="B199" s="114" t="s">
        <v>406</v>
      </c>
      <c r="C199" s="113" t="s">
        <v>181</v>
      </c>
      <c r="D199" s="113" t="s">
        <v>181</v>
      </c>
      <c r="E199" s="113" t="s">
        <v>181</v>
      </c>
      <c r="F199" s="113" t="s">
        <v>181</v>
      </c>
      <c r="G199" s="113" t="s">
        <v>181</v>
      </c>
      <c r="H199" s="113" t="s">
        <v>181</v>
      </c>
      <c r="I199" s="113" t="s">
        <v>181</v>
      </c>
      <c r="J199" s="113" t="s">
        <v>181</v>
      </c>
      <c r="K199" s="113" t="s">
        <v>181</v>
      </c>
    </row>
    <row r="200" spans="1:11" x14ac:dyDescent="0.25">
      <c r="A200" s="111" t="s">
        <v>405</v>
      </c>
      <c r="B200" s="112" t="s">
        <v>407</v>
      </c>
      <c r="C200" s="111" t="s">
        <v>181</v>
      </c>
      <c r="D200" s="111" t="s">
        <v>181</v>
      </c>
      <c r="E200" s="111" t="s">
        <v>181</v>
      </c>
      <c r="F200" s="111" t="s">
        <v>181</v>
      </c>
      <c r="G200" s="111" t="s">
        <v>181</v>
      </c>
      <c r="H200" s="111" t="s">
        <v>181</v>
      </c>
      <c r="I200" s="111" t="s">
        <v>181</v>
      </c>
      <c r="J200" s="111" t="s">
        <v>181</v>
      </c>
      <c r="K200" s="111" t="s">
        <v>181</v>
      </c>
    </row>
    <row r="201" spans="1:11" x14ac:dyDescent="0.25">
      <c r="A201" s="113" t="s">
        <v>405</v>
      </c>
      <c r="B201" s="114" t="s">
        <v>408</v>
      </c>
      <c r="C201" s="113" t="s">
        <v>181</v>
      </c>
      <c r="D201" s="113" t="s">
        <v>181</v>
      </c>
      <c r="E201" s="113" t="s">
        <v>181</v>
      </c>
      <c r="F201" s="113" t="s">
        <v>181</v>
      </c>
      <c r="G201" s="113" t="s">
        <v>181</v>
      </c>
      <c r="H201" s="113" t="s">
        <v>181</v>
      </c>
      <c r="I201" s="113" t="s">
        <v>181</v>
      </c>
      <c r="J201" s="113" t="s">
        <v>181</v>
      </c>
      <c r="K201" s="113" t="s">
        <v>181</v>
      </c>
    </row>
    <row r="202" spans="1:11" x14ac:dyDescent="0.25">
      <c r="A202" s="111" t="s">
        <v>405</v>
      </c>
      <c r="B202" s="112" t="s">
        <v>409</v>
      </c>
      <c r="C202" s="111" t="s">
        <v>181</v>
      </c>
      <c r="D202" s="111" t="s">
        <v>181</v>
      </c>
      <c r="E202" s="111" t="s">
        <v>181</v>
      </c>
      <c r="F202" s="111" t="s">
        <v>181</v>
      </c>
      <c r="G202" s="111" t="s">
        <v>181</v>
      </c>
      <c r="H202" s="111" t="s">
        <v>181</v>
      </c>
      <c r="I202" s="111" t="s">
        <v>181</v>
      </c>
      <c r="J202" s="111" t="s">
        <v>180</v>
      </c>
      <c r="K202" s="111" t="s">
        <v>181</v>
      </c>
    </row>
    <row r="203" spans="1:11" x14ac:dyDescent="0.25">
      <c r="A203" s="113" t="s">
        <v>410</v>
      </c>
      <c r="B203" s="114" t="s">
        <v>411</v>
      </c>
      <c r="C203" s="113" t="s">
        <v>181</v>
      </c>
      <c r="D203" s="113" t="s">
        <v>181</v>
      </c>
      <c r="E203" s="113" t="s">
        <v>181</v>
      </c>
      <c r="F203" s="113" t="s">
        <v>181</v>
      </c>
      <c r="G203" s="113" t="s">
        <v>181</v>
      </c>
      <c r="H203" s="113" t="s">
        <v>181</v>
      </c>
      <c r="I203" s="113" t="s">
        <v>181</v>
      </c>
      <c r="J203" s="113" t="s">
        <v>181</v>
      </c>
      <c r="K203" s="113" t="s">
        <v>181</v>
      </c>
    </row>
    <row r="204" spans="1:11" x14ac:dyDescent="0.25">
      <c r="A204" s="111" t="s">
        <v>410</v>
      </c>
      <c r="B204" s="112" t="s">
        <v>412</v>
      </c>
      <c r="C204" s="111" t="s">
        <v>181</v>
      </c>
      <c r="D204" s="111" t="s">
        <v>181</v>
      </c>
      <c r="E204" s="111" t="s">
        <v>181</v>
      </c>
      <c r="F204" s="111" t="s">
        <v>181</v>
      </c>
      <c r="G204" s="111" t="s">
        <v>181</v>
      </c>
      <c r="H204" s="111" t="s">
        <v>181</v>
      </c>
      <c r="I204" s="111" t="s">
        <v>181</v>
      </c>
      <c r="J204" s="111" t="s">
        <v>180</v>
      </c>
      <c r="K204" s="111" t="s">
        <v>181</v>
      </c>
    </row>
    <row r="205" spans="1:11" x14ac:dyDescent="0.25">
      <c r="A205" s="113" t="s">
        <v>410</v>
      </c>
      <c r="B205" s="114" t="s">
        <v>413</v>
      </c>
      <c r="C205" s="113" t="s">
        <v>181</v>
      </c>
      <c r="D205" s="113" t="s">
        <v>181</v>
      </c>
      <c r="E205" s="113" t="s">
        <v>181</v>
      </c>
      <c r="F205" s="113" t="s">
        <v>181</v>
      </c>
      <c r="G205" s="113" t="s">
        <v>181</v>
      </c>
      <c r="H205" s="113" t="s">
        <v>181</v>
      </c>
      <c r="I205" s="113" t="s">
        <v>181</v>
      </c>
      <c r="J205" s="113" t="s">
        <v>180</v>
      </c>
      <c r="K205" s="113" t="s">
        <v>181</v>
      </c>
    </row>
    <row r="206" spans="1:11" x14ac:dyDescent="0.25">
      <c r="A206" s="111" t="s">
        <v>410</v>
      </c>
      <c r="B206" s="112" t="s">
        <v>414</v>
      </c>
      <c r="C206" s="111" t="s">
        <v>181</v>
      </c>
      <c r="D206" s="111" t="s">
        <v>181</v>
      </c>
      <c r="E206" s="111" t="s">
        <v>181</v>
      </c>
      <c r="F206" s="111" t="s">
        <v>181</v>
      </c>
      <c r="G206" s="111" t="s">
        <v>181</v>
      </c>
      <c r="H206" s="111" t="s">
        <v>181</v>
      </c>
      <c r="I206" s="111" t="s">
        <v>181</v>
      </c>
      <c r="J206" s="111" t="s">
        <v>181</v>
      </c>
      <c r="K206" s="111" t="s">
        <v>181</v>
      </c>
    </row>
    <row r="207" spans="1:11" x14ac:dyDescent="0.25">
      <c r="A207" s="113" t="s">
        <v>410</v>
      </c>
      <c r="B207" s="114" t="s">
        <v>415</v>
      </c>
      <c r="C207" s="113" t="s">
        <v>181</v>
      </c>
      <c r="D207" s="113" t="s">
        <v>181</v>
      </c>
      <c r="E207" s="113" t="s">
        <v>181</v>
      </c>
      <c r="F207" s="113" t="s">
        <v>181</v>
      </c>
      <c r="G207" s="113" t="s">
        <v>181</v>
      </c>
      <c r="H207" s="113" t="s">
        <v>181</v>
      </c>
      <c r="I207" s="113" t="s">
        <v>181</v>
      </c>
      <c r="J207" s="113" t="s">
        <v>180</v>
      </c>
      <c r="K207" s="113" t="s">
        <v>181</v>
      </c>
    </row>
    <row r="208" spans="1:11" x14ac:dyDescent="0.25">
      <c r="A208" s="111" t="s">
        <v>410</v>
      </c>
      <c r="B208" s="112" t="s">
        <v>416</v>
      </c>
      <c r="C208" s="111" t="s">
        <v>181</v>
      </c>
      <c r="D208" s="111" t="s">
        <v>181</v>
      </c>
      <c r="E208" s="111" t="s">
        <v>181</v>
      </c>
      <c r="F208" s="111" t="s">
        <v>181</v>
      </c>
      <c r="G208" s="111" t="s">
        <v>181</v>
      </c>
      <c r="H208" s="111" t="s">
        <v>181</v>
      </c>
      <c r="I208" s="111" t="s">
        <v>181</v>
      </c>
      <c r="J208" s="111" t="s">
        <v>181</v>
      </c>
      <c r="K208" s="111" t="s">
        <v>180</v>
      </c>
    </row>
    <row r="209" spans="1:11" x14ac:dyDescent="0.25">
      <c r="A209" s="113" t="s">
        <v>410</v>
      </c>
      <c r="B209" s="114" t="s">
        <v>417</v>
      </c>
      <c r="C209" s="113" t="s">
        <v>181</v>
      </c>
      <c r="D209" s="113" t="s">
        <v>181</v>
      </c>
      <c r="E209" s="113" t="s">
        <v>181</v>
      </c>
      <c r="F209" s="113" t="s">
        <v>181</v>
      </c>
      <c r="G209" s="113" t="s">
        <v>181</v>
      </c>
      <c r="H209" s="113" t="s">
        <v>181</v>
      </c>
      <c r="I209" s="113" t="s">
        <v>181</v>
      </c>
      <c r="J209" s="113" t="s">
        <v>181</v>
      </c>
      <c r="K209" s="113" t="s">
        <v>181</v>
      </c>
    </row>
    <row r="210" spans="1:11" x14ac:dyDescent="0.25">
      <c r="A210" s="111" t="s">
        <v>410</v>
      </c>
      <c r="B210" s="112" t="s">
        <v>418</v>
      </c>
      <c r="C210" s="111" t="s">
        <v>181</v>
      </c>
      <c r="D210" s="111" t="s">
        <v>181</v>
      </c>
      <c r="E210" s="111" t="s">
        <v>180</v>
      </c>
      <c r="F210" s="111" t="s">
        <v>181</v>
      </c>
      <c r="G210" s="111" t="s">
        <v>181</v>
      </c>
      <c r="H210" s="111" t="s">
        <v>181</v>
      </c>
      <c r="I210" s="111" t="s">
        <v>181</v>
      </c>
      <c r="J210" s="111" t="s">
        <v>180</v>
      </c>
      <c r="K210" s="111" t="s">
        <v>181</v>
      </c>
    </row>
    <row r="211" spans="1:11" x14ac:dyDescent="0.25">
      <c r="A211" s="113" t="s">
        <v>410</v>
      </c>
      <c r="B211" s="114" t="s">
        <v>419</v>
      </c>
      <c r="C211" s="113" t="s">
        <v>181</v>
      </c>
      <c r="D211" s="113" t="s">
        <v>181</v>
      </c>
      <c r="E211" s="113" t="s">
        <v>180</v>
      </c>
      <c r="F211" s="113" t="s">
        <v>181</v>
      </c>
      <c r="G211" s="113" t="s">
        <v>180</v>
      </c>
      <c r="H211" s="113" t="s">
        <v>181</v>
      </c>
      <c r="I211" s="113" t="s">
        <v>181</v>
      </c>
      <c r="J211" s="113" t="s">
        <v>181</v>
      </c>
      <c r="K211" s="113" t="s">
        <v>181</v>
      </c>
    </row>
    <row r="212" spans="1:11" x14ac:dyDescent="0.25">
      <c r="A212" s="111" t="s">
        <v>410</v>
      </c>
      <c r="B212" s="112" t="s">
        <v>420</v>
      </c>
      <c r="C212" s="111" t="s">
        <v>181</v>
      </c>
      <c r="D212" s="111" t="s">
        <v>181</v>
      </c>
      <c r="E212" s="111" t="s">
        <v>181</v>
      </c>
      <c r="F212" s="111" t="s">
        <v>181</v>
      </c>
      <c r="G212" s="111" t="s">
        <v>181</v>
      </c>
      <c r="H212" s="111" t="s">
        <v>181</v>
      </c>
      <c r="I212" s="111" t="s">
        <v>181</v>
      </c>
      <c r="J212" s="111" t="s">
        <v>181</v>
      </c>
      <c r="K212" s="111" t="s">
        <v>181</v>
      </c>
    </row>
    <row r="213" spans="1:11" x14ac:dyDescent="0.25">
      <c r="A213" s="113" t="s">
        <v>410</v>
      </c>
      <c r="B213" s="114" t="s">
        <v>421</v>
      </c>
      <c r="C213" s="113" t="s">
        <v>180</v>
      </c>
      <c r="D213" s="113" t="s">
        <v>181</v>
      </c>
      <c r="E213" s="113" t="s">
        <v>181</v>
      </c>
      <c r="F213" s="113" t="s">
        <v>181</v>
      </c>
      <c r="G213" s="113" t="s">
        <v>181</v>
      </c>
      <c r="H213" s="113" t="s">
        <v>181</v>
      </c>
      <c r="I213" s="113" t="s">
        <v>180</v>
      </c>
      <c r="J213" s="113" t="s">
        <v>180</v>
      </c>
      <c r="K213" s="113" t="s">
        <v>181</v>
      </c>
    </row>
    <row r="214" spans="1:11" x14ac:dyDescent="0.25">
      <c r="A214" s="111" t="s">
        <v>422</v>
      </c>
      <c r="B214" s="112" t="s">
        <v>423</v>
      </c>
      <c r="C214" s="111" t="s">
        <v>181</v>
      </c>
      <c r="D214" s="111" t="s">
        <v>181</v>
      </c>
      <c r="E214" s="111" t="s">
        <v>181</v>
      </c>
      <c r="F214" s="111" t="s">
        <v>181</v>
      </c>
      <c r="G214" s="111" t="s">
        <v>181</v>
      </c>
      <c r="H214" s="111" t="s">
        <v>181</v>
      </c>
      <c r="I214" s="111" t="s">
        <v>181</v>
      </c>
      <c r="J214" s="111" t="s">
        <v>180</v>
      </c>
      <c r="K214" s="111" t="s">
        <v>181</v>
      </c>
    </row>
    <row r="215" spans="1:11" x14ac:dyDescent="0.25">
      <c r="A215" s="113" t="s">
        <v>422</v>
      </c>
      <c r="B215" s="114" t="s">
        <v>424</v>
      </c>
      <c r="C215" s="113" t="s">
        <v>181</v>
      </c>
      <c r="D215" s="113" t="s">
        <v>181</v>
      </c>
      <c r="E215" s="113" t="s">
        <v>181</v>
      </c>
      <c r="F215" s="113" t="s">
        <v>181</v>
      </c>
      <c r="G215" s="113" t="s">
        <v>181</v>
      </c>
      <c r="H215" s="113" t="s">
        <v>181</v>
      </c>
      <c r="I215" s="113" t="s">
        <v>181</v>
      </c>
      <c r="J215" s="113" t="s">
        <v>180</v>
      </c>
      <c r="K215" s="113" t="s">
        <v>181</v>
      </c>
    </row>
    <row r="216" spans="1:11" x14ac:dyDescent="0.25">
      <c r="A216" s="111" t="s">
        <v>422</v>
      </c>
      <c r="B216" s="112" t="s">
        <v>425</v>
      </c>
      <c r="C216" s="111" t="s">
        <v>181</v>
      </c>
      <c r="D216" s="111" t="s">
        <v>181</v>
      </c>
      <c r="E216" s="111" t="s">
        <v>181</v>
      </c>
      <c r="F216" s="111" t="s">
        <v>181</v>
      </c>
      <c r="G216" s="111" t="s">
        <v>181</v>
      </c>
      <c r="H216" s="111" t="s">
        <v>181</v>
      </c>
      <c r="I216" s="111" t="s">
        <v>181</v>
      </c>
      <c r="J216" s="111" t="s">
        <v>181</v>
      </c>
      <c r="K216" s="111" t="s">
        <v>181</v>
      </c>
    </row>
    <row r="217" spans="1:11" x14ac:dyDescent="0.25">
      <c r="A217" s="113" t="s">
        <v>422</v>
      </c>
      <c r="B217" s="114" t="s">
        <v>426</v>
      </c>
      <c r="C217" s="113" t="s">
        <v>180</v>
      </c>
      <c r="D217" s="113" t="s">
        <v>181</v>
      </c>
      <c r="E217" s="113" t="s">
        <v>181</v>
      </c>
      <c r="F217" s="113" t="s">
        <v>181</v>
      </c>
      <c r="G217" s="113" t="s">
        <v>181</v>
      </c>
      <c r="H217" s="113" t="s">
        <v>181</v>
      </c>
      <c r="I217" s="113" t="s">
        <v>180</v>
      </c>
      <c r="J217" s="113" t="s">
        <v>180</v>
      </c>
      <c r="K217" s="113" t="s">
        <v>181</v>
      </c>
    </row>
    <row r="218" spans="1:11" x14ac:dyDescent="0.25">
      <c r="A218" s="111" t="s">
        <v>422</v>
      </c>
      <c r="B218" s="112" t="s">
        <v>427</v>
      </c>
      <c r="C218" s="111" t="s">
        <v>181</v>
      </c>
      <c r="D218" s="111" t="s">
        <v>181</v>
      </c>
      <c r="E218" s="111" t="s">
        <v>181</v>
      </c>
      <c r="F218" s="111" t="s">
        <v>181</v>
      </c>
      <c r="G218" s="111" t="s">
        <v>181</v>
      </c>
      <c r="H218" s="111" t="s">
        <v>181</v>
      </c>
      <c r="I218" s="111" t="s">
        <v>181</v>
      </c>
      <c r="J218" s="111" t="s">
        <v>181</v>
      </c>
      <c r="K218" s="111" t="s">
        <v>181</v>
      </c>
    </row>
    <row r="219" spans="1:11" x14ac:dyDescent="0.25">
      <c r="A219" s="113" t="s">
        <v>422</v>
      </c>
      <c r="B219" s="114" t="s">
        <v>428</v>
      </c>
      <c r="C219" s="113" t="s">
        <v>181</v>
      </c>
      <c r="D219" s="113" t="s">
        <v>181</v>
      </c>
      <c r="E219" s="113" t="s">
        <v>181</v>
      </c>
      <c r="F219" s="113" t="s">
        <v>181</v>
      </c>
      <c r="G219" s="113" t="s">
        <v>181</v>
      </c>
      <c r="H219" s="113" t="s">
        <v>181</v>
      </c>
      <c r="I219" s="113" t="s">
        <v>181</v>
      </c>
      <c r="J219" s="113" t="s">
        <v>181</v>
      </c>
      <c r="K219" s="113" t="s">
        <v>181</v>
      </c>
    </row>
    <row r="220" spans="1:11" x14ac:dyDescent="0.25">
      <c r="A220" s="111" t="s">
        <v>422</v>
      </c>
      <c r="B220" s="112" t="s">
        <v>429</v>
      </c>
      <c r="C220" s="111" t="s">
        <v>181</v>
      </c>
      <c r="D220" s="111" t="s">
        <v>181</v>
      </c>
      <c r="E220" s="111" t="s">
        <v>181</v>
      </c>
      <c r="F220" s="111" t="s">
        <v>181</v>
      </c>
      <c r="G220" s="111" t="s">
        <v>181</v>
      </c>
      <c r="H220" s="111" t="s">
        <v>181</v>
      </c>
      <c r="I220" s="111" t="s">
        <v>181</v>
      </c>
      <c r="J220" s="111" t="s">
        <v>181</v>
      </c>
      <c r="K220" s="111" t="s">
        <v>181</v>
      </c>
    </row>
    <row r="221" spans="1:11" x14ac:dyDescent="0.25">
      <c r="A221" s="113" t="s">
        <v>422</v>
      </c>
      <c r="B221" s="114" t="s">
        <v>430</v>
      </c>
      <c r="C221" s="113" t="s">
        <v>181</v>
      </c>
      <c r="D221" s="113" t="s">
        <v>181</v>
      </c>
      <c r="E221" s="113" t="s">
        <v>181</v>
      </c>
      <c r="F221" s="113" t="s">
        <v>181</v>
      </c>
      <c r="G221" s="113" t="s">
        <v>181</v>
      </c>
      <c r="H221" s="113" t="s">
        <v>181</v>
      </c>
      <c r="I221" s="113" t="s">
        <v>181</v>
      </c>
      <c r="J221" s="113" t="s">
        <v>180</v>
      </c>
      <c r="K221" s="113" t="s">
        <v>181</v>
      </c>
    </row>
    <row r="222" spans="1:11" x14ac:dyDescent="0.25">
      <c r="A222" s="111" t="s">
        <v>422</v>
      </c>
      <c r="B222" s="112" t="s">
        <v>431</v>
      </c>
      <c r="C222" s="111" t="s">
        <v>181</v>
      </c>
      <c r="D222" s="111" t="s">
        <v>181</v>
      </c>
      <c r="E222" s="111" t="s">
        <v>181</v>
      </c>
      <c r="F222" s="111" t="s">
        <v>181</v>
      </c>
      <c r="G222" s="111" t="s">
        <v>181</v>
      </c>
      <c r="H222" s="111" t="s">
        <v>181</v>
      </c>
      <c r="I222" s="111" t="s">
        <v>181</v>
      </c>
      <c r="J222" s="111" t="s">
        <v>181</v>
      </c>
      <c r="K222" s="111" t="s">
        <v>181</v>
      </c>
    </row>
    <row r="223" spans="1:11" x14ac:dyDescent="0.25">
      <c r="A223" s="113" t="s">
        <v>422</v>
      </c>
      <c r="B223" s="114" t="s">
        <v>432</v>
      </c>
      <c r="C223" s="113" t="s">
        <v>181</v>
      </c>
      <c r="D223" s="113" t="s">
        <v>181</v>
      </c>
      <c r="E223" s="113" t="s">
        <v>181</v>
      </c>
      <c r="F223" s="113" t="s">
        <v>181</v>
      </c>
      <c r="G223" s="113" t="s">
        <v>181</v>
      </c>
      <c r="H223" s="113" t="s">
        <v>181</v>
      </c>
      <c r="I223" s="113" t="s">
        <v>181</v>
      </c>
      <c r="J223" s="113" t="s">
        <v>181</v>
      </c>
      <c r="K223" s="113" t="s">
        <v>181</v>
      </c>
    </row>
    <row r="224" spans="1:11" x14ac:dyDescent="0.25">
      <c r="A224" s="111" t="s">
        <v>422</v>
      </c>
      <c r="B224" s="112" t="s">
        <v>433</v>
      </c>
      <c r="C224" s="111" t="s">
        <v>181</v>
      </c>
      <c r="D224" s="111" t="s">
        <v>181</v>
      </c>
      <c r="E224" s="111" t="s">
        <v>181</v>
      </c>
      <c r="F224" s="111" t="s">
        <v>181</v>
      </c>
      <c r="G224" s="111" t="s">
        <v>181</v>
      </c>
      <c r="H224" s="111" t="s">
        <v>181</v>
      </c>
      <c r="I224" s="111" t="s">
        <v>181</v>
      </c>
      <c r="J224" s="111" t="s">
        <v>181</v>
      </c>
      <c r="K224" s="111" t="s">
        <v>181</v>
      </c>
    </row>
    <row r="225" spans="1:11" x14ac:dyDescent="0.25">
      <c r="A225" s="113" t="s">
        <v>422</v>
      </c>
      <c r="B225" s="114" t="s">
        <v>434</v>
      </c>
      <c r="C225" s="113" t="s">
        <v>181</v>
      </c>
      <c r="D225" s="113" t="s">
        <v>181</v>
      </c>
      <c r="E225" s="113" t="s">
        <v>181</v>
      </c>
      <c r="F225" s="113" t="s">
        <v>181</v>
      </c>
      <c r="G225" s="113" t="s">
        <v>181</v>
      </c>
      <c r="H225" s="113" t="s">
        <v>181</v>
      </c>
      <c r="I225" s="113" t="s">
        <v>181</v>
      </c>
      <c r="J225" s="113" t="s">
        <v>181</v>
      </c>
      <c r="K225" s="113" t="s">
        <v>181</v>
      </c>
    </row>
    <row r="226" spans="1:11" x14ac:dyDescent="0.25">
      <c r="A226" s="111" t="s">
        <v>422</v>
      </c>
      <c r="B226" s="112" t="s">
        <v>435</v>
      </c>
      <c r="C226" s="111" t="s">
        <v>181</v>
      </c>
      <c r="D226" s="111" t="s">
        <v>181</v>
      </c>
      <c r="E226" s="111" t="s">
        <v>181</v>
      </c>
      <c r="F226" s="111" t="s">
        <v>181</v>
      </c>
      <c r="G226" s="111" t="s">
        <v>181</v>
      </c>
      <c r="H226" s="111" t="s">
        <v>181</v>
      </c>
      <c r="I226" s="111" t="s">
        <v>181</v>
      </c>
      <c r="J226" s="111" t="s">
        <v>181</v>
      </c>
      <c r="K226" s="111" t="s">
        <v>181</v>
      </c>
    </row>
    <row r="227" spans="1:11" x14ac:dyDescent="0.25">
      <c r="A227" s="113" t="s">
        <v>436</v>
      </c>
      <c r="B227" s="114" t="s">
        <v>437</v>
      </c>
      <c r="C227" s="113" t="s">
        <v>181</v>
      </c>
      <c r="D227" s="113" t="s">
        <v>181</v>
      </c>
      <c r="E227" s="113" t="s">
        <v>181</v>
      </c>
      <c r="F227" s="113" t="s">
        <v>181</v>
      </c>
      <c r="G227" s="113" t="s">
        <v>181</v>
      </c>
      <c r="H227" s="113" t="s">
        <v>181</v>
      </c>
      <c r="I227" s="113" t="s">
        <v>181</v>
      </c>
      <c r="J227" s="113" t="s">
        <v>181</v>
      </c>
      <c r="K227" s="113" t="s">
        <v>181</v>
      </c>
    </row>
    <row r="228" spans="1:11" x14ac:dyDescent="0.25">
      <c r="A228" s="111" t="s">
        <v>438</v>
      </c>
      <c r="B228" s="112" t="s">
        <v>439</v>
      </c>
      <c r="C228" s="111" t="s">
        <v>181</v>
      </c>
      <c r="D228" s="111" t="s">
        <v>181</v>
      </c>
      <c r="E228" s="111" t="s">
        <v>180</v>
      </c>
      <c r="F228" s="111" t="s">
        <v>181</v>
      </c>
      <c r="G228" s="111" t="s">
        <v>181</v>
      </c>
      <c r="H228" s="111" t="s">
        <v>181</v>
      </c>
      <c r="I228" s="111" t="s">
        <v>181</v>
      </c>
      <c r="J228" s="111" t="s">
        <v>180</v>
      </c>
      <c r="K228" s="111" t="s">
        <v>181</v>
      </c>
    </row>
    <row r="229" spans="1:11" x14ac:dyDescent="0.25">
      <c r="A229" s="113" t="s">
        <v>438</v>
      </c>
      <c r="B229" s="114" t="s">
        <v>440</v>
      </c>
      <c r="C229" s="113" t="s">
        <v>181</v>
      </c>
      <c r="D229" s="113" t="s">
        <v>181</v>
      </c>
      <c r="E229" s="113" t="s">
        <v>181</v>
      </c>
      <c r="F229" s="113" t="s">
        <v>181</v>
      </c>
      <c r="G229" s="113" t="s">
        <v>181</v>
      </c>
      <c r="H229" s="113" t="s">
        <v>181</v>
      </c>
      <c r="I229" s="113" t="s">
        <v>181</v>
      </c>
      <c r="J229" s="113" t="s">
        <v>180</v>
      </c>
      <c r="K229" s="113" t="s">
        <v>181</v>
      </c>
    </row>
    <row r="230" spans="1:11" x14ac:dyDescent="0.25">
      <c r="A230" s="111" t="s">
        <v>438</v>
      </c>
      <c r="B230" s="112" t="s">
        <v>441</v>
      </c>
      <c r="C230" s="111" t="s">
        <v>181</v>
      </c>
      <c r="D230" s="111" t="s">
        <v>181</v>
      </c>
      <c r="E230" s="111" t="s">
        <v>181</v>
      </c>
      <c r="F230" s="111" t="s">
        <v>181</v>
      </c>
      <c r="G230" s="111" t="s">
        <v>181</v>
      </c>
      <c r="H230" s="111" t="s">
        <v>181</v>
      </c>
      <c r="I230" s="111" t="s">
        <v>181</v>
      </c>
      <c r="J230" s="111" t="s">
        <v>180</v>
      </c>
      <c r="K230" s="111" t="s">
        <v>181</v>
      </c>
    </row>
    <row r="231" spans="1:11" x14ac:dyDescent="0.25">
      <c r="A231" s="113" t="s">
        <v>438</v>
      </c>
      <c r="B231" s="114" t="s">
        <v>442</v>
      </c>
      <c r="C231" s="113" t="s">
        <v>181</v>
      </c>
      <c r="D231" s="113" t="s">
        <v>181</v>
      </c>
      <c r="E231" s="113" t="s">
        <v>181</v>
      </c>
      <c r="F231" s="113" t="s">
        <v>181</v>
      </c>
      <c r="G231" s="113" t="s">
        <v>181</v>
      </c>
      <c r="H231" s="113" t="s">
        <v>181</v>
      </c>
      <c r="I231" s="113" t="s">
        <v>181</v>
      </c>
      <c r="J231" s="113" t="s">
        <v>180</v>
      </c>
      <c r="K231" s="113" t="s">
        <v>181</v>
      </c>
    </row>
    <row r="232" spans="1:11" x14ac:dyDescent="0.25">
      <c r="A232" s="111" t="s">
        <v>438</v>
      </c>
      <c r="B232" s="112" t="s">
        <v>443</v>
      </c>
      <c r="C232" s="111" t="s">
        <v>181</v>
      </c>
      <c r="D232" s="111" t="s">
        <v>181</v>
      </c>
      <c r="E232" s="111" t="s">
        <v>181</v>
      </c>
      <c r="F232" s="111" t="s">
        <v>181</v>
      </c>
      <c r="G232" s="111" t="s">
        <v>181</v>
      </c>
      <c r="H232" s="111" t="s">
        <v>181</v>
      </c>
      <c r="I232" s="111" t="s">
        <v>181</v>
      </c>
      <c r="J232" s="111" t="s">
        <v>181</v>
      </c>
      <c r="K232" s="111" t="s">
        <v>181</v>
      </c>
    </row>
    <row r="233" spans="1:11" x14ac:dyDescent="0.25">
      <c r="A233" s="113" t="s">
        <v>438</v>
      </c>
      <c r="B233" s="114" t="s">
        <v>444</v>
      </c>
      <c r="C233" s="113" t="s">
        <v>181</v>
      </c>
      <c r="D233" s="113" t="s">
        <v>181</v>
      </c>
      <c r="E233" s="113" t="s">
        <v>181</v>
      </c>
      <c r="F233" s="113" t="s">
        <v>181</v>
      </c>
      <c r="G233" s="113" t="s">
        <v>181</v>
      </c>
      <c r="H233" s="113" t="s">
        <v>181</v>
      </c>
      <c r="I233" s="113" t="s">
        <v>181</v>
      </c>
      <c r="J233" s="113" t="s">
        <v>181</v>
      </c>
      <c r="K233" s="113" t="s">
        <v>181</v>
      </c>
    </row>
    <row r="234" spans="1:11" x14ac:dyDescent="0.25">
      <c r="A234" s="111" t="s">
        <v>438</v>
      </c>
      <c r="B234" s="112" t="s">
        <v>445</v>
      </c>
      <c r="C234" s="111" t="s">
        <v>181</v>
      </c>
      <c r="D234" s="111" t="s">
        <v>181</v>
      </c>
      <c r="E234" s="111" t="s">
        <v>180</v>
      </c>
      <c r="F234" s="111" t="s">
        <v>180</v>
      </c>
      <c r="G234" s="111" t="s">
        <v>181</v>
      </c>
      <c r="H234" s="111" t="s">
        <v>181</v>
      </c>
      <c r="I234" s="111" t="s">
        <v>181</v>
      </c>
      <c r="J234" s="111" t="s">
        <v>180</v>
      </c>
      <c r="K234" s="111" t="s">
        <v>181</v>
      </c>
    </row>
    <row r="235" spans="1:11" x14ac:dyDescent="0.25">
      <c r="A235" s="113" t="s">
        <v>438</v>
      </c>
      <c r="B235" s="114" t="s">
        <v>446</v>
      </c>
      <c r="C235" s="113" t="s">
        <v>181</v>
      </c>
      <c r="D235" s="113" t="s">
        <v>181</v>
      </c>
      <c r="E235" s="113" t="s">
        <v>181</v>
      </c>
      <c r="F235" s="113" t="s">
        <v>181</v>
      </c>
      <c r="G235" s="113" t="s">
        <v>181</v>
      </c>
      <c r="H235" s="113" t="s">
        <v>181</v>
      </c>
      <c r="I235" s="113" t="s">
        <v>181</v>
      </c>
      <c r="J235" s="113" t="s">
        <v>181</v>
      </c>
      <c r="K235" s="113" t="s">
        <v>181</v>
      </c>
    </row>
    <row r="236" spans="1:11" x14ac:dyDescent="0.25">
      <c r="A236" s="111" t="s">
        <v>438</v>
      </c>
      <c r="B236" s="112" t="s">
        <v>447</v>
      </c>
      <c r="C236" s="111" t="s">
        <v>181</v>
      </c>
      <c r="D236" s="111" t="s">
        <v>181</v>
      </c>
      <c r="E236" s="111" t="s">
        <v>181</v>
      </c>
      <c r="F236" s="111" t="s">
        <v>181</v>
      </c>
      <c r="G236" s="111" t="s">
        <v>181</v>
      </c>
      <c r="H236" s="111" t="s">
        <v>181</v>
      </c>
      <c r="I236" s="111" t="s">
        <v>181</v>
      </c>
      <c r="J236" s="111" t="s">
        <v>181</v>
      </c>
      <c r="K236" s="111" t="s">
        <v>181</v>
      </c>
    </row>
    <row r="237" spans="1:11" x14ac:dyDescent="0.25">
      <c r="A237" s="113" t="s">
        <v>438</v>
      </c>
      <c r="B237" s="114" t="s">
        <v>448</v>
      </c>
      <c r="C237" s="113" t="s">
        <v>181</v>
      </c>
      <c r="D237" s="113" t="s">
        <v>181</v>
      </c>
      <c r="E237" s="113" t="s">
        <v>181</v>
      </c>
      <c r="F237" s="113" t="s">
        <v>181</v>
      </c>
      <c r="G237" s="113" t="s">
        <v>181</v>
      </c>
      <c r="H237" s="113" t="s">
        <v>181</v>
      </c>
      <c r="I237" s="113" t="s">
        <v>181</v>
      </c>
      <c r="J237" s="113" t="s">
        <v>181</v>
      </c>
      <c r="K237" s="113" t="s">
        <v>181</v>
      </c>
    </row>
    <row r="238" spans="1:11" x14ac:dyDescent="0.25">
      <c r="A238" s="111" t="s">
        <v>438</v>
      </c>
      <c r="B238" s="112" t="s">
        <v>449</v>
      </c>
      <c r="C238" s="111" t="s">
        <v>181</v>
      </c>
      <c r="D238" s="111" t="s">
        <v>181</v>
      </c>
      <c r="E238" s="111" t="s">
        <v>181</v>
      </c>
      <c r="F238" s="111" t="s">
        <v>181</v>
      </c>
      <c r="G238" s="111" t="s">
        <v>181</v>
      </c>
      <c r="H238" s="111" t="s">
        <v>181</v>
      </c>
      <c r="I238" s="111" t="s">
        <v>181</v>
      </c>
      <c r="J238" s="111" t="s">
        <v>181</v>
      </c>
      <c r="K238" s="111" t="s">
        <v>181</v>
      </c>
    </row>
    <row r="239" spans="1:11" x14ac:dyDescent="0.25">
      <c r="A239" s="113" t="s">
        <v>438</v>
      </c>
      <c r="B239" s="114" t="s">
        <v>450</v>
      </c>
      <c r="C239" s="113" t="s">
        <v>181</v>
      </c>
      <c r="D239" s="113" t="s">
        <v>181</v>
      </c>
      <c r="E239" s="113" t="s">
        <v>181</v>
      </c>
      <c r="F239" s="113" t="s">
        <v>181</v>
      </c>
      <c r="G239" s="113" t="s">
        <v>181</v>
      </c>
      <c r="H239" s="113" t="s">
        <v>181</v>
      </c>
      <c r="I239" s="113" t="s">
        <v>181</v>
      </c>
      <c r="J239" s="113" t="s">
        <v>181</v>
      </c>
      <c r="K239" s="113" t="s">
        <v>181</v>
      </c>
    </row>
    <row r="240" spans="1:11" x14ac:dyDescent="0.25">
      <c r="A240" s="111" t="s">
        <v>451</v>
      </c>
      <c r="B240" s="112" t="s">
        <v>452</v>
      </c>
      <c r="C240" s="111" t="s">
        <v>181</v>
      </c>
      <c r="D240" s="111" t="s">
        <v>181</v>
      </c>
      <c r="E240" s="111" t="s">
        <v>181</v>
      </c>
      <c r="F240" s="111" t="s">
        <v>181</v>
      </c>
      <c r="G240" s="111" t="s">
        <v>181</v>
      </c>
      <c r="H240" s="111" t="s">
        <v>181</v>
      </c>
      <c r="I240" s="111" t="s">
        <v>181</v>
      </c>
      <c r="J240" s="111" t="s">
        <v>181</v>
      </c>
      <c r="K240" s="111" t="s">
        <v>181</v>
      </c>
    </row>
    <row r="241" spans="1:11" x14ac:dyDescent="0.25">
      <c r="A241" s="113" t="s">
        <v>451</v>
      </c>
      <c r="B241" s="114" t="s">
        <v>453</v>
      </c>
      <c r="C241" s="113" t="s">
        <v>181</v>
      </c>
      <c r="D241" s="113" t="s">
        <v>181</v>
      </c>
      <c r="E241" s="113" t="s">
        <v>181</v>
      </c>
      <c r="F241" s="113" t="s">
        <v>181</v>
      </c>
      <c r="G241" s="113" t="s">
        <v>181</v>
      </c>
      <c r="H241" s="113" t="s">
        <v>181</v>
      </c>
      <c r="I241" s="113" t="s">
        <v>181</v>
      </c>
      <c r="J241" s="113" t="s">
        <v>181</v>
      </c>
      <c r="K241" s="113" t="s">
        <v>181</v>
      </c>
    </row>
    <row r="242" spans="1:11" x14ac:dyDescent="0.25">
      <c r="A242" s="111" t="s">
        <v>451</v>
      </c>
      <c r="B242" s="112" t="s">
        <v>454</v>
      </c>
      <c r="C242" s="111" t="s">
        <v>180</v>
      </c>
      <c r="D242" s="111" t="s">
        <v>181</v>
      </c>
      <c r="E242" s="111" t="s">
        <v>181</v>
      </c>
      <c r="F242" s="111" t="s">
        <v>181</v>
      </c>
      <c r="G242" s="111" t="s">
        <v>181</v>
      </c>
      <c r="H242" s="111" t="s">
        <v>181</v>
      </c>
      <c r="I242" s="111" t="s">
        <v>180</v>
      </c>
      <c r="J242" s="111" t="s">
        <v>181</v>
      </c>
      <c r="K242" s="111" t="s">
        <v>181</v>
      </c>
    </row>
    <row r="243" spans="1:11" x14ac:dyDescent="0.25">
      <c r="A243" s="113" t="s">
        <v>455</v>
      </c>
      <c r="B243" s="114" t="s">
        <v>456</v>
      </c>
      <c r="C243" s="113" t="s">
        <v>180</v>
      </c>
      <c r="D243" s="113" t="s">
        <v>181</v>
      </c>
      <c r="E243" s="113" t="s">
        <v>181</v>
      </c>
      <c r="F243" s="113" t="s">
        <v>181</v>
      </c>
      <c r="G243" s="113" t="s">
        <v>181</v>
      </c>
      <c r="H243" s="113" t="s">
        <v>181</v>
      </c>
      <c r="I243" s="113" t="s">
        <v>180</v>
      </c>
      <c r="J243" s="113" t="s">
        <v>180</v>
      </c>
      <c r="K243" s="113" t="s">
        <v>181</v>
      </c>
    </row>
    <row r="244" spans="1:11" x14ac:dyDescent="0.25">
      <c r="A244" s="111" t="s">
        <v>455</v>
      </c>
      <c r="B244" s="112" t="s">
        <v>457</v>
      </c>
      <c r="C244" s="111" t="s">
        <v>181</v>
      </c>
      <c r="D244" s="111" t="s">
        <v>181</v>
      </c>
      <c r="E244" s="111" t="s">
        <v>181</v>
      </c>
      <c r="F244" s="111" t="s">
        <v>181</v>
      </c>
      <c r="G244" s="111" t="s">
        <v>181</v>
      </c>
      <c r="H244" s="111" t="s">
        <v>181</v>
      </c>
      <c r="I244" s="111" t="s">
        <v>180</v>
      </c>
      <c r="J244" s="111" t="s">
        <v>180</v>
      </c>
      <c r="K244" s="111" t="s">
        <v>181</v>
      </c>
    </row>
    <row r="245" spans="1:11" x14ac:dyDescent="0.25">
      <c r="A245" s="113" t="s">
        <v>455</v>
      </c>
      <c r="B245" s="114" t="s">
        <v>458</v>
      </c>
      <c r="C245" s="113" t="s">
        <v>180</v>
      </c>
      <c r="D245" s="113" t="s">
        <v>181</v>
      </c>
      <c r="E245" s="113" t="s">
        <v>181</v>
      </c>
      <c r="F245" s="113" t="s">
        <v>181</v>
      </c>
      <c r="G245" s="113" t="s">
        <v>181</v>
      </c>
      <c r="H245" s="113" t="s">
        <v>181</v>
      </c>
      <c r="I245" s="113" t="s">
        <v>180</v>
      </c>
      <c r="J245" s="113" t="s">
        <v>180</v>
      </c>
      <c r="K245" s="113" t="s">
        <v>181</v>
      </c>
    </row>
    <row r="246" spans="1:11" x14ac:dyDescent="0.25">
      <c r="A246" s="111" t="s">
        <v>455</v>
      </c>
      <c r="B246" s="112" t="s">
        <v>459</v>
      </c>
      <c r="C246" s="111" t="s">
        <v>181</v>
      </c>
      <c r="D246" s="111" t="s">
        <v>181</v>
      </c>
      <c r="E246" s="111" t="s">
        <v>181</v>
      </c>
      <c r="F246" s="111" t="s">
        <v>181</v>
      </c>
      <c r="G246" s="111" t="s">
        <v>181</v>
      </c>
      <c r="H246" s="111" t="s">
        <v>181</v>
      </c>
      <c r="I246" s="111" t="s">
        <v>181</v>
      </c>
      <c r="J246" s="111" t="s">
        <v>180</v>
      </c>
      <c r="K246" s="111" t="s">
        <v>181</v>
      </c>
    </row>
    <row r="247" spans="1:11" x14ac:dyDescent="0.25">
      <c r="A247" s="113" t="s">
        <v>455</v>
      </c>
      <c r="B247" s="114" t="s">
        <v>460</v>
      </c>
      <c r="C247" s="113" t="s">
        <v>181</v>
      </c>
      <c r="D247" s="113" t="s">
        <v>181</v>
      </c>
      <c r="E247" s="113" t="s">
        <v>181</v>
      </c>
      <c r="F247" s="113" t="s">
        <v>181</v>
      </c>
      <c r="G247" s="113" t="s">
        <v>181</v>
      </c>
      <c r="H247" s="113" t="s">
        <v>181</v>
      </c>
      <c r="I247" s="113" t="s">
        <v>180</v>
      </c>
      <c r="J247" s="113" t="s">
        <v>180</v>
      </c>
      <c r="K247" s="113" t="s">
        <v>181</v>
      </c>
    </row>
    <row r="248" spans="1:11" x14ac:dyDescent="0.25">
      <c r="A248" s="111" t="s">
        <v>461</v>
      </c>
      <c r="B248" s="112" t="s">
        <v>462</v>
      </c>
      <c r="C248" s="111" t="s">
        <v>181</v>
      </c>
      <c r="D248" s="111" t="s">
        <v>181</v>
      </c>
      <c r="E248" s="111" t="s">
        <v>181</v>
      </c>
      <c r="F248" s="111" t="s">
        <v>181</v>
      </c>
      <c r="G248" s="111" t="s">
        <v>181</v>
      </c>
      <c r="H248" s="111" t="s">
        <v>181</v>
      </c>
      <c r="I248" s="111" t="s">
        <v>181</v>
      </c>
      <c r="J248" s="111" t="s">
        <v>181</v>
      </c>
      <c r="K248" s="111" t="s">
        <v>181</v>
      </c>
    </row>
    <row r="249" spans="1:11" x14ac:dyDescent="0.25">
      <c r="A249" s="113" t="s">
        <v>461</v>
      </c>
      <c r="B249" s="114" t="s">
        <v>463</v>
      </c>
      <c r="C249" s="113" t="s">
        <v>181</v>
      </c>
      <c r="D249" s="113" t="s">
        <v>181</v>
      </c>
      <c r="E249" s="113" t="s">
        <v>181</v>
      </c>
      <c r="F249" s="113" t="s">
        <v>181</v>
      </c>
      <c r="G249" s="113" t="s">
        <v>181</v>
      </c>
      <c r="H249" s="113" t="s">
        <v>181</v>
      </c>
      <c r="I249" s="113" t="s">
        <v>181</v>
      </c>
      <c r="J249" s="113" t="s">
        <v>181</v>
      </c>
      <c r="K249" s="113" t="s">
        <v>181</v>
      </c>
    </row>
    <row r="250" spans="1:11" x14ac:dyDescent="0.25">
      <c r="A250" s="111" t="s">
        <v>461</v>
      </c>
      <c r="B250" s="112" t="s">
        <v>464</v>
      </c>
      <c r="C250" s="111" t="s">
        <v>181</v>
      </c>
      <c r="D250" s="111" t="s">
        <v>181</v>
      </c>
      <c r="E250" s="111" t="s">
        <v>181</v>
      </c>
      <c r="F250" s="111" t="s">
        <v>181</v>
      </c>
      <c r="G250" s="111" t="s">
        <v>181</v>
      </c>
      <c r="H250" s="111" t="s">
        <v>181</v>
      </c>
      <c r="I250" s="111" t="s">
        <v>181</v>
      </c>
      <c r="J250" s="111" t="s">
        <v>181</v>
      </c>
      <c r="K250" s="111" t="s">
        <v>181</v>
      </c>
    </row>
    <row r="251" spans="1:11" x14ac:dyDescent="0.25">
      <c r="A251" s="113" t="s">
        <v>461</v>
      </c>
      <c r="B251" s="114" t="s">
        <v>465</v>
      </c>
      <c r="C251" s="113" t="s">
        <v>181</v>
      </c>
      <c r="D251" s="113" t="s">
        <v>181</v>
      </c>
      <c r="E251" s="113" t="s">
        <v>181</v>
      </c>
      <c r="F251" s="113" t="s">
        <v>181</v>
      </c>
      <c r="G251" s="113" t="s">
        <v>181</v>
      </c>
      <c r="H251" s="113" t="s">
        <v>181</v>
      </c>
      <c r="I251" s="113" t="s">
        <v>181</v>
      </c>
      <c r="J251" s="113" t="s">
        <v>181</v>
      </c>
      <c r="K251" s="113" t="s">
        <v>181</v>
      </c>
    </row>
    <row r="252" spans="1:11" x14ac:dyDescent="0.25">
      <c r="A252" s="111" t="s">
        <v>461</v>
      </c>
      <c r="B252" s="112" t="s">
        <v>466</v>
      </c>
      <c r="C252" s="111" t="s">
        <v>181</v>
      </c>
      <c r="D252" s="111" t="s">
        <v>181</v>
      </c>
      <c r="E252" s="111" t="s">
        <v>181</v>
      </c>
      <c r="F252" s="111" t="s">
        <v>181</v>
      </c>
      <c r="G252" s="111" t="s">
        <v>181</v>
      </c>
      <c r="H252" s="111" t="s">
        <v>181</v>
      </c>
      <c r="I252" s="111" t="s">
        <v>181</v>
      </c>
      <c r="J252" s="111" t="s">
        <v>181</v>
      </c>
      <c r="K252" s="111" t="s">
        <v>181</v>
      </c>
    </row>
    <row r="253" spans="1:11" x14ac:dyDescent="0.25">
      <c r="A253" s="113" t="s">
        <v>461</v>
      </c>
      <c r="B253" s="114" t="s">
        <v>467</v>
      </c>
      <c r="C253" s="113" t="s">
        <v>181</v>
      </c>
      <c r="D253" s="113" t="s">
        <v>181</v>
      </c>
      <c r="E253" s="113" t="s">
        <v>181</v>
      </c>
      <c r="F253" s="113" t="s">
        <v>181</v>
      </c>
      <c r="G253" s="113" t="s">
        <v>181</v>
      </c>
      <c r="H253" s="113" t="s">
        <v>181</v>
      </c>
      <c r="I253" s="113" t="s">
        <v>181</v>
      </c>
      <c r="J253" s="113" t="s">
        <v>181</v>
      </c>
      <c r="K253" s="113" t="s">
        <v>181</v>
      </c>
    </row>
    <row r="254" spans="1:11" x14ac:dyDescent="0.25">
      <c r="A254" s="111" t="s">
        <v>461</v>
      </c>
      <c r="B254" s="112" t="s">
        <v>468</v>
      </c>
      <c r="C254" s="111" t="s">
        <v>181</v>
      </c>
      <c r="D254" s="111" t="s">
        <v>181</v>
      </c>
      <c r="E254" s="111" t="s">
        <v>181</v>
      </c>
      <c r="F254" s="111" t="s">
        <v>181</v>
      </c>
      <c r="G254" s="111" t="s">
        <v>181</v>
      </c>
      <c r="H254" s="111" t="s">
        <v>181</v>
      </c>
      <c r="I254" s="111" t="s">
        <v>181</v>
      </c>
      <c r="J254" s="111" t="s">
        <v>181</v>
      </c>
      <c r="K254" s="111" t="s">
        <v>181</v>
      </c>
    </row>
    <row r="255" spans="1:11" x14ac:dyDescent="0.25">
      <c r="A255" s="113" t="s">
        <v>461</v>
      </c>
      <c r="B255" s="114" t="s">
        <v>469</v>
      </c>
      <c r="C255" s="113" t="s">
        <v>181</v>
      </c>
      <c r="D255" s="113" t="s">
        <v>181</v>
      </c>
      <c r="E255" s="113" t="s">
        <v>181</v>
      </c>
      <c r="F255" s="113" t="s">
        <v>181</v>
      </c>
      <c r="G255" s="113" t="s">
        <v>180</v>
      </c>
      <c r="H255" s="113" t="s">
        <v>181</v>
      </c>
      <c r="I255" s="113" t="s">
        <v>181</v>
      </c>
      <c r="J255" s="113" t="s">
        <v>180</v>
      </c>
      <c r="K255" s="113" t="s">
        <v>181</v>
      </c>
    </row>
    <row r="256" spans="1:11" x14ac:dyDescent="0.25">
      <c r="A256" s="111" t="s">
        <v>461</v>
      </c>
      <c r="B256" s="112" t="s">
        <v>470</v>
      </c>
      <c r="C256" s="111" t="s">
        <v>181</v>
      </c>
      <c r="D256" s="111" t="s">
        <v>181</v>
      </c>
      <c r="E256" s="111" t="s">
        <v>181</v>
      </c>
      <c r="F256" s="111" t="s">
        <v>181</v>
      </c>
      <c r="G256" s="111" t="s">
        <v>181</v>
      </c>
      <c r="H256" s="111" t="s">
        <v>181</v>
      </c>
      <c r="I256" s="111" t="s">
        <v>181</v>
      </c>
      <c r="J256" s="111" t="s">
        <v>181</v>
      </c>
      <c r="K256" s="111" t="s">
        <v>181</v>
      </c>
    </row>
    <row r="257" spans="1:11" x14ac:dyDescent="0.25">
      <c r="A257" s="113" t="s">
        <v>461</v>
      </c>
      <c r="B257" s="114" t="s">
        <v>471</v>
      </c>
      <c r="C257" s="113" t="s">
        <v>181</v>
      </c>
      <c r="D257" s="113" t="s">
        <v>181</v>
      </c>
      <c r="E257" s="113" t="s">
        <v>181</v>
      </c>
      <c r="F257" s="113" t="s">
        <v>181</v>
      </c>
      <c r="G257" s="113" t="s">
        <v>181</v>
      </c>
      <c r="H257" s="113" t="s">
        <v>181</v>
      </c>
      <c r="I257" s="113" t="s">
        <v>181</v>
      </c>
      <c r="J257" s="113" t="s">
        <v>181</v>
      </c>
      <c r="K257" s="113" t="s">
        <v>181</v>
      </c>
    </row>
    <row r="258" spans="1:11" x14ac:dyDescent="0.25">
      <c r="A258" s="111" t="s">
        <v>461</v>
      </c>
      <c r="B258" s="112" t="s">
        <v>472</v>
      </c>
      <c r="C258" s="111" t="s">
        <v>181</v>
      </c>
      <c r="D258" s="111" t="s">
        <v>181</v>
      </c>
      <c r="E258" s="111" t="s">
        <v>181</v>
      </c>
      <c r="F258" s="111" t="s">
        <v>181</v>
      </c>
      <c r="G258" s="111" t="s">
        <v>181</v>
      </c>
      <c r="H258" s="111" t="s">
        <v>181</v>
      </c>
      <c r="I258" s="111" t="s">
        <v>181</v>
      </c>
      <c r="J258" s="111" t="s">
        <v>181</v>
      </c>
      <c r="K258" s="111" t="s">
        <v>181</v>
      </c>
    </row>
    <row r="259" spans="1:11" x14ac:dyDescent="0.25">
      <c r="A259" s="113" t="s">
        <v>461</v>
      </c>
      <c r="B259" s="114" t="s">
        <v>473</v>
      </c>
      <c r="C259" s="113" t="s">
        <v>181</v>
      </c>
      <c r="D259" s="113" t="s">
        <v>181</v>
      </c>
      <c r="E259" s="113" t="s">
        <v>181</v>
      </c>
      <c r="F259" s="113" t="s">
        <v>181</v>
      </c>
      <c r="G259" s="113" t="s">
        <v>180</v>
      </c>
      <c r="H259" s="113" t="s">
        <v>181</v>
      </c>
      <c r="I259" s="113" t="s">
        <v>180</v>
      </c>
      <c r="J259" s="113" t="s">
        <v>180</v>
      </c>
      <c r="K259" s="113" t="s">
        <v>181</v>
      </c>
    </row>
    <row r="260" spans="1:11" x14ac:dyDescent="0.25">
      <c r="A260" s="111" t="s">
        <v>474</v>
      </c>
      <c r="B260" s="112" t="s">
        <v>475</v>
      </c>
      <c r="C260" s="111" t="s">
        <v>181</v>
      </c>
      <c r="D260" s="111" t="s">
        <v>181</v>
      </c>
      <c r="E260" s="111" t="s">
        <v>181</v>
      </c>
      <c r="F260" s="111" t="s">
        <v>181</v>
      </c>
      <c r="G260" s="111" t="s">
        <v>181</v>
      </c>
      <c r="H260" s="111" t="s">
        <v>181</v>
      </c>
      <c r="I260" s="111" t="s">
        <v>181</v>
      </c>
      <c r="J260" s="111" t="s">
        <v>180</v>
      </c>
      <c r="K260" s="111" t="s">
        <v>181</v>
      </c>
    </row>
    <row r="261" spans="1:11" x14ac:dyDescent="0.25">
      <c r="A261" s="113" t="s">
        <v>476</v>
      </c>
      <c r="B261" s="114" t="s">
        <v>477</v>
      </c>
      <c r="C261" s="113" t="s">
        <v>181</v>
      </c>
      <c r="D261" s="113" t="s">
        <v>181</v>
      </c>
      <c r="E261" s="113" t="s">
        <v>181</v>
      </c>
      <c r="F261" s="113" t="s">
        <v>181</v>
      </c>
      <c r="G261" s="113" t="s">
        <v>181</v>
      </c>
      <c r="H261" s="113" t="s">
        <v>181</v>
      </c>
      <c r="I261" s="113" t="s">
        <v>181</v>
      </c>
      <c r="J261" s="113" t="s">
        <v>181</v>
      </c>
      <c r="K261" s="113" t="s">
        <v>181</v>
      </c>
    </row>
    <row r="262" spans="1:11" x14ac:dyDescent="0.25">
      <c r="A262" s="111" t="s">
        <v>476</v>
      </c>
      <c r="B262" s="112" t="s">
        <v>478</v>
      </c>
      <c r="C262" s="111" t="s">
        <v>181</v>
      </c>
      <c r="D262" s="111" t="s">
        <v>181</v>
      </c>
      <c r="E262" s="111" t="s">
        <v>181</v>
      </c>
      <c r="F262" s="111" t="s">
        <v>181</v>
      </c>
      <c r="G262" s="111" t="s">
        <v>181</v>
      </c>
      <c r="H262" s="111" t="s">
        <v>181</v>
      </c>
      <c r="I262" s="111" t="s">
        <v>181</v>
      </c>
      <c r="J262" s="111" t="s">
        <v>181</v>
      </c>
      <c r="K262" s="111" t="s">
        <v>181</v>
      </c>
    </row>
    <row r="263" spans="1:11" x14ac:dyDescent="0.25">
      <c r="A263" s="113" t="s">
        <v>476</v>
      </c>
      <c r="B263" s="114" t="s">
        <v>479</v>
      </c>
      <c r="C263" s="113" t="s">
        <v>181</v>
      </c>
      <c r="D263" s="113" t="s">
        <v>181</v>
      </c>
      <c r="E263" s="113" t="s">
        <v>181</v>
      </c>
      <c r="F263" s="113" t="s">
        <v>181</v>
      </c>
      <c r="G263" s="113" t="s">
        <v>181</v>
      </c>
      <c r="H263" s="113" t="s">
        <v>181</v>
      </c>
      <c r="I263" s="113" t="s">
        <v>181</v>
      </c>
      <c r="J263" s="113" t="s">
        <v>180</v>
      </c>
      <c r="K263" s="113" t="s">
        <v>181</v>
      </c>
    </row>
    <row r="264" spans="1:11" x14ac:dyDescent="0.25">
      <c r="A264" s="111" t="s">
        <v>476</v>
      </c>
      <c r="B264" s="112" t="s">
        <v>480</v>
      </c>
      <c r="C264" s="111" t="s">
        <v>181</v>
      </c>
      <c r="D264" s="111" t="s">
        <v>181</v>
      </c>
      <c r="E264" s="111" t="s">
        <v>181</v>
      </c>
      <c r="F264" s="111" t="s">
        <v>181</v>
      </c>
      <c r="G264" s="111" t="s">
        <v>181</v>
      </c>
      <c r="H264" s="111" t="s">
        <v>181</v>
      </c>
      <c r="I264" s="111" t="s">
        <v>181</v>
      </c>
      <c r="J264" s="111" t="s">
        <v>180</v>
      </c>
      <c r="K264" s="111" t="s">
        <v>181</v>
      </c>
    </row>
    <row r="265" spans="1:11" x14ac:dyDescent="0.25">
      <c r="A265" s="113" t="s">
        <v>476</v>
      </c>
      <c r="B265" s="114" t="s">
        <v>481</v>
      </c>
      <c r="C265" s="113" t="s">
        <v>181</v>
      </c>
      <c r="D265" s="113" t="s">
        <v>181</v>
      </c>
      <c r="E265" s="113" t="s">
        <v>181</v>
      </c>
      <c r="F265" s="113" t="s">
        <v>181</v>
      </c>
      <c r="G265" s="113" t="s">
        <v>181</v>
      </c>
      <c r="H265" s="113" t="s">
        <v>181</v>
      </c>
      <c r="I265" s="113" t="s">
        <v>181</v>
      </c>
      <c r="J265" s="113" t="s">
        <v>181</v>
      </c>
      <c r="K265" s="113" t="s">
        <v>181</v>
      </c>
    </row>
    <row r="266" spans="1:11" x14ac:dyDescent="0.25">
      <c r="A266" s="111" t="s">
        <v>476</v>
      </c>
      <c r="B266" s="112" t="s">
        <v>482</v>
      </c>
      <c r="C266" s="111" t="s">
        <v>181</v>
      </c>
      <c r="D266" s="111" t="s">
        <v>181</v>
      </c>
      <c r="E266" s="111" t="s">
        <v>181</v>
      </c>
      <c r="F266" s="111" t="s">
        <v>181</v>
      </c>
      <c r="G266" s="111" t="s">
        <v>181</v>
      </c>
      <c r="H266" s="111" t="s">
        <v>181</v>
      </c>
      <c r="I266" s="111" t="s">
        <v>181</v>
      </c>
      <c r="J266" s="111" t="s">
        <v>181</v>
      </c>
      <c r="K266" s="111" t="s">
        <v>181</v>
      </c>
    </row>
    <row r="267" spans="1:11" x14ac:dyDescent="0.25">
      <c r="A267" s="113" t="s">
        <v>483</v>
      </c>
      <c r="B267" s="114" t="s">
        <v>484</v>
      </c>
      <c r="C267" s="113" t="s">
        <v>181</v>
      </c>
      <c r="D267" s="113" t="s">
        <v>181</v>
      </c>
      <c r="E267" s="113" t="s">
        <v>181</v>
      </c>
      <c r="F267" s="113" t="s">
        <v>181</v>
      </c>
      <c r="G267" s="113" t="s">
        <v>181</v>
      </c>
      <c r="H267" s="113" t="s">
        <v>181</v>
      </c>
      <c r="I267" s="113" t="s">
        <v>181</v>
      </c>
      <c r="J267" s="113" t="s">
        <v>181</v>
      </c>
      <c r="K267" s="113" t="s">
        <v>181</v>
      </c>
    </row>
    <row r="268" spans="1:11" x14ac:dyDescent="0.25">
      <c r="A268" s="111" t="s">
        <v>485</v>
      </c>
      <c r="B268" s="112" t="s">
        <v>486</v>
      </c>
      <c r="C268" s="111" t="s">
        <v>181</v>
      </c>
      <c r="D268" s="111" t="s">
        <v>181</v>
      </c>
      <c r="E268" s="111" t="s">
        <v>181</v>
      </c>
      <c r="F268" s="111" t="s">
        <v>180</v>
      </c>
      <c r="G268" s="111" t="s">
        <v>181</v>
      </c>
      <c r="H268" s="111" t="s">
        <v>180</v>
      </c>
      <c r="I268" s="111" t="s">
        <v>180</v>
      </c>
      <c r="J268" s="111" t="s">
        <v>180</v>
      </c>
      <c r="K268" s="111" t="s">
        <v>181</v>
      </c>
    </row>
    <row r="269" spans="1:11" x14ac:dyDescent="0.25">
      <c r="A269" s="113" t="s">
        <v>485</v>
      </c>
      <c r="B269" s="114" t="s">
        <v>487</v>
      </c>
      <c r="C269" s="113" t="s">
        <v>181</v>
      </c>
      <c r="D269" s="113" t="s">
        <v>181</v>
      </c>
      <c r="E269" s="113" t="s">
        <v>181</v>
      </c>
      <c r="F269" s="113" t="s">
        <v>181</v>
      </c>
      <c r="G269" s="113" t="s">
        <v>181</v>
      </c>
      <c r="H269" s="113" t="s">
        <v>181</v>
      </c>
      <c r="I269" s="113" t="s">
        <v>181</v>
      </c>
      <c r="J269" s="113" t="s">
        <v>181</v>
      </c>
      <c r="K269" s="113" t="s">
        <v>181</v>
      </c>
    </row>
    <row r="270" spans="1:11" x14ac:dyDescent="0.25">
      <c r="A270" s="111" t="s">
        <v>485</v>
      </c>
      <c r="B270" s="112" t="s">
        <v>488</v>
      </c>
      <c r="C270" s="111" t="s">
        <v>181</v>
      </c>
      <c r="D270" s="111" t="s">
        <v>181</v>
      </c>
      <c r="E270" s="111" t="s">
        <v>181</v>
      </c>
      <c r="F270" s="111" t="s">
        <v>181</v>
      </c>
      <c r="G270" s="111" t="s">
        <v>181</v>
      </c>
      <c r="H270" s="111" t="s">
        <v>181</v>
      </c>
      <c r="I270" s="111" t="s">
        <v>181</v>
      </c>
      <c r="J270" s="111" t="s">
        <v>181</v>
      </c>
      <c r="K270" s="111" t="s">
        <v>181</v>
      </c>
    </row>
    <row r="271" spans="1:11" x14ac:dyDescent="0.25">
      <c r="A271" s="113" t="s">
        <v>485</v>
      </c>
      <c r="B271" s="114" t="s">
        <v>489</v>
      </c>
      <c r="C271" s="113" t="s">
        <v>181</v>
      </c>
      <c r="D271" s="113" t="s">
        <v>181</v>
      </c>
      <c r="E271" s="113" t="s">
        <v>181</v>
      </c>
      <c r="F271" s="113" t="s">
        <v>181</v>
      </c>
      <c r="G271" s="113" t="s">
        <v>181</v>
      </c>
      <c r="H271" s="113" t="s">
        <v>181</v>
      </c>
      <c r="I271" s="113" t="s">
        <v>181</v>
      </c>
      <c r="J271" s="113" t="s">
        <v>180</v>
      </c>
      <c r="K271" s="113" t="s">
        <v>181</v>
      </c>
    </row>
    <row r="272" spans="1:11" x14ac:dyDescent="0.25">
      <c r="A272" s="111" t="s">
        <v>485</v>
      </c>
      <c r="B272" s="112" t="s">
        <v>490</v>
      </c>
      <c r="C272" s="111" t="s">
        <v>181</v>
      </c>
      <c r="D272" s="111" t="s">
        <v>181</v>
      </c>
      <c r="E272" s="111" t="s">
        <v>181</v>
      </c>
      <c r="F272" s="111" t="s">
        <v>181</v>
      </c>
      <c r="G272" s="111" t="s">
        <v>181</v>
      </c>
      <c r="H272" s="111" t="s">
        <v>181</v>
      </c>
      <c r="I272" s="111" t="s">
        <v>181</v>
      </c>
      <c r="J272" s="111" t="s">
        <v>181</v>
      </c>
      <c r="K272" s="111" t="s">
        <v>181</v>
      </c>
    </row>
    <row r="273" spans="1:11" x14ac:dyDescent="0.25">
      <c r="A273" s="113" t="s">
        <v>485</v>
      </c>
      <c r="B273" s="114" t="s">
        <v>491</v>
      </c>
      <c r="C273" s="113" t="s">
        <v>180</v>
      </c>
      <c r="D273" s="113" t="s">
        <v>181</v>
      </c>
      <c r="E273" s="113" t="s">
        <v>181</v>
      </c>
      <c r="F273" s="113" t="s">
        <v>181</v>
      </c>
      <c r="G273" s="113" t="s">
        <v>181</v>
      </c>
      <c r="H273" s="113" t="s">
        <v>181</v>
      </c>
      <c r="I273" s="113" t="s">
        <v>181</v>
      </c>
      <c r="J273" s="113" t="s">
        <v>181</v>
      </c>
      <c r="K273" s="113" t="s">
        <v>181</v>
      </c>
    </row>
    <row r="274" spans="1:11" x14ac:dyDescent="0.25">
      <c r="A274" s="111" t="s">
        <v>485</v>
      </c>
      <c r="B274" s="112" t="s">
        <v>492</v>
      </c>
      <c r="C274" s="111" t="s">
        <v>181</v>
      </c>
      <c r="D274" s="111" t="s">
        <v>181</v>
      </c>
      <c r="E274" s="111" t="s">
        <v>181</v>
      </c>
      <c r="F274" s="111" t="s">
        <v>181</v>
      </c>
      <c r="G274" s="111" t="s">
        <v>181</v>
      </c>
      <c r="H274" s="111" t="s">
        <v>181</v>
      </c>
      <c r="I274" s="111" t="s">
        <v>181</v>
      </c>
      <c r="J274" s="111" t="s">
        <v>181</v>
      </c>
      <c r="K274" s="111" t="s">
        <v>181</v>
      </c>
    </row>
    <row r="275" spans="1:11" x14ac:dyDescent="0.25">
      <c r="A275" s="113" t="s">
        <v>485</v>
      </c>
      <c r="B275" s="114" t="s">
        <v>493</v>
      </c>
      <c r="C275" s="113" t="s">
        <v>181</v>
      </c>
      <c r="D275" s="113" t="s">
        <v>181</v>
      </c>
      <c r="E275" s="113" t="s">
        <v>181</v>
      </c>
      <c r="F275" s="113" t="s">
        <v>181</v>
      </c>
      <c r="G275" s="113" t="s">
        <v>181</v>
      </c>
      <c r="H275" s="113" t="s">
        <v>181</v>
      </c>
      <c r="I275" s="113" t="s">
        <v>181</v>
      </c>
      <c r="J275" s="113" t="s">
        <v>180</v>
      </c>
      <c r="K275" s="113" t="s">
        <v>181</v>
      </c>
    </row>
    <row r="276" spans="1:11" x14ac:dyDescent="0.25">
      <c r="A276" s="111" t="s">
        <v>494</v>
      </c>
      <c r="B276" s="112" t="s">
        <v>495</v>
      </c>
      <c r="C276" s="111" t="s">
        <v>181</v>
      </c>
      <c r="D276" s="111" t="s">
        <v>181</v>
      </c>
      <c r="E276" s="111" t="s">
        <v>181</v>
      </c>
      <c r="F276" s="111" t="s">
        <v>181</v>
      </c>
      <c r="G276" s="111" t="s">
        <v>181</v>
      </c>
      <c r="H276" s="111" t="s">
        <v>181</v>
      </c>
      <c r="I276" s="111" t="s">
        <v>181</v>
      </c>
      <c r="J276" s="111" t="s">
        <v>180</v>
      </c>
      <c r="K276" s="111" t="s">
        <v>181</v>
      </c>
    </row>
    <row r="277" spans="1:11" x14ac:dyDescent="0.25">
      <c r="A277" s="113" t="s">
        <v>494</v>
      </c>
      <c r="B277" s="114" t="s">
        <v>496</v>
      </c>
      <c r="C277" s="113" t="s">
        <v>181</v>
      </c>
      <c r="D277" s="113" t="s">
        <v>181</v>
      </c>
      <c r="E277" s="113" t="s">
        <v>181</v>
      </c>
      <c r="F277" s="113" t="s">
        <v>181</v>
      </c>
      <c r="G277" s="113" t="s">
        <v>181</v>
      </c>
      <c r="H277" s="113" t="s">
        <v>181</v>
      </c>
      <c r="I277" s="113" t="s">
        <v>181</v>
      </c>
      <c r="J277" s="113" t="s">
        <v>180</v>
      </c>
      <c r="K277" s="113" t="s">
        <v>181</v>
      </c>
    </row>
    <row r="278" spans="1:11" x14ac:dyDescent="0.25">
      <c r="A278" s="111" t="s">
        <v>494</v>
      </c>
      <c r="B278" s="112" t="s">
        <v>497</v>
      </c>
      <c r="C278" s="111" t="s">
        <v>181</v>
      </c>
      <c r="D278" s="111" t="s">
        <v>181</v>
      </c>
      <c r="E278" s="111" t="s">
        <v>181</v>
      </c>
      <c r="F278" s="111" t="s">
        <v>181</v>
      </c>
      <c r="G278" s="111" t="s">
        <v>181</v>
      </c>
      <c r="H278" s="111" t="s">
        <v>181</v>
      </c>
      <c r="I278" s="111" t="s">
        <v>181</v>
      </c>
      <c r="J278" s="111" t="s">
        <v>180</v>
      </c>
      <c r="K278" s="111" t="s">
        <v>181</v>
      </c>
    </row>
    <row r="279" spans="1:11" x14ac:dyDescent="0.25">
      <c r="A279" s="113" t="s">
        <v>494</v>
      </c>
      <c r="B279" s="114" t="s">
        <v>498</v>
      </c>
      <c r="C279" s="113" t="s">
        <v>181</v>
      </c>
      <c r="D279" s="113" t="s">
        <v>181</v>
      </c>
      <c r="E279" s="113" t="s">
        <v>181</v>
      </c>
      <c r="F279" s="113" t="s">
        <v>181</v>
      </c>
      <c r="G279" s="113" t="s">
        <v>181</v>
      </c>
      <c r="H279" s="113" t="s">
        <v>181</v>
      </c>
      <c r="I279" s="113" t="s">
        <v>181</v>
      </c>
      <c r="J279" s="113" t="s">
        <v>180</v>
      </c>
      <c r="K279" s="113" t="s">
        <v>181</v>
      </c>
    </row>
    <row r="280" spans="1:11" x14ac:dyDescent="0.25">
      <c r="A280" s="111" t="s">
        <v>494</v>
      </c>
      <c r="B280" s="112" t="s">
        <v>919</v>
      </c>
      <c r="C280" s="111" t="s">
        <v>181</v>
      </c>
      <c r="D280" s="111" t="s">
        <v>181</v>
      </c>
      <c r="E280" s="111" t="s">
        <v>181</v>
      </c>
      <c r="F280" s="111" t="s">
        <v>181</v>
      </c>
      <c r="G280" s="111" t="s">
        <v>181</v>
      </c>
      <c r="H280" s="111" t="s">
        <v>181</v>
      </c>
      <c r="I280" s="111" t="s">
        <v>181</v>
      </c>
      <c r="J280" s="111" t="s">
        <v>181</v>
      </c>
      <c r="K280" s="111" t="s">
        <v>181</v>
      </c>
    </row>
    <row r="281" spans="1:11" x14ac:dyDescent="0.25">
      <c r="A281" s="113" t="s">
        <v>494</v>
      </c>
      <c r="B281" s="114" t="s">
        <v>500</v>
      </c>
      <c r="C281" s="113" t="s">
        <v>181</v>
      </c>
      <c r="D281" s="113" t="s">
        <v>181</v>
      </c>
      <c r="E281" s="113" t="s">
        <v>181</v>
      </c>
      <c r="F281" s="113" t="s">
        <v>181</v>
      </c>
      <c r="G281" s="113" t="s">
        <v>181</v>
      </c>
      <c r="H281" s="113" t="s">
        <v>181</v>
      </c>
      <c r="I281" s="113" t="s">
        <v>181</v>
      </c>
      <c r="J281" s="113" t="s">
        <v>181</v>
      </c>
      <c r="K281" s="113" t="s">
        <v>181</v>
      </c>
    </row>
    <row r="282" spans="1:11" x14ac:dyDescent="0.25">
      <c r="A282" s="111" t="s">
        <v>494</v>
      </c>
      <c r="B282" s="112" t="s">
        <v>501</v>
      </c>
      <c r="C282" s="111" t="s">
        <v>181</v>
      </c>
      <c r="D282" s="111" t="s">
        <v>181</v>
      </c>
      <c r="E282" s="111" t="s">
        <v>181</v>
      </c>
      <c r="F282" s="111" t="s">
        <v>181</v>
      </c>
      <c r="G282" s="111" t="s">
        <v>181</v>
      </c>
      <c r="H282" s="111" t="s">
        <v>181</v>
      </c>
      <c r="I282" s="111" t="s">
        <v>181</v>
      </c>
      <c r="J282" s="111" t="s">
        <v>181</v>
      </c>
      <c r="K282" s="111" t="s">
        <v>181</v>
      </c>
    </row>
    <row r="283" spans="1:11" x14ac:dyDescent="0.25">
      <c r="A283" s="113" t="s">
        <v>494</v>
      </c>
      <c r="B283" s="114" t="s">
        <v>502</v>
      </c>
      <c r="C283" s="113" t="s">
        <v>181</v>
      </c>
      <c r="D283" s="113" t="s">
        <v>181</v>
      </c>
      <c r="E283" s="113" t="s">
        <v>181</v>
      </c>
      <c r="F283" s="113" t="s">
        <v>181</v>
      </c>
      <c r="G283" s="113" t="s">
        <v>181</v>
      </c>
      <c r="H283" s="113" t="s">
        <v>181</v>
      </c>
      <c r="I283" s="113" t="s">
        <v>181</v>
      </c>
      <c r="J283" s="113" t="s">
        <v>181</v>
      </c>
      <c r="K283" s="113" t="s">
        <v>181</v>
      </c>
    </row>
    <row r="284" spans="1:11" x14ac:dyDescent="0.25">
      <c r="A284" s="111" t="s">
        <v>494</v>
      </c>
      <c r="B284" s="112" t="s">
        <v>503</v>
      </c>
      <c r="C284" s="111" t="s">
        <v>181</v>
      </c>
      <c r="D284" s="111" t="s">
        <v>181</v>
      </c>
      <c r="E284" s="111" t="s">
        <v>181</v>
      </c>
      <c r="F284" s="111" t="s">
        <v>181</v>
      </c>
      <c r="G284" s="111" t="s">
        <v>181</v>
      </c>
      <c r="H284" s="111" t="s">
        <v>181</v>
      </c>
      <c r="I284" s="111" t="s">
        <v>181</v>
      </c>
      <c r="J284" s="111" t="s">
        <v>180</v>
      </c>
      <c r="K284" s="111" t="s">
        <v>181</v>
      </c>
    </row>
    <row r="285" spans="1:11" x14ac:dyDescent="0.25">
      <c r="A285" s="113" t="s">
        <v>494</v>
      </c>
      <c r="B285" s="114" t="s">
        <v>504</v>
      </c>
      <c r="C285" s="113" t="s">
        <v>181</v>
      </c>
      <c r="D285" s="113" t="s">
        <v>181</v>
      </c>
      <c r="E285" s="113" t="s">
        <v>181</v>
      </c>
      <c r="F285" s="113" t="s">
        <v>181</v>
      </c>
      <c r="G285" s="113" t="s">
        <v>181</v>
      </c>
      <c r="H285" s="113" t="s">
        <v>181</v>
      </c>
      <c r="I285" s="113" t="s">
        <v>181</v>
      </c>
      <c r="J285" s="113" t="s">
        <v>181</v>
      </c>
      <c r="K285" s="113" t="s">
        <v>181</v>
      </c>
    </row>
    <row r="286" spans="1:11" x14ac:dyDescent="0.25">
      <c r="A286" s="111" t="s">
        <v>494</v>
      </c>
      <c r="B286" s="112" t="s">
        <v>505</v>
      </c>
      <c r="C286" s="111" t="s">
        <v>181</v>
      </c>
      <c r="D286" s="111" t="s">
        <v>181</v>
      </c>
      <c r="E286" s="111" t="s">
        <v>181</v>
      </c>
      <c r="F286" s="111" t="s">
        <v>181</v>
      </c>
      <c r="G286" s="111" t="s">
        <v>181</v>
      </c>
      <c r="H286" s="111" t="s">
        <v>181</v>
      </c>
      <c r="I286" s="111" t="s">
        <v>181</v>
      </c>
      <c r="J286" s="111" t="s">
        <v>181</v>
      </c>
      <c r="K286" s="111" t="s">
        <v>181</v>
      </c>
    </row>
    <row r="287" spans="1:11" x14ac:dyDescent="0.25">
      <c r="A287" s="113" t="s">
        <v>494</v>
      </c>
      <c r="B287" s="114" t="s">
        <v>506</v>
      </c>
      <c r="C287" s="113" t="s">
        <v>181</v>
      </c>
      <c r="D287" s="113" t="s">
        <v>181</v>
      </c>
      <c r="E287" s="113" t="s">
        <v>181</v>
      </c>
      <c r="F287" s="113" t="s">
        <v>181</v>
      </c>
      <c r="G287" s="113" t="s">
        <v>181</v>
      </c>
      <c r="H287" s="113" t="s">
        <v>181</v>
      </c>
      <c r="I287" s="113" t="s">
        <v>181</v>
      </c>
      <c r="J287" s="113" t="s">
        <v>180</v>
      </c>
      <c r="K287" s="113" t="s">
        <v>181</v>
      </c>
    </row>
    <row r="288" spans="1:11" x14ac:dyDescent="0.25">
      <c r="A288" s="111" t="s">
        <v>494</v>
      </c>
      <c r="B288" s="112" t="s">
        <v>507</v>
      </c>
      <c r="C288" s="111" t="s">
        <v>181</v>
      </c>
      <c r="D288" s="111" t="s">
        <v>181</v>
      </c>
      <c r="E288" s="111" t="s">
        <v>181</v>
      </c>
      <c r="F288" s="111" t="s">
        <v>181</v>
      </c>
      <c r="G288" s="111" t="s">
        <v>181</v>
      </c>
      <c r="H288" s="111" t="s">
        <v>181</v>
      </c>
      <c r="I288" s="111" t="s">
        <v>181</v>
      </c>
      <c r="J288" s="111" t="s">
        <v>180</v>
      </c>
      <c r="K288" s="111" t="s">
        <v>181</v>
      </c>
    </row>
    <row r="289" spans="1:11" x14ac:dyDescent="0.25">
      <c r="A289" s="113" t="s">
        <v>494</v>
      </c>
      <c r="B289" s="114" t="s">
        <v>508</v>
      </c>
      <c r="C289" s="113" t="s">
        <v>181</v>
      </c>
      <c r="D289" s="113" t="s">
        <v>181</v>
      </c>
      <c r="E289" s="113" t="s">
        <v>181</v>
      </c>
      <c r="F289" s="113" t="s">
        <v>181</v>
      </c>
      <c r="G289" s="113" t="s">
        <v>181</v>
      </c>
      <c r="H289" s="113" t="s">
        <v>181</v>
      </c>
      <c r="I289" s="113" t="s">
        <v>181</v>
      </c>
      <c r="J289" s="113" t="s">
        <v>181</v>
      </c>
      <c r="K289" s="113" t="s">
        <v>181</v>
      </c>
    </row>
    <row r="290" spans="1:11" x14ac:dyDescent="0.25">
      <c r="A290" s="111" t="s">
        <v>494</v>
      </c>
      <c r="B290" s="112" t="s">
        <v>509</v>
      </c>
      <c r="C290" s="111" t="s">
        <v>181</v>
      </c>
      <c r="D290" s="111" t="s">
        <v>181</v>
      </c>
      <c r="E290" s="111" t="s">
        <v>181</v>
      </c>
      <c r="F290" s="111" t="s">
        <v>181</v>
      </c>
      <c r="G290" s="111" t="s">
        <v>181</v>
      </c>
      <c r="H290" s="111" t="s">
        <v>181</v>
      </c>
      <c r="I290" s="111" t="s">
        <v>181</v>
      </c>
      <c r="J290" s="111" t="s">
        <v>181</v>
      </c>
      <c r="K290" s="111" t="s">
        <v>181</v>
      </c>
    </row>
    <row r="291" spans="1:11" x14ac:dyDescent="0.25">
      <c r="A291" s="113" t="s">
        <v>494</v>
      </c>
      <c r="B291" s="114" t="s">
        <v>510</v>
      </c>
      <c r="C291" s="113" t="s">
        <v>181</v>
      </c>
      <c r="D291" s="113" t="s">
        <v>181</v>
      </c>
      <c r="E291" s="113" t="s">
        <v>181</v>
      </c>
      <c r="F291" s="113" t="s">
        <v>181</v>
      </c>
      <c r="G291" s="113" t="s">
        <v>181</v>
      </c>
      <c r="H291" s="113" t="s">
        <v>181</v>
      </c>
      <c r="I291" s="113" t="s">
        <v>181</v>
      </c>
      <c r="J291" s="113" t="s">
        <v>181</v>
      </c>
      <c r="K291" s="113" t="s">
        <v>181</v>
      </c>
    </row>
    <row r="292" spans="1:11" x14ac:dyDescent="0.25">
      <c r="A292" s="111" t="s">
        <v>494</v>
      </c>
      <c r="B292" s="112" t="s">
        <v>511</v>
      </c>
      <c r="C292" s="111" t="s">
        <v>181</v>
      </c>
      <c r="D292" s="111" t="s">
        <v>181</v>
      </c>
      <c r="E292" s="111" t="s">
        <v>181</v>
      </c>
      <c r="F292" s="111" t="s">
        <v>181</v>
      </c>
      <c r="G292" s="111" t="s">
        <v>181</v>
      </c>
      <c r="H292" s="111" t="s">
        <v>181</v>
      </c>
      <c r="I292" s="111" t="s">
        <v>181</v>
      </c>
      <c r="J292" s="111" t="s">
        <v>181</v>
      </c>
      <c r="K292" s="111" t="s">
        <v>181</v>
      </c>
    </row>
    <row r="293" spans="1:11" x14ac:dyDescent="0.25">
      <c r="A293" s="113" t="s">
        <v>494</v>
      </c>
      <c r="B293" s="114" t="s">
        <v>512</v>
      </c>
      <c r="C293" s="113" t="s">
        <v>181</v>
      </c>
      <c r="D293" s="113" t="s">
        <v>181</v>
      </c>
      <c r="E293" s="113" t="s">
        <v>181</v>
      </c>
      <c r="F293" s="113" t="s">
        <v>181</v>
      </c>
      <c r="G293" s="113" t="s">
        <v>181</v>
      </c>
      <c r="H293" s="113" t="s">
        <v>181</v>
      </c>
      <c r="I293" s="113" t="s">
        <v>180</v>
      </c>
      <c r="J293" s="113" t="s">
        <v>180</v>
      </c>
      <c r="K293" s="113" t="s">
        <v>181</v>
      </c>
    </row>
    <row r="294" spans="1:11" x14ac:dyDescent="0.25">
      <c r="A294" s="111" t="s">
        <v>494</v>
      </c>
      <c r="B294" s="112" t="s">
        <v>680</v>
      </c>
      <c r="C294" s="111" t="s">
        <v>181</v>
      </c>
      <c r="D294" s="111" t="s">
        <v>181</v>
      </c>
      <c r="E294" s="111" t="s">
        <v>181</v>
      </c>
      <c r="F294" s="111" t="s">
        <v>181</v>
      </c>
      <c r="G294" s="111" t="s">
        <v>180</v>
      </c>
      <c r="H294" s="111" t="s">
        <v>181</v>
      </c>
      <c r="I294" s="111" t="s">
        <v>181</v>
      </c>
      <c r="J294" s="111" t="s">
        <v>181</v>
      </c>
      <c r="K294" s="111" t="s">
        <v>181</v>
      </c>
    </row>
    <row r="295" spans="1:11" x14ac:dyDescent="0.25">
      <c r="A295" s="113" t="s">
        <v>494</v>
      </c>
      <c r="B295" s="114" t="s">
        <v>513</v>
      </c>
      <c r="C295" s="113" t="s">
        <v>181</v>
      </c>
      <c r="D295" s="113" t="s">
        <v>181</v>
      </c>
      <c r="E295" s="113" t="s">
        <v>180</v>
      </c>
      <c r="F295" s="113" t="s">
        <v>181</v>
      </c>
      <c r="G295" s="113" t="s">
        <v>181</v>
      </c>
      <c r="H295" s="113" t="s">
        <v>181</v>
      </c>
      <c r="I295" s="113" t="s">
        <v>181</v>
      </c>
      <c r="J295" s="113" t="s">
        <v>180</v>
      </c>
      <c r="K295" s="113" t="s">
        <v>181</v>
      </c>
    </row>
    <row r="296" spans="1:11" x14ac:dyDescent="0.25">
      <c r="A296" s="111" t="s">
        <v>494</v>
      </c>
      <c r="B296" s="112" t="s">
        <v>514</v>
      </c>
      <c r="C296" s="111" t="s">
        <v>181</v>
      </c>
      <c r="D296" s="111" t="s">
        <v>181</v>
      </c>
      <c r="E296" s="111" t="s">
        <v>181</v>
      </c>
      <c r="F296" s="111" t="s">
        <v>181</v>
      </c>
      <c r="G296" s="111" t="s">
        <v>181</v>
      </c>
      <c r="H296" s="111" t="s">
        <v>181</v>
      </c>
      <c r="I296" s="111" t="s">
        <v>181</v>
      </c>
      <c r="J296" s="111" t="s">
        <v>181</v>
      </c>
      <c r="K296" s="111" t="s">
        <v>180</v>
      </c>
    </row>
    <row r="297" spans="1:11" x14ac:dyDescent="0.25">
      <c r="A297" s="113" t="s">
        <v>494</v>
      </c>
      <c r="B297" s="114" t="s">
        <v>515</v>
      </c>
      <c r="C297" s="113" t="s">
        <v>181</v>
      </c>
      <c r="D297" s="113" t="s">
        <v>181</v>
      </c>
      <c r="E297" s="113" t="s">
        <v>181</v>
      </c>
      <c r="F297" s="113" t="s">
        <v>181</v>
      </c>
      <c r="G297" s="113" t="s">
        <v>181</v>
      </c>
      <c r="H297" s="113" t="s">
        <v>181</v>
      </c>
      <c r="I297" s="113" t="s">
        <v>181</v>
      </c>
      <c r="J297" s="113" t="s">
        <v>180</v>
      </c>
      <c r="K297" s="113" t="s">
        <v>181</v>
      </c>
    </row>
    <row r="298" spans="1:11" x14ac:dyDescent="0.25">
      <c r="A298" s="111" t="s">
        <v>494</v>
      </c>
      <c r="B298" s="112" t="s">
        <v>516</v>
      </c>
      <c r="C298" s="111" t="s">
        <v>181</v>
      </c>
      <c r="D298" s="111" t="s">
        <v>181</v>
      </c>
      <c r="E298" s="111" t="s">
        <v>181</v>
      </c>
      <c r="F298" s="111" t="s">
        <v>181</v>
      </c>
      <c r="G298" s="111" t="s">
        <v>181</v>
      </c>
      <c r="H298" s="111" t="s">
        <v>181</v>
      </c>
      <c r="I298" s="111" t="s">
        <v>181</v>
      </c>
      <c r="J298" s="111" t="s">
        <v>180</v>
      </c>
      <c r="K298" s="111" t="s">
        <v>181</v>
      </c>
    </row>
    <row r="299" spans="1:11" x14ac:dyDescent="0.25">
      <c r="A299" s="113" t="s">
        <v>494</v>
      </c>
      <c r="B299" s="114" t="s">
        <v>517</v>
      </c>
      <c r="C299" s="113" t="s">
        <v>181</v>
      </c>
      <c r="D299" s="113" t="s">
        <v>181</v>
      </c>
      <c r="E299" s="113" t="s">
        <v>181</v>
      </c>
      <c r="F299" s="113" t="s">
        <v>181</v>
      </c>
      <c r="G299" s="113" t="s">
        <v>181</v>
      </c>
      <c r="H299" s="113" t="s">
        <v>181</v>
      </c>
      <c r="I299" s="113" t="s">
        <v>181</v>
      </c>
      <c r="J299" s="113" t="s">
        <v>180</v>
      </c>
      <c r="K299" s="113" t="s">
        <v>181</v>
      </c>
    </row>
    <row r="300" spans="1:11" x14ac:dyDescent="0.25">
      <c r="A300" s="111" t="s">
        <v>494</v>
      </c>
      <c r="B300" s="112" t="s">
        <v>518</v>
      </c>
      <c r="C300" s="111" t="s">
        <v>181</v>
      </c>
      <c r="D300" s="111" t="s">
        <v>181</v>
      </c>
      <c r="E300" s="111" t="s">
        <v>181</v>
      </c>
      <c r="F300" s="111" t="s">
        <v>181</v>
      </c>
      <c r="G300" s="111" t="s">
        <v>181</v>
      </c>
      <c r="H300" s="111" t="s">
        <v>181</v>
      </c>
      <c r="I300" s="111" t="s">
        <v>181</v>
      </c>
      <c r="J300" s="111" t="s">
        <v>180</v>
      </c>
      <c r="K300" s="111" t="s">
        <v>181</v>
      </c>
    </row>
    <row r="301" spans="1:11" x14ac:dyDescent="0.25">
      <c r="A301" s="113" t="s">
        <v>519</v>
      </c>
      <c r="B301" s="114" t="s">
        <v>520</v>
      </c>
      <c r="C301" s="113" t="s">
        <v>181</v>
      </c>
      <c r="D301" s="113" t="s">
        <v>181</v>
      </c>
      <c r="E301" s="113" t="s">
        <v>181</v>
      </c>
      <c r="F301" s="113" t="s">
        <v>181</v>
      </c>
      <c r="G301" s="113" t="s">
        <v>181</v>
      </c>
      <c r="H301" s="113" t="s">
        <v>181</v>
      </c>
      <c r="I301" s="113" t="s">
        <v>181</v>
      </c>
      <c r="J301" s="113" t="s">
        <v>181</v>
      </c>
      <c r="K301" s="113" t="s">
        <v>181</v>
      </c>
    </row>
    <row r="302" spans="1:11" x14ac:dyDescent="0.25">
      <c r="A302" s="111" t="s">
        <v>519</v>
      </c>
      <c r="B302" s="112" t="s">
        <v>521</v>
      </c>
      <c r="C302" s="111" t="s">
        <v>181</v>
      </c>
      <c r="D302" s="111" t="s">
        <v>181</v>
      </c>
      <c r="E302" s="111" t="s">
        <v>181</v>
      </c>
      <c r="F302" s="111" t="s">
        <v>181</v>
      </c>
      <c r="G302" s="111" t="s">
        <v>181</v>
      </c>
      <c r="H302" s="111" t="s">
        <v>181</v>
      </c>
      <c r="I302" s="111" t="s">
        <v>181</v>
      </c>
      <c r="J302" s="111" t="s">
        <v>181</v>
      </c>
      <c r="K302" s="111" t="s">
        <v>181</v>
      </c>
    </row>
    <row r="303" spans="1:11" x14ac:dyDescent="0.25">
      <c r="A303" s="113" t="s">
        <v>519</v>
      </c>
      <c r="B303" s="114" t="s">
        <v>522</v>
      </c>
      <c r="C303" s="113" t="s">
        <v>181</v>
      </c>
      <c r="D303" s="113" t="s">
        <v>181</v>
      </c>
      <c r="E303" s="113" t="s">
        <v>181</v>
      </c>
      <c r="F303" s="113" t="s">
        <v>181</v>
      </c>
      <c r="G303" s="113" t="s">
        <v>181</v>
      </c>
      <c r="H303" s="113" t="s">
        <v>181</v>
      </c>
      <c r="I303" s="113" t="s">
        <v>181</v>
      </c>
      <c r="J303" s="113" t="s">
        <v>181</v>
      </c>
      <c r="K303" s="113" t="s">
        <v>181</v>
      </c>
    </row>
    <row r="304" spans="1:11" x14ac:dyDescent="0.25">
      <c r="A304" s="111" t="s">
        <v>519</v>
      </c>
      <c r="B304" s="112" t="s">
        <v>523</v>
      </c>
      <c r="C304" s="111" t="s">
        <v>181</v>
      </c>
      <c r="D304" s="111" t="s">
        <v>181</v>
      </c>
      <c r="E304" s="111" t="s">
        <v>181</v>
      </c>
      <c r="F304" s="111" t="s">
        <v>181</v>
      </c>
      <c r="G304" s="111" t="s">
        <v>181</v>
      </c>
      <c r="H304" s="111" t="s">
        <v>181</v>
      </c>
      <c r="I304" s="111" t="s">
        <v>181</v>
      </c>
      <c r="J304" s="111" t="s">
        <v>181</v>
      </c>
      <c r="K304" s="111" t="s">
        <v>181</v>
      </c>
    </row>
    <row r="305" spans="1:11" x14ac:dyDescent="0.25">
      <c r="A305" s="113" t="s">
        <v>519</v>
      </c>
      <c r="B305" s="114" t="s">
        <v>524</v>
      </c>
      <c r="C305" s="113" t="s">
        <v>181</v>
      </c>
      <c r="D305" s="113" t="s">
        <v>181</v>
      </c>
      <c r="E305" s="113" t="s">
        <v>181</v>
      </c>
      <c r="F305" s="113" t="s">
        <v>181</v>
      </c>
      <c r="G305" s="113" t="s">
        <v>181</v>
      </c>
      <c r="H305" s="113" t="s">
        <v>181</v>
      </c>
      <c r="I305" s="113" t="s">
        <v>181</v>
      </c>
      <c r="J305" s="113" t="s">
        <v>181</v>
      </c>
      <c r="K305" s="113" t="s">
        <v>181</v>
      </c>
    </row>
    <row r="306" spans="1:11" x14ac:dyDescent="0.25">
      <c r="A306" s="111" t="s">
        <v>519</v>
      </c>
      <c r="B306" s="112" t="s">
        <v>525</v>
      </c>
      <c r="C306" s="111" t="s">
        <v>181</v>
      </c>
      <c r="D306" s="111" t="s">
        <v>181</v>
      </c>
      <c r="E306" s="111" t="s">
        <v>181</v>
      </c>
      <c r="F306" s="111" t="s">
        <v>181</v>
      </c>
      <c r="G306" s="111" t="s">
        <v>181</v>
      </c>
      <c r="H306" s="111" t="s">
        <v>181</v>
      </c>
      <c r="I306" s="111" t="s">
        <v>181</v>
      </c>
      <c r="J306" s="111" t="s">
        <v>180</v>
      </c>
      <c r="K306" s="111" t="s">
        <v>181</v>
      </c>
    </row>
    <row r="307" spans="1:11" x14ac:dyDescent="0.25">
      <c r="A307" s="113" t="s">
        <v>526</v>
      </c>
      <c r="B307" s="114" t="s">
        <v>527</v>
      </c>
      <c r="C307" s="113" t="s">
        <v>181</v>
      </c>
      <c r="D307" s="113" t="s">
        <v>181</v>
      </c>
      <c r="E307" s="113" t="s">
        <v>181</v>
      </c>
      <c r="F307" s="113" t="s">
        <v>181</v>
      </c>
      <c r="G307" s="113" t="s">
        <v>181</v>
      </c>
      <c r="H307" s="113" t="s">
        <v>181</v>
      </c>
      <c r="I307" s="113" t="s">
        <v>181</v>
      </c>
      <c r="J307" s="113" t="s">
        <v>181</v>
      </c>
      <c r="K307" s="113" t="s">
        <v>181</v>
      </c>
    </row>
    <row r="308" spans="1:11" x14ac:dyDescent="0.25">
      <c r="A308" s="111" t="s">
        <v>528</v>
      </c>
      <c r="B308" s="112" t="s">
        <v>529</v>
      </c>
      <c r="C308" s="111" t="s">
        <v>180</v>
      </c>
      <c r="D308" s="111" t="s">
        <v>181</v>
      </c>
      <c r="E308" s="111" t="s">
        <v>181</v>
      </c>
      <c r="F308" s="111" t="s">
        <v>181</v>
      </c>
      <c r="G308" s="111" t="s">
        <v>181</v>
      </c>
      <c r="H308" s="111" t="s">
        <v>180</v>
      </c>
      <c r="I308" s="111" t="s">
        <v>180</v>
      </c>
      <c r="J308" s="111" t="s">
        <v>180</v>
      </c>
      <c r="K308" s="111" t="s">
        <v>181</v>
      </c>
    </row>
    <row r="309" spans="1:11" x14ac:dyDescent="0.25">
      <c r="A309" s="113" t="s">
        <v>528</v>
      </c>
      <c r="B309" s="114" t="s">
        <v>530</v>
      </c>
      <c r="C309" s="113" t="s">
        <v>181</v>
      </c>
      <c r="D309" s="113" t="s">
        <v>181</v>
      </c>
      <c r="E309" s="113" t="s">
        <v>181</v>
      </c>
      <c r="F309" s="113" t="s">
        <v>181</v>
      </c>
      <c r="G309" s="113" t="s">
        <v>181</v>
      </c>
      <c r="H309" s="113" t="s">
        <v>181</v>
      </c>
      <c r="I309" s="113" t="s">
        <v>181</v>
      </c>
      <c r="J309" s="113" t="s">
        <v>181</v>
      </c>
      <c r="K309" s="113" t="s">
        <v>181</v>
      </c>
    </row>
    <row r="310" spans="1:11" x14ac:dyDescent="0.25">
      <c r="A310" s="111" t="s">
        <v>528</v>
      </c>
      <c r="B310" s="112" t="s">
        <v>531</v>
      </c>
      <c r="C310" s="111" t="s">
        <v>181</v>
      </c>
      <c r="D310" s="111" t="s">
        <v>181</v>
      </c>
      <c r="E310" s="111" t="s">
        <v>181</v>
      </c>
      <c r="F310" s="111" t="s">
        <v>181</v>
      </c>
      <c r="G310" s="111" t="s">
        <v>181</v>
      </c>
      <c r="H310" s="111" t="s">
        <v>181</v>
      </c>
      <c r="I310" s="111" t="s">
        <v>181</v>
      </c>
      <c r="J310" s="111" t="s">
        <v>181</v>
      </c>
      <c r="K310" s="111" t="s">
        <v>181</v>
      </c>
    </row>
    <row r="311" spans="1:11" x14ac:dyDescent="0.25">
      <c r="A311" s="113" t="s">
        <v>528</v>
      </c>
      <c r="B311" s="114" t="s">
        <v>532</v>
      </c>
      <c r="C311" s="113" t="s">
        <v>181</v>
      </c>
      <c r="D311" s="113" t="s">
        <v>181</v>
      </c>
      <c r="E311" s="113" t="s">
        <v>181</v>
      </c>
      <c r="F311" s="113" t="s">
        <v>181</v>
      </c>
      <c r="G311" s="113" t="s">
        <v>180</v>
      </c>
      <c r="H311" s="113" t="s">
        <v>181</v>
      </c>
      <c r="I311" s="113" t="s">
        <v>181</v>
      </c>
      <c r="J311" s="113" t="s">
        <v>180</v>
      </c>
      <c r="K311" s="113" t="s">
        <v>181</v>
      </c>
    </row>
    <row r="312" spans="1:11" x14ac:dyDescent="0.25">
      <c r="A312" s="111" t="s">
        <v>528</v>
      </c>
      <c r="B312" s="112" t="s">
        <v>533</v>
      </c>
      <c r="C312" s="111" t="s">
        <v>180</v>
      </c>
      <c r="D312" s="111" t="s">
        <v>181</v>
      </c>
      <c r="E312" s="111" t="s">
        <v>180</v>
      </c>
      <c r="F312" s="111" t="s">
        <v>181</v>
      </c>
      <c r="G312" s="111" t="s">
        <v>181</v>
      </c>
      <c r="H312" s="111" t="s">
        <v>181</v>
      </c>
      <c r="I312" s="111" t="s">
        <v>181</v>
      </c>
      <c r="J312" s="111" t="s">
        <v>181</v>
      </c>
      <c r="K312" s="111" t="s">
        <v>181</v>
      </c>
    </row>
    <row r="313" spans="1:11" x14ac:dyDescent="0.25">
      <c r="A313" s="113" t="s">
        <v>528</v>
      </c>
      <c r="B313" s="114" t="s">
        <v>534</v>
      </c>
      <c r="C313" s="113" t="s">
        <v>181</v>
      </c>
      <c r="D313" s="113" t="s">
        <v>181</v>
      </c>
      <c r="E313" s="113" t="s">
        <v>181</v>
      </c>
      <c r="F313" s="113" t="s">
        <v>181</v>
      </c>
      <c r="G313" s="113" t="s">
        <v>180</v>
      </c>
      <c r="H313" s="113" t="s">
        <v>181</v>
      </c>
      <c r="I313" s="113" t="s">
        <v>181</v>
      </c>
      <c r="J313" s="113" t="s">
        <v>180</v>
      </c>
      <c r="K313" s="113" t="s">
        <v>181</v>
      </c>
    </row>
    <row r="314" spans="1:11" x14ac:dyDescent="0.25">
      <c r="A314" s="111" t="s">
        <v>535</v>
      </c>
      <c r="B314" s="112" t="s">
        <v>536</v>
      </c>
      <c r="C314" s="111" t="s">
        <v>181</v>
      </c>
      <c r="D314" s="111" t="s">
        <v>181</v>
      </c>
      <c r="E314" s="111" t="s">
        <v>181</v>
      </c>
      <c r="F314" s="111" t="s">
        <v>181</v>
      </c>
      <c r="G314" s="111" t="s">
        <v>181</v>
      </c>
      <c r="H314" s="111" t="s">
        <v>181</v>
      </c>
      <c r="I314" s="111" t="s">
        <v>180</v>
      </c>
      <c r="J314" s="111" t="s">
        <v>180</v>
      </c>
      <c r="K314" s="111" t="s">
        <v>181</v>
      </c>
    </row>
    <row r="315" spans="1:11" x14ac:dyDescent="0.25">
      <c r="A315" s="113" t="s">
        <v>535</v>
      </c>
      <c r="B315" s="114" t="s">
        <v>537</v>
      </c>
      <c r="C315" s="113" t="s">
        <v>181</v>
      </c>
      <c r="D315" s="113" t="s">
        <v>181</v>
      </c>
      <c r="E315" s="113" t="s">
        <v>181</v>
      </c>
      <c r="F315" s="113" t="s">
        <v>181</v>
      </c>
      <c r="G315" s="113" t="s">
        <v>181</v>
      </c>
      <c r="H315" s="113" t="s">
        <v>181</v>
      </c>
      <c r="I315" s="113" t="s">
        <v>181</v>
      </c>
      <c r="J315" s="113" t="s">
        <v>181</v>
      </c>
      <c r="K315" s="113" t="s">
        <v>181</v>
      </c>
    </row>
    <row r="316" spans="1:11" x14ac:dyDescent="0.25">
      <c r="A316" s="111" t="s">
        <v>535</v>
      </c>
      <c r="B316" s="112" t="s">
        <v>538</v>
      </c>
      <c r="C316" s="111" t="s">
        <v>181</v>
      </c>
      <c r="D316" s="111" t="s">
        <v>181</v>
      </c>
      <c r="E316" s="111" t="s">
        <v>181</v>
      </c>
      <c r="F316" s="111" t="s">
        <v>181</v>
      </c>
      <c r="G316" s="111" t="s">
        <v>181</v>
      </c>
      <c r="H316" s="111" t="s">
        <v>181</v>
      </c>
      <c r="I316" s="111" t="s">
        <v>181</v>
      </c>
      <c r="J316" s="111" t="s">
        <v>181</v>
      </c>
      <c r="K316" s="111" t="s">
        <v>181</v>
      </c>
    </row>
    <row r="317" spans="1:11" x14ac:dyDescent="0.25">
      <c r="A317" s="113" t="s">
        <v>535</v>
      </c>
      <c r="B317" s="114" t="s">
        <v>539</v>
      </c>
      <c r="C317" s="113" t="s">
        <v>181</v>
      </c>
      <c r="D317" s="113" t="s">
        <v>181</v>
      </c>
      <c r="E317" s="113" t="s">
        <v>181</v>
      </c>
      <c r="F317" s="113" t="s">
        <v>181</v>
      </c>
      <c r="G317" s="113" t="s">
        <v>181</v>
      </c>
      <c r="H317" s="113" t="s">
        <v>181</v>
      </c>
      <c r="I317" s="113" t="s">
        <v>181</v>
      </c>
      <c r="J317" s="113" t="s">
        <v>180</v>
      </c>
      <c r="K317" s="113" t="s">
        <v>181</v>
      </c>
    </row>
    <row r="318" spans="1:11" x14ac:dyDescent="0.25">
      <c r="A318" s="111" t="s">
        <v>535</v>
      </c>
      <c r="B318" s="112" t="s">
        <v>540</v>
      </c>
      <c r="C318" s="111" t="s">
        <v>181</v>
      </c>
      <c r="D318" s="111" t="s">
        <v>181</v>
      </c>
      <c r="E318" s="111" t="s">
        <v>181</v>
      </c>
      <c r="F318" s="111" t="s">
        <v>181</v>
      </c>
      <c r="G318" s="111" t="s">
        <v>181</v>
      </c>
      <c r="H318" s="111" t="s">
        <v>181</v>
      </c>
      <c r="I318" s="111" t="s">
        <v>181</v>
      </c>
      <c r="J318" s="111" t="s">
        <v>181</v>
      </c>
      <c r="K318" s="111" t="s">
        <v>181</v>
      </c>
    </row>
    <row r="319" spans="1:11" x14ac:dyDescent="0.25">
      <c r="A319" s="113" t="s">
        <v>535</v>
      </c>
      <c r="B319" s="114" t="s">
        <v>541</v>
      </c>
      <c r="C319" s="113" t="s">
        <v>181</v>
      </c>
      <c r="D319" s="113" t="s">
        <v>181</v>
      </c>
      <c r="E319" s="113" t="s">
        <v>181</v>
      </c>
      <c r="F319" s="113" t="s">
        <v>181</v>
      </c>
      <c r="G319" s="113" t="s">
        <v>181</v>
      </c>
      <c r="H319" s="113" t="s">
        <v>181</v>
      </c>
      <c r="I319" s="113" t="s">
        <v>181</v>
      </c>
      <c r="J319" s="113" t="s">
        <v>181</v>
      </c>
      <c r="K319" s="113" t="s">
        <v>181</v>
      </c>
    </row>
    <row r="320" spans="1:11" x14ac:dyDescent="0.25">
      <c r="A320" s="111" t="s">
        <v>535</v>
      </c>
      <c r="B320" s="112" t="s">
        <v>542</v>
      </c>
      <c r="C320" s="111" t="s">
        <v>181</v>
      </c>
      <c r="D320" s="111" t="s">
        <v>181</v>
      </c>
      <c r="E320" s="111" t="s">
        <v>181</v>
      </c>
      <c r="F320" s="111" t="s">
        <v>181</v>
      </c>
      <c r="G320" s="111" t="s">
        <v>181</v>
      </c>
      <c r="H320" s="111" t="s">
        <v>181</v>
      </c>
      <c r="I320" s="111" t="s">
        <v>181</v>
      </c>
      <c r="J320" s="111" t="s">
        <v>181</v>
      </c>
      <c r="K320" s="111" t="s">
        <v>181</v>
      </c>
    </row>
    <row r="321" spans="1:11" x14ac:dyDescent="0.25">
      <c r="A321" s="113" t="s">
        <v>535</v>
      </c>
      <c r="B321" s="114" t="s">
        <v>543</v>
      </c>
      <c r="C321" s="113" t="s">
        <v>181</v>
      </c>
      <c r="D321" s="113" t="s">
        <v>181</v>
      </c>
      <c r="E321" s="113" t="s">
        <v>181</v>
      </c>
      <c r="F321" s="113" t="s">
        <v>181</v>
      </c>
      <c r="G321" s="113" t="s">
        <v>181</v>
      </c>
      <c r="H321" s="113" t="s">
        <v>181</v>
      </c>
      <c r="I321" s="113" t="s">
        <v>180</v>
      </c>
      <c r="J321" s="113" t="s">
        <v>180</v>
      </c>
      <c r="K321" s="113" t="s">
        <v>180</v>
      </c>
    </row>
    <row r="322" spans="1:11" x14ac:dyDescent="0.25">
      <c r="A322" s="111" t="s">
        <v>535</v>
      </c>
      <c r="B322" s="112" t="s">
        <v>544</v>
      </c>
      <c r="C322" s="111" t="s">
        <v>181</v>
      </c>
      <c r="D322" s="111" t="s">
        <v>181</v>
      </c>
      <c r="E322" s="111" t="s">
        <v>181</v>
      </c>
      <c r="F322" s="111" t="s">
        <v>181</v>
      </c>
      <c r="G322" s="111" t="s">
        <v>181</v>
      </c>
      <c r="H322" s="111" t="s">
        <v>181</v>
      </c>
      <c r="I322" s="111" t="s">
        <v>181</v>
      </c>
      <c r="J322" s="111" t="s">
        <v>180</v>
      </c>
      <c r="K322" s="111" t="s">
        <v>181</v>
      </c>
    </row>
    <row r="323" spans="1:11" x14ac:dyDescent="0.25">
      <c r="A323" s="113" t="s">
        <v>535</v>
      </c>
      <c r="B323" s="114" t="s">
        <v>545</v>
      </c>
      <c r="C323" s="113" t="s">
        <v>181</v>
      </c>
      <c r="D323" s="113" t="s">
        <v>181</v>
      </c>
      <c r="E323" s="113" t="s">
        <v>181</v>
      </c>
      <c r="F323" s="113" t="s">
        <v>181</v>
      </c>
      <c r="G323" s="113" t="s">
        <v>181</v>
      </c>
      <c r="H323" s="113" t="s">
        <v>181</v>
      </c>
      <c r="I323" s="113" t="s">
        <v>180</v>
      </c>
      <c r="J323" s="113" t="s">
        <v>181</v>
      </c>
      <c r="K323" s="113" t="s">
        <v>181</v>
      </c>
    </row>
    <row r="324" spans="1:11" x14ac:dyDescent="0.25">
      <c r="A324" s="111" t="s">
        <v>546</v>
      </c>
      <c r="B324" s="112" t="s">
        <v>547</v>
      </c>
      <c r="C324" s="111" t="s">
        <v>181</v>
      </c>
      <c r="D324" s="111" t="s">
        <v>181</v>
      </c>
      <c r="E324" s="111" t="s">
        <v>181</v>
      </c>
      <c r="F324" s="111" t="s">
        <v>181</v>
      </c>
      <c r="G324" s="111" t="s">
        <v>181</v>
      </c>
      <c r="H324" s="111" t="s">
        <v>181</v>
      </c>
      <c r="I324" s="111" t="s">
        <v>181</v>
      </c>
      <c r="J324" s="111" t="s">
        <v>180</v>
      </c>
      <c r="K324" s="111" t="s">
        <v>181</v>
      </c>
    </row>
    <row r="325" spans="1:11" x14ac:dyDescent="0.25">
      <c r="A325" s="113" t="s">
        <v>546</v>
      </c>
      <c r="B325" s="114" t="s">
        <v>548</v>
      </c>
      <c r="C325" s="113" t="s">
        <v>181</v>
      </c>
      <c r="D325" s="113" t="s">
        <v>181</v>
      </c>
      <c r="E325" s="113" t="s">
        <v>181</v>
      </c>
      <c r="F325" s="113" t="s">
        <v>181</v>
      </c>
      <c r="G325" s="113" t="s">
        <v>181</v>
      </c>
      <c r="H325" s="113" t="s">
        <v>181</v>
      </c>
      <c r="I325" s="113" t="s">
        <v>181</v>
      </c>
      <c r="J325" s="113" t="s">
        <v>181</v>
      </c>
      <c r="K325" s="113" t="s">
        <v>181</v>
      </c>
    </row>
    <row r="326" spans="1:11" x14ac:dyDescent="0.25">
      <c r="A326" s="111" t="s">
        <v>546</v>
      </c>
      <c r="B326" s="112" t="s">
        <v>549</v>
      </c>
      <c r="C326" s="111" t="s">
        <v>181</v>
      </c>
      <c r="D326" s="111" t="s">
        <v>181</v>
      </c>
      <c r="E326" s="111" t="s">
        <v>181</v>
      </c>
      <c r="F326" s="111" t="s">
        <v>181</v>
      </c>
      <c r="G326" s="111" t="s">
        <v>181</v>
      </c>
      <c r="H326" s="111" t="s">
        <v>181</v>
      </c>
      <c r="I326" s="111" t="s">
        <v>181</v>
      </c>
      <c r="J326" s="111" t="s">
        <v>180</v>
      </c>
      <c r="K326" s="111" t="s">
        <v>181</v>
      </c>
    </row>
    <row r="327" spans="1:11" x14ac:dyDescent="0.25">
      <c r="A327" s="113" t="s">
        <v>550</v>
      </c>
      <c r="B327" s="114" t="s">
        <v>551</v>
      </c>
      <c r="C327" s="113" t="s">
        <v>181</v>
      </c>
      <c r="D327" s="113" t="s">
        <v>181</v>
      </c>
      <c r="E327" s="113" t="s">
        <v>181</v>
      </c>
      <c r="F327" s="113" t="s">
        <v>181</v>
      </c>
      <c r="G327" s="113" t="s">
        <v>181</v>
      </c>
      <c r="H327" s="113" t="s">
        <v>181</v>
      </c>
      <c r="I327" s="113" t="s">
        <v>181</v>
      </c>
      <c r="J327" s="113" t="s">
        <v>180</v>
      </c>
      <c r="K327" s="113" t="s">
        <v>181</v>
      </c>
    </row>
    <row r="328" spans="1:11" x14ac:dyDescent="0.25">
      <c r="A328" s="111" t="s">
        <v>550</v>
      </c>
      <c r="B328" s="112" t="s">
        <v>552</v>
      </c>
      <c r="C328" s="111" t="s">
        <v>181</v>
      </c>
      <c r="D328" s="111" t="s">
        <v>181</v>
      </c>
      <c r="E328" s="111" t="s">
        <v>180</v>
      </c>
      <c r="F328" s="111" t="s">
        <v>181</v>
      </c>
      <c r="G328" s="111" t="s">
        <v>180</v>
      </c>
      <c r="H328" s="111" t="s">
        <v>181</v>
      </c>
      <c r="I328" s="111" t="s">
        <v>181</v>
      </c>
      <c r="J328" s="111" t="s">
        <v>180</v>
      </c>
      <c r="K328" s="111" t="s">
        <v>181</v>
      </c>
    </row>
    <row r="329" spans="1:11" x14ac:dyDescent="0.25">
      <c r="A329" s="113" t="s">
        <v>550</v>
      </c>
      <c r="B329" s="114" t="s">
        <v>553</v>
      </c>
      <c r="C329" s="113" t="s">
        <v>181</v>
      </c>
      <c r="D329" s="113" t="s">
        <v>181</v>
      </c>
      <c r="E329" s="113" t="s">
        <v>181</v>
      </c>
      <c r="F329" s="113" t="s">
        <v>181</v>
      </c>
      <c r="G329" s="113" t="s">
        <v>181</v>
      </c>
      <c r="H329" s="113" t="s">
        <v>181</v>
      </c>
      <c r="I329" s="113" t="s">
        <v>181</v>
      </c>
      <c r="J329" s="113" t="s">
        <v>180</v>
      </c>
      <c r="K329" s="113" t="s">
        <v>181</v>
      </c>
    </row>
    <row r="330" spans="1:11" x14ac:dyDescent="0.25">
      <c r="A330" s="111" t="s">
        <v>550</v>
      </c>
      <c r="B330" s="112" t="s">
        <v>554</v>
      </c>
      <c r="C330" s="111" t="s">
        <v>181</v>
      </c>
      <c r="D330" s="111" t="s">
        <v>181</v>
      </c>
      <c r="E330" s="111" t="s">
        <v>181</v>
      </c>
      <c r="F330" s="111" t="s">
        <v>181</v>
      </c>
      <c r="G330" s="111" t="s">
        <v>181</v>
      </c>
      <c r="H330" s="111" t="s">
        <v>181</v>
      </c>
      <c r="I330" s="111" t="s">
        <v>181</v>
      </c>
      <c r="J330" s="111" t="s">
        <v>180</v>
      </c>
      <c r="K330" s="111" t="s">
        <v>180</v>
      </c>
    </row>
    <row r="331" spans="1:11" x14ac:dyDescent="0.25">
      <c r="A331" s="113" t="s">
        <v>550</v>
      </c>
      <c r="B331" s="114" t="s">
        <v>555</v>
      </c>
      <c r="C331" s="113" t="s">
        <v>180</v>
      </c>
      <c r="D331" s="113" t="s">
        <v>181</v>
      </c>
      <c r="E331" s="113" t="s">
        <v>181</v>
      </c>
      <c r="F331" s="113" t="s">
        <v>181</v>
      </c>
      <c r="G331" s="113" t="s">
        <v>181</v>
      </c>
      <c r="H331" s="113" t="s">
        <v>181</v>
      </c>
      <c r="I331" s="113" t="s">
        <v>180</v>
      </c>
      <c r="J331" s="113" t="s">
        <v>180</v>
      </c>
      <c r="K331" s="113" t="s">
        <v>181</v>
      </c>
    </row>
    <row r="332" spans="1:11" x14ac:dyDescent="0.25">
      <c r="A332" s="111" t="s">
        <v>550</v>
      </c>
      <c r="B332" s="112" t="s">
        <v>556</v>
      </c>
      <c r="C332" s="111" t="s">
        <v>180</v>
      </c>
      <c r="D332" s="111" t="s">
        <v>181</v>
      </c>
      <c r="E332" s="111" t="s">
        <v>181</v>
      </c>
      <c r="F332" s="111" t="s">
        <v>181</v>
      </c>
      <c r="G332" s="111" t="s">
        <v>181</v>
      </c>
      <c r="H332" s="111" t="s">
        <v>181</v>
      </c>
      <c r="I332" s="111" t="s">
        <v>180</v>
      </c>
      <c r="J332" s="111" t="s">
        <v>180</v>
      </c>
      <c r="K332" s="111" t="s">
        <v>181</v>
      </c>
    </row>
    <row r="333" spans="1:11" x14ac:dyDescent="0.25">
      <c r="A333" s="113" t="s">
        <v>550</v>
      </c>
      <c r="B333" s="114" t="s">
        <v>557</v>
      </c>
      <c r="C333" s="113" t="s">
        <v>181</v>
      </c>
      <c r="D333" s="113" t="s">
        <v>181</v>
      </c>
      <c r="E333" s="113" t="s">
        <v>181</v>
      </c>
      <c r="F333" s="113" t="s">
        <v>181</v>
      </c>
      <c r="G333" s="113" t="s">
        <v>181</v>
      </c>
      <c r="H333" s="113" t="s">
        <v>181</v>
      </c>
      <c r="I333" s="113" t="s">
        <v>181</v>
      </c>
      <c r="J333" s="113" t="s">
        <v>180</v>
      </c>
      <c r="K333" s="113" t="s">
        <v>181</v>
      </c>
    </row>
    <row r="334" spans="1:11" x14ac:dyDescent="0.25">
      <c r="A334" s="111" t="s">
        <v>550</v>
      </c>
      <c r="B334" s="112" t="s">
        <v>558</v>
      </c>
      <c r="C334" s="111" t="s">
        <v>181</v>
      </c>
      <c r="D334" s="111" t="s">
        <v>181</v>
      </c>
      <c r="E334" s="111" t="s">
        <v>181</v>
      </c>
      <c r="F334" s="111" t="s">
        <v>181</v>
      </c>
      <c r="G334" s="111" t="s">
        <v>181</v>
      </c>
      <c r="H334" s="111" t="s">
        <v>181</v>
      </c>
      <c r="I334" s="111" t="s">
        <v>181</v>
      </c>
      <c r="J334" s="111" t="s">
        <v>180</v>
      </c>
      <c r="K334" s="111" t="s">
        <v>181</v>
      </c>
    </row>
    <row r="335" spans="1:11" x14ac:dyDescent="0.25">
      <c r="A335" s="113" t="s">
        <v>559</v>
      </c>
      <c r="B335" s="114" t="s">
        <v>560</v>
      </c>
      <c r="C335" s="113" t="s">
        <v>181</v>
      </c>
      <c r="D335" s="113" t="s">
        <v>181</v>
      </c>
      <c r="E335" s="113" t="s">
        <v>181</v>
      </c>
      <c r="F335" s="113" t="s">
        <v>181</v>
      </c>
      <c r="G335" s="113" t="s">
        <v>181</v>
      </c>
      <c r="H335" s="113" t="s">
        <v>181</v>
      </c>
      <c r="I335" s="113" t="s">
        <v>181</v>
      </c>
      <c r="J335" s="113" t="s">
        <v>181</v>
      </c>
      <c r="K335" s="113" t="s">
        <v>180</v>
      </c>
    </row>
    <row r="336" spans="1:11" ht="13.8" thickBot="1" x14ac:dyDescent="0.3">
      <c r="A336" s="115" t="s">
        <v>559</v>
      </c>
      <c r="B336" s="116" t="s">
        <v>561</v>
      </c>
      <c r="C336" s="115" t="s">
        <v>181</v>
      </c>
      <c r="D336" s="115" t="s">
        <v>181</v>
      </c>
      <c r="E336" s="115" t="s">
        <v>181</v>
      </c>
      <c r="F336" s="115" t="s">
        <v>181</v>
      </c>
      <c r="G336" s="115" t="s">
        <v>181</v>
      </c>
      <c r="H336" s="115" t="s">
        <v>181</v>
      </c>
      <c r="I336" s="115" t="s">
        <v>181</v>
      </c>
      <c r="J336" s="115" t="s">
        <v>180</v>
      </c>
      <c r="K336" s="115" t="s">
        <v>181</v>
      </c>
    </row>
    <row r="337" spans="1:11" ht="13.8" thickBot="1" x14ac:dyDescent="0.3">
      <c r="A337" s="301"/>
      <c r="B337" s="135" t="s">
        <v>846</v>
      </c>
      <c r="C337" s="147">
        <f>COUNTIF(C4:C336,"YES")</f>
        <v>24</v>
      </c>
      <c r="D337" s="147">
        <f t="shared" ref="D337:K337" si="0">COUNTIF(D4:D336,"YES")</f>
        <v>0</v>
      </c>
      <c r="E337" s="147">
        <f t="shared" si="0"/>
        <v>21</v>
      </c>
      <c r="F337" s="147">
        <f t="shared" si="0"/>
        <v>10</v>
      </c>
      <c r="G337" s="147">
        <f t="shared" si="0"/>
        <v>13</v>
      </c>
      <c r="H337" s="147">
        <f t="shared" si="0"/>
        <v>7</v>
      </c>
      <c r="I337" s="147">
        <f t="shared" si="0"/>
        <v>44</v>
      </c>
      <c r="J337" s="147">
        <f t="shared" si="0"/>
        <v>127</v>
      </c>
      <c r="K337" s="147">
        <f t="shared" si="0"/>
        <v>16</v>
      </c>
    </row>
    <row r="339" spans="1:11" x14ac:dyDescent="0.25">
      <c r="A339" s="276" t="s">
        <v>161</v>
      </c>
    </row>
    <row r="340" spans="1:11" x14ac:dyDescent="0.25">
      <c r="A340" s="44" t="s">
        <v>78</v>
      </c>
    </row>
  </sheetData>
  <mergeCells count="1">
    <mergeCell ref="A2:B2"/>
  </mergeCells>
  <hyperlinks>
    <hyperlink ref="A2:B2" location="TOC!A1" display="Return to Table of Contents"/>
  </hyperlinks>
  <pageMargins left="0.25" right="0.25" top="0.75" bottom="0.75" header="0.3" footer="0.3"/>
  <pageSetup scale="72" orientation="portrait" horizontalDpi="1200" verticalDpi="1200" r:id="rId1"/>
  <headerFooter>
    <oddHeader>&amp;L&amp;"Arial,Bold"2016-17 Survey of Allied Dental Education
Report 1 - Dental Hygiene Education Programs</oddHeader>
  </headerFooter>
  <rowBreaks count="4" manualBreakCount="4">
    <brk id="74" max="10" man="1"/>
    <brk id="143" max="10" man="1"/>
    <brk id="213" max="10" man="1"/>
    <brk id="275" max="10" man="1"/>
  </rowBreaks>
  <colBreaks count="1" manualBreakCount="1">
    <brk id="7" max="33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5"/>
  <sheetViews>
    <sheetView zoomScaleNormal="100" workbookViewId="0">
      <pane ySplit="4" topLeftCell="A5" activePane="bottomLeft" state="frozen"/>
      <selection pane="bottomLeft"/>
    </sheetView>
  </sheetViews>
  <sheetFormatPr defaultColWidth="9.109375" defaultRowHeight="13.2" x14ac:dyDescent="0.25"/>
  <cols>
    <col min="1" max="1" width="5.88671875" style="108" customWidth="1"/>
    <col min="2" max="2" width="84.109375" style="108" customWidth="1"/>
    <col min="3" max="8" width="12.109375" style="108" customWidth="1"/>
    <col min="9" max="10" width="10.88671875" style="108" customWidth="1"/>
    <col min="11" max="11" width="11.5546875" style="108" customWidth="1"/>
    <col min="12" max="12" width="11.44140625" style="108" customWidth="1"/>
    <col min="13" max="15" width="10.88671875" style="108" customWidth="1"/>
    <col min="16" max="16" width="11.5546875" style="108" customWidth="1"/>
    <col min="17" max="17" width="12.109375" style="108" customWidth="1"/>
    <col min="18" max="18" width="11.88671875" style="108" customWidth="1"/>
    <col min="19" max="20" width="10.88671875" style="108" customWidth="1"/>
    <col min="21" max="16384" width="9.109375" style="108"/>
  </cols>
  <sheetData>
    <row r="1" spans="1:20" x14ac:dyDescent="0.25">
      <c r="A1" s="107" t="s">
        <v>141</v>
      </c>
    </row>
    <row r="2" spans="1:20" x14ac:dyDescent="0.25">
      <c r="A2" s="405" t="s">
        <v>4</v>
      </c>
      <c r="B2" s="405"/>
    </row>
    <row r="3" spans="1:20" s="120" customFormat="1" ht="30.75" customHeight="1" x14ac:dyDescent="0.25">
      <c r="A3" s="295"/>
      <c r="B3" s="297"/>
      <c r="C3" s="406" t="s">
        <v>862</v>
      </c>
      <c r="D3" s="406"/>
      <c r="E3" s="295"/>
      <c r="F3" s="295"/>
      <c r="G3" s="295"/>
      <c r="H3" s="295"/>
      <c r="I3" s="295"/>
      <c r="J3" s="303"/>
      <c r="K3" s="406" t="s">
        <v>863</v>
      </c>
      <c r="L3" s="406"/>
      <c r="M3" s="406"/>
      <c r="N3" s="295"/>
      <c r="O3" s="295"/>
      <c r="P3" s="295"/>
      <c r="Q3" s="295"/>
      <c r="R3" s="295"/>
      <c r="S3" s="295"/>
      <c r="T3" s="295"/>
    </row>
    <row r="4" spans="1:20" s="302" customFormat="1" ht="41.4" x14ac:dyDescent="0.25">
      <c r="A4" s="295" t="s">
        <v>165</v>
      </c>
      <c r="B4" s="297" t="s">
        <v>166</v>
      </c>
      <c r="C4" s="296" t="s">
        <v>847</v>
      </c>
      <c r="D4" s="296" t="s">
        <v>848</v>
      </c>
      <c r="E4" s="296" t="s">
        <v>864</v>
      </c>
      <c r="F4" s="296" t="s">
        <v>849</v>
      </c>
      <c r="G4" s="296" t="s">
        <v>865</v>
      </c>
      <c r="H4" s="296" t="s">
        <v>850</v>
      </c>
      <c r="I4" s="296" t="s">
        <v>851</v>
      </c>
      <c r="J4" s="296" t="s">
        <v>852</v>
      </c>
      <c r="K4" s="296" t="s">
        <v>853</v>
      </c>
      <c r="L4" s="296" t="s">
        <v>854</v>
      </c>
      <c r="M4" s="296" t="s">
        <v>855</v>
      </c>
      <c r="N4" s="296" t="s">
        <v>856</v>
      </c>
      <c r="O4" s="296" t="s">
        <v>857</v>
      </c>
      <c r="P4" s="296" t="s">
        <v>858</v>
      </c>
      <c r="Q4" s="296" t="s">
        <v>859</v>
      </c>
      <c r="R4" s="296" t="s">
        <v>860</v>
      </c>
      <c r="S4" s="296" t="s">
        <v>861</v>
      </c>
      <c r="T4" s="296" t="s">
        <v>160</v>
      </c>
    </row>
    <row r="5" spans="1:20" x14ac:dyDescent="0.25">
      <c r="A5" s="111" t="s">
        <v>178</v>
      </c>
      <c r="B5" s="112" t="s">
        <v>179</v>
      </c>
      <c r="C5" s="111" t="s">
        <v>181</v>
      </c>
      <c r="D5" s="111" t="s">
        <v>181</v>
      </c>
      <c r="E5" s="111" t="s">
        <v>181</v>
      </c>
      <c r="F5" s="111" t="s">
        <v>181</v>
      </c>
      <c r="G5" s="111" t="s">
        <v>181</v>
      </c>
      <c r="H5" s="111" t="s">
        <v>181</v>
      </c>
      <c r="I5" s="111" t="s">
        <v>181</v>
      </c>
      <c r="J5" s="111" t="s">
        <v>181</v>
      </c>
      <c r="K5" s="111" t="s">
        <v>181</v>
      </c>
      <c r="L5" s="111" t="s">
        <v>180</v>
      </c>
      <c r="M5" s="111" t="s">
        <v>180</v>
      </c>
      <c r="N5" s="111" t="s">
        <v>180</v>
      </c>
      <c r="O5" s="111" t="s">
        <v>180</v>
      </c>
      <c r="P5" s="111" t="s">
        <v>181</v>
      </c>
      <c r="Q5" s="111" t="s">
        <v>180</v>
      </c>
      <c r="R5" s="111" t="s">
        <v>181</v>
      </c>
      <c r="S5" s="111" t="s">
        <v>181</v>
      </c>
      <c r="T5" s="111" t="s">
        <v>181</v>
      </c>
    </row>
    <row r="6" spans="1:20" x14ac:dyDescent="0.25">
      <c r="A6" s="113" t="s">
        <v>178</v>
      </c>
      <c r="B6" s="114" t="s">
        <v>182</v>
      </c>
      <c r="C6" s="113" t="s">
        <v>181</v>
      </c>
      <c r="D6" s="113" t="s">
        <v>181</v>
      </c>
      <c r="E6" s="113" t="s">
        <v>181</v>
      </c>
      <c r="F6" s="113" t="s">
        <v>181</v>
      </c>
      <c r="G6" s="113" t="s">
        <v>181</v>
      </c>
      <c r="H6" s="113" t="s">
        <v>181</v>
      </c>
      <c r="I6" s="113" t="s">
        <v>181</v>
      </c>
      <c r="J6" s="113" t="s">
        <v>180</v>
      </c>
      <c r="K6" s="113" t="s">
        <v>181</v>
      </c>
      <c r="L6" s="113" t="s">
        <v>180</v>
      </c>
      <c r="M6" s="113" t="s">
        <v>181</v>
      </c>
      <c r="N6" s="113" t="s">
        <v>180</v>
      </c>
      <c r="O6" s="113" t="s">
        <v>180</v>
      </c>
      <c r="P6" s="113" t="s">
        <v>180</v>
      </c>
      <c r="Q6" s="113" t="s">
        <v>180</v>
      </c>
      <c r="R6" s="113" t="s">
        <v>181</v>
      </c>
      <c r="S6" s="113" t="s">
        <v>180</v>
      </c>
      <c r="T6" s="113" t="s">
        <v>181</v>
      </c>
    </row>
    <row r="7" spans="1:20" x14ac:dyDescent="0.25">
      <c r="A7" s="111" t="s">
        <v>183</v>
      </c>
      <c r="B7" s="112" t="s">
        <v>184</v>
      </c>
      <c r="C7" s="111" t="s">
        <v>181</v>
      </c>
      <c r="D7" s="111" t="s">
        <v>181</v>
      </c>
      <c r="E7" s="111" t="s">
        <v>180</v>
      </c>
      <c r="F7" s="111" t="s">
        <v>181</v>
      </c>
      <c r="G7" s="111" t="s">
        <v>181</v>
      </c>
      <c r="H7" s="111" t="s">
        <v>181</v>
      </c>
      <c r="I7" s="111" t="s">
        <v>181</v>
      </c>
      <c r="J7" s="111" t="s">
        <v>181</v>
      </c>
      <c r="K7" s="111" t="s">
        <v>181</v>
      </c>
      <c r="L7" s="111" t="s">
        <v>181</v>
      </c>
      <c r="M7" s="111" t="s">
        <v>181</v>
      </c>
      <c r="N7" s="111" t="s">
        <v>181</v>
      </c>
      <c r="O7" s="111" t="s">
        <v>180</v>
      </c>
      <c r="P7" s="111" t="s">
        <v>181</v>
      </c>
      <c r="Q7" s="111" t="s">
        <v>181</v>
      </c>
      <c r="R7" s="111" t="s">
        <v>181</v>
      </c>
      <c r="S7" s="111" t="s">
        <v>181</v>
      </c>
      <c r="T7" s="111" t="s">
        <v>181</v>
      </c>
    </row>
    <row r="8" spans="1:20" x14ac:dyDescent="0.25">
      <c r="A8" s="113" t="s">
        <v>183</v>
      </c>
      <c r="B8" s="114" t="s">
        <v>185</v>
      </c>
      <c r="C8" s="113" t="s">
        <v>181</v>
      </c>
      <c r="D8" s="113" t="s">
        <v>181</v>
      </c>
      <c r="E8" s="113" t="s">
        <v>181</v>
      </c>
      <c r="F8" s="113" t="s">
        <v>181</v>
      </c>
      <c r="G8" s="113" t="s">
        <v>181</v>
      </c>
      <c r="H8" s="113" t="s">
        <v>181</v>
      </c>
      <c r="I8" s="113" t="s">
        <v>181</v>
      </c>
      <c r="J8" s="113" t="s">
        <v>181</v>
      </c>
      <c r="K8" s="113" t="s">
        <v>180</v>
      </c>
      <c r="L8" s="113" t="s">
        <v>181</v>
      </c>
      <c r="M8" s="113" t="s">
        <v>181</v>
      </c>
      <c r="N8" s="113" t="s">
        <v>180</v>
      </c>
      <c r="O8" s="113" t="s">
        <v>180</v>
      </c>
      <c r="P8" s="113" t="s">
        <v>181</v>
      </c>
      <c r="Q8" s="113" t="s">
        <v>180</v>
      </c>
      <c r="R8" s="113" t="s">
        <v>180</v>
      </c>
      <c r="S8" s="113" t="s">
        <v>181</v>
      </c>
      <c r="T8" s="113" t="s">
        <v>181</v>
      </c>
    </row>
    <row r="9" spans="1:20" x14ac:dyDescent="0.25">
      <c r="A9" s="111" t="s">
        <v>186</v>
      </c>
      <c r="B9" s="112" t="s">
        <v>187</v>
      </c>
      <c r="C9" s="111" t="s">
        <v>181</v>
      </c>
      <c r="D9" s="111" t="s">
        <v>180</v>
      </c>
      <c r="E9" s="111" t="s">
        <v>181</v>
      </c>
      <c r="F9" s="111" t="s">
        <v>181</v>
      </c>
      <c r="G9" s="111" t="s">
        <v>181</v>
      </c>
      <c r="H9" s="111" t="s">
        <v>181</v>
      </c>
      <c r="I9" s="111" t="s">
        <v>181</v>
      </c>
      <c r="J9" s="111" t="s">
        <v>181</v>
      </c>
      <c r="K9" s="111" t="s">
        <v>181</v>
      </c>
      <c r="L9" s="111" t="s">
        <v>181</v>
      </c>
      <c r="M9" s="111" t="s">
        <v>181</v>
      </c>
      <c r="N9" s="111" t="s">
        <v>180</v>
      </c>
      <c r="O9" s="111" t="s">
        <v>180</v>
      </c>
      <c r="P9" s="111" t="s">
        <v>181</v>
      </c>
      <c r="Q9" s="111" t="s">
        <v>180</v>
      </c>
      <c r="R9" s="111" t="s">
        <v>180</v>
      </c>
      <c r="S9" s="111" t="s">
        <v>181</v>
      </c>
      <c r="T9" s="111" t="s">
        <v>180</v>
      </c>
    </row>
    <row r="10" spans="1:20" x14ac:dyDescent="0.25">
      <c r="A10" s="113" t="s">
        <v>186</v>
      </c>
      <c r="B10" s="114" t="s">
        <v>188</v>
      </c>
      <c r="C10" s="113" t="s">
        <v>181</v>
      </c>
      <c r="D10" s="113" t="s">
        <v>181</v>
      </c>
      <c r="E10" s="113" t="s">
        <v>181</v>
      </c>
      <c r="F10" s="113" t="s">
        <v>181</v>
      </c>
      <c r="G10" s="113" t="s">
        <v>181</v>
      </c>
      <c r="H10" s="113" t="s">
        <v>181</v>
      </c>
      <c r="I10" s="113" t="s">
        <v>181</v>
      </c>
      <c r="J10" s="113" t="s">
        <v>181</v>
      </c>
      <c r="K10" s="113" t="s">
        <v>181</v>
      </c>
      <c r="L10" s="113" t="s">
        <v>181</v>
      </c>
      <c r="M10" s="113" t="s">
        <v>181</v>
      </c>
      <c r="N10" s="113" t="s">
        <v>180</v>
      </c>
      <c r="O10" s="113" t="s">
        <v>180</v>
      </c>
      <c r="P10" s="113" t="s">
        <v>180</v>
      </c>
      <c r="Q10" s="113" t="s">
        <v>180</v>
      </c>
      <c r="R10" s="113" t="s">
        <v>180</v>
      </c>
      <c r="S10" s="113" t="s">
        <v>181</v>
      </c>
      <c r="T10" s="113" t="s">
        <v>180</v>
      </c>
    </row>
    <row r="11" spans="1:20" x14ac:dyDescent="0.25">
      <c r="A11" s="111" t="s">
        <v>186</v>
      </c>
      <c r="B11" s="112" t="s">
        <v>189</v>
      </c>
      <c r="C11" s="111" t="s">
        <v>181</v>
      </c>
      <c r="D11" s="111" t="s">
        <v>180</v>
      </c>
      <c r="E11" s="111" t="s">
        <v>181</v>
      </c>
      <c r="F11" s="111" t="s">
        <v>181</v>
      </c>
      <c r="G11" s="111" t="s">
        <v>181</v>
      </c>
      <c r="H11" s="111" t="s">
        <v>181</v>
      </c>
      <c r="I11" s="111" t="s">
        <v>181</v>
      </c>
      <c r="J11" s="111" t="s">
        <v>180</v>
      </c>
      <c r="K11" s="111" t="s">
        <v>181</v>
      </c>
      <c r="L11" s="111" t="s">
        <v>181</v>
      </c>
      <c r="M11" s="111" t="s">
        <v>181</v>
      </c>
      <c r="N11" s="111" t="s">
        <v>180</v>
      </c>
      <c r="O11" s="111" t="s">
        <v>180</v>
      </c>
      <c r="P11" s="111" t="s">
        <v>181</v>
      </c>
      <c r="Q11" s="111" t="s">
        <v>180</v>
      </c>
      <c r="R11" s="111" t="s">
        <v>180</v>
      </c>
      <c r="S11" s="111" t="s">
        <v>180</v>
      </c>
      <c r="T11" s="111" t="s">
        <v>181</v>
      </c>
    </row>
    <row r="12" spans="1:20" x14ac:dyDescent="0.25">
      <c r="A12" s="113" t="s">
        <v>186</v>
      </c>
      <c r="B12" s="114" t="s">
        <v>190</v>
      </c>
      <c r="C12" s="113" t="s">
        <v>181</v>
      </c>
      <c r="D12" s="113" t="s">
        <v>181</v>
      </c>
      <c r="E12" s="113" t="s">
        <v>181</v>
      </c>
      <c r="F12" s="113" t="s">
        <v>181</v>
      </c>
      <c r="G12" s="113" t="s">
        <v>181</v>
      </c>
      <c r="H12" s="113" t="s">
        <v>181</v>
      </c>
      <c r="I12" s="113" t="s">
        <v>181</v>
      </c>
      <c r="J12" s="113" t="s">
        <v>180</v>
      </c>
      <c r="K12" s="113" t="s">
        <v>181</v>
      </c>
      <c r="L12" s="113" t="s">
        <v>181</v>
      </c>
      <c r="M12" s="113" t="s">
        <v>181</v>
      </c>
      <c r="N12" s="113" t="s">
        <v>180</v>
      </c>
      <c r="O12" s="113" t="s">
        <v>180</v>
      </c>
      <c r="P12" s="113" t="s">
        <v>181</v>
      </c>
      <c r="Q12" s="113" t="s">
        <v>180</v>
      </c>
      <c r="R12" s="113" t="s">
        <v>180</v>
      </c>
      <c r="S12" s="113" t="s">
        <v>180</v>
      </c>
      <c r="T12" s="113" t="s">
        <v>181</v>
      </c>
    </row>
    <row r="13" spans="1:20" x14ac:dyDescent="0.25">
      <c r="A13" s="111" t="s">
        <v>186</v>
      </c>
      <c r="B13" s="112" t="s">
        <v>191</v>
      </c>
      <c r="C13" s="111" t="s">
        <v>181</v>
      </c>
      <c r="D13" s="111" t="s">
        <v>180</v>
      </c>
      <c r="E13" s="111" t="s">
        <v>180</v>
      </c>
      <c r="F13" s="111" t="s">
        <v>180</v>
      </c>
      <c r="G13" s="111" t="s">
        <v>180</v>
      </c>
      <c r="H13" s="111" t="s">
        <v>181</v>
      </c>
      <c r="I13" s="111" t="s">
        <v>180</v>
      </c>
      <c r="J13" s="111" t="s">
        <v>180</v>
      </c>
      <c r="K13" s="111" t="s">
        <v>180</v>
      </c>
      <c r="L13" s="111" t="s">
        <v>181</v>
      </c>
      <c r="M13" s="111" t="s">
        <v>181</v>
      </c>
      <c r="N13" s="111" t="s">
        <v>180</v>
      </c>
      <c r="O13" s="111" t="s">
        <v>180</v>
      </c>
      <c r="P13" s="111" t="s">
        <v>181</v>
      </c>
      <c r="Q13" s="111" t="s">
        <v>180</v>
      </c>
      <c r="R13" s="111" t="s">
        <v>180</v>
      </c>
      <c r="S13" s="111" t="s">
        <v>180</v>
      </c>
      <c r="T13" s="111" t="s">
        <v>181</v>
      </c>
    </row>
    <row r="14" spans="1:20" x14ac:dyDescent="0.25">
      <c r="A14" s="113" t="s">
        <v>186</v>
      </c>
      <c r="B14" s="114" t="s">
        <v>192</v>
      </c>
      <c r="C14" s="113" t="s">
        <v>181</v>
      </c>
      <c r="D14" s="113" t="s">
        <v>180</v>
      </c>
      <c r="E14" s="113" t="s">
        <v>181</v>
      </c>
      <c r="F14" s="113" t="s">
        <v>181</v>
      </c>
      <c r="G14" s="113" t="s">
        <v>181</v>
      </c>
      <c r="H14" s="113" t="s">
        <v>181</v>
      </c>
      <c r="I14" s="113" t="s">
        <v>180</v>
      </c>
      <c r="J14" s="113" t="s">
        <v>180</v>
      </c>
      <c r="K14" s="113" t="s">
        <v>180</v>
      </c>
      <c r="L14" s="113" t="s">
        <v>181</v>
      </c>
      <c r="M14" s="113" t="s">
        <v>181</v>
      </c>
      <c r="N14" s="113" t="s">
        <v>180</v>
      </c>
      <c r="O14" s="113" t="s">
        <v>180</v>
      </c>
      <c r="P14" s="113" t="s">
        <v>181</v>
      </c>
      <c r="Q14" s="113" t="s">
        <v>180</v>
      </c>
      <c r="R14" s="113" t="s">
        <v>180</v>
      </c>
      <c r="S14" s="113" t="s">
        <v>180</v>
      </c>
      <c r="T14" s="113" t="s">
        <v>181</v>
      </c>
    </row>
    <row r="15" spans="1:20" x14ac:dyDescent="0.25">
      <c r="A15" s="111" t="s">
        <v>186</v>
      </c>
      <c r="B15" s="112" t="s">
        <v>193</v>
      </c>
      <c r="C15" s="111" t="s">
        <v>181</v>
      </c>
      <c r="D15" s="111" t="s">
        <v>180</v>
      </c>
      <c r="E15" s="111" t="s">
        <v>181</v>
      </c>
      <c r="F15" s="111" t="s">
        <v>181</v>
      </c>
      <c r="G15" s="111" t="s">
        <v>181</v>
      </c>
      <c r="H15" s="111" t="s">
        <v>181</v>
      </c>
      <c r="I15" s="111" t="s">
        <v>181</v>
      </c>
      <c r="J15" s="111" t="s">
        <v>180</v>
      </c>
      <c r="K15" s="111" t="s">
        <v>181</v>
      </c>
      <c r="L15" s="111" t="s">
        <v>181</v>
      </c>
      <c r="M15" s="111" t="s">
        <v>181</v>
      </c>
      <c r="N15" s="111" t="s">
        <v>180</v>
      </c>
      <c r="O15" s="111" t="s">
        <v>180</v>
      </c>
      <c r="P15" s="111" t="s">
        <v>181</v>
      </c>
      <c r="Q15" s="111" t="s">
        <v>180</v>
      </c>
      <c r="R15" s="111" t="s">
        <v>181</v>
      </c>
      <c r="S15" s="111" t="s">
        <v>180</v>
      </c>
      <c r="T15" s="111" t="s">
        <v>181</v>
      </c>
    </row>
    <row r="16" spans="1:20" x14ac:dyDescent="0.25">
      <c r="A16" s="113" t="s">
        <v>186</v>
      </c>
      <c r="B16" s="114" t="s">
        <v>194</v>
      </c>
      <c r="C16" s="113" t="s">
        <v>181</v>
      </c>
      <c r="D16" s="113" t="s">
        <v>181</v>
      </c>
      <c r="E16" s="113" t="s">
        <v>181</v>
      </c>
      <c r="F16" s="113" t="s">
        <v>181</v>
      </c>
      <c r="G16" s="113" t="s">
        <v>181</v>
      </c>
      <c r="H16" s="113" t="s">
        <v>181</v>
      </c>
      <c r="I16" s="113" t="s">
        <v>180</v>
      </c>
      <c r="J16" s="113" t="s">
        <v>181</v>
      </c>
      <c r="K16" s="113" t="s">
        <v>181</v>
      </c>
      <c r="L16" s="113" t="s">
        <v>181</v>
      </c>
      <c r="M16" s="113" t="s">
        <v>181</v>
      </c>
      <c r="N16" s="113" t="s">
        <v>180</v>
      </c>
      <c r="O16" s="113" t="s">
        <v>180</v>
      </c>
      <c r="P16" s="113" t="s">
        <v>181</v>
      </c>
      <c r="Q16" s="113" t="s">
        <v>180</v>
      </c>
      <c r="R16" s="113" t="s">
        <v>180</v>
      </c>
      <c r="S16" s="113" t="s">
        <v>180</v>
      </c>
      <c r="T16" s="113" t="s">
        <v>181</v>
      </c>
    </row>
    <row r="17" spans="1:20" x14ac:dyDescent="0.25">
      <c r="A17" s="111" t="s">
        <v>195</v>
      </c>
      <c r="B17" s="112" t="s">
        <v>196</v>
      </c>
      <c r="C17" s="111" t="s">
        <v>181</v>
      </c>
      <c r="D17" s="111" t="s">
        <v>181</v>
      </c>
      <c r="E17" s="111" t="s">
        <v>181</v>
      </c>
      <c r="F17" s="111" t="s">
        <v>181</v>
      </c>
      <c r="G17" s="111" t="s">
        <v>181</v>
      </c>
      <c r="H17" s="111" t="s">
        <v>181</v>
      </c>
      <c r="I17" s="111" t="s">
        <v>180</v>
      </c>
      <c r="J17" s="111" t="s">
        <v>180</v>
      </c>
      <c r="K17" s="111" t="s">
        <v>181</v>
      </c>
      <c r="L17" s="111" t="s">
        <v>181</v>
      </c>
      <c r="M17" s="111" t="s">
        <v>181</v>
      </c>
      <c r="N17" s="111" t="s">
        <v>180</v>
      </c>
      <c r="O17" s="111" t="s">
        <v>180</v>
      </c>
      <c r="P17" s="111" t="s">
        <v>181</v>
      </c>
      <c r="Q17" s="111" t="s">
        <v>180</v>
      </c>
      <c r="R17" s="111" t="s">
        <v>180</v>
      </c>
      <c r="S17" s="111" t="s">
        <v>181</v>
      </c>
      <c r="T17" s="111" t="s">
        <v>181</v>
      </c>
    </row>
    <row r="18" spans="1:20" x14ac:dyDescent="0.25">
      <c r="A18" s="113" t="s">
        <v>195</v>
      </c>
      <c r="B18" s="114" t="s">
        <v>197</v>
      </c>
      <c r="C18" s="113" t="s">
        <v>181</v>
      </c>
      <c r="D18" s="113" t="s">
        <v>180</v>
      </c>
      <c r="E18" s="113" t="s">
        <v>181</v>
      </c>
      <c r="F18" s="113" t="s">
        <v>181</v>
      </c>
      <c r="G18" s="113" t="s">
        <v>181</v>
      </c>
      <c r="H18" s="113" t="s">
        <v>181</v>
      </c>
      <c r="I18" s="113" t="s">
        <v>181</v>
      </c>
      <c r="J18" s="113" t="s">
        <v>181</v>
      </c>
      <c r="K18" s="113" t="s">
        <v>181</v>
      </c>
      <c r="L18" s="113" t="s">
        <v>181</v>
      </c>
      <c r="M18" s="113" t="s">
        <v>181</v>
      </c>
      <c r="N18" s="113" t="s">
        <v>180</v>
      </c>
      <c r="O18" s="113" t="s">
        <v>180</v>
      </c>
      <c r="P18" s="113" t="s">
        <v>181</v>
      </c>
      <c r="Q18" s="113" t="s">
        <v>181</v>
      </c>
      <c r="R18" s="113" t="s">
        <v>181</v>
      </c>
      <c r="S18" s="113" t="s">
        <v>180</v>
      </c>
      <c r="T18" s="113" t="s">
        <v>181</v>
      </c>
    </row>
    <row r="19" spans="1:20" x14ac:dyDescent="0.25">
      <c r="A19" s="111" t="s">
        <v>198</v>
      </c>
      <c r="B19" s="112" t="s">
        <v>199</v>
      </c>
      <c r="C19" s="111" t="s">
        <v>181</v>
      </c>
      <c r="D19" s="111" t="s">
        <v>181</v>
      </c>
      <c r="E19" s="111" t="s">
        <v>181</v>
      </c>
      <c r="F19" s="111" t="s">
        <v>181</v>
      </c>
      <c r="G19" s="111" t="s">
        <v>181</v>
      </c>
      <c r="H19" s="111" t="s">
        <v>181</v>
      </c>
      <c r="I19" s="111" t="s">
        <v>181</v>
      </c>
      <c r="J19" s="111" t="s">
        <v>181</v>
      </c>
      <c r="K19" s="111" t="s">
        <v>181</v>
      </c>
      <c r="L19" s="111" t="s">
        <v>181</v>
      </c>
      <c r="M19" s="111" t="s">
        <v>181</v>
      </c>
      <c r="N19" s="111" t="s">
        <v>180</v>
      </c>
      <c r="O19" s="111" t="s">
        <v>180</v>
      </c>
      <c r="P19" s="111" t="s">
        <v>181</v>
      </c>
      <c r="Q19" s="111" t="s">
        <v>181</v>
      </c>
      <c r="R19" s="111" t="s">
        <v>180</v>
      </c>
      <c r="S19" s="111" t="s">
        <v>180</v>
      </c>
      <c r="T19" s="111" t="s">
        <v>181</v>
      </c>
    </row>
    <row r="20" spans="1:20" x14ac:dyDescent="0.25">
      <c r="A20" s="113" t="s">
        <v>198</v>
      </c>
      <c r="B20" s="114" t="s">
        <v>200</v>
      </c>
      <c r="C20" s="113" t="s">
        <v>181</v>
      </c>
      <c r="D20" s="113" t="s">
        <v>181</v>
      </c>
      <c r="E20" s="113" t="s">
        <v>181</v>
      </c>
      <c r="F20" s="113" t="s">
        <v>181</v>
      </c>
      <c r="G20" s="113" t="s">
        <v>181</v>
      </c>
      <c r="H20" s="113" t="s">
        <v>181</v>
      </c>
      <c r="I20" s="113" t="s">
        <v>181</v>
      </c>
      <c r="J20" s="113" t="s">
        <v>181</v>
      </c>
      <c r="K20" s="113" t="s">
        <v>181</v>
      </c>
      <c r="L20" s="113" t="s">
        <v>181</v>
      </c>
      <c r="M20" s="113" t="s">
        <v>181</v>
      </c>
      <c r="N20" s="113" t="s">
        <v>180</v>
      </c>
      <c r="O20" s="113" t="s">
        <v>180</v>
      </c>
      <c r="P20" s="113" t="s">
        <v>181</v>
      </c>
      <c r="Q20" s="113" t="s">
        <v>180</v>
      </c>
      <c r="R20" s="113" t="s">
        <v>180</v>
      </c>
      <c r="S20" s="113" t="s">
        <v>181</v>
      </c>
      <c r="T20" s="113" t="s">
        <v>181</v>
      </c>
    </row>
    <row r="21" spans="1:20" x14ac:dyDescent="0.25">
      <c r="A21" s="111" t="s">
        <v>198</v>
      </c>
      <c r="B21" s="112" t="s">
        <v>201</v>
      </c>
      <c r="C21" s="111" t="s">
        <v>181</v>
      </c>
      <c r="D21" s="111" t="s">
        <v>181</v>
      </c>
      <c r="E21" s="111" t="s">
        <v>181</v>
      </c>
      <c r="F21" s="111" t="s">
        <v>181</v>
      </c>
      <c r="G21" s="111" t="s">
        <v>181</v>
      </c>
      <c r="H21" s="111" t="s">
        <v>181</v>
      </c>
      <c r="I21" s="111" t="s">
        <v>181</v>
      </c>
      <c r="J21" s="111" t="s">
        <v>181</v>
      </c>
      <c r="K21" s="111" t="s">
        <v>181</v>
      </c>
      <c r="L21" s="111" t="s">
        <v>181</v>
      </c>
      <c r="M21" s="111" t="s">
        <v>180</v>
      </c>
      <c r="N21" s="111" t="s">
        <v>180</v>
      </c>
      <c r="O21" s="111" t="s">
        <v>180</v>
      </c>
      <c r="P21" s="111" t="s">
        <v>180</v>
      </c>
      <c r="Q21" s="111" t="s">
        <v>180</v>
      </c>
      <c r="R21" s="111" t="s">
        <v>180</v>
      </c>
      <c r="S21" s="111" t="s">
        <v>181</v>
      </c>
      <c r="T21" s="111" t="s">
        <v>181</v>
      </c>
    </row>
    <row r="22" spans="1:20" x14ac:dyDescent="0.25">
      <c r="A22" s="113" t="s">
        <v>198</v>
      </c>
      <c r="B22" s="114" t="s">
        <v>202</v>
      </c>
      <c r="C22" s="113" t="s">
        <v>181</v>
      </c>
      <c r="D22" s="113" t="s">
        <v>180</v>
      </c>
      <c r="E22" s="113" t="s">
        <v>181</v>
      </c>
      <c r="F22" s="113" t="s">
        <v>181</v>
      </c>
      <c r="G22" s="113" t="s">
        <v>181</v>
      </c>
      <c r="H22" s="113" t="s">
        <v>181</v>
      </c>
      <c r="I22" s="113" t="s">
        <v>181</v>
      </c>
      <c r="J22" s="113" t="s">
        <v>181</v>
      </c>
      <c r="K22" s="113" t="s">
        <v>181</v>
      </c>
      <c r="L22" s="113" t="s">
        <v>181</v>
      </c>
      <c r="M22" s="113" t="s">
        <v>181</v>
      </c>
      <c r="N22" s="113" t="s">
        <v>181</v>
      </c>
      <c r="O22" s="113" t="s">
        <v>181</v>
      </c>
      <c r="P22" s="113" t="s">
        <v>181</v>
      </c>
      <c r="Q22" s="113" t="s">
        <v>180</v>
      </c>
      <c r="R22" s="113" t="s">
        <v>181</v>
      </c>
      <c r="S22" s="113" t="s">
        <v>181</v>
      </c>
      <c r="T22" s="113" t="s">
        <v>180</v>
      </c>
    </row>
    <row r="23" spans="1:20" x14ac:dyDescent="0.25">
      <c r="A23" s="111" t="s">
        <v>198</v>
      </c>
      <c r="B23" s="112" t="s">
        <v>203</v>
      </c>
      <c r="C23" s="111" t="s">
        <v>181</v>
      </c>
      <c r="D23" s="111" t="s">
        <v>181</v>
      </c>
      <c r="E23" s="111" t="s">
        <v>181</v>
      </c>
      <c r="F23" s="111" t="s">
        <v>181</v>
      </c>
      <c r="G23" s="111" t="s">
        <v>181</v>
      </c>
      <c r="H23" s="111" t="s">
        <v>181</v>
      </c>
      <c r="I23" s="111" t="s">
        <v>181</v>
      </c>
      <c r="J23" s="111" t="s">
        <v>181</v>
      </c>
      <c r="K23" s="111" t="s">
        <v>181</v>
      </c>
      <c r="L23" s="111" t="s">
        <v>181</v>
      </c>
      <c r="M23" s="111" t="s">
        <v>181</v>
      </c>
      <c r="N23" s="111" t="s">
        <v>180</v>
      </c>
      <c r="O23" s="111" t="s">
        <v>180</v>
      </c>
      <c r="P23" s="111" t="s">
        <v>180</v>
      </c>
      <c r="Q23" s="111" t="s">
        <v>180</v>
      </c>
      <c r="R23" s="111" t="s">
        <v>181</v>
      </c>
      <c r="S23" s="111" t="s">
        <v>181</v>
      </c>
      <c r="T23" s="111" t="s">
        <v>181</v>
      </c>
    </row>
    <row r="24" spans="1:20" x14ac:dyDescent="0.25">
      <c r="A24" s="113" t="s">
        <v>198</v>
      </c>
      <c r="B24" s="114" t="s">
        <v>204</v>
      </c>
      <c r="C24" s="113" t="s">
        <v>181</v>
      </c>
      <c r="D24" s="113" t="s">
        <v>181</v>
      </c>
      <c r="E24" s="113" t="s">
        <v>181</v>
      </c>
      <c r="F24" s="113" t="s">
        <v>181</v>
      </c>
      <c r="G24" s="113" t="s">
        <v>181</v>
      </c>
      <c r="H24" s="113" t="s">
        <v>181</v>
      </c>
      <c r="I24" s="113" t="s">
        <v>180</v>
      </c>
      <c r="J24" s="113" t="s">
        <v>181</v>
      </c>
      <c r="K24" s="113" t="s">
        <v>181</v>
      </c>
      <c r="L24" s="113" t="s">
        <v>181</v>
      </c>
      <c r="M24" s="113" t="s">
        <v>181</v>
      </c>
      <c r="N24" s="113" t="s">
        <v>180</v>
      </c>
      <c r="O24" s="113" t="s">
        <v>180</v>
      </c>
      <c r="P24" s="113" t="s">
        <v>181</v>
      </c>
      <c r="Q24" s="113" t="s">
        <v>180</v>
      </c>
      <c r="R24" s="113" t="s">
        <v>180</v>
      </c>
      <c r="S24" s="113" t="s">
        <v>181</v>
      </c>
      <c r="T24" s="113" t="s">
        <v>181</v>
      </c>
    </row>
    <row r="25" spans="1:20" x14ac:dyDescent="0.25">
      <c r="A25" s="111" t="s">
        <v>198</v>
      </c>
      <c r="B25" s="112" t="s">
        <v>205</v>
      </c>
      <c r="C25" s="111" t="s">
        <v>181</v>
      </c>
      <c r="D25" s="111" t="s">
        <v>181</v>
      </c>
      <c r="E25" s="111" t="s">
        <v>181</v>
      </c>
      <c r="F25" s="111" t="s">
        <v>181</v>
      </c>
      <c r="G25" s="111" t="s">
        <v>181</v>
      </c>
      <c r="H25" s="111" t="s">
        <v>181</v>
      </c>
      <c r="I25" s="111" t="s">
        <v>181</v>
      </c>
      <c r="J25" s="111" t="s">
        <v>181</v>
      </c>
      <c r="K25" s="111" t="s">
        <v>181</v>
      </c>
      <c r="L25" s="111" t="s">
        <v>181</v>
      </c>
      <c r="M25" s="111" t="s">
        <v>181</v>
      </c>
      <c r="N25" s="111" t="s">
        <v>180</v>
      </c>
      <c r="O25" s="111" t="s">
        <v>180</v>
      </c>
      <c r="P25" s="111" t="s">
        <v>181</v>
      </c>
      <c r="Q25" s="111" t="s">
        <v>180</v>
      </c>
      <c r="R25" s="111" t="s">
        <v>180</v>
      </c>
      <c r="S25" s="111" t="s">
        <v>181</v>
      </c>
      <c r="T25" s="111" t="s">
        <v>181</v>
      </c>
    </row>
    <row r="26" spans="1:20" x14ac:dyDescent="0.25">
      <c r="A26" s="113" t="s">
        <v>198</v>
      </c>
      <c r="B26" s="114" t="s">
        <v>663</v>
      </c>
      <c r="C26" s="113" t="s">
        <v>181</v>
      </c>
      <c r="D26" s="113" t="s">
        <v>181</v>
      </c>
      <c r="E26" s="113" t="s">
        <v>181</v>
      </c>
      <c r="F26" s="113" t="s">
        <v>181</v>
      </c>
      <c r="G26" s="113" t="s">
        <v>181</v>
      </c>
      <c r="H26" s="113" t="s">
        <v>181</v>
      </c>
      <c r="I26" s="113" t="s">
        <v>180</v>
      </c>
      <c r="J26" s="113" t="s">
        <v>181</v>
      </c>
      <c r="K26" s="113" t="s">
        <v>181</v>
      </c>
      <c r="L26" s="113" t="s">
        <v>181</v>
      </c>
      <c r="M26" s="113" t="s">
        <v>181</v>
      </c>
      <c r="N26" s="113" t="s">
        <v>180</v>
      </c>
      <c r="O26" s="113" t="s">
        <v>180</v>
      </c>
      <c r="P26" s="113" t="s">
        <v>181</v>
      </c>
      <c r="Q26" s="113" t="s">
        <v>180</v>
      </c>
      <c r="R26" s="113" t="s">
        <v>180</v>
      </c>
      <c r="S26" s="113" t="s">
        <v>180</v>
      </c>
      <c r="T26" s="113" t="s">
        <v>181</v>
      </c>
    </row>
    <row r="27" spans="1:20" x14ac:dyDescent="0.25">
      <c r="A27" s="111" t="s">
        <v>198</v>
      </c>
      <c r="B27" s="112" t="s">
        <v>206</v>
      </c>
      <c r="C27" s="111" t="s">
        <v>181</v>
      </c>
      <c r="D27" s="111" t="s">
        <v>181</v>
      </c>
      <c r="E27" s="111" t="s">
        <v>181</v>
      </c>
      <c r="F27" s="111" t="s">
        <v>181</v>
      </c>
      <c r="G27" s="111" t="s">
        <v>181</v>
      </c>
      <c r="H27" s="111" t="s">
        <v>181</v>
      </c>
      <c r="I27" s="111" t="s">
        <v>181</v>
      </c>
      <c r="J27" s="111" t="s">
        <v>181</v>
      </c>
      <c r="K27" s="111" t="s">
        <v>181</v>
      </c>
      <c r="L27" s="111" t="s">
        <v>181</v>
      </c>
      <c r="M27" s="111" t="s">
        <v>181</v>
      </c>
      <c r="N27" s="111" t="s">
        <v>180</v>
      </c>
      <c r="O27" s="111" t="s">
        <v>180</v>
      </c>
      <c r="P27" s="111" t="s">
        <v>180</v>
      </c>
      <c r="Q27" s="111" t="s">
        <v>180</v>
      </c>
      <c r="R27" s="111" t="s">
        <v>180</v>
      </c>
      <c r="S27" s="111" t="s">
        <v>181</v>
      </c>
      <c r="T27" s="111" t="s">
        <v>181</v>
      </c>
    </row>
    <row r="28" spans="1:20" x14ac:dyDescent="0.25">
      <c r="A28" s="113" t="s">
        <v>198</v>
      </c>
      <c r="B28" s="114" t="s">
        <v>207</v>
      </c>
      <c r="C28" s="113" t="s">
        <v>181</v>
      </c>
      <c r="D28" s="113" t="s">
        <v>181</v>
      </c>
      <c r="E28" s="113" t="s">
        <v>181</v>
      </c>
      <c r="F28" s="113" t="s">
        <v>181</v>
      </c>
      <c r="G28" s="113" t="s">
        <v>180</v>
      </c>
      <c r="H28" s="113" t="s">
        <v>180</v>
      </c>
      <c r="I28" s="113" t="s">
        <v>180</v>
      </c>
      <c r="J28" s="113" t="s">
        <v>180</v>
      </c>
      <c r="K28" s="113" t="s">
        <v>180</v>
      </c>
      <c r="L28" s="113" t="s">
        <v>181</v>
      </c>
      <c r="M28" s="113" t="s">
        <v>181</v>
      </c>
      <c r="N28" s="113" t="s">
        <v>180</v>
      </c>
      <c r="O28" s="113" t="s">
        <v>180</v>
      </c>
      <c r="P28" s="113" t="s">
        <v>180</v>
      </c>
      <c r="Q28" s="113" t="s">
        <v>180</v>
      </c>
      <c r="R28" s="113" t="s">
        <v>180</v>
      </c>
      <c r="S28" s="113" t="s">
        <v>181</v>
      </c>
      <c r="T28" s="113" t="s">
        <v>180</v>
      </c>
    </row>
    <row r="29" spans="1:20" x14ac:dyDescent="0.25">
      <c r="A29" s="111" t="s">
        <v>198</v>
      </c>
      <c r="B29" s="112" t="s">
        <v>208</v>
      </c>
      <c r="C29" s="111" t="s">
        <v>181</v>
      </c>
      <c r="D29" s="111" t="s">
        <v>181</v>
      </c>
      <c r="E29" s="111" t="s">
        <v>181</v>
      </c>
      <c r="F29" s="111" t="s">
        <v>181</v>
      </c>
      <c r="G29" s="111" t="s">
        <v>181</v>
      </c>
      <c r="H29" s="111" t="s">
        <v>181</v>
      </c>
      <c r="I29" s="111" t="s">
        <v>180</v>
      </c>
      <c r="J29" s="111" t="s">
        <v>180</v>
      </c>
      <c r="K29" s="111" t="s">
        <v>181</v>
      </c>
      <c r="L29" s="111" t="s">
        <v>181</v>
      </c>
      <c r="M29" s="111" t="s">
        <v>181</v>
      </c>
      <c r="N29" s="111" t="s">
        <v>180</v>
      </c>
      <c r="O29" s="111" t="s">
        <v>180</v>
      </c>
      <c r="P29" s="111" t="s">
        <v>181</v>
      </c>
      <c r="Q29" s="111" t="s">
        <v>180</v>
      </c>
      <c r="R29" s="111" t="s">
        <v>180</v>
      </c>
      <c r="S29" s="111" t="s">
        <v>180</v>
      </c>
      <c r="T29" s="111" t="s">
        <v>180</v>
      </c>
    </row>
    <row r="30" spans="1:20" x14ac:dyDescent="0.25">
      <c r="A30" s="113" t="s">
        <v>198</v>
      </c>
      <c r="B30" s="114" t="s">
        <v>209</v>
      </c>
      <c r="C30" s="113" t="s">
        <v>181</v>
      </c>
      <c r="D30" s="113" t="s">
        <v>181</v>
      </c>
      <c r="E30" s="113" t="s">
        <v>181</v>
      </c>
      <c r="F30" s="113" t="s">
        <v>181</v>
      </c>
      <c r="G30" s="113" t="s">
        <v>181</v>
      </c>
      <c r="H30" s="113" t="s">
        <v>181</v>
      </c>
      <c r="I30" s="113" t="s">
        <v>181</v>
      </c>
      <c r="J30" s="113" t="s">
        <v>181</v>
      </c>
      <c r="K30" s="113" t="s">
        <v>181</v>
      </c>
      <c r="L30" s="113" t="s">
        <v>181</v>
      </c>
      <c r="M30" s="113" t="s">
        <v>181</v>
      </c>
      <c r="N30" s="113" t="s">
        <v>180</v>
      </c>
      <c r="O30" s="113" t="s">
        <v>180</v>
      </c>
      <c r="P30" s="113" t="s">
        <v>180</v>
      </c>
      <c r="Q30" s="113" t="s">
        <v>180</v>
      </c>
      <c r="R30" s="113" t="s">
        <v>180</v>
      </c>
      <c r="S30" s="113" t="s">
        <v>181</v>
      </c>
      <c r="T30" s="113" t="s">
        <v>181</v>
      </c>
    </row>
    <row r="31" spans="1:20" x14ac:dyDescent="0.25">
      <c r="A31" s="111" t="s">
        <v>198</v>
      </c>
      <c r="B31" s="112" t="s">
        <v>210</v>
      </c>
      <c r="C31" s="111" t="s">
        <v>181</v>
      </c>
      <c r="D31" s="111" t="s">
        <v>180</v>
      </c>
      <c r="E31" s="111" t="s">
        <v>181</v>
      </c>
      <c r="F31" s="111" t="s">
        <v>181</v>
      </c>
      <c r="G31" s="111" t="s">
        <v>181</v>
      </c>
      <c r="H31" s="111" t="s">
        <v>181</v>
      </c>
      <c r="I31" s="111" t="s">
        <v>180</v>
      </c>
      <c r="J31" s="111" t="s">
        <v>180</v>
      </c>
      <c r="K31" s="111" t="s">
        <v>181</v>
      </c>
      <c r="L31" s="111" t="s">
        <v>181</v>
      </c>
      <c r="M31" s="111" t="s">
        <v>181</v>
      </c>
      <c r="N31" s="111" t="s">
        <v>180</v>
      </c>
      <c r="O31" s="111" t="s">
        <v>180</v>
      </c>
      <c r="P31" s="111" t="s">
        <v>181</v>
      </c>
      <c r="Q31" s="111" t="s">
        <v>180</v>
      </c>
      <c r="R31" s="111" t="s">
        <v>180</v>
      </c>
      <c r="S31" s="111" t="s">
        <v>180</v>
      </c>
      <c r="T31" s="111" t="s">
        <v>181</v>
      </c>
    </row>
    <row r="32" spans="1:20" x14ac:dyDescent="0.25">
      <c r="A32" s="113" t="s">
        <v>198</v>
      </c>
      <c r="B32" s="114" t="s">
        <v>211</v>
      </c>
      <c r="C32" s="113" t="s">
        <v>181</v>
      </c>
      <c r="D32" s="113" t="s">
        <v>181</v>
      </c>
      <c r="E32" s="113" t="s">
        <v>181</v>
      </c>
      <c r="F32" s="113" t="s">
        <v>181</v>
      </c>
      <c r="G32" s="113" t="s">
        <v>180</v>
      </c>
      <c r="H32" s="113" t="s">
        <v>181</v>
      </c>
      <c r="I32" s="113" t="s">
        <v>180</v>
      </c>
      <c r="J32" s="113" t="s">
        <v>180</v>
      </c>
      <c r="K32" s="113" t="s">
        <v>181</v>
      </c>
      <c r="L32" s="113" t="s">
        <v>181</v>
      </c>
      <c r="M32" s="113" t="s">
        <v>181</v>
      </c>
      <c r="N32" s="113" t="s">
        <v>181</v>
      </c>
      <c r="O32" s="113" t="s">
        <v>180</v>
      </c>
      <c r="P32" s="113" t="s">
        <v>181</v>
      </c>
      <c r="Q32" s="113" t="s">
        <v>180</v>
      </c>
      <c r="R32" s="113" t="s">
        <v>180</v>
      </c>
      <c r="S32" s="113" t="s">
        <v>180</v>
      </c>
      <c r="T32" s="113" t="s">
        <v>181</v>
      </c>
    </row>
    <row r="33" spans="1:20" x14ac:dyDescent="0.25">
      <c r="A33" s="111" t="s">
        <v>198</v>
      </c>
      <c r="B33" s="112" t="s">
        <v>212</v>
      </c>
      <c r="C33" s="111" t="s">
        <v>181</v>
      </c>
      <c r="D33" s="111" t="s">
        <v>181</v>
      </c>
      <c r="E33" s="111" t="s">
        <v>181</v>
      </c>
      <c r="F33" s="111" t="s">
        <v>181</v>
      </c>
      <c r="G33" s="111" t="s">
        <v>181</v>
      </c>
      <c r="H33" s="111" t="s">
        <v>181</v>
      </c>
      <c r="I33" s="111" t="s">
        <v>181</v>
      </c>
      <c r="J33" s="111" t="s">
        <v>180</v>
      </c>
      <c r="K33" s="111" t="s">
        <v>180</v>
      </c>
      <c r="L33" s="111" t="s">
        <v>181</v>
      </c>
      <c r="M33" s="111" t="s">
        <v>181</v>
      </c>
      <c r="N33" s="111" t="s">
        <v>180</v>
      </c>
      <c r="O33" s="111" t="s">
        <v>180</v>
      </c>
      <c r="P33" s="111" t="s">
        <v>180</v>
      </c>
      <c r="Q33" s="111" t="s">
        <v>180</v>
      </c>
      <c r="R33" s="111" t="s">
        <v>180</v>
      </c>
      <c r="S33" s="111" t="s">
        <v>181</v>
      </c>
      <c r="T33" s="111" t="s">
        <v>181</v>
      </c>
    </row>
    <row r="34" spans="1:20" x14ac:dyDescent="0.25">
      <c r="A34" s="113" t="s">
        <v>198</v>
      </c>
      <c r="B34" s="114" t="s">
        <v>213</v>
      </c>
      <c r="C34" s="113" t="s">
        <v>181</v>
      </c>
      <c r="D34" s="113" t="s">
        <v>180</v>
      </c>
      <c r="E34" s="113" t="s">
        <v>181</v>
      </c>
      <c r="F34" s="113" t="s">
        <v>181</v>
      </c>
      <c r="G34" s="113" t="s">
        <v>181</v>
      </c>
      <c r="H34" s="113" t="s">
        <v>181</v>
      </c>
      <c r="I34" s="113" t="s">
        <v>181</v>
      </c>
      <c r="J34" s="113" t="s">
        <v>181</v>
      </c>
      <c r="K34" s="113" t="s">
        <v>181</v>
      </c>
      <c r="L34" s="113" t="s">
        <v>181</v>
      </c>
      <c r="M34" s="113" t="s">
        <v>181</v>
      </c>
      <c r="N34" s="113" t="s">
        <v>180</v>
      </c>
      <c r="O34" s="113" t="s">
        <v>180</v>
      </c>
      <c r="P34" s="113" t="s">
        <v>180</v>
      </c>
      <c r="Q34" s="113" t="s">
        <v>180</v>
      </c>
      <c r="R34" s="113" t="s">
        <v>180</v>
      </c>
      <c r="S34" s="113" t="s">
        <v>181</v>
      </c>
      <c r="T34" s="113" t="s">
        <v>181</v>
      </c>
    </row>
    <row r="35" spans="1:20" x14ac:dyDescent="0.25">
      <c r="A35" s="111" t="s">
        <v>198</v>
      </c>
      <c r="B35" s="112" t="s">
        <v>214</v>
      </c>
      <c r="C35" s="111" t="s">
        <v>181</v>
      </c>
      <c r="D35" s="111" t="s">
        <v>181</v>
      </c>
      <c r="E35" s="111" t="s">
        <v>181</v>
      </c>
      <c r="F35" s="111" t="s">
        <v>181</v>
      </c>
      <c r="G35" s="111" t="s">
        <v>181</v>
      </c>
      <c r="H35" s="111" t="s">
        <v>181</v>
      </c>
      <c r="I35" s="111" t="s">
        <v>181</v>
      </c>
      <c r="J35" s="111" t="s">
        <v>181</v>
      </c>
      <c r="K35" s="111" t="s">
        <v>181</v>
      </c>
      <c r="L35" s="111" t="s">
        <v>181</v>
      </c>
      <c r="M35" s="111" t="s">
        <v>181</v>
      </c>
      <c r="N35" s="111" t="s">
        <v>181</v>
      </c>
      <c r="O35" s="111" t="s">
        <v>180</v>
      </c>
      <c r="P35" s="111" t="s">
        <v>181</v>
      </c>
      <c r="Q35" s="111" t="s">
        <v>180</v>
      </c>
      <c r="R35" s="111" t="s">
        <v>180</v>
      </c>
      <c r="S35" s="111" t="s">
        <v>181</v>
      </c>
      <c r="T35" s="111" t="s">
        <v>181</v>
      </c>
    </row>
    <row r="36" spans="1:20" x14ac:dyDescent="0.25">
      <c r="A36" s="113" t="s">
        <v>198</v>
      </c>
      <c r="B36" s="114" t="s">
        <v>215</v>
      </c>
      <c r="C36" s="113" t="s">
        <v>181</v>
      </c>
      <c r="D36" s="113" t="s">
        <v>181</v>
      </c>
      <c r="E36" s="113" t="s">
        <v>181</v>
      </c>
      <c r="F36" s="113" t="s">
        <v>181</v>
      </c>
      <c r="G36" s="113" t="s">
        <v>181</v>
      </c>
      <c r="H36" s="113" t="s">
        <v>181</v>
      </c>
      <c r="I36" s="113" t="s">
        <v>181</v>
      </c>
      <c r="J36" s="113" t="s">
        <v>181</v>
      </c>
      <c r="K36" s="113" t="s">
        <v>180</v>
      </c>
      <c r="L36" s="113" t="s">
        <v>181</v>
      </c>
      <c r="M36" s="113" t="s">
        <v>181</v>
      </c>
      <c r="N36" s="113" t="s">
        <v>181</v>
      </c>
      <c r="O36" s="113" t="s">
        <v>180</v>
      </c>
      <c r="P36" s="113" t="s">
        <v>181</v>
      </c>
      <c r="Q36" s="113" t="s">
        <v>181</v>
      </c>
      <c r="R36" s="113" t="s">
        <v>180</v>
      </c>
      <c r="S36" s="113" t="s">
        <v>181</v>
      </c>
      <c r="T36" s="113" t="s">
        <v>181</v>
      </c>
    </row>
    <row r="37" spans="1:20" x14ac:dyDescent="0.25">
      <c r="A37" s="111" t="s">
        <v>198</v>
      </c>
      <c r="B37" s="112" t="s">
        <v>216</v>
      </c>
      <c r="C37" s="111" t="s">
        <v>181</v>
      </c>
      <c r="D37" s="111" t="s">
        <v>181</v>
      </c>
      <c r="E37" s="111" t="s">
        <v>181</v>
      </c>
      <c r="F37" s="111" t="s">
        <v>181</v>
      </c>
      <c r="G37" s="111" t="s">
        <v>181</v>
      </c>
      <c r="H37" s="111" t="s">
        <v>181</v>
      </c>
      <c r="I37" s="111" t="s">
        <v>181</v>
      </c>
      <c r="J37" s="111" t="s">
        <v>181</v>
      </c>
      <c r="K37" s="111" t="s">
        <v>181</v>
      </c>
      <c r="L37" s="111" t="s">
        <v>181</v>
      </c>
      <c r="M37" s="111" t="s">
        <v>181</v>
      </c>
      <c r="N37" s="111" t="s">
        <v>180</v>
      </c>
      <c r="O37" s="111" t="s">
        <v>180</v>
      </c>
      <c r="P37" s="111" t="s">
        <v>181</v>
      </c>
      <c r="Q37" s="111" t="s">
        <v>180</v>
      </c>
      <c r="R37" s="111" t="s">
        <v>180</v>
      </c>
      <c r="S37" s="111" t="s">
        <v>181</v>
      </c>
      <c r="T37" s="111" t="s">
        <v>180</v>
      </c>
    </row>
    <row r="38" spans="1:20" x14ac:dyDescent="0.25">
      <c r="A38" s="113" t="s">
        <v>198</v>
      </c>
      <c r="B38" s="114" t="s">
        <v>217</v>
      </c>
      <c r="C38" s="113" t="s">
        <v>181</v>
      </c>
      <c r="D38" s="113" t="s">
        <v>181</v>
      </c>
      <c r="E38" s="113" t="s">
        <v>181</v>
      </c>
      <c r="F38" s="113" t="s">
        <v>181</v>
      </c>
      <c r="G38" s="113" t="s">
        <v>181</v>
      </c>
      <c r="H38" s="113" t="s">
        <v>181</v>
      </c>
      <c r="I38" s="113" t="s">
        <v>181</v>
      </c>
      <c r="J38" s="113" t="s">
        <v>181</v>
      </c>
      <c r="K38" s="113" t="s">
        <v>181</v>
      </c>
      <c r="L38" s="113" t="s">
        <v>181</v>
      </c>
      <c r="M38" s="113" t="s">
        <v>181</v>
      </c>
      <c r="N38" s="113" t="s">
        <v>180</v>
      </c>
      <c r="O38" s="113" t="s">
        <v>180</v>
      </c>
      <c r="P38" s="113" t="s">
        <v>181</v>
      </c>
      <c r="Q38" s="113" t="s">
        <v>180</v>
      </c>
      <c r="R38" s="113" t="s">
        <v>180</v>
      </c>
      <c r="S38" s="113" t="s">
        <v>181</v>
      </c>
      <c r="T38" s="113" t="s">
        <v>180</v>
      </c>
    </row>
    <row r="39" spans="1:20" x14ac:dyDescent="0.25">
      <c r="A39" s="111" t="s">
        <v>198</v>
      </c>
      <c r="B39" s="112" t="s">
        <v>218</v>
      </c>
      <c r="C39" s="111" t="s">
        <v>181</v>
      </c>
      <c r="D39" s="111" t="s">
        <v>181</v>
      </c>
      <c r="E39" s="111" t="s">
        <v>181</v>
      </c>
      <c r="F39" s="111" t="s">
        <v>181</v>
      </c>
      <c r="G39" s="111" t="s">
        <v>181</v>
      </c>
      <c r="H39" s="111" t="s">
        <v>181</v>
      </c>
      <c r="I39" s="111" t="s">
        <v>181</v>
      </c>
      <c r="J39" s="111" t="s">
        <v>180</v>
      </c>
      <c r="K39" s="111" t="s">
        <v>181</v>
      </c>
      <c r="L39" s="111" t="s">
        <v>181</v>
      </c>
      <c r="M39" s="111" t="s">
        <v>181</v>
      </c>
      <c r="N39" s="111" t="s">
        <v>180</v>
      </c>
      <c r="O39" s="111" t="s">
        <v>180</v>
      </c>
      <c r="P39" s="111" t="s">
        <v>181</v>
      </c>
      <c r="Q39" s="111" t="s">
        <v>181</v>
      </c>
      <c r="R39" s="111" t="s">
        <v>181</v>
      </c>
      <c r="S39" s="111" t="s">
        <v>181</v>
      </c>
      <c r="T39" s="111" t="s">
        <v>181</v>
      </c>
    </row>
    <row r="40" spans="1:20" x14ac:dyDescent="0.25">
      <c r="A40" s="113" t="s">
        <v>198</v>
      </c>
      <c r="B40" s="114" t="s">
        <v>219</v>
      </c>
      <c r="C40" s="113" t="s">
        <v>181</v>
      </c>
      <c r="D40" s="113" t="s">
        <v>181</v>
      </c>
      <c r="E40" s="113" t="s">
        <v>181</v>
      </c>
      <c r="F40" s="113" t="s">
        <v>181</v>
      </c>
      <c r="G40" s="113" t="s">
        <v>181</v>
      </c>
      <c r="H40" s="113" t="s">
        <v>180</v>
      </c>
      <c r="I40" s="113" t="s">
        <v>181</v>
      </c>
      <c r="J40" s="113" t="s">
        <v>181</v>
      </c>
      <c r="K40" s="113" t="s">
        <v>181</v>
      </c>
      <c r="L40" s="113" t="s">
        <v>181</v>
      </c>
      <c r="M40" s="113" t="s">
        <v>181</v>
      </c>
      <c r="N40" s="113" t="s">
        <v>181</v>
      </c>
      <c r="O40" s="113" t="s">
        <v>180</v>
      </c>
      <c r="P40" s="113" t="s">
        <v>181</v>
      </c>
      <c r="Q40" s="113" t="s">
        <v>181</v>
      </c>
      <c r="R40" s="113" t="s">
        <v>180</v>
      </c>
      <c r="S40" s="113" t="s">
        <v>181</v>
      </c>
      <c r="T40" s="113" t="s">
        <v>181</v>
      </c>
    </row>
    <row r="41" spans="1:20" x14ac:dyDescent="0.25">
      <c r="A41" s="111" t="s">
        <v>198</v>
      </c>
      <c r="B41" s="112" t="s">
        <v>220</v>
      </c>
      <c r="C41" s="111" t="s">
        <v>181</v>
      </c>
      <c r="D41" s="111" t="s">
        <v>181</v>
      </c>
      <c r="E41" s="111" t="s">
        <v>181</v>
      </c>
      <c r="F41" s="111" t="s">
        <v>181</v>
      </c>
      <c r="G41" s="111" t="s">
        <v>181</v>
      </c>
      <c r="H41" s="111" t="s">
        <v>181</v>
      </c>
      <c r="I41" s="111" t="s">
        <v>181</v>
      </c>
      <c r="J41" s="111" t="s">
        <v>181</v>
      </c>
      <c r="K41" s="111" t="s">
        <v>181</v>
      </c>
      <c r="L41" s="111" t="s">
        <v>181</v>
      </c>
      <c r="M41" s="111" t="s">
        <v>181</v>
      </c>
      <c r="N41" s="111" t="s">
        <v>180</v>
      </c>
      <c r="O41" s="111" t="s">
        <v>180</v>
      </c>
      <c r="P41" s="111" t="s">
        <v>181</v>
      </c>
      <c r="Q41" s="111" t="s">
        <v>180</v>
      </c>
      <c r="R41" s="111" t="s">
        <v>181</v>
      </c>
      <c r="S41" s="111" t="s">
        <v>181</v>
      </c>
      <c r="T41" s="111" t="s">
        <v>181</v>
      </c>
    </row>
    <row r="42" spans="1:20" x14ac:dyDescent="0.25">
      <c r="A42" s="113" t="s">
        <v>198</v>
      </c>
      <c r="B42" s="114" t="s">
        <v>221</v>
      </c>
      <c r="C42" s="113" t="s">
        <v>181</v>
      </c>
      <c r="D42" s="113" t="s">
        <v>181</v>
      </c>
      <c r="E42" s="113" t="s">
        <v>181</v>
      </c>
      <c r="F42" s="113" t="s">
        <v>181</v>
      </c>
      <c r="G42" s="113" t="s">
        <v>181</v>
      </c>
      <c r="H42" s="113" t="s">
        <v>181</v>
      </c>
      <c r="I42" s="113" t="s">
        <v>181</v>
      </c>
      <c r="J42" s="113" t="s">
        <v>181</v>
      </c>
      <c r="K42" s="113" t="s">
        <v>181</v>
      </c>
      <c r="L42" s="113" t="s">
        <v>181</v>
      </c>
      <c r="M42" s="113" t="s">
        <v>181</v>
      </c>
      <c r="N42" s="113" t="s">
        <v>180</v>
      </c>
      <c r="O42" s="113" t="s">
        <v>180</v>
      </c>
      <c r="P42" s="113" t="s">
        <v>181</v>
      </c>
      <c r="Q42" s="113" t="s">
        <v>180</v>
      </c>
      <c r="R42" s="113" t="s">
        <v>181</v>
      </c>
      <c r="S42" s="113" t="s">
        <v>181</v>
      </c>
      <c r="T42" s="113" t="s">
        <v>181</v>
      </c>
    </row>
    <row r="43" spans="1:20" x14ac:dyDescent="0.25">
      <c r="A43" s="111" t="s">
        <v>198</v>
      </c>
      <c r="B43" s="112" t="s">
        <v>222</v>
      </c>
      <c r="C43" s="111" t="s">
        <v>181</v>
      </c>
      <c r="D43" s="111" t="s">
        <v>181</v>
      </c>
      <c r="E43" s="111" t="s">
        <v>181</v>
      </c>
      <c r="F43" s="111" t="s">
        <v>181</v>
      </c>
      <c r="G43" s="111" t="s">
        <v>180</v>
      </c>
      <c r="H43" s="111" t="s">
        <v>181</v>
      </c>
      <c r="I43" s="111" t="s">
        <v>180</v>
      </c>
      <c r="J43" s="111" t="s">
        <v>180</v>
      </c>
      <c r="K43" s="111" t="s">
        <v>180</v>
      </c>
      <c r="L43" s="111" t="s">
        <v>181</v>
      </c>
      <c r="M43" s="111" t="s">
        <v>181</v>
      </c>
      <c r="N43" s="111" t="s">
        <v>181</v>
      </c>
      <c r="O43" s="111" t="s">
        <v>180</v>
      </c>
      <c r="P43" s="111" t="s">
        <v>181</v>
      </c>
      <c r="Q43" s="111" t="s">
        <v>180</v>
      </c>
      <c r="R43" s="111" t="s">
        <v>180</v>
      </c>
      <c r="S43" s="111" t="s">
        <v>181</v>
      </c>
      <c r="T43" s="111" t="s">
        <v>181</v>
      </c>
    </row>
    <row r="44" spans="1:20" x14ac:dyDescent="0.25">
      <c r="A44" s="113" t="s">
        <v>198</v>
      </c>
      <c r="B44" s="114" t="s">
        <v>223</v>
      </c>
      <c r="C44" s="113" t="s">
        <v>181</v>
      </c>
      <c r="D44" s="113" t="s">
        <v>181</v>
      </c>
      <c r="E44" s="113" t="s">
        <v>181</v>
      </c>
      <c r="F44" s="113" t="s">
        <v>181</v>
      </c>
      <c r="G44" s="113" t="s">
        <v>181</v>
      </c>
      <c r="H44" s="113" t="s">
        <v>181</v>
      </c>
      <c r="I44" s="113" t="s">
        <v>181</v>
      </c>
      <c r="J44" s="113" t="s">
        <v>181</v>
      </c>
      <c r="K44" s="113" t="s">
        <v>181</v>
      </c>
      <c r="L44" s="113" t="s">
        <v>181</v>
      </c>
      <c r="M44" s="113" t="s">
        <v>181</v>
      </c>
      <c r="N44" s="113" t="s">
        <v>181</v>
      </c>
      <c r="O44" s="113" t="s">
        <v>180</v>
      </c>
      <c r="P44" s="113" t="s">
        <v>181</v>
      </c>
      <c r="Q44" s="113" t="s">
        <v>180</v>
      </c>
      <c r="R44" s="113" t="s">
        <v>180</v>
      </c>
      <c r="S44" s="113" t="s">
        <v>180</v>
      </c>
      <c r="T44" s="113" t="s">
        <v>180</v>
      </c>
    </row>
    <row r="45" spans="1:20" x14ac:dyDescent="0.25">
      <c r="A45" s="111" t="s">
        <v>198</v>
      </c>
      <c r="B45" s="112" t="s">
        <v>224</v>
      </c>
      <c r="C45" s="111" t="s">
        <v>181</v>
      </c>
      <c r="D45" s="111" t="s">
        <v>180</v>
      </c>
      <c r="E45" s="111" t="s">
        <v>181</v>
      </c>
      <c r="F45" s="111" t="s">
        <v>181</v>
      </c>
      <c r="G45" s="111" t="s">
        <v>181</v>
      </c>
      <c r="H45" s="111" t="s">
        <v>181</v>
      </c>
      <c r="I45" s="111" t="s">
        <v>180</v>
      </c>
      <c r="J45" s="111" t="s">
        <v>180</v>
      </c>
      <c r="K45" s="111" t="s">
        <v>181</v>
      </c>
      <c r="L45" s="111" t="s">
        <v>181</v>
      </c>
      <c r="M45" s="111" t="s">
        <v>181</v>
      </c>
      <c r="N45" s="111" t="s">
        <v>180</v>
      </c>
      <c r="O45" s="111" t="s">
        <v>180</v>
      </c>
      <c r="P45" s="111" t="s">
        <v>180</v>
      </c>
      <c r="Q45" s="111" t="s">
        <v>180</v>
      </c>
      <c r="R45" s="111" t="s">
        <v>180</v>
      </c>
      <c r="S45" s="111" t="s">
        <v>181</v>
      </c>
      <c r="T45" s="111" t="s">
        <v>181</v>
      </c>
    </row>
    <row r="46" spans="1:20" x14ac:dyDescent="0.25">
      <c r="A46" s="113" t="s">
        <v>225</v>
      </c>
      <c r="B46" s="114" t="s">
        <v>226</v>
      </c>
      <c r="C46" s="113" t="s">
        <v>181</v>
      </c>
      <c r="D46" s="113" t="s">
        <v>180</v>
      </c>
      <c r="E46" s="113" t="s">
        <v>181</v>
      </c>
      <c r="F46" s="113" t="s">
        <v>181</v>
      </c>
      <c r="G46" s="113" t="s">
        <v>181</v>
      </c>
      <c r="H46" s="113" t="s">
        <v>181</v>
      </c>
      <c r="I46" s="113" t="s">
        <v>181</v>
      </c>
      <c r="J46" s="113" t="s">
        <v>181</v>
      </c>
      <c r="K46" s="113" t="s">
        <v>181</v>
      </c>
      <c r="L46" s="113" t="s">
        <v>180</v>
      </c>
      <c r="M46" s="113" t="s">
        <v>181</v>
      </c>
      <c r="N46" s="113" t="s">
        <v>180</v>
      </c>
      <c r="O46" s="113" t="s">
        <v>180</v>
      </c>
      <c r="P46" s="113" t="s">
        <v>181</v>
      </c>
      <c r="Q46" s="113" t="s">
        <v>180</v>
      </c>
      <c r="R46" s="113" t="s">
        <v>180</v>
      </c>
      <c r="S46" s="113" t="s">
        <v>181</v>
      </c>
      <c r="T46" s="113" t="s">
        <v>181</v>
      </c>
    </row>
    <row r="47" spans="1:20" x14ac:dyDescent="0.25">
      <c r="A47" s="111" t="s">
        <v>225</v>
      </c>
      <c r="B47" s="112" t="s">
        <v>227</v>
      </c>
      <c r="C47" s="111" t="s">
        <v>181</v>
      </c>
      <c r="D47" s="111" t="s">
        <v>181</v>
      </c>
      <c r="E47" s="111" t="s">
        <v>181</v>
      </c>
      <c r="F47" s="111" t="s">
        <v>181</v>
      </c>
      <c r="G47" s="111" t="s">
        <v>181</v>
      </c>
      <c r="H47" s="111" t="s">
        <v>181</v>
      </c>
      <c r="I47" s="111" t="s">
        <v>181</v>
      </c>
      <c r="J47" s="111" t="s">
        <v>181</v>
      </c>
      <c r="K47" s="111" t="s">
        <v>181</v>
      </c>
      <c r="L47" s="111" t="s">
        <v>181</v>
      </c>
      <c r="M47" s="111" t="s">
        <v>181</v>
      </c>
      <c r="N47" s="111" t="s">
        <v>181</v>
      </c>
      <c r="O47" s="111" t="s">
        <v>180</v>
      </c>
      <c r="P47" s="111" t="s">
        <v>180</v>
      </c>
      <c r="Q47" s="111" t="s">
        <v>180</v>
      </c>
      <c r="R47" s="111" t="s">
        <v>180</v>
      </c>
      <c r="S47" s="111" t="s">
        <v>181</v>
      </c>
      <c r="T47" s="111" t="s">
        <v>181</v>
      </c>
    </row>
    <row r="48" spans="1:20" x14ac:dyDescent="0.25">
      <c r="A48" s="113" t="s">
        <v>225</v>
      </c>
      <c r="B48" s="114" t="s">
        <v>228</v>
      </c>
      <c r="C48" s="113" t="s">
        <v>181</v>
      </c>
      <c r="D48" s="113" t="s">
        <v>181</v>
      </c>
      <c r="E48" s="113" t="s">
        <v>181</v>
      </c>
      <c r="F48" s="113" t="s">
        <v>181</v>
      </c>
      <c r="G48" s="113" t="s">
        <v>181</v>
      </c>
      <c r="H48" s="113" t="s">
        <v>181</v>
      </c>
      <c r="I48" s="113" t="s">
        <v>180</v>
      </c>
      <c r="J48" s="113" t="s">
        <v>180</v>
      </c>
      <c r="K48" s="113" t="s">
        <v>181</v>
      </c>
      <c r="L48" s="113" t="s">
        <v>181</v>
      </c>
      <c r="M48" s="113" t="s">
        <v>181</v>
      </c>
      <c r="N48" s="113" t="s">
        <v>180</v>
      </c>
      <c r="O48" s="113" t="s">
        <v>180</v>
      </c>
      <c r="P48" s="113" t="s">
        <v>181</v>
      </c>
      <c r="Q48" s="113" t="s">
        <v>180</v>
      </c>
      <c r="R48" s="113" t="s">
        <v>180</v>
      </c>
      <c r="S48" s="113" t="s">
        <v>180</v>
      </c>
      <c r="T48" s="113" t="s">
        <v>181</v>
      </c>
    </row>
    <row r="49" spans="1:20" x14ac:dyDescent="0.25">
      <c r="A49" s="111" t="s">
        <v>225</v>
      </c>
      <c r="B49" s="112" t="s">
        <v>229</v>
      </c>
      <c r="C49" s="111" t="s">
        <v>181</v>
      </c>
      <c r="D49" s="111" t="s">
        <v>181</v>
      </c>
      <c r="E49" s="111" t="s">
        <v>181</v>
      </c>
      <c r="F49" s="111" t="s">
        <v>181</v>
      </c>
      <c r="G49" s="111" t="s">
        <v>181</v>
      </c>
      <c r="H49" s="111" t="s">
        <v>181</v>
      </c>
      <c r="I49" s="111" t="s">
        <v>181</v>
      </c>
      <c r="J49" s="111" t="s">
        <v>181</v>
      </c>
      <c r="K49" s="111" t="s">
        <v>180</v>
      </c>
      <c r="L49" s="111" t="s">
        <v>181</v>
      </c>
      <c r="M49" s="111" t="s">
        <v>181</v>
      </c>
      <c r="N49" s="111" t="s">
        <v>180</v>
      </c>
      <c r="O49" s="111" t="s">
        <v>180</v>
      </c>
      <c r="P49" s="111" t="s">
        <v>181</v>
      </c>
      <c r="Q49" s="111" t="s">
        <v>180</v>
      </c>
      <c r="R49" s="111" t="s">
        <v>180</v>
      </c>
      <c r="S49" s="111" t="s">
        <v>181</v>
      </c>
      <c r="T49" s="111" t="s">
        <v>181</v>
      </c>
    </row>
    <row r="50" spans="1:20" x14ac:dyDescent="0.25">
      <c r="A50" s="113" t="s">
        <v>230</v>
      </c>
      <c r="B50" s="114" t="s">
        <v>231</v>
      </c>
      <c r="C50" s="113" t="s">
        <v>181</v>
      </c>
      <c r="D50" s="113" t="s">
        <v>181</v>
      </c>
      <c r="E50" s="113" t="s">
        <v>181</v>
      </c>
      <c r="F50" s="113" t="s">
        <v>181</v>
      </c>
      <c r="G50" s="113" t="s">
        <v>181</v>
      </c>
      <c r="H50" s="113" t="s">
        <v>181</v>
      </c>
      <c r="I50" s="113" t="s">
        <v>180</v>
      </c>
      <c r="J50" s="113" t="s">
        <v>180</v>
      </c>
      <c r="K50" s="113" t="s">
        <v>180</v>
      </c>
      <c r="L50" s="113" t="s">
        <v>180</v>
      </c>
      <c r="M50" s="113" t="s">
        <v>180</v>
      </c>
      <c r="N50" s="113" t="s">
        <v>180</v>
      </c>
      <c r="O50" s="113" t="s">
        <v>180</v>
      </c>
      <c r="P50" s="113" t="s">
        <v>180</v>
      </c>
      <c r="Q50" s="113" t="s">
        <v>180</v>
      </c>
      <c r="R50" s="113" t="s">
        <v>180</v>
      </c>
      <c r="S50" s="113" t="s">
        <v>180</v>
      </c>
      <c r="T50" s="113" t="s">
        <v>181</v>
      </c>
    </row>
    <row r="51" spans="1:20" x14ac:dyDescent="0.25">
      <c r="A51" s="111" t="s">
        <v>230</v>
      </c>
      <c r="B51" s="112" t="s">
        <v>232</v>
      </c>
      <c r="C51" s="111" t="s">
        <v>181</v>
      </c>
      <c r="D51" s="111" t="s">
        <v>180</v>
      </c>
      <c r="E51" s="111" t="s">
        <v>181</v>
      </c>
      <c r="F51" s="111" t="s">
        <v>180</v>
      </c>
      <c r="G51" s="111" t="s">
        <v>181</v>
      </c>
      <c r="H51" s="111" t="s">
        <v>180</v>
      </c>
      <c r="I51" s="111" t="s">
        <v>180</v>
      </c>
      <c r="J51" s="111" t="s">
        <v>180</v>
      </c>
      <c r="K51" s="111" t="s">
        <v>180</v>
      </c>
      <c r="L51" s="111" t="s">
        <v>180</v>
      </c>
      <c r="M51" s="111" t="s">
        <v>180</v>
      </c>
      <c r="N51" s="111" t="s">
        <v>180</v>
      </c>
      <c r="O51" s="111" t="s">
        <v>180</v>
      </c>
      <c r="P51" s="111" t="s">
        <v>180</v>
      </c>
      <c r="Q51" s="111" t="s">
        <v>180</v>
      </c>
      <c r="R51" s="111" t="s">
        <v>180</v>
      </c>
      <c r="S51" s="111" t="s">
        <v>180</v>
      </c>
      <c r="T51" s="111" t="s">
        <v>181</v>
      </c>
    </row>
    <row r="52" spans="1:20" x14ac:dyDescent="0.25">
      <c r="A52" s="113" t="s">
        <v>230</v>
      </c>
      <c r="B52" s="114" t="s">
        <v>233</v>
      </c>
      <c r="C52" s="113" t="s">
        <v>181</v>
      </c>
      <c r="D52" s="113" t="s">
        <v>180</v>
      </c>
      <c r="E52" s="113" t="s">
        <v>181</v>
      </c>
      <c r="F52" s="113" t="s">
        <v>181</v>
      </c>
      <c r="G52" s="113" t="s">
        <v>181</v>
      </c>
      <c r="H52" s="113" t="s">
        <v>181</v>
      </c>
      <c r="I52" s="113" t="s">
        <v>180</v>
      </c>
      <c r="J52" s="113" t="s">
        <v>180</v>
      </c>
      <c r="K52" s="113" t="s">
        <v>181</v>
      </c>
      <c r="L52" s="113" t="s">
        <v>181</v>
      </c>
      <c r="M52" s="113" t="s">
        <v>181</v>
      </c>
      <c r="N52" s="113" t="s">
        <v>180</v>
      </c>
      <c r="O52" s="113" t="s">
        <v>180</v>
      </c>
      <c r="P52" s="113" t="s">
        <v>181</v>
      </c>
      <c r="Q52" s="113" t="s">
        <v>180</v>
      </c>
      <c r="R52" s="113" t="s">
        <v>180</v>
      </c>
      <c r="S52" s="113" t="s">
        <v>180</v>
      </c>
      <c r="T52" s="113" t="s">
        <v>181</v>
      </c>
    </row>
    <row r="53" spans="1:20" x14ac:dyDescent="0.25">
      <c r="A53" s="111" t="s">
        <v>230</v>
      </c>
      <c r="B53" s="112" t="s">
        <v>234</v>
      </c>
      <c r="C53" s="111" t="s">
        <v>181</v>
      </c>
      <c r="D53" s="111" t="s">
        <v>180</v>
      </c>
      <c r="E53" s="111" t="s">
        <v>181</v>
      </c>
      <c r="F53" s="111" t="s">
        <v>181</v>
      </c>
      <c r="G53" s="111" t="s">
        <v>181</v>
      </c>
      <c r="H53" s="111" t="s">
        <v>181</v>
      </c>
      <c r="I53" s="111" t="s">
        <v>181</v>
      </c>
      <c r="J53" s="111" t="s">
        <v>181</v>
      </c>
      <c r="K53" s="111" t="s">
        <v>181</v>
      </c>
      <c r="L53" s="111" t="s">
        <v>181</v>
      </c>
      <c r="M53" s="111" t="s">
        <v>181</v>
      </c>
      <c r="N53" s="111" t="s">
        <v>181</v>
      </c>
      <c r="O53" s="111" t="s">
        <v>180</v>
      </c>
      <c r="P53" s="111" t="s">
        <v>181</v>
      </c>
      <c r="Q53" s="111" t="s">
        <v>180</v>
      </c>
      <c r="R53" s="111" t="s">
        <v>181</v>
      </c>
      <c r="S53" s="111" t="s">
        <v>180</v>
      </c>
      <c r="T53" s="111" t="s">
        <v>181</v>
      </c>
    </row>
    <row r="54" spans="1:20" x14ac:dyDescent="0.25">
      <c r="A54" s="113" t="s">
        <v>230</v>
      </c>
      <c r="B54" s="114" t="s">
        <v>235</v>
      </c>
      <c r="C54" s="113" t="s">
        <v>181</v>
      </c>
      <c r="D54" s="113" t="s">
        <v>180</v>
      </c>
      <c r="E54" s="113" t="s">
        <v>181</v>
      </c>
      <c r="F54" s="113" t="s">
        <v>181</v>
      </c>
      <c r="G54" s="113" t="s">
        <v>181</v>
      </c>
      <c r="H54" s="113" t="s">
        <v>181</v>
      </c>
      <c r="I54" s="113" t="s">
        <v>181</v>
      </c>
      <c r="J54" s="113" t="s">
        <v>181</v>
      </c>
      <c r="K54" s="113" t="s">
        <v>181</v>
      </c>
      <c r="L54" s="113" t="s">
        <v>181</v>
      </c>
      <c r="M54" s="113" t="s">
        <v>181</v>
      </c>
      <c r="N54" s="113" t="s">
        <v>180</v>
      </c>
      <c r="O54" s="113" t="s">
        <v>181</v>
      </c>
      <c r="P54" s="113" t="s">
        <v>180</v>
      </c>
      <c r="Q54" s="113" t="s">
        <v>181</v>
      </c>
      <c r="R54" s="113" t="s">
        <v>181</v>
      </c>
      <c r="S54" s="113" t="s">
        <v>181</v>
      </c>
      <c r="T54" s="113" t="s">
        <v>181</v>
      </c>
    </row>
    <row r="55" spans="1:20" x14ac:dyDescent="0.25">
      <c r="A55" s="111" t="s">
        <v>236</v>
      </c>
      <c r="B55" s="112" t="s">
        <v>237</v>
      </c>
      <c r="C55" s="111" t="s">
        <v>180</v>
      </c>
      <c r="D55" s="111" t="s">
        <v>180</v>
      </c>
      <c r="E55" s="111" t="s">
        <v>181</v>
      </c>
      <c r="F55" s="111" t="s">
        <v>181</v>
      </c>
      <c r="G55" s="111" t="s">
        <v>181</v>
      </c>
      <c r="H55" s="111" t="s">
        <v>181</v>
      </c>
      <c r="I55" s="111" t="s">
        <v>181</v>
      </c>
      <c r="J55" s="111" t="s">
        <v>181</v>
      </c>
      <c r="K55" s="111" t="s">
        <v>181</v>
      </c>
      <c r="L55" s="111" t="s">
        <v>181</v>
      </c>
      <c r="M55" s="111" t="s">
        <v>181</v>
      </c>
      <c r="N55" s="111" t="s">
        <v>180</v>
      </c>
      <c r="O55" s="111" t="s">
        <v>180</v>
      </c>
      <c r="P55" s="111" t="s">
        <v>181</v>
      </c>
      <c r="Q55" s="111" t="s">
        <v>180</v>
      </c>
      <c r="R55" s="111" t="s">
        <v>181</v>
      </c>
      <c r="S55" s="111" t="s">
        <v>181</v>
      </c>
      <c r="T55" s="111" t="s">
        <v>180</v>
      </c>
    </row>
    <row r="56" spans="1:20" x14ac:dyDescent="0.25">
      <c r="A56" s="113" t="s">
        <v>238</v>
      </c>
      <c r="B56" s="114" t="s">
        <v>239</v>
      </c>
      <c r="C56" s="113" t="s">
        <v>181</v>
      </c>
      <c r="D56" s="113" t="s">
        <v>181</v>
      </c>
      <c r="E56" s="113" t="s">
        <v>181</v>
      </c>
      <c r="F56" s="113" t="s">
        <v>180</v>
      </c>
      <c r="G56" s="113" t="s">
        <v>181</v>
      </c>
      <c r="H56" s="113" t="s">
        <v>181</v>
      </c>
      <c r="I56" s="113" t="s">
        <v>180</v>
      </c>
      <c r="J56" s="113" t="s">
        <v>181</v>
      </c>
      <c r="K56" s="113" t="s">
        <v>181</v>
      </c>
      <c r="L56" s="113" t="s">
        <v>180</v>
      </c>
      <c r="M56" s="113" t="s">
        <v>181</v>
      </c>
      <c r="N56" s="113" t="s">
        <v>180</v>
      </c>
      <c r="O56" s="113" t="s">
        <v>180</v>
      </c>
      <c r="P56" s="113" t="s">
        <v>181</v>
      </c>
      <c r="Q56" s="113" t="s">
        <v>180</v>
      </c>
      <c r="R56" s="113" t="s">
        <v>180</v>
      </c>
      <c r="S56" s="113" t="s">
        <v>180</v>
      </c>
      <c r="T56" s="113" t="s">
        <v>181</v>
      </c>
    </row>
    <row r="57" spans="1:20" x14ac:dyDescent="0.25">
      <c r="A57" s="111" t="s">
        <v>240</v>
      </c>
      <c r="B57" s="112" t="s">
        <v>241</v>
      </c>
      <c r="C57" s="111" t="s">
        <v>181</v>
      </c>
      <c r="D57" s="111" t="s">
        <v>181</v>
      </c>
      <c r="E57" s="111" t="s">
        <v>181</v>
      </c>
      <c r="F57" s="111" t="s">
        <v>181</v>
      </c>
      <c r="G57" s="111" t="s">
        <v>181</v>
      </c>
      <c r="H57" s="111" t="s">
        <v>181</v>
      </c>
      <c r="I57" s="111" t="s">
        <v>181</v>
      </c>
      <c r="J57" s="111" t="s">
        <v>181</v>
      </c>
      <c r="K57" s="111" t="s">
        <v>181</v>
      </c>
      <c r="L57" s="111" t="s">
        <v>180</v>
      </c>
      <c r="M57" s="111" t="s">
        <v>181</v>
      </c>
      <c r="N57" s="111" t="s">
        <v>180</v>
      </c>
      <c r="O57" s="111" t="s">
        <v>180</v>
      </c>
      <c r="P57" s="111" t="s">
        <v>181</v>
      </c>
      <c r="Q57" s="111" t="s">
        <v>181</v>
      </c>
      <c r="R57" s="111" t="s">
        <v>180</v>
      </c>
      <c r="S57" s="111" t="s">
        <v>181</v>
      </c>
      <c r="T57" s="111" t="s">
        <v>181</v>
      </c>
    </row>
    <row r="58" spans="1:20" x14ac:dyDescent="0.25">
      <c r="A58" s="113" t="s">
        <v>240</v>
      </c>
      <c r="B58" s="114" t="s">
        <v>242</v>
      </c>
      <c r="C58" s="113" t="s">
        <v>181</v>
      </c>
      <c r="D58" s="113" t="s">
        <v>181</v>
      </c>
      <c r="E58" s="113" t="s">
        <v>181</v>
      </c>
      <c r="F58" s="113" t="s">
        <v>181</v>
      </c>
      <c r="G58" s="113" t="s">
        <v>181</v>
      </c>
      <c r="H58" s="113" t="s">
        <v>181</v>
      </c>
      <c r="I58" s="113" t="s">
        <v>180</v>
      </c>
      <c r="J58" s="113" t="s">
        <v>181</v>
      </c>
      <c r="K58" s="113" t="s">
        <v>181</v>
      </c>
      <c r="L58" s="113" t="s">
        <v>181</v>
      </c>
      <c r="M58" s="113" t="s">
        <v>181</v>
      </c>
      <c r="N58" s="113" t="s">
        <v>181</v>
      </c>
      <c r="O58" s="113" t="s">
        <v>181</v>
      </c>
      <c r="P58" s="113" t="s">
        <v>181</v>
      </c>
      <c r="Q58" s="113" t="s">
        <v>181</v>
      </c>
      <c r="R58" s="113" t="s">
        <v>181</v>
      </c>
      <c r="S58" s="113" t="s">
        <v>180</v>
      </c>
      <c r="T58" s="113" t="s">
        <v>181</v>
      </c>
    </row>
    <row r="59" spans="1:20" x14ac:dyDescent="0.25">
      <c r="A59" s="111" t="s">
        <v>240</v>
      </c>
      <c r="B59" s="112" t="s">
        <v>243</v>
      </c>
      <c r="C59" s="111" t="s">
        <v>181</v>
      </c>
      <c r="D59" s="111" t="s">
        <v>180</v>
      </c>
      <c r="E59" s="111" t="s">
        <v>181</v>
      </c>
      <c r="F59" s="111" t="s">
        <v>181</v>
      </c>
      <c r="G59" s="111" t="s">
        <v>181</v>
      </c>
      <c r="H59" s="111" t="s">
        <v>181</v>
      </c>
      <c r="I59" s="111" t="s">
        <v>181</v>
      </c>
      <c r="J59" s="111" t="s">
        <v>181</v>
      </c>
      <c r="K59" s="111" t="s">
        <v>181</v>
      </c>
      <c r="L59" s="111" t="s">
        <v>181</v>
      </c>
      <c r="M59" s="111" t="s">
        <v>181</v>
      </c>
      <c r="N59" s="111" t="s">
        <v>180</v>
      </c>
      <c r="O59" s="111" t="s">
        <v>180</v>
      </c>
      <c r="P59" s="111" t="s">
        <v>181</v>
      </c>
      <c r="Q59" s="111" t="s">
        <v>181</v>
      </c>
      <c r="R59" s="111" t="s">
        <v>180</v>
      </c>
      <c r="S59" s="111" t="s">
        <v>180</v>
      </c>
      <c r="T59" s="111" t="s">
        <v>180</v>
      </c>
    </row>
    <row r="60" spans="1:20" x14ac:dyDescent="0.25">
      <c r="A60" s="113" t="s">
        <v>240</v>
      </c>
      <c r="B60" s="114" t="s">
        <v>244</v>
      </c>
      <c r="C60" s="113" t="s">
        <v>181</v>
      </c>
      <c r="D60" s="113" t="s">
        <v>181</v>
      </c>
      <c r="E60" s="113" t="s">
        <v>181</v>
      </c>
      <c r="F60" s="113" t="s">
        <v>181</v>
      </c>
      <c r="G60" s="113" t="s">
        <v>181</v>
      </c>
      <c r="H60" s="113" t="s">
        <v>181</v>
      </c>
      <c r="I60" s="113" t="s">
        <v>180</v>
      </c>
      <c r="J60" s="113" t="s">
        <v>181</v>
      </c>
      <c r="K60" s="113" t="s">
        <v>181</v>
      </c>
      <c r="L60" s="113" t="s">
        <v>181</v>
      </c>
      <c r="M60" s="113" t="s">
        <v>181</v>
      </c>
      <c r="N60" s="113" t="s">
        <v>181</v>
      </c>
      <c r="O60" s="113" t="s">
        <v>181</v>
      </c>
      <c r="P60" s="113" t="s">
        <v>181</v>
      </c>
      <c r="Q60" s="113" t="s">
        <v>181</v>
      </c>
      <c r="R60" s="113" t="s">
        <v>181</v>
      </c>
      <c r="S60" s="113" t="s">
        <v>181</v>
      </c>
      <c r="T60" s="113" t="s">
        <v>181</v>
      </c>
    </row>
    <row r="61" spans="1:20" x14ac:dyDescent="0.25">
      <c r="A61" s="111" t="s">
        <v>240</v>
      </c>
      <c r="B61" s="112" t="s">
        <v>245</v>
      </c>
      <c r="C61" s="111" t="s">
        <v>181</v>
      </c>
      <c r="D61" s="111" t="s">
        <v>180</v>
      </c>
      <c r="E61" s="111" t="s">
        <v>181</v>
      </c>
      <c r="F61" s="111" t="s">
        <v>181</v>
      </c>
      <c r="G61" s="111" t="s">
        <v>181</v>
      </c>
      <c r="H61" s="111" t="s">
        <v>181</v>
      </c>
      <c r="I61" s="111" t="s">
        <v>180</v>
      </c>
      <c r="J61" s="111" t="s">
        <v>181</v>
      </c>
      <c r="K61" s="111" t="s">
        <v>181</v>
      </c>
      <c r="L61" s="111" t="s">
        <v>181</v>
      </c>
      <c r="M61" s="111" t="s">
        <v>181</v>
      </c>
      <c r="N61" s="111" t="s">
        <v>181</v>
      </c>
      <c r="O61" s="111" t="s">
        <v>181</v>
      </c>
      <c r="P61" s="111" t="s">
        <v>181</v>
      </c>
      <c r="Q61" s="111" t="s">
        <v>181</v>
      </c>
      <c r="R61" s="111" t="s">
        <v>181</v>
      </c>
      <c r="S61" s="111" t="s">
        <v>180</v>
      </c>
      <c r="T61" s="111" t="s">
        <v>181</v>
      </c>
    </row>
    <row r="62" spans="1:20" x14ac:dyDescent="0.25">
      <c r="A62" s="113" t="s">
        <v>240</v>
      </c>
      <c r="B62" s="114" t="s">
        <v>246</v>
      </c>
      <c r="C62" s="113" t="s">
        <v>181</v>
      </c>
      <c r="D62" s="113" t="s">
        <v>181</v>
      </c>
      <c r="E62" s="113" t="s">
        <v>181</v>
      </c>
      <c r="F62" s="113" t="s">
        <v>181</v>
      </c>
      <c r="G62" s="113" t="s">
        <v>181</v>
      </c>
      <c r="H62" s="113" t="s">
        <v>181</v>
      </c>
      <c r="I62" s="113" t="s">
        <v>181</v>
      </c>
      <c r="J62" s="113" t="s">
        <v>181</v>
      </c>
      <c r="K62" s="113" t="s">
        <v>181</v>
      </c>
      <c r="L62" s="113" t="s">
        <v>181</v>
      </c>
      <c r="M62" s="113" t="s">
        <v>181</v>
      </c>
      <c r="N62" s="113" t="s">
        <v>180</v>
      </c>
      <c r="O62" s="113" t="s">
        <v>180</v>
      </c>
      <c r="P62" s="113" t="s">
        <v>181</v>
      </c>
      <c r="Q62" s="113" t="s">
        <v>180</v>
      </c>
      <c r="R62" s="113" t="s">
        <v>180</v>
      </c>
      <c r="S62" s="113" t="s">
        <v>181</v>
      </c>
      <c r="T62" s="113" t="s">
        <v>180</v>
      </c>
    </row>
    <row r="63" spans="1:20" x14ac:dyDescent="0.25">
      <c r="A63" s="111" t="s">
        <v>240</v>
      </c>
      <c r="B63" s="112" t="s">
        <v>247</v>
      </c>
      <c r="C63" s="111" t="s">
        <v>181</v>
      </c>
      <c r="D63" s="111" t="s">
        <v>181</v>
      </c>
      <c r="E63" s="111" t="s">
        <v>181</v>
      </c>
      <c r="F63" s="111" t="s">
        <v>181</v>
      </c>
      <c r="G63" s="111" t="s">
        <v>181</v>
      </c>
      <c r="H63" s="111" t="s">
        <v>181</v>
      </c>
      <c r="I63" s="111" t="s">
        <v>180</v>
      </c>
      <c r="J63" s="111" t="s">
        <v>180</v>
      </c>
      <c r="K63" s="111" t="s">
        <v>181</v>
      </c>
      <c r="L63" s="111" t="s">
        <v>181</v>
      </c>
      <c r="M63" s="111" t="s">
        <v>181</v>
      </c>
      <c r="N63" s="111" t="s">
        <v>180</v>
      </c>
      <c r="O63" s="111" t="s">
        <v>180</v>
      </c>
      <c r="P63" s="111" t="s">
        <v>181</v>
      </c>
      <c r="Q63" s="111" t="s">
        <v>180</v>
      </c>
      <c r="R63" s="111" t="s">
        <v>181</v>
      </c>
      <c r="S63" s="111" t="s">
        <v>180</v>
      </c>
      <c r="T63" s="111" t="s">
        <v>181</v>
      </c>
    </row>
    <row r="64" spans="1:20" x14ac:dyDescent="0.25">
      <c r="A64" s="113" t="s">
        <v>240</v>
      </c>
      <c r="B64" s="114" t="s">
        <v>248</v>
      </c>
      <c r="C64" s="113" t="s">
        <v>181</v>
      </c>
      <c r="D64" s="113" t="s">
        <v>181</v>
      </c>
      <c r="E64" s="113" t="s">
        <v>181</v>
      </c>
      <c r="F64" s="113" t="s">
        <v>181</v>
      </c>
      <c r="G64" s="113" t="s">
        <v>181</v>
      </c>
      <c r="H64" s="113" t="s">
        <v>181</v>
      </c>
      <c r="I64" s="113" t="s">
        <v>180</v>
      </c>
      <c r="J64" s="113" t="s">
        <v>181</v>
      </c>
      <c r="K64" s="113" t="s">
        <v>181</v>
      </c>
      <c r="L64" s="113" t="s">
        <v>181</v>
      </c>
      <c r="M64" s="113" t="s">
        <v>181</v>
      </c>
      <c r="N64" s="113" t="s">
        <v>181</v>
      </c>
      <c r="O64" s="113" t="s">
        <v>180</v>
      </c>
      <c r="P64" s="113" t="s">
        <v>181</v>
      </c>
      <c r="Q64" s="113" t="s">
        <v>180</v>
      </c>
      <c r="R64" s="113" t="s">
        <v>181</v>
      </c>
      <c r="S64" s="113" t="s">
        <v>180</v>
      </c>
      <c r="T64" s="113" t="s">
        <v>181</v>
      </c>
    </row>
    <row r="65" spans="1:20" x14ac:dyDescent="0.25">
      <c r="A65" s="111" t="s">
        <v>240</v>
      </c>
      <c r="B65" s="112" t="s">
        <v>249</v>
      </c>
      <c r="C65" s="111" t="s">
        <v>181</v>
      </c>
      <c r="D65" s="111" t="s">
        <v>181</v>
      </c>
      <c r="E65" s="111" t="s">
        <v>181</v>
      </c>
      <c r="F65" s="111" t="s">
        <v>181</v>
      </c>
      <c r="G65" s="111" t="s">
        <v>181</v>
      </c>
      <c r="H65" s="111" t="s">
        <v>181</v>
      </c>
      <c r="I65" s="111" t="s">
        <v>181</v>
      </c>
      <c r="J65" s="111" t="s">
        <v>180</v>
      </c>
      <c r="K65" s="111" t="s">
        <v>181</v>
      </c>
      <c r="L65" s="111" t="s">
        <v>181</v>
      </c>
      <c r="M65" s="111" t="s">
        <v>181</v>
      </c>
      <c r="N65" s="111" t="s">
        <v>180</v>
      </c>
      <c r="O65" s="111" t="s">
        <v>180</v>
      </c>
      <c r="P65" s="111" t="s">
        <v>181</v>
      </c>
      <c r="Q65" s="111" t="s">
        <v>180</v>
      </c>
      <c r="R65" s="111" t="s">
        <v>180</v>
      </c>
      <c r="S65" s="111" t="s">
        <v>180</v>
      </c>
      <c r="T65" s="111" t="s">
        <v>181</v>
      </c>
    </row>
    <row r="66" spans="1:20" x14ac:dyDescent="0.25">
      <c r="A66" s="113" t="s">
        <v>240</v>
      </c>
      <c r="B66" s="114" t="s">
        <v>250</v>
      </c>
      <c r="C66" s="113" t="s">
        <v>181</v>
      </c>
      <c r="D66" s="113" t="s">
        <v>181</v>
      </c>
      <c r="E66" s="113" t="s">
        <v>181</v>
      </c>
      <c r="F66" s="113" t="s">
        <v>181</v>
      </c>
      <c r="G66" s="113" t="s">
        <v>181</v>
      </c>
      <c r="H66" s="113" t="s">
        <v>181</v>
      </c>
      <c r="I66" s="113" t="s">
        <v>181</v>
      </c>
      <c r="J66" s="113" t="s">
        <v>180</v>
      </c>
      <c r="K66" s="113" t="s">
        <v>181</v>
      </c>
      <c r="L66" s="113" t="s">
        <v>181</v>
      </c>
      <c r="M66" s="113" t="s">
        <v>181</v>
      </c>
      <c r="N66" s="113" t="s">
        <v>180</v>
      </c>
      <c r="O66" s="113" t="s">
        <v>180</v>
      </c>
      <c r="P66" s="113" t="s">
        <v>181</v>
      </c>
      <c r="Q66" s="113" t="s">
        <v>180</v>
      </c>
      <c r="R66" s="113" t="s">
        <v>181</v>
      </c>
      <c r="S66" s="113" t="s">
        <v>181</v>
      </c>
      <c r="T66" s="113" t="s">
        <v>181</v>
      </c>
    </row>
    <row r="67" spans="1:20" x14ac:dyDescent="0.25">
      <c r="A67" s="111" t="s">
        <v>240</v>
      </c>
      <c r="B67" s="112" t="s">
        <v>251</v>
      </c>
      <c r="C67" s="111" t="s">
        <v>181</v>
      </c>
      <c r="D67" s="111" t="s">
        <v>181</v>
      </c>
      <c r="E67" s="111" t="s">
        <v>181</v>
      </c>
      <c r="F67" s="111" t="s">
        <v>181</v>
      </c>
      <c r="G67" s="111" t="s">
        <v>181</v>
      </c>
      <c r="H67" s="111" t="s">
        <v>181</v>
      </c>
      <c r="I67" s="111" t="s">
        <v>180</v>
      </c>
      <c r="J67" s="111" t="s">
        <v>180</v>
      </c>
      <c r="K67" s="111" t="s">
        <v>181</v>
      </c>
      <c r="L67" s="111" t="s">
        <v>181</v>
      </c>
      <c r="M67" s="111" t="s">
        <v>181</v>
      </c>
      <c r="N67" s="111" t="s">
        <v>180</v>
      </c>
      <c r="O67" s="111" t="s">
        <v>180</v>
      </c>
      <c r="P67" s="111" t="s">
        <v>181</v>
      </c>
      <c r="Q67" s="111" t="s">
        <v>181</v>
      </c>
      <c r="R67" s="111" t="s">
        <v>180</v>
      </c>
      <c r="S67" s="111" t="s">
        <v>180</v>
      </c>
      <c r="T67" s="111" t="s">
        <v>181</v>
      </c>
    </row>
    <row r="68" spans="1:20" x14ac:dyDescent="0.25">
      <c r="A68" s="113" t="s">
        <v>240</v>
      </c>
      <c r="B68" s="114" t="s">
        <v>252</v>
      </c>
      <c r="C68" s="113" t="s">
        <v>181</v>
      </c>
      <c r="D68" s="113" t="s">
        <v>181</v>
      </c>
      <c r="E68" s="113" t="s">
        <v>181</v>
      </c>
      <c r="F68" s="113" t="s">
        <v>181</v>
      </c>
      <c r="G68" s="113" t="s">
        <v>181</v>
      </c>
      <c r="H68" s="113" t="s">
        <v>181</v>
      </c>
      <c r="I68" s="113" t="s">
        <v>181</v>
      </c>
      <c r="J68" s="113" t="s">
        <v>181</v>
      </c>
      <c r="K68" s="113" t="s">
        <v>181</v>
      </c>
      <c r="L68" s="113" t="s">
        <v>181</v>
      </c>
      <c r="M68" s="113" t="s">
        <v>181</v>
      </c>
      <c r="N68" s="113" t="s">
        <v>181</v>
      </c>
      <c r="O68" s="113" t="s">
        <v>181</v>
      </c>
      <c r="P68" s="113" t="s">
        <v>181</v>
      </c>
      <c r="Q68" s="113" t="s">
        <v>181</v>
      </c>
      <c r="R68" s="113" t="s">
        <v>181</v>
      </c>
      <c r="S68" s="113" t="s">
        <v>181</v>
      </c>
      <c r="T68" s="113" t="s">
        <v>181</v>
      </c>
    </row>
    <row r="69" spans="1:20" x14ac:dyDescent="0.25">
      <c r="A69" s="111" t="s">
        <v>240</v>
      </c>
      <c r="B69" s="112" t="s">
        <v>253</v>
      </c>
      <c r="C69" s="111" t="s">
        <v>181</v>
      </c>
      <c r="D69" s="111" t="s">
        <v>181</v>
      </c>
      <c r="E69" s="111" t="s">
        <v>181</v>
      </c>
      <c r="F69" s="111" t="s">
        <v>181</v>
      </c>
      <c r="G69" s="111" t="s">
        <v>181</v>
      </c>
      <c r="H69" s="111" t="s">
        <v>181</v>
      </c>
      <c r="I69" s="111" t="s">
        <v>180</v>
      </c>
      <c r="J69" s="111" t="s">
        <v>181</v>
      </c>
      <c r="K69" s="111" t="s">
        <v>181</v>
      </c>
      <c r="L69" s="111" t="s">
        <v>181</v>
      </c>
      <c r="M69" s="111" t="s">
        <v>181</v>
      </c>
      <c r="N69" s="111" t="s">
        <v>180</v>
      </c>
      <c r="O69" s="111" t="s">
        <v>180</v>
      </c>
      <c r="P69" s="111" t="s">
        <v>181</v>
      </c>
      <c r="Q69" s="111" t="s">
        <v>180</v>
      </c>
      <c r="R69" s="111" t="s">
        <v>181</v>
      </c>
      <c r="S69" s="111" t="s">
        <v>181</v>
      </c>
      <c r="T69" s="111" t="s">
        <v>181</v>
      </c>
    </row>
    <row r="70" spans="1:20" x14ac:dyDescent="0.25">
      <c r="A70" s="113" t="s">
        <v>240</v>
      </c>
      <c r="B70" s="114" t="s">
        <v>254</v>
      </c>
      <c r="C70" s="113" t="s">
        <v>181</v>
      </c>
      <c r="D70" s="113" t="s">
        <v>180</v>
      </c>
      <c r="E70" s="113" t="s">
        <v>181</v>
      </c>
      <c r="F70" s="113" t="s">
        <v>181</v>
      </c>
      <c r="G70" s="113" t="s">
        <v>181</v>
      </c>
      <c r="H70" s="113" t="s">
        <v>181</v>
      </c>
      <c r="I70" s="113" t="s">
        <v>181</v>
      </c>
      <c r="J70" s="113" t="s">
        <v>181</v>
      </c>
      <c r="K70" s="113" t="s">
        <v>181</v>
      </c>
      <c r="L70" s="113" t="s">
        <v>181</v>
      </c>
      <c r="M70" s="113" t="s">
        <v>180</v>
      </c>
      <c r="N70" s="113" t="s">
        <v>180</v>
      </c>
      <c r="O70" s="113" t="s">
        <v>180</v>
      </c>
      <c r="P70" s="113" t="s">
        <v>180</v>
      </c>
      <c r="Q70" s="113" t="s">
        <v>180</v>
      </c>
      <c r="R70" s="113" t="s">
        <v>180</v>
      </c>
      <c r="S70" s="113" t="s">
        <v>180</v>
      </c>
      <c r="T70" s="113" t="s">
        <v>181</v>
      </c>
    </row>
    <row r="71" spans="1:20" x14ac:dyDescent="0.25">
      <c r="A71" s="111" t="s">
        <v>240</v>
      </c>
      <c r="B71" s="112" t="s">
        <v>255</v>
      </c>
      <c r="C71" s="111" t="s">
        <v>181</v>
      </c>
      <c r="D71" s="111" t="s">
        <v>181</v>
      </c>
      <c r="E71" s="111" t="s">
        <v>181</v>
      </c>
      <c r="F71" s="111" t="s">
        <v>181</v>
      </c>
      <c r="G71" s="111" t="s">
        <v>181</v>
      </c>
      <c r="H71" s="111" t="s">
        <v>181</v>
      </c>
      <c r="I71" s="111" t="s">
        <v>181</v>
      </c>
      <c r="J71" s="111" t="s">
        <v>181</v>
      </c>
      <c r="K71" s="111" t="s">
        <v>181</v>
      </c>
      <c r="L71" s="111" t="s">
        <v>181</v>
      </c>
      <c r="M71" s="111" t="s">
        <v>181</v>
      </c>
      <c r="N71" s="111" t="s">
        <v>180</v>
      </c>
      <c r="O71" s="111" t="s">
        <v>180</v>
      </c>
      <c r="P71" s="111" t="s">
        <v>181</v>
      </c>
      <c r="Q71" s="111" t="s">
        <v>180</v>
      </c>
      <c r="R71" s="111" t="s">
        <v>180</v>
      </c>
      <c r="S71" s="111" t="s">
        <v>180</v>
      </c>
      <c r="T71" s="111" t="s">
        <v>181</v>
      </c>
    </row>
    <row r="72" spans="1:20" x14ac:dyDescent="0.25">
      <c r="A72" s="113" t="s">
        <v>240</v>
      </c>
      <c r="B72" s="114" t="s">
        <v>256</v>
      </c>
      <c r="C72" s="113" t="s">
        <v>181</v>
      </c>
      <c r="D72" s="113" t="s">
        <v>180</v>
      </c>
      <c r="E72" s="113" t="s">
        <v>181</v>
      </c>
      <c r="F72" s="113" t="s">
        <v>181</v>
      </c>
      <c r="G72" s="113" t="s">
        <v>181</v>
      </c>
      <c r="H72" s="113" t="s">
        <v>181</v>
      </c>
      <c r="I72" s="113" t="s">
        <v>181</v>
      </c>
      <c r="J72" s="113" t="s">
        <v>180</v>
      </c>
      <c r="K72" s="113" t="s">
        <v>180</v>
      </c>
      <c r="L72" s="113" t="s">
        <v>181</v>
      </c>
      <c r="M72" s="113" t="s">
        <v>181</v>
      </c>
      <c r="N72" s="113" t="s">
        <v>181</v>
      </c>
      <c r="O72" s="113" t="s">
        <v>180</v>
      </c>
      <c r="P72" s="113" t="s">
        <v>181</v>
      </c>
      <c r="Q72" s="113" t="s">
        <v>180</v>
      </c>
      <c r="R72" s="113" t="s">
        <v>181</v>
      </c>
      <c r="S72" s="113" t="s">
        <v>181</v>
      </c>
      <c r="T72" s="113" t="s">
        <v>181</v>
      </c>
    </row>
    <row r="73" spans="1:20" x14ac:dyDescent="0.25">
      <c r="A73" s="111" t="s">
        <v>240</v>
      </c>
      <c r="B73" s="112" t="s">
        <v>257</v>
      </c>
      <c r="C73" s="111" t="s">
        <v>181</v>
      </c>
      <c r="D73" s="111" t="s">
        <v>181</v>
      </c>
      <c r="E73" s="111" t="s">
        <v>181</v>
      </c>
      <c r="F73" s="111" t="s">
        <v>181</v>
      </c>
      <c r="G73" s="111" t="s">
        <v>181</v>
      </c>
      <c r="H73" s="111" t="s">
        <v>181</v>
      </c>
      <c r="I73" s="111" t="s">
        <v>181</v>
      </c>
      <c r="J73" s="111" t="s">
        <v>181</v>
      </c>
      <c r="K73" s="111" t="s">
        <v>181</v>
      </c>
      <c r="L73" s="111" t="s">
        <v>181</v>
      </c>
      <c r="M73" s="111" t="s">
        <v>181</v>
      </c>
      <c r="N73" s="111" t="s">
        <v>180</v>
      </c>
      <c r="O73" s="111" t="s">
        <v>180</v>
      </c>
      <c r="P73" s="111" t="s">
        <v>181</v>
      </c>
      <c r="Q73" s="111" t="s">
        <v>180</v>
      </c>
      <c r="R73" s="111" t="s">
        <v>181</v>
      </c>
      <c r="S73" s="111" t="s">
        <v>181</v>
      </c>
      <c r="T73" s="111" t="s">
        <v>181</v>
      </c>
    </row>
    <row r="74" spans="1:20" x14ac:dyDescent="0.25">
      <c r="A74" s="113" t="s">
        <v>240</v>
      </c>
      <c r="B74" s="114" t="s">
        <v>258</v>
      </c>
      <c r="C74" s="113" t="s">
        <v>180</v>
      </c>
      <c r="D74" s="113" t="s">
        <v>181</v>
      </c>
      <c r="E74" s="113" t="s">
        <v>181</v>
      </c>
      <c r="F74" s="113" t="s">
        <v>181</v>
      </c>
      <c r="G74" s="113" t="s">
        <v>181</v>
      </c>
      <c r="H74" s="113" t="s">
        <v>181</v>
      </c>
      <c r="I74" s="113" t="s">
        <v>181</v>
      </c>
      <c r="J74" s="113" t="s">
        <v>180</v>
      </c>
      <c r="K74" s="113" t="s">
        <v>181</v>
      </c>
      <c r="L74" s="113" t="s">
        <v>181</v>
      </c>
      <c r="M74" s="113" t="s">
        <v>181</v>
      </c>
      <c r="N74" s="113" t="s">
        <v>180</v>
      </c>
      <c r="O74" s="113" t="s">
        <v>180</v>
      </c>
      <c r="P74" s="113" t="s">
        <v>181</v>
      </c>
      <c r="Q74" s="113" t="s">
        <v>180</v>
      </c>
      <c r="R74" s="113" t="s">
        <v>180</v>
      </c>
      <c r="S74" s="113" t="s">
        <v>180</v>
      </c>
      <c r="T74" s="113" t="s">
        <v>181</v>
      </c>
    </row>
    <row r="75" spans="1:20" x14ac:dyDescent="0.25">
      <c r="A75" s="111" t="s">
        <v>240</v>
      </c>
      <c r="B75" s="112" t="s">
        <v>259</v>
      </c>
      <c r="C75" s="111" t="s">
        <v>181</v>
      </c>
      <c r="D75" s="111" t="s">
        <v>181</v>
      </c>
      <c r="E75" s="111" t="s">
        <v>181</v>
      </c>
      <c r="F75" s="111" t="s">
        <v>181</v>
      </c>
      <c r="G75" s="111" t="s">
        <v>181</v>
      </c>
      <c r="H75" s="111" t="s">
        <v>181</v>
      </c>
      <c r="I75" s="111" t="s">
        <v>180</v>
      </c>
      <c r="J75" s="111" t="s">
        <v>180</v>
      </c>
      <c r="K75" s="111" t="s">
        <v>181</v>
      </c>
      <c r="L75" s="111" t="s">
        <v>181</v>
      </c>
      <c r="M75" s="111" t="s">
        <v>181</v>
      </c>
      <c r="N75" s="111" t="s">
        <v>180</v>
      </c>
      <c r="O75" s="111" t="s">
        <v>180</v>
      </c>
      <c r="P75" s="111" t="s">
        <v>181</v>
      </c>
      <c r="Q75" s="111" t="s">
        <v>180</v>
      </c>
      <c r="R75" s="111" t="s">
        <v>180</v>
      </c>
      <c r="S75" s="111" t="s">
        <v>180</v>
      </c>
      <c r="T75" s="111" t="s">
        <v>181</v>
      </c>
    </row>
    <row r="76" spans="1:20" x14ac:dyDescent="0.25">
      <c r="A76" s="113" t="s">
        <v>260</v>
      </c>
      <c r="B76" s="114" t="s">
        <v>261</v>
      </c>
      <c r="C76" s="113" t="s">
        <v>181</v>
      </c>
      <c r="D76" s="113" t="s">
        <v>181</v>
      </c>
      <c r="E76" s="113" t="s">
        <v>181</v>
      </c>
      <c r="F76" s="113" t="s">
        <v>181</v>
      </c>
      <c r="G76" s="113" t="s">
        <v>181</v>
      </c>
      <c r="H76" s="113" t="s">
        <v>180</v>
      </c>
      <c r="I76" s="113" t="s">
        <v>180</v>
      </c>
      <c r="J76" s="113" t="s">
        <v>180</v>
      </c>
      <c r="K76" s="113" t="s">
        <v>180</v>
      </c>
      <c r="L76" s="113" t="s">
        <v>181</v>
      </c>
      <c r="M76" s="113" t="s">
        <v>181</v>
      </c>
      <c r="N76" s="113" t="s">
        <v>180</v>
      </c>
      <c r="O76" s="113" t="s">
        <v>180</v>
      </c>
      <c r="P76" s="113" t="s">
        <v>181</v>
      </c>
      <c r="Q76" s="113" t="s">
        <v>180</v>
      </c>
      <c r="R76" s="113" t="s">
        <v>180</v>
      </c>
      <c r="S76" s="113" t="s">
        <v>180</v>
      </c>
      <c r="T76" s="113" t="s">
        <v>181</v>
      </c>
    </row>
    <row r="77" spans="1:20" x14ac:dyDescent="0.25">
      <c r="A77" s="111" t="s">
        <v>260</v>
      </c>
      <c r="B77" s="112" t="s">
        <v>262</v>
      </c>
      <c r="C77" s="111" t="s">
        <v>181</v>
      </c>
      <c r="D77" s="111" t="s">
        <v>181</v>
      </c>
      <c r="E77" s="111" t="s">
        <v>181</v>
      </c>
      <c r="F77" s="111" t="s">
        <v>181</v>
      </c>
      <c r="G77" s="111" t="s">
        <v>181</v>
      </c>
      <c r="H77" s="111" t="s">
        <v>181</v>
      </c>
      <c r="I77" s="111" t="s">
        <v>180</v>
      </c>
      <c r="J77" s="111" t="s">
        <v>180</v>
      </c>
      <c r="K77" s="111" t="s">
        <v>181</v>
      </c>
      <c r="L77" s="111" t="s">
        <v>181</v>
      </c>
      <c r="M77" s="111" t="s">
        <v>181</v>
      </c>
      <c r="N77" s="111" t="s">
        <v>180</v>
      </c>
      <c r="O77" s="111" t="s">
        <v>180</v>
      </c>
      <c r="P77" s="111" t="s">
        <v>180</v>
      </c>
      <c r="Q77" s="111" t="s">
        <v>180</v>
      </c>
      <c r="R77" s="111" t="s">
        <v>180</v>
      </c>
      <c r="S77" s="111" t="s">
        <v>180</v>
      </c>
      <c r="T77" s="111" t="s">
        <v>181</v>
      </c>
    </row>
    <row r="78" spans="1:20" x14ac:dyDescent="0.25">
      <c r="A78" s="113" t="s">
        <v>260</v>
      </c>
      <c r="B78" s="114" t="s">
        <v>263</v>
      </c>
      <c r="C78" s="113" t="s">
        <v>181</v>
      </c>
      <c r="D78" s="113" t="s">
        <v>181</v>
      </c>
      <c r="E78" s="113" t="s">
        <v>181</v>
      </c>
      <c r="F78" s="113" t="s">
        <v>181</v>
      </c>
      <c r="G78" s="113" t="s">
        <v>181</v>
      </c>
      <c r="H78" s="113" t="s">
        <v>181</v>
      </c>
      <c r="I78" s="113" t="s">
        <v>181</v>
      </c>
      <c r="J78" s="113" t="s">
        <v>181</v>
      </c>
      <c r="K78" s="113" t="s">
        <v>181</v>
      </c>
      <c r="L78" s="113" t="s">
        <v>181</v>
      </c>
      <c r="M78" s="113" t="s">
        <v>181</v>
      </c>
      <c r="N78" s="113" t="s">
        <v>180</v>
      </c>
      <c r="O78" s="113" t="s">
        <v>180</v>
      </c>
      <c r="P78" s="113" t="s">
        <v>181</v>
      </c>
      <c r="Q78" s="113" t="s">
        <v>181</v>
      </c>
      <c r="R78" s="113" t="s">
        <v>180</v>
      </c>
      <c r="S78" s="113" t="s">
        <v>181</v>
      </c>
      <c r="T78" s="113" t="s">
        <v>181</v>
      </c>
    </row>
    <row r="79" spans="1:20" x14ac:dyDescent="0.25">
      <c r="A79" s="111" t="s">
        <v>260</v>
      </c>
      <c r="B79" s="112" t="s">
        <v>264</v>
      </c>
      <c r="C79" s="111" t="s">
        <v>181</v>
      </c>
      <c r="D79" s="111" t="s">
        <v>180</v>
      </c>
      <c r="E79" s="111" t="s">
        <v>181</v>
      </c>
      <c r="F79" s="111" t="s">
        <v>181</v>
      </c>
      <c r="G79" s="111" t="s">
        <v>181</v>
      </c>
      <c r="H79" s="111" t="s">
        <v>181</v>
      </c>
      <c r="I79" s="111" t="s">
        <v>180</v>
      </c>
      <c r="J79" s="111" t="s">
        <v>180</v>
      </c>
      <c r="K79" s="111" t="s">
        <v>180</v>
      </c>
      <c r="L79" s="111" t="s">
        <v>181</v>
      </c>
      <c r="M79" s="111" t="s">
        <v>181</v>
      </c>
      <c r="N79" s="111" t="s">
        <v>180</v>
      </c>
      <c r="O79" s="111" t="s">
        <v>180</v>
      </c>
      <c r="P79" s="111" t="s">
        <v>180</v>
      </c>
      <c r="Q79" s="111" t="s">
        <v>180</v>
      </c>
      <c r="R79" s="111" t="s">
        <v>180</v>
      </c>
      <c r="S79" s="111" t="s">
        <v>180</v>
      </c>
      <c r="T79" s="111" t="s">
        <v>181</v>
      </c>
    </row>
    <row r="80" spans="1:20" x14ac:dyDescent="0.25">
      <c r="A80" s="113" t="s">
        <v>260</v>
      </c>
      <c r="B80" s="114" t="s">
        <v>265</v>
      </c>
      <c r="C80" s="113" t="s">
        <v>181</v>
      </c>
      <c r="D80" s="113" t="s">
        <v>180</v>
      </c>
      <c r="E80" s="113" t="s">
        <v>180</v>
      </c>
      <c r="F80" s="113" t="s">
        <v>181</v>
      </c>
      <c r="G80" s="113" t="s">
        <v>181</v>
      </c>
      <c r="H80" s="113" t="s">
        <v>180</v>
      </c>
      <c r="I80" s="113" t="s">
        <v>181</v>
      </c>
      <c r="J80" s="113" t="s">
        <v>180</v>
      </c>
      <c r="K80" s="113" t="s">
        <v>181</v>
      </c>
      <c r="L80" s="113" t="s">
        <v>181</v>
      </c>
      <c r="M80" s="113" t="s">
        <v>181</v>
      </c>
      <c r="N80" s="113" t="s">
        <v>180</v>
      </c>
      <c r="O80" s="113" t="s">
        <v>180</v>
      </c>
      <c r="P80" s="113" t="s">
        <v>181</v>
      </c>
      <c r="Q80" s="113" t="s">
        <v>180</v>
      </c>
      <c r="R80" s="113" t="s">
        <v>180</v>
      </c>
      <c r="S80" s="113" t="s">
        <v>180</v>
      </c>
      <c r="T80" s="113" t="s">
        <v>181</v>
      </c>
    </row>
    <row r="81" spans="1:20" x14ac:dyDescent="0.25">
      <c r="A81" s="111" t="s">
        <v>260</v>
      </c>
      <c r="B81" s="112" t="s">
        <v>266</v>
      </c>
      <c r="C81" s="111" t="s">
        <v>181</v>
      </c>
      <c r="D81" s="111" t="s">
        <v>181</v>
      </c>
      <c r="E81" s="111" t="s">
        <v>181</v>
      </c>
      <c r="F81" s="111" t="s">
        <v>181</v>
      </c>
      <c r="G81" s="111" t="s">
        <v>181</v>
      </c>
      <c r="H81" s="111" t="s">
        <v>180</v>
      </c>
      <c r="I81" s="111" t="s">
        <v>180</v>
      </c>
      <c r="J81" s="111" t="s">
        <v>180</v>
      </c>
      <c r="K81" s="111" t="s">
        <v>181</v>
      </c>
      <c r="L81" s="111" t="s">
        <v>180</v>
      </c>
      <c r="M81" s="111" t="s">
        <v>180</v>
      </c>
      <c r="N81" s="111" t="s">
        <v>180</v>
      </c>
      <c r="O81" s="111" t="s">
        <v>180</v>
      </c>
      <c r="P81" s="111" t="s">
        <v>180</v>
      </c>
      <c r="Q81" s="111" t="s">
        <v>180</v>
      </c>
      <c r="R81" s="111" t="s">
        <v>180</v>
      </c>
      <c r="S81" s="111" t="s">
        <v>180</v>
      </c>
      <c r="T81" s="111" t="s">
        <v>181</v>
      </c>
    </row>
    <row r="82" spans="1:20" x14ac:dyDescent="0.25">
      <c r="A82" s="113" t="s">
        <v>260</v>
      </c>
      <c r="B82" s="114" t="s">
        <v>267</v>
      </c>
      <c r="C82" s="113" t="s">
        <v>181</v>
      </c>
      <c r="D82" s="113" t="s">
        <v>181</v>
      </c>
      <c r="E82" s="113" t="s">
        <v>181</v>
      </c>
      <c r="F82" s="113" t="s">
        <v>181</v>
      </c>
      <c r="G82" s="113" t="s">
        <v>180</v>
      </c>
      <c r="H82" s="113" t="s">
        <v>180</v>
      </c>
      <c r="I82" s="113" t="s">
        <v>180</v>
      </c>
      <c r="J82" s="113" t="s">
        <v>180</v>
      </c>
      <c r="K82" s="113" t="s">
        <v>181</v>
      </c>
      <c r="L82" s="113" t="s">
        <v>181</v>
      </c>
      <c r="M82" s="113" t="s">
        <v>181</v>
      </c>
      <c r="N82" s="113" t="s">
        <v>181</v>
      </c>
      <c r="O82" s="113" t="s">
        <v>180</v>
      </c>
      <c r="P82" s="113" t="s">
        <v>181</v>
      </c>
      <c r="Q82" s="113" t="s">
        <v>181</v>
      </c>
      <c r="R82" s="113" t="s">
        <v>181</v>
      </c>
      <c r="S82" s="113" t="s">
        <v>181</v>
      </c>
      <c r="T82" s="113" t="s">
        <v>181</v>
      </c>
    </row>
    <row r="83" spans="1:20" x14ac:dyDescent="0.25">
      <c r="A83" s="111" t="s">
        <v>260</v>
      </c>
      <c r="B83" s="112" t="s">
        <v>268</v>
      </c>
      <c r="C83" s="111" t="s">
        <v>181</v>
      </c>
      <c r="D83" s="111" t="s">
        <v>181</v>
      </c>
      <c r="E83" s="111" t="s">
        <v>181</v>
      </c>
      <c r="F83" s="111" t="s">
        <v>181</v>
      </c>
      <c r="G83" s="111" t="s">
        <v>181</v>
      </c>
      <c r="H83" s="111" t="s">
        <v>181</v>
      </c>
      <c r="I83" s="111" t="s">
        <v>181</v>
      </c>
      <c r="J83" s="111" t="s">
        <v>180</v>
      </c>
      <c r="K83" s="111" t="s">
        <v>181</v>
      </c>
      <c r="L83" s="111" t="s">
        <v>181</v>
      </c>
      <c r="M83" s="111" t="s">
        <v>181</v>
      </c>
      <c r="N83" s="111" t="s">
        <v>181</v>
      </c>
      <c r="O83" s="111" t="s">
        <v>180</v>
      </c>
      <c r="P83" s="111" t="s">
        <v>181</v>
      </c>
      <c r="Q83" s="111" t="s">
        <v>180</v>
      </c>
      <c r="R83" s="111" t="s">
        <v>181</v>
      </c>
      <c r="S83" s="111" t="s">
        <v>181</v>
      </c>
      <c r="T83" s="111" t="s">
        <v>181</v>
      </c>
    </row>
    <row r="84" spans="1:20" x14ac:dyDescent="0.25">
      <c r="A84" s="113" t="s">
        <v>260</v>
      </c>
      <c r="B84" s="114" t="s">
        <v>269</v>
      </c>
      <c r="C84" s="113" t="s">
        <v>181</v>
      </c>
      <c r="D84" s="113" t="s">
        <v>181</v>
      </c>
      <c r="E84" s="113" t="s">
        <v>181</v>
      </c>
      <c r="F84" s="113" t="s">
        <v>181</v>
      </c>
      <c r="G84" s="113" t="s">
        <v>181</v>
      </c>
      <c r="H84" s="113" t="s">
        <v>181</v>
      </c>
      <c r="I84" s="113" t="s">
        <v>181</v>
      </c>
      <c r="J84" s="113" t="s">
        <v>181</v>
      </c>
      <c r="K84" s="113" t="s">
        <v>181</v>
      </c>
      <c r="L84" s="113" t="s">
        <v>181</v>
      </c>
      <c r="M84" s="113" t="s">
        <v>181</v>
      </c>
      <c r="N84" s="113" t="s">
        <v>180</v>
      </c>
      <c r="O84" s="113" t="s">
        <v>180</v>
      </c>
      <c r="P84" s="113" t="s">
        <v>181</v>
      </c>
      <c r="Q84" s="113" t="s">
        <v>180</v>
      </c>
      <c r="R84" s="113" t="s">
        <v>180</v>
      </c>
      <c r="S84" s="113" t="s">
        <v>181</v>
      </c>
      <c r="T84" s="113" t="s">
        <v>181</v>
      </c>
    </row>
    <row r="85" spans="1:20" x14ac:dyDescent="0.25">
      <c r="A85" s="111" t="s">
        <v>260</v>
      </c>
      <c r="B85" s="112" t="s">
        <v>270</v>
      </c>
      <c r="C85" s="111" t="s">
        <v>181</v>
      </c>
      <c r="D85" s="111" t="s">
        <v>181</v>
      </c>
      <c r="E85" s="111" t="s">
        <v>181</v>
      </c>
      <c r="F85" s="111" t="s">
        <v>181</v>
      </c>
      <c r="G85" s="111" t="s">
        <v>181</v>
      </c>
      <c r="H85" s="111" t="s">
        <v>181</v>
      </c>
      <c r="I85" s="111" t="s">
        <v>180</v>
      </c>
      <c r="J85" s="111" t="s">
        <v>181</v>
      </c>
      <c r="K85" s="111" t="s">
        <v>181</v>
      </c>
      <c r="L85" s="111" t="s">
        <v>181</v>
      </c>
      <c r="M85" s="111" t="s">
        <v>181</v>
      </c>
      <c r="N85" s="111" t="s">
        <v>181</v>
      </c>
      <c r="O85" s="111" t="s">
        <v>180</v>
      </c>
      <c r="P85" s="111" t="s">
        <v>181</v>
      </c>
      <c r="Q85" s="111" t="s">
        <v>180</v>
      </c>
      <c r="R85" s="111" t="s">
        <v>180</v>
      </c>
      <c r="S85" s="111" t="s">
        <v>181</v>
      </c>
      <c r="T85" s="111" t="s">
        <v>181</v>
      </c>
    </row>
    <row r="86" spans="1:20" x14ac:dyDescent="0.25">
      <c r="A86" s="113" t="s">
        <v>260</v>
      </c>
      <c r="B86" s="114" t="s">
        <v>271</v>
      </c>
      <c r="C86" s="113" t="s">
        <v>181</v>
      </c>
      <c r="D86" s="113" t="s">
        <v>181</v>
      </c>
      <c r="E86" s="113" t="s">
        <v>181</v>
      </c>
      <c r="F86" s="113" t="s">
        <v>181</v>
      </c>
      <c r="G86" s="113" t="s">
        <v>181</v>
      </c>
      <c r="H86" s="113" t="s">
        <v>181</v>
      </c>
      <c r="I86" s="113" t="s">
        <v>181</v>
      </c>
      <c r="J86" s="113" t="s">
        <v>180</v>
      </c>
      <c r="K86" s="113" t="s">
        <v>180</v>
      </c>
      <c r="L86" s="113" t="s">
        <v>181</v>
      </c>
      <c r="M86" s="113" t="s">
        <v>181</v>
      </c>
      <c r="N86" s="113" t="s">
        <v>180</v>
      </c>
      <c r="O86" s="113" t="s">
        <v>180</v>
      </c>
      <c r="P86" s="113" t="s">
        <v>181</v>
      </c>
      <c r="Q86" s="113" t="s">
        <v>181</v>
      </c>
      <c r="R86" s="113" t="s">
        <v>181</v>
      </c>
      <c r="S86" s="113" t="s">
        <v>180</v>
      </c>
      <c r="T86" s="113" t="s">
        <v>181</v>
      </c>
    </row>
    <row r="87" spans="1:20" x14ac:dyDescent="0.25">
      <c r="A87" s="111" t="s">
        <v>260</v>
      </c>
      <c r="B87" s="112" t="s">
        <v>272</v>
      </c>
      <c r="C87" s="111" t="s">
        <v>181</v>
      </c>
      <c r="D87" s="111" t="s">
        <v>181</v>
      </c>
      <c r="E87" s="111" t="s">
        <v>181</v>
      </c>
      <c r="F87" s="111" t="s">
        <v>181</v>
      </c>
      <c r="G87" s="111" t="s">
        <v>181</v>
      </c>
      <c r="H87" s="111" t="s">
        <v>181</v>
      </c>
      <c r="I87" s="111" t="s">
        <v>181</v>
      </c>
      <c r="J87" s="111" t="s">
        <v>180</v>
      </c>
      <c r="K87" s="111" t="s">
        <v>181</v>
      </c>
      <c r="L87" s="111" t="s">
        <v>181</v>
      </c>
      <c r="M87" s="111" t="s">
        <v>181</v>
      </c>
      <c r="N87" s="111" t="s">
        <v>181</v>
      </c>
      <c r="O87" s="111" t="s">
        <v>181</v>
      </c>
      <c r="P87" s="111" t="s">
        <v>181</v>
      </c>
      <c r="Q87" s="111" t="s">
        <v>180</v>
      </c>
      <c r="R87" s="111" t="s">
        <v>181</v>
      </c>
      <c r="S87" s="111" t="s">
        <v>181</v>
      </c>
      <c r="T87" s="111" t="s">
        <v>181</v>
      </c>
    </row>
    <row r="88" spans="1:20" x14ac:dyDescent="0.25">
      <c r="A88" s="113" t="s">
        <v>260</v>
      </c>
      <c r="B88" s="114" t="s">
        <v>273</v>
      </c>
      <c r="C88" s="113" t="s">
        <v>181</v>
      </c>
      <c r="D88" s="113" t="s">
        <v>181</v>
      </c>
      <c r="E88" s="113" t="s">
        <v>181</v>
      </c>
      <c r="F88" s="113" t="s">
        <v>181</v>
      </c>
      <c r="G88" s="113" t="s">
        <v>181</v>
      </c>
      <c r="H88" s="113" t="s">
        <v>181</v>
      </c>
      <c r="I88" s="113" t="s">
        <v>181</v>
      </c>
      <c r="J88" s="113" t="s">
        <v>180</v>
      </c>
      <c r="K88" s="113" t="s">
        <v>181</v>
      </c>
      <c r="L88" s="113" t="s">
        <v>181</v>
      </c>
      <c r="M88" s="113" t="s">
        <v>181</v>
      </c>
      <c r="N88" s="113" t="s">
        <v>181</v>
      </c>
      <c r="O88" s="113" t="s">
        <v>180</v>
      </c>
      <c r="P88" s="113" t="s">
        <v>181</v>
      </c>
      <c r="Q88" s="113" t="s">
        <v>180</v>
      </c>
      <c r="R88" s="113" t="s">
        <v>181</v>
      </c>
      <c r="S88" s="113" t="s">
        <v>181</v>
      </c>
      <c r="T88" s="113" t="s">
        <v>181</v>
      </c>
    </row>
    <row r="89" spans="1:20" x14ac:dyDescent="0.25">
      <c r="A89" s="111" t="s">
        <v>260</v>
      </c>
      <c r="B89" s="112" t="s">
        <v>274</v>
      </c>
      <c r="C89" s="111" t="s">
        <v>181</v>
      </c>
      <c r="D89" s="111" t="s">
        <v>181</v>
      </c>
      <c r="E89" s="111" t="s">
        <v>181</v>
      </c>
      <c r="F89" s="111" t="s">
        <v>181</v>
      </c>
      <c r="G89" s="111" t="s">
        <v>181</v>
      </c>
      <c r="H89" s="111" t="s">
        <v>181</v>
      </c>
      <c r="I89" s="111" t="s">
        <v>181</v>
      </c>
      <c r="J89" s="111" t="s">
        <v>180</v>
      </c>
      <c r="K89" s="111" t="s">
        <v>181</v>
      </c>
      <c r="L89" s="111" t="s">
        <v>180</v>
      </c>
      <c r="M89" s="111" t="s">
        <v>181</v>
      </c>
      <c r="N89" s="111" t="s">
        <v>180</v>
      </c>
      <c r="O89" s="111" t="s">
        <v>180</v>
      </c>
      <c r="P89" s="111" t="s">
        <v>181</v>
      </c>
      <c r="Q89" s="111" t="s">
        <v>180</v>
      </c>
      <c r="R89" s="111" t="s">
        <v>180</v>
      </c>
      <c r="S89" s="111" t="s">
        <v>181</v>
      </c>
      <c r="T89" s="111" t="s">
        <v>181</v>
      </c>
    </row>
    <row r="90" spans="1:20" x14ac:dyDescent="0.25">
      <c r="A90" s="113" t="s">
        <v>260</v>
      </c>
      <c r="B90" s="114" t="s">
        <v>275</v>
      </c>
      <c r="C90" s="113" t="s">
        <v>181</v>
      </c>
      <c r="D90" s="113" t="s">
        <v>181</v>
      </c>
      <c r="E90" s="113" t="s">
        <v>181</v>
      </c>
      <c r="F90" s="113" t="s">
        <v>181</v>
      </c>
      <c r="G90" s="113" t="s">
        <v>181</v>
      </c>
      <c r="H90" s="113" t="s">
        <v>181</v>
      </c>
      <c r="I90" s="113" t="s">
        <v>181</v>
      </c>
      <c r="J90" s="113" t="s">
        <v>180</v>
      </c>
      <c r="K90" s="113" t="s">
        <v>181</v>
      </c>
      <c r="L90" s="113" t="s">
        <v>181</v>
      </c>
      <c r="M90" s="113" t="s">
        <v>181</v>
      </c>
      <c r="N90" s="113" t="s">
        <v>180</v>
      </c>
      <c r="O90" s="113" t="s">
        <v>180</v>
      </c>
      <c r="P90" s="113" t="s">
        <v>181</v>
      </c>
      <c r="Q90" s="113" t="s">
        <v>180</v>
      </c>
      <c r="R90" s="113" t="s">
        <v>180</v>
      </c>
      <c r="S90" s="113" t="s">
        <v>180</v>
      </c>
      <c r="T90" s="113" t="s">
        <v>181</v>
      </c>
    </row>
    <row r="91" spans="1:20" x14ac:dyDescent="0.25">
      <c r="A91" s="111" t="s">
        <v>260</v>
      </c>
      <c r="B91" s="112" t="s">
        <v>276</v>
      </c>
      <c r="C91" s="111" t="s">
        <v>181</v>
      </c>
      <c r="D91" s="111" t="s">
        <v>181</v>
      </c>
      <c r="E91" s="111" t="s">
        <v>181</v>
      </c>
      <c r="F91" s="111" t="s">
        <v>181</v>
      </c>
      <c r="G91" s="111" t="s">
        <v>181</v>
      </c>
      <c r="H91" s="111" t="s">
        <v>181</v>
      </c>
      <c r="I91" s="111" t="s">
        <v>181</v>
      </c>
      <c r="J91" s="111" t="s">
        <v>180</v>
      </c>
      <c r="K91" s="111" t="s">
        <v>181</v>
      </c>
      <c r="L91" s="111" t="s">
        <v>181</v>
      </c>
      <c r="M91" s="111" t="s">
        <v>181</v>
      </c>
      <c r="N91" s="111" t="s">
        <v>180</v>
      </c>
      <c r="O91" s="111" t="s">
        <v>180</v>
      </c>
      <c r="P91" s="111" t="s">
        <v>180</v>
      </c>
      <c r="Q91" s="111" t="s">
        <v>180</v>
      </c>
      <c r="R91" s="111" t="s">
        <v>180</v>
      </c>
      <c r="S91" s="111" t="s">
        <v>181</v>
      </c>
      <c r="T91" s="111" t="s">
        <v>181</v>
      </c>
    </row>
    <row r="92" spans="1:20" x14ac:dyDescent="0.25">
      <c r="A92" s="113" t="s">
        <v>277</v>
      </c>
      <c r="B92" s="114" t="s">
        <v>278</v>
      </c>
      <c r="C92" s="113" t="s">
        <v>181</v>
      </c>
      <c r="D92" s="113" t="s">
        <v>181</v>
      </c>
      <c r="E92" s="113" t="s">
        <v>181</v>
      </c>
      <c r="F92" s="113" t="s">
        <v>181</v>
      </c>
      <c r="G92" s="113" t="s">
        <v>181</v>
      </c>
      <c r="H92" s="113" t="s">
        <v>181</v>
      </c>
      <c r="I92" s="113" t="s">
        <v>181</v>
      </c>
      <c r="J92" s="113" t="s">
        <v>181</v>
      </c>
      <c r="K92" s="113" t="s">
        <v>181</v>
      </c>
      <c r="L92" s="113" t="s">
        <v>181</v>
      </c>
      <c r="M92" s="113" t="s">
        <v>181</v>
      </c>
      <c r="N92" s="113" t="s">
        <v>180</v>
      </c>
      <c r="O92" s="113" t="s">
        <v>180</v>
      </c>
      <c r="P92" s="113" t="s">
        <v>181</v>
      </c>
      <c r="Q92" s="113" t="s">
        <v>180</v>
      </c>
      <c r="R92" s="113" t="s">
        <v>180</v>
      </c>
      <c r="S92" s="113" t="s">
        <v>181</v>
      </c>
      <c r="T92" s="113" t="s">
        <v>180</v>
      </c>
    </row>
    <row r="93" spans="1:20" x14ac:dyDescent="0.25">
      <c r="A93" s="111" t="s">
        <v>277</v>
      </c>
      <c r="B93" s="112" t="s">
        <v>279</v>
      </c>
      <c r="C93" s="111" t="s">
        <v>181</v>
      </c>
      <c r="D93" s="111" t="s">
        <v>181</v>
      </c>
      <c r="E93" s="111" t="s">
        <v>181</v>
      </c>
      <c r="F93" s="111" t="s">
        <v>181</v>
      </c>
      <c r="G93" s="111" t="s">
        <v>181</v>
      </c>
      <c r="H93" s="111" t="s">
        <v>181</v>
      </c>
      <c r="I93" s="111" t="s">
        <v>181</v>
      </c>
      <c r="J93" s="111" t="s">
        <v>181</v>
      </c>
      <c r="K93" s="111" t="s">
        <v>181</v>
      </c>
      <c r="L93" s="111" t="s">
        <v>181</v>
      </c>
      <c r="M93" s="111" t="s">
        <v>181</v>
      </c>
      <c r="N93" s="111" t="s">
        <v>180</v>
      </c>
      <c r="O93" s="111" t="s">
        <v>180</v>
      </c>
      <c r="P93" s="111" t="s">
        <v>180</v>
      </c>
      <c r="Q93" s="111" t="s">
        <v>180</v>
      </c>
      <c r="R93" s="111" t="s">
        <v>180</v>
      </c>
      <c r="S93" s="111" t="s">
        <v>181</v>
      </c>
      <c r="T93" s="111" t="s">
        <v>181</v>
      </c>
    </row>
    <row r="94" spans="1:20" x14ac:dyDescent="0.25">
      <c r="A94" s="113" t="s">
        <v>280</v>
      </c>
      <c r="B94" s="114" t="s">
        <v>281</v>
      </c>
      <c r="C94" s="113" t="s">
        <v>181</v>
      </c>
      <c r="D94" s="113" t="s">
        <v>181</v>
      </c>
      <c r="E94" s="113" t="s">
        <v>181</v>
      </c>
      <c r="F94" s="113" t="s">
        <v>181</v>
      </c>
      <c r="G94" s="113" t="s">
        <v>181</v>
      </c>
      <c r="H94" s="113" t="s">
        <v>181</v>
      </c>
      <c r="I94" s="113" t="s">
        <v>181</v>
      </c>
      <c r="J94" s="113" t="s">
        <v>181</v>
      </c>
      <c r="K94" s="113" t="s">
        <v>181</v>
      </c>
      <c r="L94" s="113" t="s">
        <v>181</v>
      </c>
      <c r="M94" s="113" t="s">
        <v>181</v>
      </c>
      <c r="N94" s="113" t="s">
        <v>180</v>
      </c>
      <c r="O94" s="113" t="s">
        <v>180</v>
      </c>
      <c r="P94" s="113" t="s">
        <v>181</v>
      </c>
      <c r="Q94" s="113" t="s">
        <v>180</v>
      </c>
      <c r="R94" s="113" t="s">
        <v>181</v>
      </c>
      <c r="S94" s="113" t="s">
        <v>181</v>
      </c>
      <c r="T94" s="113" t="s">
        <v>181</v>
      </c>
    </row>
    <row r="95" spans="1:20" x14ac:dyDescent="0.25">
      <c r="A95" s="111" t="s">
        <v>280</v>
      </c>
      <c r="B95" s="112" t="s">
        <v>282</v>
      </c>
      <c r="C95" s="111" t="s">
        <v>181</v>
      </c>
      <c r="D95" s="111" t="s">
        <v>181</v>
      </c>
      <c r="E95" s="111" t="s">
        <v>181</v>
      </c>
      <c r="F95" s="111" t="s">
        <v>181</v>
      </c>
      <c r="G95" s="111" t="s">
        <v>181</v>
      </c>
      <c r="H95" s="111" t="s">
        <v>181</v>
      </c>
      <c r="I95" s="111" t="s">
        <v>181</v>
      </c>
      <c r="J95" s="111" t="s">
        <v>181</v>
      </c>
      <c r="K95" s="111" t="s">
        <v>181</v>
      </c>
      <c r="L95" s="111" t="s">
        <v>181</v>
      </c>
      <c r="M95" s="111" t="s">
        <v>180</v>
      </c>
      <c r="N95" s="111" t="s">
        <v>180</v>
      </c>
      <c r="O95" s="111" t="s">
        <v>180</v>
      </c>
      <c r="P95" s="111" t="s">
        <v>180</v>
      </c>
      <c r="Q95" s="111" t="s">
        <v>180</v>
      </c>
      <c r="R95" s="111" t="s">
        <v>180</v>
      </c>
      <c r="S95" s="111" t="s">
        <v>181</v>
      </c>
      <c r="T95" s="111" t="s">
        <v>181</v>
      </c>
    </row>
    <row r="96" spans="1:20" x14ac:dyDescent="0.25">
      <c r="A96" s="113" t="s">
        <v>280</v>
      </c>
      <c r="B96" s="114" t="s">
        <v>283</v>
      </c>
      <c r="C96" s="113" t="s">
        <v>181</v>
      </c>
      <c r="D96" s="113" t="s">
        <v>180</v>
      </c>
      <c r="E96" s="113" t="s">
        <v>181</v>
      </c>
      <c r="F96" s="113" t="s">
        <v>181</v>
      </c>
      <c r="G96" s="113" t="s">
        <v>181</v>
      </c>
      <c r="H96" s="113" t="s">
        <v>181</v>
      </c>
      <c r="I96" s="113" t="s">
        <v>181</v>
      </c>
      <c r="J96" s="113" t="s">
        <v>180</v>
      </c>
      <c r="K96" s="113" t="s">
        <v>181</v>
      </c>
      <c r="L96" s="113" t="s">
        <v>180</v>
      </c>
      <c r="M96" s="113" t="s">
        <v>181</v>
      </c>
      <c r="N96" s="113" t="s">
        <v>180</v>
      </c>
      <c r="O96" s="113" t="s">
        <v>180</v>
      </c>
      <c r="P96" s="113" t="s">
        <v>180</v>
      </c>
      <c r="Q96" s="113" t="s">
        <v>180</v>
      </c>
      <c r="R96" s="113" t="s">
        <v>180</v>
      </c>
      <c r="S96" s="113" t="s">
        <v>181</v>
      </c>
      <c r="T96" s="113" t="s">
        <v>181</v>
      </c>
    </row>
    <row r="97" spans="1:20" x14ac:dyDescent="0.25">
      <c r="A97" s="111" t="s">
        <v>284</v>
      </c>
      <c r="B97" s="112" t="s">
        <v>285</v>
      </c>
      <c r="C97" s="111" t="s">
        <v>181</v>
      </c>
      <c r="D97" s="111" t="s">
        <v>181</v>
      </c>
      <c r="E97" s="111" t="s">
        <v>181</v>
      </c>
      <c r="F97" s="111" t="s">
        <v>181</v>
      </c>
      <c r="G97" s="111" t="s">
        <v>181</v>
      </c>
      <c r="H97" s="111" t="s">
        <v>181</v>
      </c>
      <c r="I97" s="111" t="s">
        <v>181</v>
      </c>
      <c r="J97" s="111" t="s">
        <v>181</v>
      </c>
      <c r="K97" s="111" t="s">
        <v>181</v>
      </c>
      <c r="L97" s="111" t="s">
        <v>180</v>
      </c>
      <c r="M97" s="111" t="s">
        <v>180</v>
      </c>
      <c r="N97" s="111" t="s">
        <v>180</v>
      </c>
      <c r="O97" s="111" t="s">
        <v>180</v>
      </c>
      <c r="P97" s="111" t="s">
        <v>180</v>
      </c>
      <c r="Q97" s="111" t="s">
        <v>180</v>
      </c>
      <c r="R97" s="111" t="s">
        <v>180</v>
      </c>
      <c r="S97" s="111" t="s">
        <v>181</v>
      </c>
      <c r="T97" s="111" t="s">
        <v>181</v>
      </c>
    </row>
    <row r="98" spans="1:20" x14ac:dyDescent="0.25">
      <c r="A98" s="113" t="s">
        <v>284</v>
      </c>
      <c r="B98" s="114" t="s">
        <v>286</v>
      </c>
      <c r="C98" s="113" t="s">
        <v>181</v>
      </c>
      <c r="D98" s="113" t="s">
        <v>181</v>
      </c>
      <c r="E98" s="113" t="s">
        <v>181</v>
      </c>
      <c r="F98" s="113" t="s">
        <v>181</v>
      </c>
      <c r="G98" s="113" t="s">
        <v>181</v>
      </c>
      <c r="H98" s="113" t="s">
        <v>181</v>
      </c>
      <c r="I98" s="113" t="s">
        <v>181</v>
      </c>
      <c r="J98" s="113" t="s">
        <v>181</v>
      </c>
      <c r="K98" s="113" t="s">
        <v>181</v>
      </c>
      <c r="L98" s="113" t="s">
        <v>181</v>
      </c>
      <c r="M98" s="113" t="s">
        <v>181</v>
      </c>
      <c r="N98" s="113" t="s">
        <v>180</v>
      </c>
      <c r="O98" s="113" t="s">
        <v>180</v>
      </c>
      <c r="P98" s="113" t="s">
        <v>181</v>
      </c>
      <c r="Q98" s="113" t="s">
        <v>181</v>
      </c>
      <c r="R98" s="113" t="s">
        <v>181</v>
      </c>
      <c r="S98" s="113" t="s">
        <v>181</v>
      </c>
      <c r="T98" s="113" t="s">
        <v>181</v>
      </c>
    </row>
    <row r="99" spans="1:20" x14ac:dyDescent="0.25">
      <c r="A99" s="111" t="s">
        <v>284</v>
      </c>
      <c r="B99" s="112" t="s">
        <v>287</v>
      </c>
      <c r="C99" s="111" t="s">
        <v>181</v>
      </c>
      <c r="D99" s="111" t="s">
        <v>181</v>
      </c>
      <c r="E99" s="111" t="s">
        <v>181</v>
      </c>
      <c r="F99" s="111" t="s">
        <v>181</v>
      </c>
      <c r="G99" s="111" t="s">
        <v>181</v>
      </c>
      <c r="H99" s="111" t="s">
        <v>181</v>
      </c>
      <c r="I99" s="111" t="s">
        <v>181</v>
      </c>
      <c r="J99" s="111" t="s">
        <v>181</v>
      </c>
      <c r="K99" s="111" t="s">
        <v>181</v>
      </c>
      <c r="L99" s="111" t="s">
        <v>181</v>
      </c>
      <c r="M99" s="111" t="s">
        <v>181</v>
      </c>
      <c r="N99" s="111" t="s">
        <v>180</v>
      </c>
      <c r="O99" s="111" t="s">
        <v>180</v>
      </c>
      <c r="P99" s="111" t="s">
        <v>181</v>
      </c>
      <c r="Q99" s="111" t="s">
        <v>180</v>
      </c>
      <c r="R99" s="111" t="s">
        <v>180</v>
      </c>
      <c r="S99" s="111" t="s">
        <v>181</v>
      </c>
      <c r="T99" s="111" t="s">
        <v>181</v>
      </c>
    </row>
    <row r="100" spans="1:20" x14ac:dyDescent="0.25">
      <c r="A100" s="113" t="s">
        <v>284</v>
      </c>
      <c r="B100" s="114" t="s">
        <v>288</v>
      </c>
      <c r="C100" s="113" t="s">
        <v>181</v>
      </c>
      <c r="D100" s="113" t="s">
        <v>181</v>
      </c>
      <c r="E100" s="113" t="s">
        <v>181</v>
      </c>
      <c r="F100" s="113" t="s">
        <v>181</v>
      </c>
      <c r="G100" s="113" t="s">
        <v>181</v>
      </c>
      <c r="H100" s="113" t="s">
        <v>181</v>
      </c>
      <c r="I100" s="113" t="s">
        <v>180</v>
      </c>
      <c r="J100" s="113" t="s">
        <v>181</v>
      </c>
      <c r="K100" s="113" t="s">
        <v>181</v>
      </c>
      <c r="L100" s="113" t="s">
        <v>181</v>
      </c>
      <c r="M100" s="113" t="s">
        <v>181</v>
      </c>
      <c r="N100" s="113" t="s">
        <v>180</v>
      </c>
      <c r="O100" s="113" t="s">
        <v>180</v>
      </c>
      <c r="P100" s="113" t="s">
        <v>181</v>
      </c>
      <c r="Q100" s="113" t="s">
        <v>180</v>
      </c>
      <c r="R100" s="113" t="s">
        <v>180</v>
      </c>
      <c r="S100" s="113" t="s">
        <v>180</v>
      </c>
      <c r="T100" s="113" t="s">
        <v>180</v>
      </c>
    </row>
    <row r="101" spans="1:20" x14ac:dyDescent="0.25">
      <c r="A101" s="111" t="s">
        <v>284</v>
      </c>
      <c r="B101" s="112" t="s">
        <v>289</v>
      </c>
      <c r="C101" s="111" t="s">
        <v>181</v>
      </c>
      <c r="D101" s="111" t="s">
        <v>180</v>
      </c>
      <c r="E101" s="111" t="s">
        <v>181</v>
      </c>
      <c r="F101" s="111" t="s">
        <v>181</v>
      </c>
      <c r="G101" s="111" t="s">
        <v>181</v>
      </c>
      <c r="H101" s="111" t="s">
        <v>181</v>
      </c>
      <c r="I101" s="111" t="s">
        <v>181</v>
      </c>
      <c r="J101" s="111" t="s">
        <v>180</v>
      </c>
      <c r="K101" s="111" t="s">
        <v>181</v>
      </c>
      <c r="L101" s="111" t="s">
        <v>181</v>
      </c>
      <c r="M101" s="111" t="s">
        <v>181</v>
      </c>
      <c r="N101" s="111" t="s">
        <v>180</v>
      </c>
      <c r="O101" s="111" t="s">
        <v>180</v>
      </c>
      <c r="P101" s="111" t="s">
        <v>180</v>
      </c>
      <c r="Q101" s="111" t="s">
        <v>181</v>
      </c>
      <c r="R101" s="111" t="s">
        <v>180</v>
      </c>
      <c r="S101" s="111" t="s">
        <v>181</v>
      </c>
      <c r="T101" s="111" t="s">
        <v>181</v>
      </c>
    </row>
    <row r="102" spans="1:20" x14ac:dyDescent="0.25">
      <c r="A102" s="113" t="s">
        <v>284</v>
      </c>
      <c r="B102" s="114" t="s">
        <v>290</v>
      </c>
      <c r="C102" s="113" t="s">
        <v>181</v>
      </c>
      <c r="D102" s="113" t="s">
        <v>181</v>
      </c>
      <c r="E102" s="113" t="s">
        <v>181</v>
      </c>
      <c r="F102" s="113" t="s">
        <v>181</v>
      </c>
      <c r="G102" s="113" t="s">
        <v>181</v>
      </c>
      <c r="H102" s="113" t="s">
        <v>181</v>
      </c>
      <c r="I102" s="113" t="s">
        <v>181</v>
      </c>
      <c r="J102" s="113" t="s">
        <v>181</v>
      </c>
      <c r="K102" s="113" t="s">
        <v>181</v>
      </c>
      <c r="L102" s="113" t="s">
        <v>181</v>
      </c>
      <c r="M102" s="113" t="s">
        <v>181</v>
      </c>
      <c r="N102" s="113" t="s">
        <v>181</v>
      </c>
      <c r="O102" s="113" t="s">
        <v>180</v>
      </c>
      <c r="P102" s="113" t="s">
        <v>180</v>
      </c>
      <c r="Q102" s="113" t="s">
        <v>180</v>
      </c>
      <c r="R102" s="113" t="s">
        <v>181</v>
      </c>
      <c r="S102" s="113" t="s">
        <v>180</v>
      </c>
      <c r="T102" s="113" t="s">
        <v>181</v>
      </c>
    </row>
    <row r="103" spans="1:20" x14ac:dyDescent="0.25">
      <c r="A103" s="111" t="s">
        <v>284</v>
      </c>
      <c r="B103" s="112" t="s">
        <v>291</v>
      </c>
      <c r="C103" s="111" t="s">
        <v>181</v>
      </c>
      <c r="D103" s="111" t="s">
        <v>180</v>
      </c>
      <c r="E103" s="111" t="s">
        <v>181</v>
      </c>
      <c r="F103" s="111" t="s">
        <v>181</v>
      </c>
      <c r="G103" s="111" t="s">
        <v>181</v>
      </c>
      <c r="H103" s="111" t="s">
        <v>180</v>
      </c>
      <c r="I103" s="111" t="s">
        <v>181</v>
      </c>
      <c r="J103" s="111" t="s">
        <v>181</v>
      </c>
      <c r="K103" s="111" t="s">
        <v>181</v>
      </c>
      <c r="L103" s="111" t="s">
        <v>180</v>
      </c>
      <c r="M103" s="111" t="s">
        <v>181</v>
      </c>
      <c r="N103" s="111" t="s">
        <v>181</v>
      </c>
      <c r="O103" s="111" t="s">
        <v>180</v>
      </c>
      <c r="P103" s="111" t="s">
        <v>181</v>
      </c>
      <c r="Q103" s="111" t="s">
        <v>180</v>
      </c>
      <c r="R103" s="111" t="s">
        <v>181</v>
      </c>
      <c r="S103" s="111" t="s">
        <v>181</v>
      </c>
      <c r="T103" s="111" t="s">
        <v>181</v>
      </c>
    </row>
    <row r="104" spans="1:20" x14ac:dyDescent="0.25">
      <c r="A104" s="113" t="s">
        <v>284</v>
      </c>
      <c r="B104" s="114" t="s">
        <v>292</v>
      </c>
      <c r="C104" s="113" t="s">
        <v>181</v>
      </c>
      <c r="D104" s="113" t="s">
        <v>181</v>
      </c>
      <c r="E104" s="113" t="s">
        <v>181</v>
      </c>
      <c r="F104" s="113" t="s">
        <v>181</v>
      </c>
      <c r="G104" s="113" t="s">
        <v>181</v>
      </c>
      <c r="H104" s="113" t="s">
        <v>181</v>
      </c>
      <c r="I104" s="113" t="s">
        <v>181</v>
      </c>
      <c r="J104" s="113" t="s">
        <v>180</v>
      </c>
      <c r="K104" s="113" t="s">
        <v>181</v>
      </c>
      <c r="L104" s="113" t="s">
        <v>181</v>
      </c>
      <c r="M104" s="113" t="s">
        <v>181</v>
      </c>
      <c r="N104" s="113" t="s">
        <v>180</v>
      </c>
      <c r="O104" s="113" t="s">
        <v>180</v>
      </c>
      <c r="P104" s="113" t="s">
        <v>181</v>
      </c>
      <c r="Q104" s="113" t="s">
        <v>180</v>
      </c>
      <c r="R104" s="113" t="s">
        <v>180</v>
      </c>
      <c r="S104" s="113" t="s">
        <v>180</v>
      </c>
      <c r="T104" s="113" t="s">
        <v>181</v>
      </c>
    </row>
    <row r="105" spans="1:20" x14ac:dyDescent="0.25">
      <c r="A105" s="111" t="s">
        <v>284</v>
      </c>
      <c r="B105" s="112" t="s">
        <v>293</v>
      </c>
      <c r="C105" s="111" t="s">
        <v>181</v>
      </c>
      <c r="D105" s="111" t="s">
        <v>180</v>
      </c>
      <c r="E105" s="111" t="s">
        <v>181</v>
      </c>
      <c r="F105" s="111" t="s">
        <v>181</v>
      </c>
      <c r="G105" s="111" t="s">
        <v>181</v>
      </c>
      <c r="H105" s="111" t="s">
        <v>181</v>
      </c>
      <c r="I105" s="111" t="s">
        <v>181</v>
      </c>
      <c r="J105" s="111" t="s">
        <v>181</v>
      </c>
      <c r="K105" s="111" t="s">
        <v>181</v>
      </c>
      <c r="L105" s="111" t="s">
        <v>181</v>
      </c>
      <c r="M105" s="111" t="s">
        <v>181</v>
      </c>
      <c r="N105" s="111" t="s">
        <v>180</v>
      </c>
      <c r="O105" s="111" t="s">
        <v>180</v>
      </c>
      <c r="P105" s="111" t="s">
        <v>181</v>
      </c>
      <c r="Q105" s="111" t="s">
        <v>180</v>
      </c>
      <c r="R105" s="111" t="s">
        <v>180</v>
      </c>
      <c r="S105" s="111" t="s">
        <v>180</v>
      </c>
      <c r="T105" s="111" t="s">
        <v>181</v>
      </c>
    </row>
    <row r="106" spans="1:20" x14ac:dyDescent="0.25">
      <c r="A106" s="113" t="s">
        <v>284</v>
      </c>
      <c r="B106" s="114" t="s">
        <v>294</v>
      </c>
      <c r="C106" s="113" t="s">
        <v>181</v>
      </c>
      <c r="D106" s="113" t="s">
        <v>180</v>
      </c>
      <c r="E106" s="113" t="s">
        <v>181</v>
      </c>
      <c r="F106" s="113" t="s">
        <v>181</v>
      </c>
      <c r="G106" s="113" t="s">
        <v>181</v>
      </c>
      <c r="H106" s="113" t="s">
        <v>181</v>
      </c>
      <c r="I106" s="113" t="s">
        <v>181</v>
      </c>
      <c r="J106" s="113" t="s">
        <v>181</v>
      </c>
      <c r="K106" s="113" t="s">
        <v>181</v>
      </c>
      <c r="L106" s="113" t="s">
        <v>181</v>
      </c>
      <c r="M106" s="113" t="s">
        <v>181</v>
      </c>
      <c r="N106" s="113" t="s">
        <v>180</v>
      </c>
      <c r="O106" s="113" t="s">
        <v>180</v>
      </c>
      <c r="P106" s="113" t="s">
        <v>181</v>
      </c>
      <c r="Q106" s="113" t="s">
        <v>180</v>
      </c>
      <c r="R106" s="113" t="s">
        <v>180</v>
      </c>
      <c r="S106" s="113" t="s">
        <v>180</v>
      </c>
      <c r="T106" s="113" t="s">
        <v>181</v>
      </c>
    </row>
    <row r="107" spans="1:20" x14ac:dyDescent="0.25">
      <c r="A107" s="111" t="s">
        <v>284</v>
      </c>
      <c r="B107" s="112" t="s">
        <v>295</v>
      </c>
      <c r="C107" s="111" t="s">
        <v>181</v>
      </c>
      <c r="D107" s="111" t="s">
        <v>181</v>
      </c>
      <c r="E107" s="111" t="s">
        <v>181</v>
      </c>
      <c r="F107" s="111" t="s">
        <v>181</v>
      </c>
      <c r="G107" s="111" t="s">
        <v>181</v>
      </c>
      <c r="H107" s="111" t="s">
        <v>181</v>
      </c>
      <c r="I107" s="111" t="s">
        <v>181</v>
      </c>
      <c r="J107" s="111" t="s">
        <v>181</v>
      </c>
      <c r="K107" s="111" t="s">
        <v>181</v>
      </c>
      <c r="L107" s="111" t="s">
        <v>181</v>
      </c>
      <c r="M107" s="111" t="s">
        <v>181</v>
      </c>
      <c r="N107" s="111" t="s">
        <v>180</v>
      </c>
      <c r="O107" s="111" t="s">
        <v>180</v>
      </c>
      <c r="P107" s="111" t="s">
        <v>181</v>
      </c>
      <c r="Q107" s="111" t="s">
        <v>181</v>
      </c>
      <c r="R107" s="111" t="s">
        <v>181</v>
      </c>
      <c r="S107" s="111" t="s">
        <v>180</v>
      </c>
      <c r="T107" s="111" t="s">
        <v>180</v>
      </c>
    </row>
    <row r="108" spans="1:20" x14ac:dyDescent="0.25">
      <c r="A108" s="113" t="s">
        <v>284</v>
      </c>
      <c r="B108" s="114" t="s">
        <v>296</v>
      </c>
      <c r="C108" s="113" t="s">
        <v>181</v>
      </c>
      <c r="D108" s="113" t="s">
        <v>181</v>
      </c>
      <c r="E108" s="113" t="s">
        <v>181</v>
      </c>
      <c r="F108" s="113" t="s">
        <v>181</v>
      </c>
      <c r="G108" s="113" t="s">
        <v>181</v>
      </c>
      <c r="H108" s="113" t="s">
        <v>181</v>
      </c>
      <c r="I108" s="113" t="s">
        <v>181</v>
      </c>
      <c r="J108" s="113" t="s">
        <v>181</v>
      </c>
      <c r="K108" s="113" t="s">
        <v>181</v>
      </c>
      <c r="L108" s="113" t="s">
        <v>181</v>
      </c>
      <c r="M108" s="113" t="s">
        <v>181</v>
      </c>
      <c r="N108" s="113" t="s">
        <v>180</v>
      </c>
      <c r="O108" s="113" t="s">
        <v>180</v>
      </c>
      <c r="P108" s="113" t="s">
        <v>181</v>
      </c>
      <c r="Q108" s="113" t="s">
        <v>180</v>
      </c>
      <c r="R108" s="113" t="s">
        <v>180</v>
      </c>
      <c r="S108" s="113" t="s">
        <v>181</v>
      </c>
      <c r="T108" s="113" t="s">
        <v>181</v>
      </c>
    </row>
    <row r="109" spans="1:20" x14ac:dyDescent="0.25">
      <c r="A109" s="111" t="s">
        <v>284</v>
      </c>
      <c r="B109" s="112" t="s">
        <v>297</v>
      </c>
      <c r="C109" s="111" t="s">
        <v>181</v>
      </c>
      <c r="D109" s="111" t="s">
        <v>181</v>
      </c>
      <c r="E109" s="111" t="s">
        <v>181</v>
      </c>
      <c r="F109" s="111" t="s">
        <v>181</v>
      </c>
      <c r="G109" s="111" t="s">
        <v>181</v>
      </c>
      <c r="H109" s="111" t="s">
        <v>181</v>
      </c>
      <c r="I109" s="111" t="s">
        <v>181</v>
      </c>
      <c r="J109" s="111" t="s">
        <v>180</v>
      </c>
      <c r="K109" s="111" t="s">
        <v>180</v>
      </c>
      <c r="L109" s="111" t="s">
        <v>181</v>
      </c>
      <c r="M109" s="111" t="s">
        <v>181</v>
      </c>
      <c r="N109" s="111" t="s">
        <v>180</v>
      </c>
      <c r="O109" s="111" t="s">
        <v>180</v>
      </c>
      <c r="P109" s="111" t="s">
        <v>181</v>
      </c>
      <c r="Q109" s="111" t="s">
        <v>180</v>
      </c>
      <c r="R109" s="111" t="s">
        <v>180</v>
      </c>
      <c r="S109" s="111" t="s">
        <v>180</v>
      </c>
      <c r="T109" s="111" t="s">
        <v>181</v>
      </c>
    </row>
    <row r="110" spans="1:20" x14ac:dyDescent="0.25">
      <c r="A110" s="113" t="s">
        <v>284</v>
      </c>
      <c r="B110" s="114" t="s">
        <v>298</v>
      </c>
      <c r="C110" s="113" t="s">
        <v>181</v>
      </c>
      <c r="D110" s="113" t="s">
        <v>181</v>
      </c>
      <c r="E110" s="113" t="s">
        <v>181</v>
      </c>
      <c r="F110" s="113" t="s">
        <v>181</v>
      </c>
      <c r="G110" s="113" t="s">
        <v>181</v>
      </c>
      <c r="H110" s="113" t="s">
        <v>181</v>
      </c>
      <c r="I110" s="113" t="s">
        <v>180</v>
      </c>
      <c r="J110" s="113" t="s">
        <v>180</v>
      </c>
      <c r="K110" s="113" t="s">
        <v>181</v>
      </c>
      <c r="L110" s="113" t="s">
        <v>181</v>
      </c>
      <c r="M110" s="113" t="s">
        <v>181</v>
      </c>
      <c r="N110" s="113" t="s">
        <v>181</v>
      </c>
      <c r="O110" s="113" t="s">
        <v>180</v>
      </c>
      <c r="P110" s="113" t="s">
        <v>181</v>
      </c>
      <c r="Q110" s="113" t="s">
        <v>180</v>
      </c>
      <c r="R110" s="113" t="s">
        <v>180</v>
      </c>
      <c r="S110" s="113" t="s">
        <v>181</v>
      </c>
      <c r="T110" s="113" t="s">
        <v>181</v>
      </c>
    </row>
    <row r="111" spans="1:20" x14ac:dyDescent="0.25">
      <c r="A111" s="111" t="s">
        <v>299</v>
      </c>
      <c r="B111" s="112" t="s">
        <v>300</v>
      </c>
      <c r="C111" s="111" t="s">
        <v>181</v>
      </c>
      <c r="D111" s="111" t="s">
        <v>181</v>
      </c>
      <c r="E111" s="111" t="s">
        <v>181</v>
      </c>
      <c r="F111" s="111" t="s">
        <v>181</v>
      </c>
      <c r="G111" s="111" t="s">
        <v>181</v>
      </c>
      <c r="H111" s="111" t="s">
        <v>181</v>
      </c>
      <c r="I111" s="111" t="s">
        <v>180</v>
      </c>
      <c r="J111" s="111" t="s">
        <v>181</v>
      </c>
      <c r="K111" s="111" t="s">
        <v>180</v>
      </c>
      <c r="L111" s="111" t="s">
        <v>181</v>
      </c>
      <c r="M111" s="111" t="s">
        <v>181</v>
      </c>
      <c r="N111" s="111" t="s">
        <v>180</v>
      </c>
      <c r="O111" s="111" t="s">
        <v>180</v>
      </c>
      <c r="P111" s="111" t="s">
        <v>181</v>
      </c>
      <c r="Q111" s="111" t="s">
        <v>180</v>
      </c>
      <c r="R111" s="111" t="s">
        <v>181</v>
      </c>
      <c r="S111" s="111" t="s">
        <v>181</v>
      </c>
      <c r="T111" s="111" t="s">
        <v>181</v>
      </c>
    </row>
    <row r="112" spans="1:20" x14ac:dyDescent="0.25">
      <c r="A112" s="113" t="s">
        <v>299</v>
      </c>
      <c r="B112" s="114" t="s">
        <v>301</v>
      </c>
      <c r="C112" s="113" t="s">
        <v>181</v>
      </c>
      <c r="D112" s="113" t="s">
        <v>180</v>
      </c>
      <c r="E112" s="113" t="s">
        <v>181</v>
      </c>
      <c r="F112" s="113" t="s">
        <v>181</v>
      </c>
      <c r="G112" s="113" t="s">
        <v>181</v>
      </c>
      <c r="H112" s="113" t="s">
        <v>181</v>
      </c>
      <c r="I112" s="113" t="s">
        <v>180</v>
      </c>
      <c r="J112" s="113" t="s">
        <v>180</v>
      </c>
      <c r="K112" s="113" t="s">
        <v>181</v>
      </c>
      <c r="L112" s="113" t="s">
        <v>181</v>
      </c>
      <c r="M112" s="113" t="s">
        <v>181</v>
      </c>
      <c r="N112" s="113" t="s">
        <v>180</v>
      </c>
      <c r="O112" s="113" t="s">
        <v>180</v>
      </c>
      <c r="P112" s="113" t="s">
        <v>181</v>
      </c>
      <c r="Q112" s="113" t="s">
        <v>180</v>
      </c>
      <c r="R112" s="113" t="s">
        <v>180</v>
      </c>
      <c r="S112" s="113" t="s">
        <v>180</v>
      </c>
      <c r="T112" s="113" t="s">
        <v>181</v>
      </c>
    </row>
    <row r="113" spans="1:20" x14ac:dyDescent="0.25">
      <c r="A113" s="111" t="s">
        <v>299</v>
      </c>
      <c r="B113" s="112" t="s">
        <v>302</v>
      </c>
      <c r="C113" s="111" t="s">
        <v>181</v>
      </c>
      <c r="D113" s="111" t="s">
        <v>181</v>
      </c>
      <c r="E113" s="111" t="s">
        <v>181</v>
      </c>
      <c r="F113" s="111" t="s">
        <v>181</v>
      </c>
      <c r="G113" s="111" t="s">
        <v>181</v>
      </c>
      <c r="H113" s="111" t="s">
        <v>181</v>
      </c>
      <c r="I113" s="111" t="s">
        <v>181</v>
      </c>
      <c r="J113" s="111" t="s">
        <v>181</v>
      </c>
      <c r="K113" s="111" t="s">
        <v>181</v>
      </c>
      <c r="L113" s="111" t="s">
        <v>181</v>
      </c>
      <c r="M113" s="111" t="s">
        <v>181</v>
      </c>
      <c r="N113" s="111" t="s">
        <v>181</v>
      </c>
      <c r="O113" s="111" t="s">
        <v>180</v>
      </c>
      <c r="P113" s="111" t="s">
        <v>181</v>
      </c>
      <c r="Q113" s="111" t="s">
        <v>180</v>
      </c>
      <c r="R113" s="111" t="s">
        <v>181</v>
      </c>
      <c r="S113" s="111" t="s">
        <v>180</v>
      </c>
      <c r="T113" s="111" t="s">
        <v>181</v>
      </c>
    </row>
    <row r="114" spans="1:20" x14ac:dyDescent="0.25">
      <c r="A114" s="113" t="s">
        <v>299</v>
      </c>
      <c r="B114" s="114" t="s">
        <v>303</v>
      </c>
      <c r="C114" s="113" t="s">
        <v>181</v>
      </c>
      <c r="D114" s="113" t="s">
        <v>181</v>
      </c>
      <c r="E114" s="113" t="s">
        <v>181</v>
      </c>
      <c r="F114" s="113" t="s">
        <v>181</v>
      </c>
      <c r="G114" s="113" t="s">
        <v>181</v>
      </c>
      <c r="H114" s="113" t="s">
        <v>181</v>
      </c>
      <c r="I114" s="113" t="s">
        <v>180</v>
      </c>
      <c r="J114" s="113" t="s">
        <v>180</v>
      </c>
      <c r="K114" s="113" t="s">
        <v>181</v>
      </c>
      <c r="L114" s="113" t="s">
        <v>181</v>
      </c>
      <c r="M114" s="113" t="s">
        <v>181</v>
      </c>
      <c r="N114" s="113" t="s">
        <v>181</v>
      </c>
      <c r="O114" s="113" t="s">
        <v>180</v>
      </c>
      <c r="P114" s="113" t="s">
        <v>181</v>
      </c>
      <c r="Q114" s="113" t="s">
        <v>180</v>
      </c>
      <c r="R114" s="113" t="s">
        <v>181</v>
      </c>
      <c r="S114" s="113" t="s">
        <v>180</v>
      </c>
      <c r="T114" s="113" t="s">
        <v>181</v>
      </c>
    </row>
    <row r="115" spans="1:20" x14ac:dyDescent="0.25">
      <c r="A115" s="111" t="s">
        <v>299</v>
      </c>
      <c r="B115" s="112" t="s">
        <v>304</v>
      </c>
      <c r="C115" s="111" t="s">
        <v>181</v>
      </c>
      <c r="D115" s="111" t="s">
        <v>181</v>
      </c>
      <c r="E115" s="111" t="s">
        <v>181</v>
      </c>
      <c r="F115" s="111" t="s">
        <v>181</v>
      </c>
      <c r="G115" s="111" t="s">
        <v>181</v>
      </c>
      <c r="H115" s="111" t="s">
        <v>181</v>
      </c>
      <c r="I115" s="111" t="s">
        <v>181</v>
      </c>
      <c r="J115" s="111" t="s">
        <v>181</v>
      </c>
      <c r="K115" s="111" t="s">
        <v>181</v>
      </c>
      <c r="L115" s="111" t="s">
        <v>181</v>
      </c>
      <c r="M115" s="111" t="s">
        <v>181</v>
      </c>
      <c r="N115" s="111" t="s">
        <v>181</v>
      </c>
      <c r="O115" s="111" t="s">
        <v>180</v>
      </c>
      <c r="P115" s="111" t="s">
        <v>181</v>
      </c>
      <c r="Q115" s="111" t="s">
        <v>180</v>
      </c>
      <c r="R115" s="111" t="s">
        <v>180</v>
      </c>
      <c r="S115" s="111" t="s">
        <v>180</v>
      </c>
      <c r="T115" s="111" t="s">
        <v>181</v>
      </c>
    </row>
    <row r="116" spans="1:20" x14ac:dyDescent="0.25">
      <c r="A116" s="113" t="s">
        <v>299</v>
      </c>
      <c r="B116" s="114" t="s">
        <v>305</v>
      </c>
      <c r="C116" s="113" t="s">
        <v>181</v>
      </c>
      <c r="D116" s="113" t="s">
        <v>181</v>
      </c>
      <c r="E116" s="113" t="s">
        <v>181</v>
      </c>
      <c r="F116" s="113" t="s">
        <v>181</v>
      </c>
      <c r="G116" s="113" t="s">
        <v>181</v>
      </c>
      <c r="H116" s="113" t="s">
        <v>181</v>
      </c>
      <c r="I116" s="113" t="s">
        <v>181</v>
      </c>
      <c r="J116" s="113" t="s">
        <v>180</v>
      </c>
      <c r="K116" s="113" t="s">
        <v>181</v>
      </c>
      <c r="L116" s="113" t="s">
        <v>181</v>
      </c>
      <c r="M116" s="113" t="s">
        <v>181</v>
      </c>
      <c r="N116" s="113" t="s">
        <v>180</v>
      </c>
      <c r="O116" s="113" t="s">
        <v>180</v>
      </c>
      <c r="P116" s="113" t="s">
        <v>180</v>
      </c>
      <c r="Q116" s="113" t="s">
        <v>180</v>
      </c>
      <c r="R116" s="113" t="s">
        <v>181</v>
      </c>
      <c r="S116" s="113" t="s">
        <v>180</v>
      </c>
      <c r="T116" s="113" t="s">
        <v>181</v>
      </c>
    </row>
    <row r="117" spans="1:20" x14ac:dyDescent="0.25">
      <c r="A117" s="111" t="s">
        <v>299</v>
      </c>
      <c r="B117" s="112" t="s">
        <v>306</v>
      </c>
      <c r="C117" s="111" t="s">
        <v>181</v>
      </c>
      <c r="D117" s="111" t="s">
        <v>181</v>
      </c>
      <c r="E117" s="111" t="s">
        <v>181</v>
      </c>
      <c r="F117" s="111" t="s">
        <v>181</v>
      </c>
      <c r="G117" s="111" t="s">
        <v>181</v>
      </c>
      <c r="H117" s="111" t="s">
        <v>181</v>
      </c>
      <c r="I117" s="111" t="s">
        <v>181</v>
      </c>
      <c r="J117" s="111" t="s">
        <v>180</v>
      </c>
      <c r="K117" s="111" t="s">
        <v>180</v>
      </c>
      <c r="L117" s="111" t="s">
        <v>181</v>
      </c>
      <c r="M117" s="111" t="s">
        <v>181</v>
      </c>
      <c r="N117" s="111" t="s">
        <v>181</v>
      </c>
      <c r="O117" s="111" t="s">
        <v>180</v>
      </c>
      <c r="P117" s="111" t="s">
        <v>181</v>
      </c>
      <c r="Q117" s="111" t="s">
        <v>180</v>
      </c>
      <c r="R117" s="111" t="s">
        <v>180</v>
      </c>
      <c r="S117" s="111" t="s">
        <v>180</v>
      </c>
      <c r="T117" s="111" t="s">
        <v>181</v>
      </c>
    </row>
    <row r="118" spans="1:20" x14ac:dyDescent="0.25">
      <c r="A118" s="113" t="s">
        <v>307</v>
      </c>
      <c r="B118" s="114" t="s">
        <v>308</v>
      </c>
      <c r="C118" s="113" t="s">
        <v>180</v>
      </c>
      <c r="D118" s="113" t="s">
        <v>180</v>
      </c>
      <c r="E118" s="113" t="s">
        <v>181</v>
      </c>
      <c r="F118" s="113" t="s">
        <v>181</v>
      </c>
      <c r="G118" s="113" t="s">
        <v>181</v>
      </c>
      <c r="H118" s="113" t="s">
        <v>181</v>
      </c>
      <c r="I118" s="113" t="s">
        <v>181</v>
      </c>
      <c r="J118" s="113" t="s">
        <v>180</v>
      </c>
      <c r="K118" s="113" t="s">
        <v>180</v>
      </c>
      <c r="L118" s="113" t="s">
        <v>181</v>
      </c>
      <c r="M118" s="113" t="s">
        <v>180</v>
      </c>
      <c r="N118" s="113" t="s">
        <v>180</v>
      </c>
      <c r="O118" s="113" t="s">
        <v>180</v>
      </c>
      <c r="P118" s="113" t="s">
        <v>180</v>
      </c>
      <c r="Q118" s="113" t="s">
        <v>180</v>
      </c>
      <c r="R118" s="113" t="s">
        <v>180</v>
      </c>
      <c r="S118" s="113" t="s">
        <v>180</v>
      </c>
      <c r="T118" s="113" t="s">
        <v>181</v>
      </c>
    </row>
    <row r="119" spans="1:20" x14ac:dyDescent="0.25">
      <c r="A119" s="111" t="s">
        <v>307</v>
      </c>
      <c r="B119" s="112" t="s">
        <v>309</v>
      </c>
      <c r="C119" s="111" t="s">
        <v>181</v>
      </c>
      <c r="D119" s="111" t="s">
        <v>181</v>
      </c>
      <c r="E119" s="111" t="s">
        <v>181</v>
      </c>
      <c r="F119" s="111" t="s">
        <v>181</v>
      </c>
      <c r="G119" s="111" t="s">
        <v>181</v>
      </c>
      <c r="H119" s="111" t="s">
        <v>181</v>
      </c>
      <c r="I119" s="111" t="s">
        <v>181</v>
      </c>
      <c r="J119" s="111" t="s">
        <v>181</v>
      </c>
      <c r="K119" s="111" t="s">
        <v>181</v>
      </c>
      <c r="L119" s="111" t="s">
        <v>181</v>
      </c>
      <c r="M119" s="111" t="s">
        <v>181</v>
      </c>
      <c r="N119" s="111" t="s">
        <v>180</v>
      </c>
      <c r="O119" s="111" t="s">
        <v>180</v>
      </c>
      <c r="P119" s="111" t="s">
        <v>180</v>
      </c>
      <c r="Q119" s="111" t="s">
        <v>180</v>
      </c>
      <c r="R119" s="111" t="s">
        <v>180</v>
      </c>
      <c r="S119" s="111" t="s">
        <v>181</v>
      </c>
      <c r="T119" s="111" t="s">
        <v>181</v>
      </c>
    </row>
    <row r="120" spans="1:20" x14ac:dyDescent="0.25">
      <c r="A120" s="113" t="s">
        <v>307</v>
      </c>
      <c r="B120" s="114" t="s">
        <v>310</v>
      </c>
      <c r="C120" s="113" t="s">
        <v>181</v>
      </c>
      <c r="D120" s="113" t="s">
        <v>181</v>
      </c>
      <c r="E120" s="113" t="s">
        <v>181</v>
      </c>
      <c r="F120" s="113" t="s">
        <v>181</v>
      </c>
      <c r="G120" s="113" t="s">
        <v>181</v>
      </c>
      <c r="H120" s="113" t="s">
        <v>181</v>
      </c>
      <c r="I120" s="113" t="s">
        <v>181</v>
      </c>
      <c r="J120" s="113" t="s">
        <v>181</v>
      </c>
      <c r="K120" s="113" t="s">
        <v>181</v>
      </c>
      <c r="L120" s="113" t="s">
        <v>181</v>
      </c>
      <c r="M120" s="113" t="s">
        <v>181</v>
      </c>
      <c r="N120" s="113" t="s">
        <v>180</v>
      </c>
      <c r="O120" s="113" t="s">
        <v>180</v>
      </c>
      <c r="P120" s="113" t="s">
        <v>180</v>
      </c>
      <c r="Q120" s="113" t="s">
        <v>180</v>
      </c>
      <c r="R120" s="113" t="s">
        <v>180</v>
      </c>
      <c r="S120" s="113" t="s">
        <v>181</v>
      </c>
      <c r="T120" s="113" t="s">
        <v>181</v>
      </c>
    </row>
    <row r="121" spans="1:20" x14ac:dyDescent="0.25">
      <c r="A121" s="111" t="s">
        <v>307</v>
      </c>
      <c r="B121" s="112" t="s">
        <v>311</v>
      </c>
      <c r="C121" s="111" t="s">
        <v>181</v>
      </c>
      <c r="D121" s="111" t="s">
        <v>181</v>
      </c>
      <c r="E121" s="111" t="s">
        <v>181</v>
      </c>
      <c r="F121" s="111" t="s">
        <v>181</v>
      </c>
      <c r="G121" s="111" t="s">
        <v>181</v>
      </c>
      <c r="H121" s="111" t="s">
        <v>181</v>
      </c>
      <c r="I121" s="111" t="s">
        <v>181</v>
      </c>
      <c r="J121" s="111" t="s">
        <v>181</v>
      </c>
      <c r="K121" s="111" t="s">
        <v>181</v>
      </c>
      <c r="L121" s="111" t="s">
        <v>180</v>
      </c>
      <c r="M121" s="111" t="s">
        <v>181</v>
      </c>
      <c r="N121" s="111" t="s">
        <v>180</v>
      </c>
      <c r="O121" s="111" t="s">
        <v>180</v>
      </c>
      <c r="P121" s="111" t="s">
        <v>181</v>
      </c>
      <c r="Q121" s="111" t="s">
        <v>180</v>
      </c>
      <c r="R121" s="111" t="s">
        <v>181</v>
      </c>
      <c r="S121" s="111" t="s">
        <v>181</v>
      </c>
      <c r="T121" s="111" t="s">
        <v>181</v>
      </c>
    </row>
    <row r="122" spans="1:20" x14ac:dyDescent="0.25">
      <c r="A122" s="113" t="s">
        <v>307</v>
      </c>
      <c r="B122" s="114" t="s">
        <v>312</v>
      </c>
      <c r="C122" s="113" t="s">
        <v>181</v>
      </c>
      <c r="D122" s="113" t="s">
        <v>181</v>
      </c>
      <c r="E122" s="113" t="s">
        <v>181</v>
      </c>
      <c r="F122" s="113" t="s">
        <v>181</v>
      </c>
      <c r="G122" s="113" t="s">
        <v>181</v>
      </c>
      <c r="H122" s="113" t="s">
        <v>181</v>
      </c>
      <c r="I122" s="113" t="s">
        <v>181</v>
      </c>
      <c r="J122" s="113" t="s">
        <v>180</v>
      </c>
      <c r="K122" s="113" t="s">
        <v>181</v>
      </c>
      <c r="L122" s="113" t="s">
        <v>181</v>
      </c>
      <c r="M122" s="113" t="s">
        <v>181</v>
      </c>
      <c r="N122" s="113" t="s">
        <v>181</v>
      </c>
      <c r="O122" s="113" t="s">
        <v>180</v>
      </c>
      <c r="P122" s="113" t="s">
        <v>181</v>
      </c>
      <c r="Q122" s="113" t="s">
        <v>180</v>
      </c>
      <c r="R122" s="113" t="s">
        <v>181</v>
      </c>
      <c r="S122" s="113" t="s">
        <v>181</v>
      </c>
      <c r="T122" s="113" t="s">
        <v>181</v>
      </c>
    </row>
    <row r="123" spans="1:20" x14ac:dyDescent="0.25">
      <c r="A123" s="111" t="s">
        <v>307</v>
      </c>
      <c r="B123" s="112" t="s">
        <v>313</v>
      </c>
      <c r="C123" s="111" t="s">
        <v>181</v>
      </c>
      <c r="D123" s="111" t="s">
        <v>181</v>
      </c>
      <c r="E123" s="111" t="s">
        <v>181</v>
      </c>
      <c r="F123" s="111" t="s">
        <v>181</v>
      </c>
      <c r="G123" s="111" t="s">
        <v>181</v>
      </c>
      <c r="H123" s="111" t="s">
        <v>181</v>
      </c>
      <c r="I123" s="111" t="s">
        <v>180</v>
      </c>
      <c r="J123" s="111" t="s">
        <v>181</v>
      </c>
      <c r="K123" s="111" t="s">
        <v>181</v>
      </c>
      <c r="L123" s="111" t="s">
        <v>181</v>
      </c>
      <c r="M123" s="111" t="s">
        <v>181</v>
      </c>
      <c r="N123" s="111" t="s">
        <v>180</v>
      </c>
      <c r="O123" s="111" t="s">
        <v>180</v>
      </c>
      <c r="P123" s="111" t="s">
        <v>181</v>
      </c>
      <c r="Q123" s="111" t="s">
        <v>180</v>
      </c>
      <c r="R123" s="111" t="s">
        <v>181</v>
      </c>
      <c r="S123" s="111" t="s">
        <v>181</v>
      </c>
      <c r="T123" s="111" t="s">
        <v>181</v>
      </c>
    </row>
    <row r="124" spans="1:20" x14ac:dyDescent="0.25">
      <c r="A124" s="113" t="s">
        <v>314</v>
      </c>
      <c r="B124" s="114" t="s">
        <v>315</v>
      </c>
      <c r="C124" s="113" t="s">
        <v>181</v>
      </c>
      <c r="D124" s="113" t="s">
        <v>181</v>
      </c>
      <c r="E124" s="113" t="s">
        <v>181</v>
      </c>
      <c r="F124" s="113" t="s">
        <v>181</v>
      </c>
      <c r="G124" s="113" t="s">
        <v>181</v>
      </c>
      <c r="H124" s="113" t="s">
        <v>180</v>
      </c>
      <c r="I124" s="113" t="s">
        <v>181</v>
      </c>
      <c r="J124" s="113" t="s">
        <v>181</v>
      </c>
      <c r="K124" s="113" t="s">
        <v>181</v>
      </c>
      <c r="L124" s="113" t="s">
        <v>181</v>
      </c>
      <c r="M124" s="113" t="s">
        <v>181</v>
      </c>
      <c r="N124" s="113" t="s">
        <v>180</v>
      </c>
      <c r="O124" s="113" t="s">
        <v>180</v>
      </c>
      <c r="P124" s="113" t="s">
        <v>180</v>
      </c>
      <c r="Q124" s="113" t="s">
        <v>180</v>
      </c>
      <c r="R124" s="113" t="s">
        <v>181</v>
      </c>
      <c r="S124" s="113" t="s">
        <v>181</v>
      </c>
      <c r="T124" s="113" t="s">
        <v>181</v>
      </c>
    </row>
    <row r="125" spans="1:20" x14ac:dyDescent="0.25">
      <c r="A125" s="111" t="s">
        <v>314</v>
      </c>
      <c r="B125" s="112" t="s">
        <v>316</v>
      </c>
      <c r="C125" s="111" t="s">
        <v>181</v>
      </c>
      <c r="D125" s="111" t="s">
        <v>180</v>
      </c>
      <c r="E125" s="111" t="s">
        <v>181</v>
      </c>
      <c r="F125" s="111" t="s">
        <v>181</v>
      </c>
      <c r="G125" s="111" t="s">
        <v>181</v>
      </c>
      <c r="H125" s="111" t="s">
        <v>181</v>
      </c>
      <c r="I125" s="111" t="s">
        <v>181</v>
      </c>
      <c r="J125" s="111" t="s">
        <v>180</v>
      </c>
      <c r="K125" s="111" t="s">
        <v>180</v>
      </c>
      <c r="L125" s="111" t="s">
        <v>181</v>
      </c>
      <c r="M125" s="111" t="s">
        <v>181</v>
      </c>
      <c r="N125" s="111" t="s">
        <v>180</v>
      </c>
      <c r="O125" s="111" t="s">
        <v>180</v>
      </c>
      <c r="P125" s="111" t="s">
        <v>181</v>
      </c>
      <c r="Q125" s="111" t="s">
        <v>180</v>
      </c>
      <c r="R125" s="111" t="s">
        <v>180</v>
      </c>
      <c r="S125" s="111" t="s">
        <v>180</v>
      </c>
      <c r="T125" s="111" t="s">
        <v>181</v>
      </c>
    </row>
    <row r="126" spans="1:20" x14ac:dyDescent="0.25">
      <c r="A126" s="113" t="s">
        <v>314</v>
      </c>
      <c r="B126" s="114" t="s">
        <v>317</v>
      </c>
      <c r="C126" s="113" t="s">
        <v>181</v>
      </c>
      <c r="D126" s="113" t="s">
        <v>180</v>
      </c>
      <c r="E126" s="113" t="s">
        <v>181</v>
      </c>
      <c r="F126" s="113" t="s">
        <v>181</v>
      </c>
      <c r="G126" s="113" t="s">
        <v>181</v>
      </c>
      <c r="H126" s="113" t="s">
        <v>181</v>
      </c>
      <c r="I126" s="113" t="s">
        <v>180</v>
      </c>
      <c r="J126" s="113" t="s">
        <v>181</v>
      </c>
      <c r="K126" s="113" t="s">
        <v>181</v>
      </c>
      <c r="L126" s="113" t="s">
        <v>181</v>
      </c>
      <c r="M126" s="113" t="s">
        <v>181</v>
      </c>
      <c r="N126" s="113" t="s">
        <v>181</v>
      </c>
      <c r="O126" s="113" t="s">
        <v>180</v>
      </c>
      <c r="P126" s="113" t="s">
        <v>181</v>
      </c>
      <c r="Q126" s="113" t="s">
        <v>180</v>
      </c>
      <c r="R126" s="113" t="s">
        <v>180</v>
      </c>
      <c r="S126" s="113" t="s">
        <v>181</v>
      </c>
      <c r="T126" s="113" t="s">
        <v>181</v>
      </c>
    </row>
    <row r="127" spans="1:20" x14ac:dyDescent="0.25">
      <c r="A127" s="111" t="s">
        <v>314</v>
      </c>
      <c r="B127" s="112" t="s">
        <v>318</v>
      </c>
      <c r="C127" s="111" t="s">
        <v>181</v>
      </c>
      <c r="D127" s="111" t="s">
        <v>181</v>
      </c>
      <c r="E127" s="111" t="s">
        <v>181</v>
      </c>
      <c r="F127" s="111" t="s">
        <v>181</v>
      </c>
      <c r="G127" s="111" t="s">
        <v>181</v>
      </c>
      <c r="H127" s="111" t="s">
        <v>181</v>
      </c>
      <c r="I127" s="111" t="s">
        <v>181</v>
      </c>
      <c r="J127" s="111" t="s">
        <v>181</v>
      </c>
      <c r="K127" s="111" t="s">
        <v>181</v>
      </c>
      <c r="L127" s="111" t="s">
        <v>181</v>
      </c>
      <c r="M127" s="111" t="s">
        <v>181</v>
      </c>
      <c r="N127" s="111" t="s">
        <v>180</v>
      </c>
      <c r="O127" s="111" t="s">
        <v>180</v>
      </c>
      <c r="P127" s="111" t="s">
        <v>181</v>
      </c>
      <c r="Q127" s="111" t="s">
        <v>180</v>
      </c>
      <c r="R127" s="111" t="s">
        <v>181</v>
      </c>
      <c r="S127" s="111" t="s">
        <v>181</v>
      </c>
      <c r="T127" s="111" t="s">
        <v>181</v>
      </c>
    </row>
    <row r="128" spans="1:20" x14ac:dyDescent="0.25">
      <c r="A128" s="113" t="s">
        <v>319</v>
      </c>
      <c r="B128" s="114" t="s">
        <v>320</v>
      </c>
      <c r="C128" s="113" t="s">
        <v>180</v>
      </c>
      <c r="D128" s="113" t="s">
        <v>180</v>
      </c>
      <c r="E128" s="113" t="s">
        <v>181</v>
      </c>
      <c r="F128" s="113" t="s">
        <v>181</v>
      </c>
      <c r="G128" s="113" t="s">
        <v>180</v>
      </c>
      <c r="H128" s="113" t="s">
        <v>181</v>
      </c>
      <c r="I128" s="113" t="s">
        <v>180</v>
      </c>
      <c r="J128" s="113" t="s">
        <v>180</v>
      </c>
      <c r="K128" s="113" t="s">
        <v>180</v>
      </c>
      <c r="L128" s="113" t="s">
        <v>181</v>
      </c>
      <c r="M128" s="113" t="s">
        <v>181</v>
      </c>
      <c r="N128" s="113" t="s">
        <v>180</v>
      </c>
      <c r="O128" s="113" t="s">
        <v>180</v>
      </c>
      <c r="P128" s="113" t="s">
        <v>181</v>
      </c>
      <c r="Q128" s="113" t="s">
        <v>180</v>
      </c>
      <c r="R128" s="113" t="s">
        <v>180</v>
      </c>
      <c r="S128" s="113" t="s">
        <v>180</v>
      </c>
      <c r="T128" s="113" t="s">
        <v>181</v>
      </c>
    </row>
    <row r="129" spans="1:20" x14ac:dyDescent="0.25">
      <c r="A129" s="111" t="s">
        <v>319</v>
      </c>
      <c r="B129" s="112" t="s">
        <v>321</v>
      </c>
      <c r="C129" s="111" t="s">
        <v>181</v>
      </c>
      <c r="D129" s="111" t="s">
        <v>180</v>
      </c>
      <c r="E129" s="111" t="s">
        <v>181</v>
      </c>
      <c r="F129" s="111" t="s">
        <v>181</v>
      </c>
      <c r="G129" s="111" t="s">
        <v>181</v>
      </c>
      <c r="H129" s="111" t="s">
        <v>181</v>
      </c>
      <c r="I129" s="111" t="s">
        <v>181</v>
      </c>
      <c r="J129" s="111" t="s">
        <v>181</v>
      </c>
      <c r="K129" s="111" t="s">
        <v>181</v>
      </c>
      <c r="L129" s="111" t="s">
        <v>181</v>
      </c>
      <c r="M129" s="111" t="s">
        <v>181</v>
      </c>
      <c r="N129" s="111" t="s">
        <v>181</v>
      </c>
      <c r="O129" s="111" t="s">
        <v>180</v>
      </c>
      <c r="P129" s="111" t="s">
        <v>181</v>
      </c>
      <c r="Q129" s="111" t="s">
        <v>180</v>
      </c>
      <c r="R129" s="111" t="s">
        <v>181</v>
      </c>
      <c r="S129" s="111" t="s">
        <v>180</v>
      </c>
      <c r="T129" s="111" t="s">
        <v>181</v>
      </c>
    </row>
    <row r="130" spans="1:20" x14ac:dyDescent="0.25">
      <c r="A130" s="113" t="s">
        <v>319</v>
      </c>
      <c r="B130" s="114" t="s">
        <v>322</v>
      </c>
      <c r="C130" s="113" t="s">
        <v>180</v>
      </c>
      <c r="D130" s="113" t="s">
        <v>180</v>
      </c>
      <c r="E130" s="113" t="s">
        <v>181</v>
      </c>
      <c r="F130" s="113" t="s">
        <v>181</v>
      </c>
      <c r="G130" s="113" t="s">
        <v>180</v>
      </c>
      <c r="H130" s="113" t="s">
        <v>181</v>
      </c>
      <c r="I130" s="113" t="s">
        <v>180</v>
      </c>
      <c r="J130" s="113" t="s">
        <v>180</v>
      </c>
      <c r="K130" s="113" t="s">
        <v>181</v>
      </c>
      <c r="L130" s="113" t="s">
        <v>181</v>
      </c>
      <c r="M130" s="113" t="s">
        <v>180</v>
      </c>
      <c r="N130" s="113" t="s">
        <v>180</v>
      </c>
      <c r="O130" s="113" t="s">
        <v>180</v>
      </c>
      <c r="P130" s="113" t="s">
        <v>181</v>
      </c>
      <c r="Q130" s="113" t="s">
        <v>180</v>
      </c>
      <c r="R130" s="113" t="s">
        <v>181</v>
      </c>
      <c r="S130" s="113" t="s">
        <v>180</v>
      </c>
      <c r="T130" s="113" t="s">
        <v>181</v>
      </c>
    </row>
    <row r="131" spans="1:20" x14ac:dyDescent="0.25">
      <c r="A131" s="111" t="s">
        <v>319</v>
      </c>
      <c r="B131" s="112" t="s">
        <v>323</v>
      </c>
      <c r="C131" s="111" t="s">
        <v>181</v>
      </c>
      <c r="D131" s="111" t="s">
        <v>181</v>
      </c>
      <c r="E131" s="111" t="s">
        <v>181</v>
      </c>
      <c r="F131" s="111" t="s">
        <v>181</v>
      </c>
      <c r="G131" s="111" t="s">
        <v>181</v>
      </c>
      <c r="H131" s="111" t="s">
        <v>181</v>
      </c>
      <c r="I131" s="111" t="s">
        <v>180</v>
      </c>
      <c r="J131" s="111" t="s">
        <v>181</v>
      </c>
      <c r="K131" s="111" t="s">
        <v>181</v>
      </c>
      <c r="L131" s="111" t="s">
        <v>181</v>
      </c>
      <c r="M131" s="111" t="s">
        <v>181</v>
      </c>
      <c r="N131" s="111" t="s">
        <v>181</v>
      </c>
      <c r="O131" s="111" t="s">
        <v>180</v>
      </c>
      <c r="P131" s="111" t="s">
        <v>181</v>
      </c>
      <c r="Q131" s="111" t="s">
        <v>180</v>
      </c>
      <c r="R131" s="111" t="s">
        <v>180</v>
      </c>
      <c r="S131" s="111" t="s">
        <v>181</v>
      </c>
      <c r="T131" s="111" t="s">
        <v>181</v>
      </c>
    </row>
    <row r="132" spans="1:20" x14ac:dyDescent="0.25">
      <c r="A132" s="113" t="s">
        <v>319</v>
      </c>
      <c r="B132" s="114" t="s">
        <v>324</v>
      </c>
      <c r="C132" s="113" t="s">
        <v>181</v>
      </c>
      <c r="D132" s="113" t="s">
        <v>181</v>
      </c>
      <c r="E132" s="113" t="s">
        <v>181</v>
      </c>
      <c r="F132" s="113" t="s">
        <v>181</v>
      </c>
      <c r="G132" s="113" t="s">
        <v>181</v>
      </c>
      <c r="H132" s="113" t="s">
        <v>181</v>
      </c>
      <c r="I132" s="113" t="s">
        <v>181</v>
      </c>
      <c r="J132" s="113" t="s">
        <v>181</v>
      </c>
      <c r="K132" s="113" t="s">
        <v>181</v>
      </c>
      <c r="L132" s="113" t="s">
        <v>181</v>
      </c>
      <c r="M132" s="113" t="s">
        <v>181</v>
      </c>
      <c r="N132" s="113" t="s">
        <v>180</v>
      </c>
      <c r="O132" s="113" t="s">
        <v>180</v>
      </c>
      <c r="P132" s="113" t="s">
        <v>181</v>
      </c>
      <c r="Q132" s="113" t="s">
        <v>180</v>
      </c>
      <c r="R132" s="113" t="s">
        <v>180</v>
      </c>
      <c r="S132" s="113" t="s">
        <v>181</v>
      </c>
      <c r="T132" s="113" t="s">
        <v>181</v>
      </c>
    </row>
    <row r="133" spans="1:20" x14ac:dyDescent="0.25">
      <c r="A133" s="111" t="s">
        <v>325</v>
      </c>
      <c r="B133" s="112" t="s">
        <v>326</v>
      </c>
      <c r="C133" s="111" t="s">
        <v>181</v>
      </c>
      <c r="D133" s="111" t="s">
        <v>181</v>
      </c>
      <c r="E133" s="111" t="s">
        <v>181</v>
      </c>
      <c r="F133" s="111" t="s">
        <v>181</v>
      </c>
      <c r="G133" s="111" t="s">
        <v>181</v>
      </c>
      <c r="H133" s="111" t="s">
        <v>181</v>
      </c>
      <c r="I133" s="111" t="s">
        <v>181</v>
      </c>
      <c r="J133" s="111" t="s">
        <v>181</v>
      </c>
      <c r="K133" s="111" t="s">
        <v>181</v>
      </c>
      <c r="L133" s="111" t="s">
        <v>181</v>
      </c>
      <c r="M133" s="111" t="s">
        <v>181</v>
      </c>
      <c r="N133" s="111" t="s">
        <v>180</v>
      </c>
      <c r="O133" s="111" t="s">
        <v>180</v>
      </c>
      <c r="P133" s="111" t="s">
        <v>181</v>
      </c>
      <c r="Q133" s="111" t="s">
        <v>180</v>
      </c>
      <c r="R133" s="111" t="s">
        <v>181</v>
      </c>
      <c r="S133" s="111" t="s">
        <v>181</v>
      </c>
      <c r="T133" s="111" t="s">
        <v>181</v>
      </c>
    </row>
    <row r="134" spans="1:20" x14ac:dyDescent="0.25">
      <c r="A134" s="113" t="s">
        <v>325</v>
      </c>
      <c r="B134" s="114" t="s">
        <v>327</v>
      </c>
      <c r="C134" s="113" t="s">
        <v>181</v>
      </c>
      <c r="D134" s="113" t="s">
        <v>181</v>
      </c>
      <c r="E134" s="113" t="s">
        <v>181</v>
      </c>
      <c r="F134" s="113" t="s">
        <v>181</v>
      </c>
      <c r="G134" s="113" t="s">
        <v>181</v>
      </c>
      <c r="H134" s="113" t="s">
        <v>181</v>
      </c>
      <c r="I134" s="113" t="s">
        <v>181</v>
      </c>
      <c r="J134" s="113" t="s">
        <v>181</v>
      </c>
      <c r="K134" s="113" t="s">
        <v>181</v>
      </c>
      <c r="L134" s="113" t="s">
        <v>181</v>
      </c>
      <c r="M134" s="113" t="s">
        <v>181</v>
      </c>
      <c r="N134" s="113" t="s">
        <v>180</v>
      </c>
      <c r="O134" s="113" t="s">
        <v>180</v>
      </c>
      <c r="P134" s="113" t="s">
        <v>181</v>
      </c>
      <c r="Q134" s="113" t="s">
        <v>181</v>
      </c>
      <c r="R134" s="113" t="s">
        <v>180</v>
      </c>
      <c r="S134" s="113" t="s">
        <v>181</v>
      </c>
      <c r="T134" s="113" t="s">
        <v>181</v>
      </c>
    </row>
    <row r="135" spans="1:20" x14ac:dyDescent="0.25">
      <c r="A135" s="111" t="s">
        <v>325</v>
      </c>
      <c r="B135" s="112" t="s">
        <v>328</v>
      </c>
      <c r="C135" s="111" t="s">
        <v>181</v>
      </c>
      <c r="D135" s="111" t="s">
        <v>180</v>
      </c>
      <c r="E135" s="111" t="s">
        <v>181</v>
      </c>
      <c r="F135" s="111" t="s">
        <v>181</v>
      </c>
      <c r="G135" s="111" t="s">
        <v>181</v>
      </c>
      <c r="H135" s="111" t="s">
        <v>181</v>
      </c>
      <c r="I135" s="111" t="s">
        <v>181</v>
      </c>
      <c r="J135" s="111" t="s">
        <v>181</v>
      </c>
      <c r="K135" s="111" t="s">
        <v>181</v>
      </c>
      <c r="L135" s="111" t="s">
        <v>181</v>
      </c>
      <c r="M135" s="111" t="s">
        <v>181</v>
      </c>
      <c r="N135" s="111" t="s">
        <v>180</v>
      </c>
      <c r="O135" s="111" t="s">
        <v>180</v>
      </c>
      <c r="P135" s="111" t="s">
        <v>181</v>
      </c>
      <c r="Q135" s="111" t="s">
        <v>180</v>
      </c>
      <c r="R135" s="111" t="s">
        <v>180</v>
      </c>
      <c r="S135" s="111" t="s">
        <v>180</v>
      </c>
      <c r="T135" s="111" t="s">
        <v>181</v>
      </c>
    </row>
    <row r="136" spans="1:20" x14ac:dyDescent="0.25">
      <c r="A136" s="113" t="s">
        <v>329</v>
      </c>
      <c r="B136" s="114" t="s">
        <v>330</v>
      </c>
      <c r="C136" s="113" t="s">
        <v>181</v>
      </c>
      <c r="D136" s="113" t="s">
        <v>181</v>
      </c>
      <c r="E136" s="113" t="s">
        <v>181</v>
      </c>
      <c r="F136" s="113" t="s">
        <v>181</v>
      </c>
      <c r="G136" s="113" t="s">
        <v>181</v>
      </c>
      <c r="H136" s="113" t="s">
        <v>181</v>
      </c>
      <c r="I136" s="113" t="s">
        <v>181</v>
      </c>
      <c r="J136" s="113" t="s">
        <v>181</v>
      </c>
      <c r="K136" s="113" t="s">
        <v>180</v>
      </c>
      <c r="L136" s="113" t="s">
        <v>181</v>
      </c>
      <c r="M136" s="113" t="s">
        <v>181</v>
      </c>
      <c r="N136" s="113" t="s">
        <v>180</v>
      </c>
      <c r="O136" s="113" t="s">
        <v>180</v>
      </c>
      <c r="P136" s="113" t="s">
        <v>181</v>
      </c>
      <c r="Q136" s="113" t="s">
        <v>181</v>
      </c>
      <c r="R136" s="113" t="s">
        <v>180</v>
      </c>
      <c r="S136" s="113" t="s">
        <v>181</v>
      </c>
      <c r="T136" s="113" t="s">
        <v>181</v>
      </c>
    </row>
    <row r="137" spans="1:20" x14ac:dyDescent="0.25">
      <c r="A137" s="111" t="s">
        <v>329</v>
      </c>
      <c r="B137" s="112" t="s">
        <v>331</v>
      </c>
      <c r="C137" s="111" t="s">
        <v>181</v>
      </c>
      <c r="D137" s="111" t="s">
        <v>181</v>
      </c>
      <c r="E137" s="111" t="s">
        <v>181</v>
      </c>
      <c r="F137" s="111" t="s">
        <v>181</v>
      </c>
      <c r="G137" s="111" t="s">
        <v>181</v>
      </c>
      <c r="H137" s="111" t="s">
        <v>181</v>
      </c>
      <c r="I137" s="111" t="s">
        <v>180</v>
      </c>
      <c r="J137" s="111" t="s">
        <v>181</v>
      </c>
      <c r="K137" s="111" t="s">
        <v>181</v>
      </c>
      <c r="L137" s="111" t="s">
        <v>181</v>
      </c>
      <c r="M137" s="111" t="s">
        <v>181</v>
      </c>
      <c r="N137" s="111" t="s">
        <v>181</v>
      </c>
      <c r="O137" s="111" t="s">
        <v>180</v>
      </c>
      <c r="P137" s="111" t="s">
        <v>181</v>
      </c>
      <c r="Q137" s="111" t="s">
        <v>180</v>
      </c>
      <c r="R137" s="111" t="s">
        <v>181</v>
      </c>
      <c r="S137" s="111" t="s">
        <v>181</v>
      </c>
      <c r="T137" s="111" t="s">
        <v>181</v>
      </c>
    </row>
    <row r="138" spans="1:20" x14ac:dyDescent="0.25">
      <c r="A138" s="113" t="s">
        <v>332</v>
      </c>
      <c r="B138" s="114" t="s">
        <v>333</v>
      </c>
      <c r="C138" s="113" t="s">
        <v>181</v>
      </c>
      <c r="D138" s="113" t="s">
        <v>181</v>
      </c>
      <c r="E138" s="113" t="s">
        <v>181</v>
      </c>
      <c r="F138" s="113" t="s">
        <v>181</v>
      </c>
      <c r="G138" s="113" t="s">
        <v>181</v>
      </c>
      <c r="H138" s="113" t="s">
        <v>181</v>
      </c>
      <c r="I138" s="113" t="s">
        <v>181</v>
      </c>
      <c r="J138" s="113" t="s">
        <v>181</v>
      </c>
      <c r="K138" s="113" t="s">
        <v>181</v>
      </c>
      <c r="L138" s="113" t="s">
        <v>181</v>
      </c>
      <c r="M138" s="113" t="s">
        <v>181</v>
      </c>
      <c r="N138" s="113" t="s">
        <v>180</v>
      </c>
      <c r="O138" s="113" t="s">
        <v>180</v>
      </c>
      <c r="P138" s="113" t="s">
        <v>181</v>
      </c>
      <c r="Q138" s="113" t="s">
        <v>180</v>
      </c>
      <c r="R138" s="113" t="s">
        <v>180</v>
      </c>
      <c r="S138" s="113" t="s">
        <v>181</v>
      </c>
      <c r="T138" s="113" t="s">
        <v>181</v>
      </c>
    </row>
    <row r="139" spans="1:20" x14ac:dyDescent="0.25">
      <c r="A139" s="111" t="s">
        <v>332</v>
      </c>
      <c r="B139" s="112" t="s">
        <v>334</v>
      </c>
      <c r="C139" s="111" t="s">
        <v>181</v>
      </c>
      <c r="D139" s="111" t="s">
        <v>181</v>
      </c>
      <c r="E139" s="111" t="s">
        <v>181</v>
      </c>
      <c r="F139" s="111" t="s">
        <v>181</v>
      </c>
      <c r="G139" s="111" t="s">
        <v>181</v>
      </c>
      <c r="H139" s="111" t="s">
        <v>181</v>
      </c>
      <c r="I139" s="111" t="s">
        <v>180</v>
      </c>
      <c r="J139" s="111" t="s">
        <v>181</v>
      </c>
      <c r="K139" s="111" t="s">
        <v>181</v>
      </c>
      <c r="L139" s="111" t="s">
        <v>181</v>
      </c>
      <c r="M139" s="111" t="s">
        <v>181</v>
      </c>
      <c r="N139" s="111" t="s">
        <v>180</v>
      </c>
      <c r="O139" s="111" t="s">
        <v>180</v>
      </c>
      <c r="P139" s="111" t="s">
        <v>181</v>
      </c>
      <c r="Q139" s="111" t="s">
        <v>181</v>
      </c>
      <c r="R139" s="111" t="s">
        <v>181</v>
      </c>
      <c r="S139" s="111" t="s">
        <v>181</v>
      </c>
      <c r="T139" s="111" t="s">
        <v>181</v>
      </c>
    </row>
    <row r="140" spans="1:20" x14ac:dyDescent="0.25">
      <c r="A140" s="113" t="s">
        <v>332</v>
      </c>
      <c r="B140" s="114" t="s">
        <v>335</v>
      </c>
      <c r="C140" s="113" t="s">
        <v>181</v>
      </c>
      <c r="D140" s="113" t="s">
        <v>181</v>
      </c>
      <c r="E140" s="113" t="s">
        <v>181</v>
      </c>
      <c r="F140" s="113" t="s">
        <v>181</v>
      </c>
      <c r="G140" s="113" t="s">
        <v>181</v>
      </c>
      <c r="H140" s="113" t="s">
        <v>181</v>
      </c>
      <c r="I140" s="113" t="s">
        <v>181</v>
      </c>
      <c r="J140" s="113" t="s">
        <v>181</v>
      </c>
      <c r="K140" s="113" t="s">
        <v>181</v>
      </c>
      <c r="L140" s="113" t="s">
        <v>180</v>
      </c>
      <c r="M140" s="113" t="s">
        <v>180</v>
      </c>
      <c r="N140" s="113" t="s">
        <v>180</v>
      </c>
      <c r="O140" s="113" t="s">
        <v>180</v>
      </c>
      <c r="P140" s="113" t="s">
        <v>180</v>
      </c>
      <c r="Q140" s="113" t="s">
        <v>180</v>
      </c>
      <c r="R140" s="113" t="s">
        <v>180</v>
      </c>
      <c r="S140" s="113" t="s">
        <v>181</v>
      </c>
      <c r="T140" s="113" t="s">
        <v>181</v>
      </c>
    </row>
    <row r="141" spans="1:20" x14ac:dyDescent="0.25">
      <c r="A141" s="111" t="s">
        <v>332</v>
      </c>
      <c r="B141" s="112" t="s">
        <v>336</v>
      </c>
      <c r="C141" s="111" t="s">
        <v>181</v>
      </c>
      <c r="D141" s="111" t="s">
        <v>181</v>
      </c>
      <c r="E141" s="111" t="s">
        <v>181</v>
      </c>
      <c r="F141" s="111" t="s">
        <v>181</v>
      </c>
      <c r="G141" s="111" t="s">
        <v>181</v>
      </c>
      <c r="H141" s="111" t="s">
        <v>181</v>
      </c>
      <c r="I141" s="111" t="s">
        <v>181</v>
      </c>
      <c r="J141" s="111" t="s">
        <v>180</v>
      </c>
      <c r="K141" s="111" t="s">
        <v>181</v>
      </c>
      <c r="L141" s="111" t="s">
        <v>181</v>
      </c>
      <c r="M141" s="111" t="s">
        <v>181</v>
      </c>
      <c r="N141" s="111" t="s">
        <v>181</v>
      </c>
      <c r="O141" s="111" t="s">
        <v>180</v>
      </c>
      <c r="P141" s="111" t="s">
        <v>181</v>
      </c>
      <c r="Q141" s="111" t="s">
        <v>180</v>
      </c>
      <c r="R141" s="111" t="s">
        <v>180</v>
      </c>
      <c r="S141" s="111" t="s">
        <v>180</v>
      </c>
      <c r="T141" s="111" t="s">
        <v>181</v>
      </c>
    </row>
    <row r="142" spans="1:20" x14ac:dyDescent="0.25">
      <c r="A142" s="113" t="s">
        <v>332</v>
      </c>
      <c r="B142" s="114" t="s">
        <v>337</v>
      </c>
      <c r="C142" s="113" t="s">
        <v>181</v>
      </c>
      <c r="D142" s="113" t="s">
        <v>181</v>
      </c>
      <c r="E142" s="113" t="s">
        <v>181</v>
      </c>
      <c r="F142" s="113" t="s">
        <v>181</v>
      </c>
      <c r="G142" s="113" t="s">
        <v>181</v>
      </c>
      <c r="H142" s="113" t="s">
        <v>181</v>
      </c>
      <c r="I142" s="113" t="s">
        <v>181</v>
      </c>
      <c r="J142" s="113" t="s">
        <v>181</v>
      </c>
      <c r="K142" s="113" t="s">
        <v>181</v>
      </c>
      <c r="L142" s="113" t="s">
        <v>181</v>
      </c>
      <c r="M142" s="113" t="s">
        <v>181</v>
      </c>
      <c r="N142" s="113" t="s">
        <v>180</v>
      </c>
      <c r="O142" s="113" t="s">
        <v>180</v>
      </c>
      <c r="P142" s="113" t="s">
        <v>181</v>
      </c>
      <c r="Q142" s="113" t="s">
        <v>180</v>
      </c>
      <c r="R142" s="113" t="s">
        <v>180</v>
      </c>
      <c r="S142" s="113" t="s">
        <v>181</v>
      </c>
      <c r="T142" s="113" t="s">
        <v>181</v>
      </c>
    </row>
    <row r="143" spans="1:20" x14ac:dyDescent="0.25">
      <c r="A143" s="111" t="s">
        <v>332</v>
      </c>
      <c r="B143" s="112" t="s">
        <v>338</v>
      </c>
      <c r="C143" s="111" t="s">
        <v>181</v>
      </c>
      <c r="D143" s="111" t="s">
        <v>181</v>
      </c>
      <c r="E143" s="111" t="s">
        <v>181</v>
      </c>
      <c r="F143" s="111" t="s">
        <v>181</v>
      </c>
      <c r="G143" s="111" t="s">
        <v>181</v>
      </c>
      <c r="H143" s="111" t="s">
        <v>181</v>
      </c>
      <c r="I143" s="111" t="s">
        <v>181</v>
      </c>
      <c r="J143" s="111" t="s">
        <v>181</v>
      </c>
      <c r="K143" s="111" t="s">
        <v>181</v>
      </c>
      <c r="L143" s="111" t="s">
        <v>181</v>
      </c>
      <c r="M143" s="111" t="s">
        <v>181</v>
      </c>
      <c r="N143" s="111" t="s">
        <v>181</v>
      </c>
      <c r="O143" s="111" t="s">
        <v>180</v>
      </c>
      <c r="P143" s="111" t="s">
        <v>181</v>
      </c>
      <c r="Q143" s="111" t="s">
        <v>180</v>
      </c>
      <c r="R143" s="111" t="s">
        <v>180</v>
      </c>
      <c r="S143" s="111" t="s">
        <v>181</v>
      </c>
      <c r="T143" s="111" t="s">
        <v>181</v>
      </c>
    </row>
    <row r="144" spans="1:20" x14ac:dyDescent="0.25">
      <c r="A144" s="113" t="s">
        <v>332</v>
      </c>
      <c r="B144" s="114" t="s">
        <v>339</v>
      </c>
      <c r="C144" s="113" t="s">
        <v>181</v>
      </c>
      <c r="D144" s="113" t="s">
        <v>180</v>
      </c>
      <c r="E144" s="113" t="s">
        <v>181</v>
      </c>
      <c r="F144" s="113" t="s">
        <v>181</v>
      </c>
      <c r="G144" s="113" t="s">
        <v>181</v>
      </c>
      <c r="H144" s="113" t="s">
        <v>181</v>
      </c>
      <c r="I144" s="113" t="s">
        <v>180</v>
      </c>
      <c r="J144" s="113" t="s">
        <v>180</v>
      </c>
      <c r="K144" s="113" t="s">
        <v>181</v>
      </c>
      <c r="L144" s="113" t="s">
        <v>181</v>
      </c>
      <c r="M144" s="113" t="s">
        <v>181</v>
      </c>
      <c r="N144" s="113" t="s">
        <v>180</v>
      </c>
      <c r="O144" s="113" t="s">
        <v>180</v>
      </c>
      <c r="P144" s="113" t="s">
        <v>181</v>
      </c>
      <c r="Q144" s="113" t="s">
        <v>180</v>
      </c>
      <c r="R144" s="113" t="s">
        <v>180</v>
      </c>
      <c r="S144" s="113" t="s">
        <v>180</v>
      </c>
      <c r="T144" s="113" t="s">
        <v>181</v>
      </c>
    </row>
    <row r="145" spans="1:20" x14ac:dyDescent="0.25">
      <c r="A145" s="111" t="s">
        <v>340</v>
      </c>
      <c r="B145" s="112" t="s">
        <v>341</v>
      </c>
      <c r="C145" s="111" t="s">
        <v>181</v>
      </c>
      <c r="D145" s="111" t="s">
        <v>180</v>
      </c>
      <c r="E145" s="111" t="s">
        <v>181</v>
      </c>
      <c r="F145" s="111" t="s">
        <v>181</v>
      </c>
      <c r="G145" s="111" t="s">
        <v>181</v>
      </c>
      <c r="H145" s="111" t="s">
        <v>181</v>
      </c>
      <c r="I145" s="111" t="s">
        <v>181</v>
      </c>
      <c r="J145" s="111" t="s">
        <v>181</v>
      </c>
      <c r="K145" s="111" t="s">
        <v>181</v>
      </c>
      <c r="L145" s="111" t="s">
        <v>181</v>
      </c>
      <c r="M145" s="111" t="s">
        <v>180</v>
      </c>
      <c r="N145" s="111" t="s">
        <v>180</v>
      </c>
      <c r="O145" s="111" t="s">
        <v>180</v>
      </c>
      <c r="P145" s="111" t="s">
        <v>181</v>
      </c>
      <c r="Q145" s="111" t="s">
        <v>180</v>
      </c>
      <c r="R145" s="111" t="s">
        <v>180</v>
      </c>
      <c r="S145" s="111" t="s">
        <v>181</v>
      </c>
      <c r="T145" s="111" t="s">
        <v>181</v>
      </c>
    </row>
    <row r="146" spans="1:20" x14ac:dyDescent="0.25">
      <c r="A146" s="113" t="s">
        <v>340</v>
      </c>
      <c r="B146" s="114" t="s">
        <v>342</v>
      </c>
      <c r="C146" s="113" t="s">
        <v>181</v>
      </c>
      <c r="D146" s="113" t="s">
        <v>180</v>
      </c>
      <c r="E146" s="113" t="s">
        <v>181</v>
      </c>
      <c r="F146" s="113" t="s">
        <v>181</v>
      </c>
      <c r="G146" s="113" t="s">
        <v>181</v>
      </c>
      <c r="H146" s="113" t="s">
        <v>181</v>
      </c>
      <c r="I146" s="113" t="s">
        <v>180</v>
      </c>
      <c r="J146" s="113" t="s">
        <v>180</v>
      </c>
      <c r="K146" s="113" t="s">
        <v>181</v>
      </c>
      <c r="L146" s="113" t="s">
        <v>181</v>
      </c>
      <c r="M146" s="113" t="s">
        <v>181</v>
      </c>
      <c r="N146" s="113" t="s">
        <v>181</v>
      </c>
      <c r="O146" s="113" t="s">
        <v>180</v>
      </c>
      <c r="P146" s="113" t="s">
        <v>181</v>
      </c>
      <c r="Q146" s="113" t="s">
        <v>180</v>
      </c>
      <c r="R146" s="113" t="s">
        <v>180</v>
      </c>
      <c r="S146" s="113" t="s">
        <v>180</v>
      </c>
      <c r="T146" s="113" t="s">
        <v>181</v>
      </c>
    </row>
    <row r="147" spans="1:20" x14ac:dyDescent="0.25">
      <c r="A147" s="111" t="s">
        <v>340</v>
      </c>
      <c r="B147" s="112" t="s">
        <v>343</v>
      </c>
      <c r="C147" s="111" t="s">
        <v>180</v>
      </c>
      <c r="D147" s="111" t="s">
        <v>180</v>
      </c>
      <c r="E147" s="111" t="s">
        <v>181</v>
      </c>
      <c r="F147" s="111" t="s">
        <v>181</v>
      </c>
      <c r="G147" s="111" t="s">
        <v>181</v>
      </c>
      <c r="H147" s="111" t="s">
        <v>181</v>
      </c>
      <c r="I147" s="111" t="s">
        <v>180</v>
      </c>
      <c r="J147" s="111" t="s">
        <v>180</v>
      </c>
      <c r="K147" s="111" t="s">
        <v>181</v>
      </c>
      <c r="L147" s="111" t="s">
        <v>181</v>
      </c>
      <c r="M147" s="111" t="s">
        <v>181</v>
      </c>
      <c r="N147" s="111" t="s">
        <v>180</v>
      </c>
      <c r="O147" s="111" t="s">
        <v>180</v>
      </c>
      <c r="P147" s="111" t="s">
        <v>181</v>
      </c>
      <c r="Q147" s="111" t="s">
        <v>180</v>
      </c>
      <c r="R147" s="111" t="s">
        <v>180</v>
      </c>
      <c r="S147" s="111" t="s">
        <v>180</v>
      </c>
      <c r="T147" s="111" t="s">
        <v>181</v>
      </c>
    </row>
    <row r="148" spans="1:20" x14ac:dyDescent="0.25">
      <c r="A148" s="113" t="s">
        <v>340</v>
      </c>
      <c r="B148" s="114" t="s">
        <v>344</v>
      </c>
      <c r="C148" s="113" t="s">
        <v>181</v>
      </c>
      <c r="D148" s="113" t="s">
        <v>181</v>
      </c>
      <c r="E148" s="113" t="s">
        <v>181</v>
      </c>
      <c r="F148" s="113" t="s">
        <v>181</v>
      </c>
      <c r="G148" s="113" t="s">
        <v>181</v>
      </c>
      <c r="H148" s="113" t="s">
        <v>181</v>
      </c>
      <c r="I148" s="113" t="s">
        <v>181</v>
      </c>
      <c r="J148" s="113" t="s">
        <v>180</v>
      </c>
      <c r="K148" s="113" t="s">
        <v>180</v>
      </c>
      <c r="L148" s="113" t="s">
        <v>181</v>
      </c>
      <c r="M148" s="113" t="s">
        <v>181</v>
      </c>
      <c r="N148" s="113" t="s">
        <v>180</v>
      </c>
      <c r="O148" s="113" t="s">
        <v>180</v>
      </c>
      <c r="P148" s="113" t="s">
        <v>181</v>
      </c>
      <c r="Q148" s="113" t="s">
        <v>180</v>
      </c>
      <c r="R148" s="113" t="s">
        <v>180</v>
      </c>
      <c r="S148" s="113" t="s">
        <v>180</v>
      </c>
      <c r="T148" s="113" t="s">
        <v>181</v>
      </c>
    </row>
    <row r="149" spans="1:20" x14ac:dyDescent="0.25">
      <c r="A149" s="111" t="s">
        <v>340</v>
      </c>
      <c r="B149" s="112" t="s">
        <v>345</v>
      </c>
      <c r="C149" s="111" t="s">
        <v>181</v>
      </c>
      <c r="D149" s="111" t="s">
        <v>180</v>
      </c>
      <c r="E149" s="111" t="s">
        <v>181</v>
      </c>
      <c r="F149" s="111" t="s">
        <v>181</v>
      </c>
      <c r="G149" s="111" t="s">
        <v>181</v>
      </c>
      <c r="H149" s="111" t="s">
        <v>181</v>
      </c>
      <c r="I149" s="111" t="s">
        <v>181</v>
      </c>
      <c r="J149" s="111" t="s">
        <v>181</v>
      </c>
      <c r="K149" s="111" t="s">
        <v>181</v>
      </c>
      <c r="L149" s="111" t="s">
        <v>181</v>
      </c>
      <c r="M149" s="111" t="s">
        <v>181</v>
      </c>
      <c r="N149" s="111" t="s">
        <v>180</v>
      </c>
      <c r="O149" s="111" t="s">
        <v>180</v>
      </c>
      <c r="P149" s="111" t="s">
        <v>181</v>
      </c>
      <c r="Q149" s="111" t="s">
        <v>180</v>
      </c>
      <c r="R149" s="111" t="s">
        <v>181</v>
      </c>
      <c r="S149" s="111" t="s">
        <v>180</v>
      </c>
      <c r="T149" s="111" t="s">
        <v>181</v>
      </c>
    </row>
    <row r="150" spans="1:20" x14ac:dyDescent="0.25">
      <c r="A150" s="113" t="s">
        <v>340</v>
      </c>
      <c r="B150" s="114" t="s">
        <v>346</v>
      </c>
      <c r="C150" s="113" t="s">
        <v>181</v>
      </c>
      <c r="D150" s="113" t="s">
        <v>181</v>
      </c>
      <c r="E150" s="113" t="s">
        <v>181</v>
      </c>
      <c r="F150" s="113" t="s">
        <v>181</v>
      </c>
      <c r="G150" s="113" t="s">
        <v>181</v>
      </c>
      <c r="H150" s="113" t="s">
        <v>181</v>
      </c>
      <c r="I150" s="113" t="s">
        <v>181</v>
      </c>
      <c r="J150" s="113" t="s">
        <v>181</v>
      </c>
      <c r="K150" s="113" t="s">
        <v>181</v>
      </c>
      <c r="L150" s="113" t="s">
        <v>181</v>
      </c>
      <c r="M150" s="113" t="s">
        <v>181</v>
      </c>
      <c r="N150" s="113" t="s">
        <v>180</v>
      </c>
      <c r="O150" s="113" t="s">
        <v>180</v>
      </c>
      <c r="P150" s="113" t="s">
        <v>181</v>
      </c>
      <c r="Q150" s="113" t="s">
        <v>181</v>
      </c>
      <c r="R150" s="113" t="s">
        <v>181</v>
      </c>
      <c r="S150" s="113" t="s">
        <v>181</v>
      </c>
      <c r="T150" s="113" t="s">
        <v>181</v>
      </c>
    </row>
    <row r="151" spans="1:20" x14ac:dyDescent="0.25">
      <c r="A151" s="111" t="s">
        <v>340</v>
      </c>
      <c r="B151" s="112" t="s">
        <v>347</v>
      </c>
      <c r="C151" s="111" t="s">
        <v>181</v>
      </c>
      <c r="D151" s="111" t="s">
        <v>181</v>
      </c>
      <c r="E151" s="111" t="s">
        <v>181</v>
      </c>
      <c r="F151" s="111" t="s">
        <v>181</v>
      </c>
      <c r="G151" s="111" t="s">
        <v>181</v>
      </c>
      <c r="H151" s="111" t="s">
        <v>181</v>
      </c>
      <c r="I151" s="111" t="s">
        <v>181</v>
      </c>
      <c r="J151" s="111" t="s">
        <v>181</v>
      </c>
      <c r="K151" s="111" t="s">
        <v>181</v>
      </c>
      <c r="L151" s="111" t="s">
        <v>181</v>
      </c>
      <c r="M151" s="111" t="s">
        <v>181</v>
      </c>
      <c r="N151" s="111" t="s">
        <v>180</v>
      </c>
      <c r="O151" s="111" t="s">
        <v>180</v>
      </c>
      <c r="P151" s="111" t="s">
        <v>181</v>
      </c>
      <c r="Q151" s="111" t="s">
        <v>180</v>
      </c>
      <c r="R151" s="111" t="s">
        <v>180</v>
      </c>
      <c r="S151" s="111" t="s">
        <v>180</v>
      </c>
      <c r="T151" s="111" t="s">
        <v>181</v>
      </c>
    </row>
    <row r="152" spans="1:20" x14ac:dyDescent="0.25">
      <c r="A152" s="113" t="s">
        <v>340</v>
      </c>
      <c r="B152" s="114" t="s">
        <v>348</v>
      </c>
      <c r="C152" s="113" t="s">
        <v>181</v>
      </c>
      <c r="D152" s="113" t="s">
        <v>181</v>
      </c>
      <c r="E152" s="113" t="s">
        <v>181</v>
      </c>
      <c r="F152" s="113" t="s">
        <v>181</v>
      </c>
      <c r="G152" s="113" t="s">
        <v>181</v>
      </c>
      <c r="H152" s="113" t="s">
        <v>181</v>
      </c>
      <c r="I152" s="113" t="s">
        <v>181</v>
      </c>
      <c r="J152" s="113" t="s">
        <v>181</v>
      </c>
      <c r="K152" s="113" t="s">
        <v>181</v>
      </c>
      <c r="L152" s="113" t="s">
        <v>180</v>
      </c>
      <c r="M152" s="113" t="s">
        <v>181</v>
      </c>
      <c r="N152" s="113" t="s">
        <v>180</v>
      </c>
      <c r="O152" s="113" t="s">
        <v>180</v>
      </c>
      <c r="P152" s="113" t="s">
        <v>181</v>
      </c>
      <c r="Q152" s="113" t="s">
        <v>180</v>
      </c>
      <c r="R152" s="113" t="s">
        <v>181</v>
      </c>
      <c r="S152" s="113" t="s">
        <v>181</v>
      </c>
      <c r="T152" s="113" t="s">
        <v>181</v>
      </c>
    </row>
    <row r="153" spans="1:20" x14ac:dyDescent="0.25">
      <c r="A153" s="111" t="s">
        <v>349</v>
      </c>
      <c r="B153" s="112" t="s">
        <v>350</v>
      </c>
      <c r="C153" s="111" t="s">
        <v>181</v>
      </c>
      <c r="D153" s="111" t="s">
        <v>181</v>
      </c>
      <c r="E153" s="111" t="s">
        <v>181</v>
      </c>
      <c r="F153" s="111" t="s">
        <v>181</v>
      </c>
      <c r="G153" s="111" t="s">
        <v>181</v>
      </c>
      <c r="H153" s="111" t="s">
        <v>181</v>
      </c>
      <c r="I153" s="111" t="s">
        <v>181</v>
      </c>
      <c r="J153" s="111" t="s">
        <v>181</v>
      </c>
      <c r="K153" s="111" t="s">
        <v>181</v>
      </c>
      <c r="L153" s="111" t="s">
        <v>181</v>
      </c>
      <c r="M153" s="111" t="s">
        <v>181</v>
      </c>
      <c r="N153" s="111" t="s">
        <v>180</v>
      </c>
      <c r="O153" s="111" t="s">
        <v>180</v>
      </c>
      <c r="P153" s="111" t="s">
        <v>181</v>
      </c>
      <c r="Q153" s="111" t="s">
        <v>180</v>
      </c>
      <c r="R153" s="111" t="s">
        <v>180</v>
      </c>
      <c r="S153" s="111" t="s">
        <v>180</v>
      </c>
      <c r="T153" s="111" t="s">
        <v>181</v>
      </c>
    </row>
    <row r="154" spans="1:20" x14ac:dyDescent="0.25">
      <c r="A154" s="113" t="s">
        <v>349</v>
      </c>
      <c r="B154" s="114" t="s">
        <v>351</v>
      </c>
      <c r="C154" s="113" t="s">
        <v>181</v>
      </c>
      <c r="D154" s="113" t="s">
        <v>181</v>
      </c>
      <c r="E154" s="113" t="s">
        <v>181</v>
      </c>
      <c r="F154" s="113" t="s">
        <v>181</v>
      </c>
      <c r="G154" s="113" t="s">
        <v>181</v>
      </c>
      <c r="H154" s="113" t="s">
        <v>181</v>
      </c>
      <c r="I154" s="113" t="s">
        <v>180</v>
      </c>
      <c r="J154" s="113" t="s">
        <v>181</v>
      </c>
      <c r="K154" s="113" t="s">
        <v>181</v>
      </c>
      <c r="L154" s="113" t="s">
        <v>181</v>
      </c>
      <c r="M154" s="113" t="s">
        <v>181</v>
      </c>
      <c r="N154" s="113" t="s">
        <v>180</v>
      </c>
      <c r="O154" s="113" t="s">
        <v>180</v>
      </c>
      <c r="P154" s="113" t="s">
        <v>181</v>
      </c>
      <c r="Q154" s="113" t="s">
        <v>180</v>
      </c>
      <c r="R154" s="113" t="s">
        <v>180</v>
      </c>
      <c r="S154" s="113" t="s">
        <v>180</v>
      </c>
      <c r="T154" s="113" t="s">
        <v>181</v>
      </c>
    </row>
    <row r="155" spans="1:20" x14ac:dyDescent="0.25">
      <c r="A155" s="111" t="s">
        <v>349</v>
      </c>
      <c r="B155" s="112" t="s">
        <v>352</v>
      </c>
      <c r="C155" s="111" t="s">
        <v>181</v>
      </c>
      <c r="D155" s="111" t="s">
        <v>181</v>
      </c>
      <c r="E155" s="111" t="s">
        <v>181</v>
      </c>
      <c r="F155" s="111" t="s">
        <v>181</v>
      </c>
      <c r="G155" s="111" t="s">
        <v>181</v>
      </c>
      <c r="H155" s="111" t="s">
        <v>181</v>
      </c>
      <c r="I155" s="111" t="s">
        <v>180</v>
      </c>
      <c r="J155" s="111" t="s">
        <v>180</v>
      </c>
      <c r="K155" s="111" t="s">
        <v>181</v>
      </c>
      <c r="L155" s="111" t="s">
        <v>181</v>
      </c>
      <c r="M155" s="111" t="s">
        <v>181</v>
      </c>
      <c r="N155" s="111" t="s">
        <v>180</v>
      </c>
      <c r="O155" s="111" t="s">
        <v>180</v>
      </c>
      <c r="P155" s="111" t="s">
        <v>181</v>
      </c>
      <c r="Q155" s="111" t="s">
        <v>180</v>
      </c>
      <c r="R155" s="111" t="s">
        <v>180</v>
      </c>
      <c r="S155" s="111" t="s">
        <v>181</v>
      </c>
      <c r="T155" s="111" t="s">
        <v>181</v>
      </c>
    </row>
    <row r="156" spans="1:20" x14ac:dyDescent="0.25">
      <c r="A156" s="113" t="s">
        <v>349</v>
      </c>
      <c r="B156" s="114" t="s">
        <v>353</v>
      </c>
      <c r="C156" s="113" t="s">
        <v>181</v>
      </c>
      <c r="D156" s="113" t="s">
        <v>181</v>
      </c>
      <c r="E156" s="113" t="s">
        <v>181</v>
      </c>
      <c r="F156" s="113" t="s">
        <v>181</v>
      </c>
      <c r="G156" s="113" t="s">
        <v>181</v>
      </c>
      <c r="H156" s="113" t="s">
        <v>181</v>
      </c>
      <c r="I156" s="113" t="s">
        <v>181</v>
      </c>
      <c r="J156" s="113" t="s">
        <v>181</v>
      </c>
      <c r="K156" s="113" t="s">
        <v>181</v>
      </c>
      <c r="L156" s="113" t="s">
        <v>181</v>
      </c>
      <c r="M156" s="113" t="s">
        <v>181</v>
      </c>
      <c r="N156" s="113" t="s">
        <v>180</v>
      </c>
      <c r="O156" s="113" t="s">
        <v>180</v>
      </c>
      <c r="P156" s="113" t="s">
        <v>181</v>
      </c>
      <c r="Q156" s="113" t="s">
        <v>180</v>
      </c>
      <c r="R156" s="113" t="s">
        <v>180</v>
      </c>
      <c r="S156" s="113" t="s">
        <v>180</v>
      </c>
      <c r="T156" s="113" t="s">
        <v>181</v>
      </c>
    </row>
    <row r="157" spans="1:20" x14ac:dyDescent="0.25">
      <c r="A157" s="111" t="s">
        <v>349</v>
      </c>
      <c r="B157" s="112" t="s">
        <v>354</v>
      </c>
      <c r="C157" s="111" t="s">
        <v>181</v>
      </c>
      <c r="D157" s="111" t="s">
        <v>181</v>
      </c>
      <c r="E157" s="111" t="s">
        <v>181</v>
      </c>
      <c r="F157" s="111" t="s">
        <v>181</v>
      </c>
      <c r="G157" s="111" t="s">
        <v>181</v>
      </c>
      <c r="H157" s="111" t="s">
        <v>181</v>
      </c>
      <c r="I157" s="111" t="s">
        <v>181</v>
      </c>
      <c r="J157" s="111" t="s">
        <v>180</v>
      </c>
      <c r="K157" s="111" t="s">
        <v>181</v>
      </c>
      <c r="L157" s="111" t="s">
        <v>181</v>
      </c>
      <c r="M157" s="111" t="s">
        <v>181</v>
      </c>
      <c r="N157" s="111" t="s">
        <v>180</v>
      </c>
      <c r="O157" s="111" t="s">
        <v>180</v>
      </c>
      <c r="P157" s="111" t="s">
        <v>180</v>
      </c>
      <c r="Q157" s="111" t="s">
        <v>180</v>
      </c>
      <c r="R157" s="111" t="s">
        <v>180</v>
      </c>
      <c r="S157" s="111" t="s">
        <v>181</v>
      </c>
      <c r="T157" s="111" t="s">
        <v>180</v>
      </c>
    </row>
    <row r="158" spans="1:20" x14ac:dyDescent="0.25">
      <c r="A158" s="113" t="s">
        <v>349</v>
      </c>
      <c r="B158" s="114" t="s">
        <v>355</v>
      </c>
      <c r="C158" s="113" t="s">
        <v>181</v>
      </c>
      <c r="D158" s="113" t="s">
        <v>181</v>
      </c>
      <c r="E158" s="113" t="s">
        <v>181</v>
      </c>
      <c r="F158" s="113" t="s">
        <v>181</v>
      </c>
      <c r="G158" s="113" t="s">
        <v>181</v>
      </c>
      <c r="H158" s="113" t="s">
        <v>181</v>
      </c>
      <c r="I158" s="113" t="s">
        <v>181</v>
      </c>
      <c r="J158" s="113" t="s">
        <v>181</v>
      </c>
      <c r="K158" s="113" t="s">
        <v>181</v>
      </c>
      <c r="L158" s="113" t="s">
        <v>181</v>
      </c>
      <c r="M158" s="113" t="s">
        <v>181</v>
      </c>
      <c r="N158" s="113" t="s">
        <v>181</v>
      </c>
      <c r="O158" s="113" t="s">
        <v>180</v>
      </c>
      <c r="P158" s="113" t="s">
        <v>181</v>
      </c>
      <c r="Q158" s="113" t="s">
        <v>180</v>
      </c>
      <c r="R158" s="113" t="s">
        <v>180</v>
      </c>
      <c r="S158" s="113" t="s">
        <v>180</v>
      </c>
      <c r="T158" s="113" t="s">
        <v>180</v>
      </c>
    </row>
    <row r="159" spans="1:20" x14ac:dyDescent="0.25">
      <c r="A159" s="111" t="s">
        <v>349</v>
      </c>
      <c r="B159" s="112" t="s">
        <v>356</v>
      </c>
      <c r="C159" s="111" t="s">
        <v>181</v>
      </c>
      <c r="D159" s="111" t="s">
        <v>181</v>
      </c>
      <c r="E159" s="111" t="s">
        <v>181</v>
      </c>
      <c r="F159" s="111" t="s">
        <v>181</v>
      </c>
      <c r="G159" s="111" t="s">
        <v>181</v>
      </c>
      <c r="H159" s="111" t="s">
        <v>181</v>
      </c>
      <c r="I159" s="111" t="s">
        <v>180</v>
      </c>
      <c r="J159" s="111" t="s">
        <v>180</v>
      </c>
      <c r="K159" s="111" t="s">
        <v>180</v>
      </c>
      <c r="L159" s="111" t="s">
        <v>180</v>
      </c>
      <c r="M159" s="111" t="s">
        <v>181</v>
      </c>
      <c r="N159" s="111" t="s">
        <v>180</v>
      </c>
      <c r="O159" s="111" t="s">
        <v>180</v>
      </c>
      <c r="P159" s="111" t="s">
        <v>181</v>
      </c>
      <c r="Q159" s="111" t="s">
        <v>180</v>
      </c>
      <c r="R159" s="111" t="s">
        <v>180</v>
      </c>
      <c r="S159" s="111" t="s">
        <v>180</v>
      </c>
      <c r="T159" s="111" t="s">
        <v>181</v>
      </c>
    </row>
    <row r="160" spans="1:20" x14ac:dyDescent="0.25">
      <c r="A160" s="113" t="s">
        <v>349</v>
      </c>
      <c r="B160" s="114" t="s">
        <v>357</v>
      </c>
      <c r="C160" s="113" t="s">
        <v>181</v>
      </c>
      <c r="D160" s="113" t="s">
        <v>181</v>
      </c>
      <c r="E160" s="113" t="s">
        <v>181</v>
      </c>
      <c r="F160" s="113" t="s">
        <v>181</v>
      </c>
      <c r="G160" s="113" t="s">
        <v>181</v>
      </c>
      <c r="H160" s="113" t="s">
        <v>181</v>
      </c>
      <c r="I160" s="113" t="s">
        <v>180</v>
      </c>
      <c r="J160" s="113" t="s">
        <v>181</v>
      </c>
      <c r="K160" s="113" t="s">
        <v>181</v>
      </c>
      <c r="L160" s="113" t="s">
        <v>181</v>
      </c>
      <c r="M160" s="113" t="s">
        <v>181</v>
      </c>
      <c r="N160" s="113" t="s">
        <v>180</v>
      </c>
      <c r="O160" s="113" t="s">
        <v>180</v>
      </c>
      <c r="P160" s="113" t="s">
        <v>181</v>
      </c>
      <c r="Q160" s="113" t="s">
        <v>180</v>
      </c>
      <c r="R160" s="113" t="s">
        <v>180</v>
      </c>
      <c r="S160" s="113" t="s">
        <v>181</v>
      </c>
      <c r="T160" s="113" t="s">
        <v>181</v>
      </c>
    </row>
    <row r="161" spans="1:20" x14ac:dyDescent="0.25">
      <c r="A161" s="111" t="s">
        <v>349</v>
      </c>
      <c r="B161" s="112" t="s">
        <v>358</v>
      </c>
      <c r="C161" s="111" t="s">
        <v>181</v>
      </c>
      <c r="D161" s="111" t="s">
        <v>181</v>
      </c>
      <c r="E161" s="111" t="s">
        <v>181</v>
      </c>
      <c r="F161" s="111" t="s">
        <v>181</v>
      </c>
      <c r="G161" s="111" t="s">
        <v>181</v>
      </c>
      <c r="H161" s="111" t="s">
        <v>180</v>
      </c>
      <c r="I161" s="111" t="s">
        <v>181</v>
      </c>
      <c r="J161" s="111" t="s">
        <v>180</v>
      </c>
      <c r="K161" s="111" t="s">
        <v>181</v>
      </c>
      <c r="L161" s="111" t="s">
        <v>181</v>
      </c>
      <c r="M161" s="111" t="s">
        <v>181</v>
      </c>
      <c r="N161" s="111" t="s">
        <v>180</v>
      </c>
      <c r="O161" s="111" t="s">
        <v>180</v>
      </c>
      <c r="P161" s="111" t="s">
        <v>181</v>
      </c>
      <c r="Q161" s="111" t="s">
        <v>180</v>
      </c>
      <c r="R161" s="111" t="s">
        <v>181</v>
      </c>
      <c r="S161" s="111" t="s">
        <v>181</v>
      </c>
      <c r="T161" s="111" t="s">
        <v>181</v>
      </c>
    </row>
    <row r="162" spans="1:20" x14ac:dyDescent="0.25">
      <c r="A162" s="113" t="s">
        <v>349</v>
      </c>
      <c r="B162" s="114" t="s">
        <v>359</v>
      </c>
      <c r="C162" s="113" t="s">
        <v>181</v>
      </c>
      <c r="D162" s="113" t="s">
        <v>180</v>
      </c>
      <c r="E162" s="113" t="s">
        <v>181</v>
      </c>
      <c r="F162" s="113" t="s">
        <v>181</v>
      </c>
      <c r="G162" s="113" t="s">
        <v>181</v>
      </c>
      <c r="H162" s="113" t="s">
        <v>181</v>
      </c>
      <c r="I162" s="113" t="s">
        <v>181</v>
      </c>
      <c r="J162" s="113" t="s">
        <v>181</v>
      </c>
      <c r="K162" s="113" t="s">
        <v>181</v>
      </c>
      <c r="L162" s="113" t="s">
        <v>181</v>
      </c>
      <c r="M162" s="113" t="s">
        <v>181</v>
      </c>
      <c r="N162" s="113" t="s">
        <v>180</v>
      </c>
      <c r="O162" s="113" t="s">
        <v>180</v>
      </c>
      <c r="P162" s="113" t="s">
        <v>180</v>
      </c>
      <c r="Q162" s="113" t="s">
        <v>180</v>
      </c>
      <c r="R162" s="113" t="s">
        <v>180</v>
      </c>
      <c r="S162" s="113" t="s">
        <v>180</v>
      </c>
      <c r="T162" s="113" t="s">
        <v>180</v>
      </c>
    </row>
    <row r="163" spans="1:20" x14ac:dyDescent="0.25">
      <c r="A163" s="111" t="s">
        <v>349</v>
      </c>
      <c r="B163" s="112" t="s">
        <v>360</v>
      </c>
      <c r="C163" s="111" t="s">
        <v>181</v>
      </c>
      <c r="D163" s="111" t="s">
        <v>181</v>
      </c>
      <c r="E163" s="111" t="s">
        <v>181</v>
      </c>
      <c r="F163" s="111" t="s">
        <v>181</v>
      </c>
      <c r="G163" s="111" t="s">
        <v>181</v>
      </c>
      <c r="H163" s="111" t="s">
        <v>181</v>
      </c>
      <c r="I163" s="111" t="s">
        <v>181</v>
      </c>
      <c r="J163" s="111" t="s">
        <v>181</v>
      </c>
      <c r="K163" s="111" t="s">
        <v>181</v>
      </c>
      <c r="L163" s="111" t="s">
        <v>181</v>
      </c>
      <c r="M163" s="111" t="s">
        <v>181</v>
      </c>
      <c r="N163" s="111" t="s">
        <v>180</v>
      </c>
      <c r="O163" s="111" t="s">
        <v>180</v>
      </c>
      <c r="P163" s="111" t="s">
        <v>181</v>
      </c>
      <c r="Q163" s="111" t="s">
        <v>180</v>
      </c>
      <c r="R163" s="111" t="s">
        <v>180</v>
      </c>
      <c r="S163" s="111" t="s">
        <v>181</v>
      </c>
      <c r="T163" s="111" t="s">
        <v>180</v>
      </c>
    </row>
    <row r="164" spans="1:20" x14ac:dyDescent="0.25">
      <c r="A164" s="113" t="s">
        <v>349</v>
      </c>
      <c r="B164" s="114" t="s">
        <v>361</v>
      </c>
      <c r="C164" s="113" t="s">
        <v>181</v>
      </c>
      <c r="D164" s="113" t="s">
        <v>181</v>
      </c>
      <c r="E164" s="113" t="s">
        <v>181</v>
      </c>
      <c r="F164" s="113" t="s">
        <v>181</v>
      </c>
      <c r="G164" s="113" t="s">
        <v>181</v>
      </c>
      <c r="H164" s="113" t="s">
        <v>181</v>
      </c>
      <c r="I164" s="113" t="s">
        <v>180</v>
      </c>
      <c r="J164" s="113" t="s">
        <v>181</v>
      </c>
      <c r="K164" s="113" t="s">
        <v>181</v>
      </c>
      <c r="L164" s="113" t="s">
        <v>181</v>
      </c>
      <c r="M164" s="113" t="s">
        <v>180</v>
      </c>
      <c r="N164" s="113" t="s">
        <v>180</v>
      </c>
      <c r="O164" s="113" t="s">
        <v>181</v>
      </c>
      <c r="P164" s="113" t="s">
        <v>181</v>
      </c>
      <c r="Q164" s="113" t="s">
        <v>180</v>
      </c>
      <c r="R164" s="113" t="s">
        <v>180</v>
      </c>
      <c r="S164" s="113" t="s">
        <v>181</v>
      </c>
      <c r="T164" s="113" t="s">
        <v>181</v>
      </c>
    </row>
    <row r="165" spans="1:20" x14ac:dyDescent="0.25">
      <c r="A165" s="111" t="s">
        <v>362</v>
      </c>
      <c r="B165" s="112" t="s">
        <v>363</v>
      </c>
      <c r="C165" s="111" t="s">
        <v>181</v>
      </c>
      <c r="D165" s="111" t="s">
        <v>181</v>
      </c>
      <c r="E165" s="111" t="s">
        <v>181</v>
      </c>
      <c r="F165" s="111" t="s">
        <v>181</v>
      </c>
      <c r="G165" s="111" t="s">
        <v>181</v>
      </c>
      <c r="H165" s="111" t="s">
        <v>181</v>
      </c>
      <c r="I165" s="111" t="s">
        <v>181</v>
      </c>
      <c r="J165" s="111" t="s">
        <v>181</v>
      </c>
      <c r="K165" s="111" t="s">
        <v>181</v>
      </c>
      <c r="L165" s="111" t="s">
        <v>181</v>
      </c>
      <c r="M165" s="111" t="s">
        <v>181</v>
      </c>
      <c r="N165" s="111" t="s">
        <v>181</v>
      </c>
      <c r="O165" s="111" t="s">
        <v>180</v>
      </c>
      <c r="P165" s="111" t="s">
        <v>181</v>
      </c>
      <c r="Q165" s="111" t="s">
        <v>180</v>
      </c>
      <c r="R165" s="111" t="s">
        <v>181</v>
      </c>
      <c r="S165" s="111" t="s">
        <v>181</v>
      </c>
      <c r="T165" s="111" t="s">
        <v>181</v>
      </c>
    </row>
    <row r="166" spans="1:20" x14ac:dyDescent="0.25">
      <c r="A166" s="113" t="s">
        <v>362</v>
      </c>
      <c r="B166" s="114" t="s">
        <v>364</v>
      </c>
      <c r="C166" s="113" t="s">
        <v>181</v>
      </c>
      <c r="D166" s="113" t="s">
        <v>180</v>
      </c>
      <c r="E166" s="113" t="s">
        <v>181</v>
      </c>
      <c r="F166" s="113" t="s">
        <v>181</v>
      </c>
      <c r="G166" s="113" t="s">
        <v>181</v>
      </c>
      <c r="H166" s="113" t="s">
        <v>181</v>
      </c>
      <c r="I166" s="113" t="s">
        <v>181</v>
      </c>
      <c r="J166" s="113" t="s">
        <v>180</v>
      </c>
      <c r="K166" s="113" t="s">
        <v>180</v>
      </c>
      <c r="L166" s="113" t="s">
        <v>180</v>
      </c>
      <c r="M166" s="113" t="s">
        <v>181</v>
      </c>
      <c r="N166" s="113" t="s">
        <v>180</v>
      </c>
      <c r="O166" s="113" t="s">
        <v>180</v>
      </c>
      <c r="P166" s="113" t="s">
        <v>181</v>
      </c>
      <c r="Q166" s="113" t="s">
        <v>180</v>
      </c>
      <c r="R166" s="113" t="s">
        <v>180</v>
      </c>
      <c r="S166" s="113" t="s">
        <v>180</v>
      </c>
      <c r="T166" s="113" t="s">
        <v>181</v>
      </c>
    </row>
    <row r="167" spans="1:20" x14ac:dyDescent="0.25">
      <c r="A167" s="111" t="s">
        <v>362</v>
      </c>
      <c r="B167" s="112" t="s">
        <v>365</v>
      </c>
      <c r="C167" s="111" t="s">
        <v>181</v>
      </c>
      <c r="D167" s="111" t="s">
        <v>181</v>
      </c>
      <c r="E167" s="111" t="s">
        <v>181</v>
      </c>
      <c r="F167" s="111" t="s">
        <v>181</v>
      </c>
      <c r="G167" s="111" t="s">
        <v>181</v>
      </c>
      <c r="H167" s="111" t="s">
        <v>181</v>
      </c>
      <c r="I167" s="111" t="s">
        <v>181</v>
      </c>
      <c r="J167" s="111" t="s">
        <v>181</v>
      </c>
      <c r="K167" s="111" t="s">
        <v>180</v>
      </c>
      <c r="L167" s="111" t="s">
        <v>181</v>
      </c>
      <c r="M167" s="111" t="s">
        <v>181</v>
      </c>
      <c r="N167" s="111" t="s">
        <v>181</v>
      </c>
      <c r="O167" s="111" t="s">
        <v>181</v>
      </c>
      <c r="P167" s="111" t="s">
        <v>181</v>
      </c>
      <c r="Q167" s="111" t="s">
        <v>180</v>
      </c>
      <c r="R167" s="111" t="s">
        <v>181</v>
      </c>
      <c r="S167" s="111" t="s">
        <v>181</v>
      </c>
      <c r="T167" s="111" t="s">
        <v>181</v>
      </c>
    </row>
    <row r="168" spans="1:20" x14ac:dyDescent="0.25">
      <c r="A168" s="113" t="s">
        <v>362</v>
      </c>
      <c r="B168" s="114" t="s">
        <v>366</v>
      </c>
      <c r="C168" s="113" t="s">
        <v>181</v>
      </c>
      <c r="D168" s="113" t="s">
        <v>181</v>
      </c>
      <c r="E168" s="113" t="s">
        <v>181</v>
      </c>
      <c r="F168" s="113" t="s">
        <v>181</v>
      </c>
      <c r="G168" s="113" t="s">
        <v>181</v>
      </c>
      <c r="H168" s="113" t="s">
        <v>181</v>
      </c>
      <c r="I168" s="113" t="s">
        <v>180</v>
      </c>
      <c r="J168" s="113" t="s">
        <v>180</v>
      </c>
      <c r="K168" s="113" t="s">
        <v>180</v>
      </c>
      <c r="L168" s="113" t="s">
        <v>181</v>
      </c>
      <c r="M168" s="113" t="s">
        <v>181</v>
      </c>
      <c r="N168" s="113" t="s">
        <v>180</v>
      </c>
      <c r="O168" s="113" t="s">
        <v>180</v>
      </c>
      <c r="P168" s="113" t="s">
        <v>181</v>
      </c>
      <c r="Q168" s="113" t="s">
        <v>180</v>
      </c>
      <c r="R168" s="113" t="s">
        <v>180</v>
      </c>
      <c r="S168" s="113" t="s">
        <v>180</v>
      </c>
      <c r="T168" s="113" t="s">
        <v>181</v>
      </c>
    </row>
    <row r="169" spans="1:20" x14ac:dyDescent="0.25">
      <c r="A169" s="111" t="s">
        <v>362</v>
      </c>
      <c r="B169" s="112" t="s">
        <v>367</v>
      </c>
      <c r="C169" s="111" t="s">
        <v>181</v>
      </c>
      <c r="D169" s="111" t="s">
        <v>180</v>
      </c>
      <c r="E169" s="111" t="s">
        <v>181</v>
      </c>
      <c r="F169" s="111" t="s">
        <v>181</v>
      </c>
      <c r="G169" s="111" t="s">
        <v>181</v>
      </c>
      <c r="H169" s="111" t="s">
        <v>181</v>
      </c>
      <c r="I169" s="111" t="s">
        <v>180</v>
      </c>
      <c r="J169" s="111" t="s">
        <v>181</v>
      </c>
      <c r="K169" s="111" t="s">
        <v>181</v>
      </c>
      <c r="L169" s="111" t="s">
        <v>181</v>
      </c>
      <c r="M169" s="111" t="s">
        <v>181</v>
      </c>
      <c r="N169" s="111" t="s">
        <v>180</v>
      </c>
      <c r="O169" s="111" t="s">
        <v>180</v>
      </c>
      <c r="P169" s="111" t="s">
        <v>181</v>
      </c>
      <c r="Q169" s="111" t="s">
        <v>180</v>
      </c>
      <c r="R169" s="111" t="s">
        <v>180</v>
      </c>
      <c r="S169" s="111" t="s">
        <v>180</v>
      </c>
      <c r="T169" s="111" t="s">
        <v>181</v>
      </c>
    </row>
    <row r="170" spans="1:20" x14ac:dyDescent="0.25">
      <c r="A170" s="113" t="s">
        <v>362</v>
      </c>
      <c r="B170" s="114" t="s">
        <v>368</v>
      </c>
      <c r="C170" s="113" t="s">
        <v>181</v>
      </c>
      <c r="D170" s="113" t="s">
        <v>181</v>
      </c>
      <c r="E170" s="113" t="s">
        <v>181</v>
      </c>
      <c r="F170" s="113" t="s">
        <v>181</v>
      </c>
      <c r="G170" s="113" t="s">
        <v>181</v>
      </c>
      <c r="H170" s="113" t="s">
        <v>181</v>
      </c>
      <c r="I170" s="113" t="s">
        <v>180</v>
      </c>
      <c r="J170" s="113" t="s">
        <v>180</v>
      </c>
      <c r="K170" s="113" t="s">
        <v>181</v>
      </c>
      <c r="L170" s="113" t="s">
        <v>180</v>
      </c>
      <c r="M170" s="113" t="s">
        <v>181</v>
      </c>
      <c r="N170" s="113" t="s">
        <v>181</v>
      </c>
      <c r="O170" s="113" t="s">
        <v>180</v>
      </c>
      <c r="P170" s="113" t="s">
        <v>181</v>
      </c>
      <c r="Q170" s="113" t="s">
        <v>180</v>
      </c>
      <c r="R170" s="113" t="s">
        <v>181</v>
      </c>
      <c r="S170" s="113" t="s">
        <v>180</v>
      </c>
      <c r="T170" s="113" t="s">
        <v>181</v>
      </c>
    </row>
    <row r="171" spans="1:20" x14ac:dyDescent="0.25">
      <c r="A171" s="111" t="s">
        <v>362</v>
      </c>
      <c r="B171" s="112" t="s">
        <v>369</v>
      </c>
      <c r="C171" s="111" t="s">
        <v>181</v>
      </c>
      <c r="D171" s="111" t="s">
        <v>181</v>
      </c>
      <c r="E171" s="111" t="s">
        <v>181</v>
      </c>
      <c r="F171" s="111" t="s">
        <v>181</v>
      </c>
      <c r="G171" s="111" t="s">
        <v>181</v>
      </c>
      <c r="H171" s="111" t="s">
        <v>181</v>
      </c>
      <c r="I171" s="111" t="s">
        <v>181</v>
      </c>
      <c r="J171" s="111" t="s">
        <v>180</v>
      </c>
      <c r="K171" s="111" t="s">
        <v>181</v>
      </c>
      <c r="L171" s="111" t="s">
        <v>181</v>
      </c>
      <c r="M171" s="111" t="s">
        <v>181</v>
      </c>
      <c r="N171" s="111" t="s">
        <v>180</v>
      </c>
      <c r="O171" s="111" t="s">
        <v>180</v>
      </c>
      <c r="P171" s="111" t="s">
        <v>180</v>
      </c>
      <c r="Q171" s="111" t="s">
        <v>180</v>
      </c>
      <c r="R171" s="111" t="s">
        <v>180</v>
      </c>
      <c r="S171" s="111" t="s">
        <v>180</v>
      </c>
      <c r="T171" s="111" t="s">
        <v>181</v>
      </c>
    </row>
    <row r="172" spans="1:20" x14ac:dyDescent="0.25">
      <c r="A172" s="113" t="s">
        <v>362</v>
      </c>
      <c r="B172" s="114" t="s">
        <v>370</v>
      </c>
      <c r="C172" s="113" t="s">
        <v>181</v>
      </c>
      <c r="D172" s="113" t="s">
        <v>181</v>
      </c>
      <c r="E172" s="113" t="s">
        <v>181</v>
      </c>
      <c r="F172" s="113" t="s">
        <v>181</v>
      </c>
      <c r="G172" s="113" t="s">
        <v>181</v>
      </c>
      <c r="H172" s="113" t="s">
        <v>181</v>
      </c>
      <c r="I172" s="113" t="s">
        <v>181</v>
      </c>
      <c r="J172" s="113" t="s">
        <v>181</v>
      </c>
      <c r="K172" s="113" t="s">
        <v>181</v>
      </c>
      <c r="L172" s="113" t="s">
        <v>181</v>
      </c>
      <c r="M172" s="113" t="s">
        <v>181</v>
      </c>
      <c r="N172" s="113" t="s">
        <v>181</v>
      </c>
      <c r="O172" s="113" t="s">
        <v>180</v>
      </c>
      <c r="P172" s="113" t="s">
        <v>181</v>
      </c>
      <c r="Q172" s="113" t="s">
        <v>181</v>
      </c>
      <c r="R172" s="113" t="s">
        <v>181</v>
      </c>
      <c r="S172" s="113" t="s">
        <v>181</v>
      </c>
      <c r="T172" s="113" t="s">
        <v>181</v>
      </c>
    </row>
    <row r="173" spans="1:20" x14ac:dyDescent="0.25">
      <c r="A173" s="111" t="s">
        <v>362</v>
      </c>
      <c r="B173" s="112" t="s">
        <v>371</v>
      </c>
      <c r="C173" s="111" t="s">
        <v>181</v>
      </c>
      <c r="D173" s="111" t="s">
        <v>181</v>
      </c>
      <c r="E173" s="111" t="s">
        <v>181</v>
      </c>
      <c r="F173" s="111" t="s">
        <v>181</v>
      </c>
      <c r="G173" s="111" t="s">
        <v>181</v>
      </c>
      <c r="H173" s="111" t="s">
        <v>181</v>
      </c>
      <c r="I173" s="111" t="s">
        <v>181</v>
      </c>
      <c r="J173" s="111" t="s">
        <v>181</v>
      </c>
      <c r="K173" s="111" t="s">
        <v>181</v>
      </c>
      <c r="L173" s="111" t="s">
        <v>181</v>
      </c>
      <c r="M173" s="111" t="s">
        <v>181</v>
      </c>
      <c r="N173" s="111" t="s">
        <v>181</v>
      </c>
      <c r="O173" s="111" t="s">
        <v>180</v>
      </c>
      <c r="P173" s="111" t="s">
        <v>181</v>
      </c>
      <c r="Q173" s="111" t="s">
        <v>180</v>
      </c>
      <c r="R173" s="111" t="s">
        <v>181</v>
      </c>
      <c r="S173" s="111" t="s">
        <v>181</v>
      </c>
      <c r="T173" s="111" t="s">
        <v>181</v>
      </c>
    </row>
    <row r="174" spans="1:20" x14ac:dyDescent="0.25">
      <c r="A174" s="113" t="s">
        <v>362</v>
      </c>
      <c r="B174" s="114" t="s">
        <v>372</v>
      </c>
      <c r="C174" s="113" t="s">
        <v>181</v>
      </c>
      <c r="D174" s="113" t="s">
        <v>181</v>
      </c>
      <c r="E174" s="113" t="s">
        <v>181</v>
      </c>
      <c r="F174" s="113" t="s">
        <v>181</v>
      </c>
      <c r="G174" s="113" t="s">
        <v>180</v>
      </c>
      <c r="H174" s="113" t="s">
        <v>180</v>
      </c>
      <c r="I174" s="113" t="s">
        <v>181</v>
      </c>
      <c r="J174" s="113" t="s">
        <v>180</v>
      </c>
      <c r="K174" s="113" t="s">
        <v>181</v>
      </c>
      <c r="L174" s="113" t="s">
        <v>180</v>
      </c>
      <c r="M174" s="113" t="s">
        <v>181</v>
      </c>
      <c r="N174" s="113" t="s">
        <v>181</v>
      </c>
      <c r="O174" s="113" t="s">
        <v>180</v>
      </c>
      <c r="P174" s="113" t="s">
        <v>181</v>
      </c>
      <c r="Q174" s="113" t="s">
        <v>180</v>
      </c>
      <c r="R174" s="113" t="s">
        <v>180</v>
      </c>
      <c r="S174" s="113" t="s">
        <v>181</v>
      </c>
      <c r="T174" s="113" t="s">
        <v>181</v>
      </c>
    </row>
    <row r="175" spans="1:20" x14ac:dyDescent="0.25">
      <c r="A175" s="111" t="s">
        <v>373</v>
      </c>
      <c r="B175" s="112" t="s">
        <v>374</v>
      </c>
      <c r="C175" s="111" t="s">
        <v>181</v>
      </c>
      <c r="D175" s="111" t="s">
        <v>181</v>
      </c>
      <c r="E175" s="111" t="s">
        <v>181</v>
      </c>
      <c r="F175" s="111" t="s">
        <v>181</v>
      </c>
      <c r="G175" s="111" t="s">
        <v>181</v>
      </c>
      <c r="H175" s="111" t="s">
        <v>181</v>
      </c>
      <c r="I175" s="111" t="s">
        <v>181</v>
      </c>
      <c r="J175" s="111" t="s">
        <v>181</v>
      </c>
      <c r="K175" s="111" t="s">
        <v>181</v>
      </c>
      <c r="L175" s="111" t="s">
        <v>181</v>
      </c>
      <c r="M175" s="111" t="s">
        <v>181</v>
      </c>
      <c r="N175" s="111" t="s">
        <v>180</v>
      </c>
      <c r="O175" s="111" t="s">
        <v>180</v>
      </c>
      <c r="P175" s="111" t="s">
        <v>181</v>
      </c>
      <c r="Q175" s="111" t="s">
        <v>181</v>
      </c>
      <c r="R175" s="111" t="s">
        <v>181</v>
      </c>
      <c r="S175" s="111" t="s">
        <v>181</v>
      </c>
      <c r="T175" s="111" t="s">
        <v>181</v>
      </c>
    </row>
    <row r="176" spans="1:20" x14ac:dyDescent="0.25">
      <c r="A176" s="113" t="s">
        <v>373</v>
      </c>
      <c r="B176" s="114" t="s">
        <v>375</v>
      </c>
      <c r="C176" s="113" t="s">
        <v>181</v>
      </c>
      <c r="D176" s="113" t="s">
        <v>181</v>
      </c>
      <c r="E176" s="113" t="s">
        <v>181</v>
      </c>
      <c r="F176" s="113" t="s">
        <v>181</v>
      </c>
      <c r="G176" s="113" t="s">
        <v>181</v>
      </c>
      <c r="H176" s="113" t="s">
        <v>181</v>
      </c>
      <c r="I176" s="113" t="s">
        <v>181</v>
      </c>
      <c r="J176" s="113" t="s">
        <v>180</v>
      </c>
      <c r="K176" s="113" t="s">
        <v>180</v>
      </c>
      <c r="L176" s="113" t="s">
        <v>180</v>
      </c>
      <c r="M176" s="113" t="s">
        <v>181</v>
      </c>
      <c r="N176" s="113" t="s">
        <v>180</v>
      </c>
      <c r="O176" s="113" t="s">
        <v>180</v>
      </c>
      <c r="P176" s="113" t="s">
        <v>180</v>
      </c>
      <c r="Q176" s="113" t="s">
        <v>180</v>
      </c>
      <c r="R176" s="113" t="s">
        <v>180</v>
      </c>
      <c r="S176" s="113" t="s">
        <v>181</v>
      </c>
      <c r="T176" s="113" t="s">
        <v>181</v>
      </c>
    </row>
    <row r="177" spans="1:20" x14ac:dyDescent="0.25">
      <c r="A177" s="111" t="s">
        <v>373</v>
      </c>
      <c r="B177" s="112" t="s">
        <v>376</v>
      </c>
      <c r="C177" s="111" t="s">
        <v>181</v>
      </c>
      <c r="D177" s="111" t="s">
        <v>181</v>
      </c>
      <c r="E177" s="111" t="s">
        <v>181</v>
      </c>
      <c r="F177" s="111" t="s">
        <v>181</v>
      </c>
      <c r="G177" s="111" t="s">
        <v>181</v>
      </c>
      <c r="H177" s="111" t="s">
        <v>181</v>
      </c>
      <c r="I177" s="111" t="s">
        <v>180</v>
      </c>
      <c r="J177" s="111" t="s">
        <v>181</v>
      </c>
      <c r="K177" s="111" t="s">
        <v>180</v>
      </c>
      <c r="L177" s="111" t="s">
        <v>181</v>
      </c>
      <c r="M177" s="111" t="s">
        <v>181</v>
      </c>
      <c r="N177" s="111" t="s">
        <v>181</v>
      </c>
      <c r="O177" s="111" t="s">
        <v>180</v>
      </c>
      <c r="P177" s="111" t="s">
        <v>181</v>
      </c>
      <c r="Q177" s="111" t="s">
        <v>180</v>
      </c>
      <c r="R177" s="111" t="s">
        <v>180</v>
      </c>
      <c r="S177" s="111" t="s">
        <v>180</v>
      </c>
      <c r="T177" s="111" t="s">
        <v>181</v>
      </c>
    </row>
    <row r="178" spans="1:20" x14ac:dyDescent="0.25">
      <c r="A178" s="113" t="s">
        <v>373</v>
      </c>
      <c r="B178" s="114" t="s">
        <v>377</v>
      </c>
      <c r="C178" s="113" t="s">
        <v>181</v>
      </c>
      <c r="D178" s="113" t="s">
        <v>181</v>
      </c>
      <c r="E178" s="113" t="s">
        <v>181</v>
      </c>
      <c r="F178" s="113" t="s">
        <v>181</v>
      </c>
      <c r="G178" s="113" t="s">
        <v>180</v>
      </c>
      <c r="H178" s="113" t="s">
        <v>181</v>
      </c>
      <c r="I178" s="113" t="s">
        <v>181</v>
      </c>
      <c r="J178" s="113" t="s">
        <v>181</v>
      </c>
      <c r="K178" s="113" t="s">
        <v>181</v>
      </c>
      <c r="L178" s="113" t="s">
        <v>181</v>
      </c>
      <c r="M178" s="113" t="s">
        <v>181</v>
      </c>
      <c r="N178" s="113" t="s">
        <v>180</v>
      </c>
      <c r="O178" s="113" t="s">
        <v>180</v>
      </c>
      <c r="P178" s="113" t="s">
        <v>181</v>
      </c>
      <c r="Q178" s="113" t="s">
        <v>181</v>
      </c>
      <c r="R178" s="113" t="s">
        <v>181</v>
      </c>
      <c r="S178" s="113" t="s">
        <v>181</v>
      </c>
      <c r="T178" s="113" t="s">
        <v>181</v>
      </c>
    </row>
    <row r="179" spans="1:20" x14ac:dyDescent="0.25">
      <c r="A179" s="111" t="s">
        <v>373</v>
      </c>
      <c r="B179" s="112" t="s">
        <v>378</v>
      </c>
      <c r="C179" s="111" t="s">
        <v>181</v>
      </c>
      <c r="D179" s="111" t="s">
        <v>181</v>
      </c>
      <c r="E179" s="111" t="s">
        <v>181</v>
      </c>
      <c r="F179" s="111" t="s">
        <v>181</v>
      </c>
      <c r="G179" s="111" t="s">
        <v>181</v>
      </c>
      <c r="H179" s="111" t="s">
        <v>181</v>
      </c>
      <c r="I179" s="111" t="s">
        <v>180</v>
      </c>
      <c r="J179" s="111" t="s">
        <v>180</v>
      </c>
      <c r="K179" s="111" t="s">
        <v>181</v>
      </c>
      <c r="L179" s="111" t="s">
        <v>181</v>
      </c>
      <c r="M179" s="111" t="s">
        <v>181</v>
      </c>
      <c r="N179" s="111" t="s">
        <v>180</v>
      </c>
      <c r="O179" s="111" t="s">
        <v>180</v>
      </c>
      <c r="P179" s="111" t="s">
        <v>181</v>
      </c>
      <c r="Q179" s="111" t="s">
        <v>180</v>
      </c>
      <c r="R179" s="111" t="s">
        <v>180</v>
      </c>
      <c r="S179" s="111" t="s">
        <v>181</v>
      </c>
      <c r="T179" s="111" t="s">
        <v>181</v>
      </c>
    </row>
    <row r="180" spans="1:20" x14ac:dyDescent="0.25">
      <c r="A180" s="113" t="s">
        <v>379</v>
      </c>
      <c r="B180" s="114" t="s">
        <v>380</v>
      </c>
      <c r="C180" s="113" t="s">
        <v>181</v>
      </c>
      <c r="D180" s="113" t="s">
        <v>181</v>
      </c>
      <c r="E180" s="113" t="s">
        <v>181</v>
      </c>
      <c r="F180" s="113" t="s">
        <v>181</v>
      </c>
      <c r="G180" s="113" t="s">
        <v>181</v>
      </c>
      <c r="H180" s="113" t="s">
        <v>181</v>
      </c>
      <c r="I180" s="113" t="s">
        <v>180</v>
      </c>
      <c r="J180" s="113" t="s">
        <v>181</v>
      </c>
      <c r="K180" s="113" t="s">
        <v>181</v>
      </c>
      <c r="L180" s="113" t="s">
        <v>181</v>
      </c>
      <c r="M180" s="113" t="s">
        <v>181</v>
      </c>
      <c r="N180" s="113" t="s">
        <v>180</v>
      </c>
      <c r="O180" s="113" t="s">
        <v>180</v>
      </c>
      <c r="P180" s="113" t="s">
        <v>181</v>
      </c>
      <c r="Q180" s="113" t="s">
        <v>180</v>
      </c>
      <c r="R180" s="113" t="s">
        <v>180</v>
      </c>
      <c r="S180" s="113" t="s">
        <v>181</v>
      </c>
      <c r="T180" s="113" t="s">
        <v>181</v>
      </c>
    </row>
    <row r="181" spans="1:20" x14ac:dyDescent="0.25">
      <c r="A181" s="111" t="s">
        <v>379</v>
      </c>
      <c r="B181" s="112" t="s">
        <v>381</v>
      </c>
      <c r="C181" s="111" t="s">
        <v>181</v>
      </c>
      <c r="D181" s="111" t="s">
        <v>181</v>
      </c>
      <c r="E181" s="111" t="s">
        <v>181</v>
      </c>
      <c r="F181" s="111" t="s">
        <v>181</v>
      </c>
      <c r="G181" s="111" t="s">
        <v>181</v>
      </c>
      <c r="H181" s="111" t="s">
        <v>181</v>
      </c>
      <c r="I181" s="111" t="s">
        <v>180</v>
      </c>
      <c r="J181" s="111" t="s">
        <v>181</v>
      </c>
      <c r="K181" s="111" t="s">
        <v>181</v>
      </c>
      <c r="L181" s="111" t="s">
        <v>181</v>
      </c>
      <c r="M181" s="111" t="s">
        <v>181</v>
      </c>
      <c r="N181" s="111" t="s">
        <v>180</v>
      </c>
      <c r="O181" s="111" t="s">
        <v>180</v>
      </c>
      <c r="P181" s="111" t="s">
        <v>181</v>
      </c>
      <c r="Q181" s="111" t="s">
        <v>180</v>
      </c>
      <c r="R181" s="111" t="s">
        <v>180</v>
      </c>
      <c r="S181" s="111" t="s">
        <v>181</v>
      </c>
      <c r="T181" s="111" t="s">
        <v>180</v>
      </c>
    </row>
    <row r="182" spans="1:20" x14ac:dyDescent="0.25">
      <c r="A182" s="113" t="s">
        <v>379</v>
      </c>
      <c r="B182" s="114" t="s">
        <v>382</v>
      </c>
      <c r="C182" s="113" t="s">
        <v>180</v>
      </c>
      <c r="D182" s="113" t="s">
        <v>180</v>
      </c>
      <c r="E182" s="113" t="s">
        <v>181</v>
      </c>
      <c r="F182" s="113" t="s">
        <v>181</v>
      </c>
      <c r="G182" s="113" t="s">
        <v>180</v>
      </c>
      <c r="H182" s="113" t="s">
        <v>181</v>
      </c>
      <c r="I182" s="113" t="s">
        <v>181</v>
      </c>
      <c r="J182" s="113" t="s">
        <v>181</v>
      </c>
      <c r="K182" s="113" t="s">
        <v>181</v>
      </c>
      <c r="L182" s="113" t="s">
        <v>181</v>
      </c>
      <c r="M182" s="113" t="s">
        <v>181</v>
      </c>
      <c r="N182" s="113" t="s">
        <v>180</v>
      </c>
      <c r="O182" s="113" t="s">
        <v>180</v>
      </c>
      <c r="P182" s="113" t="s">
        <v>180</v>
      </c>
      <c r="Q182" s="113" t="s">
        <v>180</v>
      </c>
      <c r="R182" s="113" t="s">
        <v>180</v>
      </c>
      <c r="S182" s="113" t="s">
        <v>180</v>
      </c>
      <c r="T182" s="113" t="s">
        <v>181</v>
      </c>
    </row>
    <row r="183" spans="1:20" x14ac:dyDescent="0.25">
      <c r="A183" s="111" t="s">
        <v>379</v>
      </c>
      <c r="B183" s="112" t="s">
        <v>383</v>
      </c>
      <c r="C183" s="111" t="s">
        <v>180</v>
      </c>
      <c r="D183" s="111" t="s">
        <v>181</v>
      </c>
      <c r="E183" s="111" t="s">
        <v>181</v>
      </c>
      <c r="F183" s="111" t="s">
        <v>181</v>
      </c>
      <c r="G183" s="111" t="s">
        <v>180</v>
      </c>
      <c r="H183" s="111" t="s">
        <v>181</v>
      </c>
      <c r="I183" s="111" t="s">
        <v>181</v>
      </c>
      <c r="J183" s="111" t="s">
        <v>181</v>
      </c>
      <c r="K183" s="111" t="s">
        <v>181</v>
      </c>
      <c r="L183" s="111" t="s">
        <v>181</v>
      </c>
      <c r="M183" s="111" t="s">
        <v>181</v>
      </c>
      <c r="N183" s="111" t="s">
        <v>180</v>
      </c>
      <c r="O183" s="111" t="s">
        <v>180</v>
      </c>
      <c r="P183" s="111" t="s">
        <v>180</v>
      </c>
      <c r="Q183" s="111" t="s">
        <v>180</v>
      </c>
      <c r="R183" s="111" t="s">
        <v>180</v>
      </c>
      <c r="S183" s="111" t="s">
        <v>181</v>
      </c>
      <c r="T183" s="111" t="s">
        <v>181</v>
      </c>
    </row>
    <row r="184" spans="1:20" x14ac:dyDescent="0.25">
      <c r="A184" s="113" t="s">
        <v>379</v>
      </c>
      <c r="B184" s="114" t="s">
        <v>384</v>
      </c>
      <c r="C184" s="113" t="s">
        <v>181</v>
      </c>
      <c r="D184" s="113" t="s">
        <v>181</v>
      </c>
      <c r="E184" s="113" t="s">
        <v>181</v>
      </c>
      <c r="F184" s="113" t="s">
        <v>181</v>
      </c>
      <c r="G184" s="113" t="s">
        <v>181</v>
      </c>
      <c r="H184" s="113" t="s">
        <v>181</v>
      </c>
      <c r="I184" s="113" t="s">
        <v>181</v>
      </c>
      <c r="J184" s="113" t="s">
        <v>180</v>
      </c>
      <c r="K184" s="113" t="s">
        <v>181</v>
      </c>
      <c r="L184" s="113" t="s">
        <v>180</v>
      </c>
      <c r="M184" s="113" t="s">
        <v>181</v>
      </c>
      <c r="N184" s="113" t="s">
        <v>180</v>
      </c>
      <c r="O184" s="113" t="s">
        <v>180</v>
      </c>
      <c r="P184" s="113" t="s">
        <v>181</v>
      </c>
      <c r="Q184" s="113" t="s">
        <v>180</v>
      </c>
      <c r="R184" s="113" t="s">
        <v>180</v>
      </c>
      <c r="S184" s="113" t="s">
        <v>180</v>
      </c>
      <c r="T184" s="113" t="s">
        <v>181</v>
      </c>
    </row>
    <row r="185" spans="1:20" x14ac:dyDescent="0.25">
      <c r="A185" s="111" t="s">
        <v>379</v>
      </c>
      <c r="B185" s="112" t="s">
        <v>385</v>
      </c>
      <c r="C185" s="111" t="s">
        <v>181</v>
      </c>
      <c r="D185" s="111" t="s">
        <v>181</v>
      </c>
      <c r="E185" s="111" t="s">
        <v>181</v>
      </c>
      <c r="F185" s="111" t="s">
        <v>181</v>
      </c>
      <c r="G185" s="111" t="s">
        <v>181</v>
      </c>
      <c r="H185" s="111" t="s">
        <v>181</v>
      </c>
      <c r="I185" s="111" t="s">
        <v>181</v>
      </c>
      <c r="J185" s="111" t="s">
        <v>181</v>
      </c>
      <c r="K185" s="111" t="s">
        <v>181</v>
      </c>
      <c r="L185" s="111" t="s">
        <v>181</v>
      </c>
      <c r="M185" s="111" t="s">
        <v>181</v>
      </c>
      <c r="N185" s="111" t="s">
        <v>180</v>
      </c>
      <c r="O185" s="111" t="s">
        <v>180</v>
      </c>
      <c r="P185" s="111" t="s">
        <v>181</v>
      </c>
      <c r="Q185" s="111" t="s">
        <v>180</v>
      </c>
      <c r="R185" s="111" t="s">
        <v>180</v>
      </c>
      <c r="S185" s="111" t="s">
        <v>181</v>
      </c>
      <c r="T185" s="111" t="s">
        <v>181</v>
      </c>
    </row>
    <row r="186" spans="1:20" x14ac:dyDescent="0.25">
      <c r="A186" s="113" t="s">
        <v>379</v>
      </c>
      <c r="B186" s="114" t="s">
        <v>386</v>
      </c>
      <c r="C186" s="113" t="s">
        <v>181</v>
      </c>
      <c r="D186" s="113" t="s">
        <v>181</v>
      </c>
      <c r="E186" s="113" t="s">
        <v>181</v>
      </c>
      <c r="F186" s="113" t="s">
        <v>181</v>
      </c>
      <c r="G186" s="113" t="s">
        <v>181</v>
      </c>
      <c r="H186" s="113" t="s">
        <v>181</v>
      </c>
      <c r="I186" s="113" t="s">
        <v>181</v>
      </c>
      <c r="J186" s="113" t="s">
        <v>181</v>
      </c>
      <c r="K186" s="113" t="s">
        <v>181</v>
      </c>
      <c r="L186" s="113" t="s">
        <v>181</v>
      </c>
      <c r="M186" s="113" t="s">
        <v>181</v>
      </c>
      <c r="N186" s="113" t="s">
        <v>180</v>
      </c>
      <c r="O186" s="113" t="s">
        <v>180</v>
      </c>
      <c r="P186" s="113" t="s">
        <v>181</v>
      </c>
      <c r="Q186" s="113" t="s">
        <v>180</v>
      </c>
      <c r="R186" s="113" t="s">
        <v>181</v>
      </c>
      <c r="S186" s="113" t="s">
        <v>180</v>
      </c>
      <c r="T186" s="113" t="s">
        <v>181</v>
      </c>
    </row>
    <row r="187" spans="1:20" x14ac:dyDescent="0.25">
      <c r="A187" s="111" t="s">
        <v>379</v>
      </c>
      <c r="B187" s="112" t="s">
        <v>387</v>
      </c>
      <c r="C187" s="111" t="s">
        <v>181</v>
      </c>
      <c r="D187" s="111" t="s">
        <v>181</v>
      </c>
      <c r="E187" s="111" t="s">
        <v>181</v>
      </c>
      <c r="F187" s="111" t="s">
        <v>181</v>
      </c>
      <c r="G187" s="111" t="s">
        <v>181</v>
      </c>
      <c r="H187" s="111" t="s">
        <v>181</v>
      </c>
      <c r="I187" s="111" t="s">
        <v>180</v>
      </c>
      <c r="J187" s="111" t="s">
        <v>180</v>
      </c>
      <c r="K187" s="111" t="s">
        <v>180</v>
      </c>
      <c r="L187" s="111" t="s">
        <v>181</v>
      </c>
      <c r="M187" s="111" t="s">
        <v>181</v>
      </c>
      <c r="N187" s="111" t="s">
        <v>181</v>
      </c>
      <c r="O187" s="111" t="s">
        <v>181</v>
      </c>
      <c r="P187" s="111" t="s">
        <v>181</v>
      </c>
      <c r="Q187" s="111" t="s">
        <v>180</v>
      </c>
      <c r="R187" s="111" t="s">
        <v>181</v>
      </c>
      <c r="S187" s="111" t="s">
        <v>181</v>
      </c>
      <c r="T187" s="111" t="s">
        <v>181</v>
      </c>
    </row>
    <row r="188" spans="1:20" x14ac:dyDescent="0.25">
      <c r="A188" s="113" t="s">
        <v>388</v>
      </c>
      <c r="B188" s="114" t="s">
        <v>389</v>
      </c>
      <c r="C188" s="113" t="s">
        <v>181</v>
      </c>
      <c r="D188" s="113" t="s">
        <v>180</v>
      </c>
      <c r="E188" s="113" t="s">
        <v>181</v>
      </c>
      <c r="F188" s="113" t="s">
        <v>181</v>
      </c>
      <c r="G188" s="113" t="s">
        <v>181</v>
      </c>
      <c r="H188" s="113" t="s">
        <v>181</v>
      </c>
      <c r="I188" s="113" t="s">
        <v>180</v>
      </c>
      <c r="J188" s="113" t="s">
        <v>180</v>
      </c>
      <c r="K188" s="113" t="s">
        <v>181</v>
      </c>
      <c r="L188" s="113" t="s">
        <v>181</v>
      </c>
      <c r="M188" s="113" t="s">
        <v>181</v>
      </c>
      <c r="N188" s="113" t="s">
        <v>180</v>
      </c>
      <c r="O188" s="113" t="s">
        <v>180</v>
      </c>
      <c r="P188" s="113" t="s">
        <v>180</v>
      </c>
      <c r="Q188" s="113" t="s">
        <v>180</v>
      </c>
      <c r="R188" s="113" t="s">
        <v>181</v>
      </c>
      <c r="S188" s="113" t="s">
        <v>180</v>
      </c>
      <c r="T188" s="113" t="s">
        <v>181</v>
      </c>
    </row>
    <row r="189" spans="1:20" x14ac:dyDescent="0.25">
      <c r="A189" s="111" t="s">
        <v>390</v>
      </c>
      <c r="B189" s="112" t="s">
        <v>391</v>
      </c>
      <c r="C189" s="111" t="s">
        <v>181</v>
      </c>
      <c r="D189" s="111" t="s">
        <v>181</v>
      </c>
      <c r="E189" s="111" t="s">
        <v>181</v>
      </c>
      <c r="F189" s="111" t="s">
        <v>181</v>
      </c>
      <c r="G189" s="111" t="s">
        <v>181</v>
      </c>
      <c r="H189" s="111" t="s">
        <v>180</v>
      </c>
      <c r="I189" s="111" t="s">
        <v>181</v>
      </c>
      <c r="J189" s="111" t="s">
        <v>180</v>
      </c>
      <c r="K189" s="111" t="s">
        <v>181</v>
      </c>
      <c r="L189" s="111" t="s">
        <v>181</v>
      </c>
      <c r="M189" s="111" t="s">
        <v>180</v>
      </c>
      <c r="N189" s="111" t="s">
        <v>180</v>
      </c>
      <c r="O189" s="111" t="s">
        <v>180</v>
      </c>
      <c r="P189" s="111" t="s">
        <v>180</v>
      </c>
      <c r="Q189" s="111" t="s">
        <v>180</v>
      </c>
      <c r="R189" s="111" t="s">
        <v>180</v>
      </c>
      <c r="S189" s="111" t="s">
        <v>180</v>
      </c>
      <c r="T189" s="111" t="s">
        <v>181</v>
      </c>
    </row>
    <row r="190" spans="1:20" x14ac:dyDescent="0.25">
      <c r="A190" s="113" t="s">
        <v>390</v>
      </c>
      <c r="B190" s="114" t="s">
        <v>392</v>
      </c>
      <c r="C190" s="113" t="s">
        <v>181</v>
      </c>
      <c r="D190" s="113" t="s">
        <v>181</v>
      </c>
      <c r="E190" s="113" t="s">
        <v>181</v>
      </c>
      <c r="F190" s="113" t="s">
        <v>181</v>
      </c>
      <c r="G190" s="113" t="s">
        <v>180</v>
      </c>
      <c r="H190" s="113" t="s">
        <v>181</v>
      </c>
      <c r="I190" s="113" t="s">
        <v>181</v>
      </c>
      <c r="J190" s="113" t="s">
        <v>181</v>
      </c>
      <c r="K190" s="113" t="s">
        <v>181</v>
      </c>
      <c r="L190" s="113" t="s">
        <v>181</v>
      </c>
      <c r="M190" s="113" t="s">
        <v>181</v>
      </c>
      <c r="N190" s="113" t="s">
        <v>181</v>
      </c>
      <c r="O190" s="113" t="s">
        <v>180</v>
      </c>
      <c r="P190" s="113" t="s">
        <v>181</v>
      </c>
      <c r="Q190" s="113" t="s">
        <v>180</v>
      </c>
      <c r="R190" s="113" t="s">
        <v>180</v>
      </c>
      <c r="S190" s="113" t="s">
        <v>181</v>
      </c>
      <c r="T190" s="113" t="s">
        <v>180</v>
      </c>
    </row>
    <row r="191" spans="1:20" x14ac:dyDescent="0.25">
      <c r="A191" s="111" t="s">
        <v>393</v>
      </c>
      <c r="B191" s="112" t="s">
        <v>394</v>
      </c>
      <c r="C191" s="111" t="s">
        <v>181</v>
      </c>
      <c r="D191" s="111" t="s">
        <v>180</v>
      </c>
      <c r="E191" s="111" t="s">
        <v>181</v>
      </c>
      <c r="F191" s="111" t="s">
        <v>181</v>
      </c>
      <c r="G191" s="111" t="s">
        <v>181</v>
      </c>
      <c r="H191" s="111" t="s">
        <v>181</v>
      </c>
      <c r="I191" s="111" t="s">
        <v>181</v>
      </c>
      <c r="J191" s="111" t="s">
        <v>181</v>
      </c>
      <c r="K191" s="111" t="s">
        <v>181</v>
      </c>
      <c r="L191" s="111" t="s">
        <v>181</v>
      </c>
      <c r="M191" s="111" t="s">
        <v>181</v>
      </c>
      <c r="N191" s="111" t="s">
        <v>180</v>
      </c>
      <c r="O191" s="111" t="s">
        <v>180</v>
      </c>
      <c r="P191" s="111" t="s">
        <v>180</v>
      </c>
      <c r="Q191" s="111" t="s">
        <v>180</v>
      </c>
      <c r="R191" s="111" t="s">
        <v>180</v>
      </c>
      <c r="S191" s="111" t="s">
        <v>180</v>
      </c>
      <c r="T191" s="111" t="s">
        <v>181</v>
      </c>
    </row>
    <row r="192" spans="1:20" x14ac:dyDescent="0.25">
      <c r="A192" s="113" t="s">
        <v>393</v>
      </c>
      <c r="B192" s="114" t="s">
        <v>395</v>
      </c>
      <c r="C192" s="113" t="s">
        <v>181</v>
      </c>
      <c r="D192" s="113" t="s">
        <v>181</v>
      </c>
      <c r="E192" s="113" t="s">
        <v>181</v>
      </c>
      <c r="F192" s="113" t="s">
        <v>181</v>
      </c>
      <c r="G192" s="113" t="s">
        <v>181</v>
      </c>
      <c r="H192" s="113" t="s">
        <v>180</v>
      </c>
      <c r="I192" s="113" t="s">
        <v>180</v>
      </c>
      <c r="J192" s="113" t="s">
        <v>180</v>
      </c>
      <c r="K192" s="113" t="s">
        <v>180</v>
      </c>
      <c r="L192" s="113" t="s">
        <v>181</v>
      </c>
      <c r="M192" s="113" t="s">
        <v>180</v>
      </c>
      <c r="N192" s="113" t="s">
        <v>180</v>
      </c>
      <c r="O192" s="113" t="s">
        <v>180</v>
      </c>
      <c r="P192" s="113" t="s">
        <v>180</v>
      </c>
      <c r="Q192" s="113" t="s">
        <v>180</v>
      </c>
      <c r="R192" s="113" t="s">
        <v>180</v>
      </c>
      <c r="S192" s="113" t="s">
        <v>180</v>
      </c>
      <c r="T192" s="113" t="s">
        <v>181</v>
      </c>
    </row>
    <row r="193" spans="1:20" x14ac:dyDescent="0.25">
      <c r="A193" s="111" t="s">
        <v>396</v>
      </c>
      <c r="B193" s="112" t="s">
        <v>397</v>
      </c>
      <c r="C193" s="111" t="s">
        <v>181</v>
      </c>
      <c r="D193" s="111" t="s">
        <v>181</v>
      </c>
      <c r="E193" s="111" t="s">
        <v>181</v>
      </c>
      <c r="F193" s="111" t="s">
        <v>181</v>
      </c>
      <c r="G193" s="111" t="s">
        <v>181</v>
      </c>
      <c r="H193" s="111" t="s">
        <v>181</v>
      </c>
      <c r="I193" s="111" t="s">
        <v>180</v>
      </c>
      <c r="J193" s="111" t="s">
        <v>180</v>
      </c>
      <c r="K193" s="111" t="s">
        <v>181</v>
      </c>
      <c r="L193" s="111" t="s">
        <v>181</v>
      </c>
      <c r="M193" s="111" t="s">
        <v>181</v>
      </c>
      <c r="N193" s="111" t="s">
        <v>180</v>
      </c>
      <c r="O193" s="111" t="s">
        <v>180</v>
      </c>
      <c r="P193" s="111" t="s">
        <v>181</v>
      </c>
      <c r="Q193" s="111" t="s">
        <v>180</v>
      </c>
      <c r="R193" s="111" t="s">
        <v>180</v>
      </c>
      <c r="S193" s="111" t="s">
        <v>181</v>
      </c>
      <c r="T193" s="111" t="s">
        <v>181</v>
      </c>
    </row>
    <row r="194" spans="1:20" x14ac:dyDescent="0.25">
      <c r="A194" s="113" t="s">
        <v>398</v>
      </c>
      <c r="B194" s="114" t="s">
        <v>399</v>
      </c>
      <c r="C194" s="113" t="s">
        <v>181</v>
      </c>
      <c r="D194" s="113" t="s">
        <v>181</v>
      </c>
      <c r="E194" s="113" t="s">
        <v>181</v>
      </c>
      <c r="F194" s="113" t="s">
        <v>181</v>
      </c>
      <c r="G194" s="113" t="s">
        <v>181</v>
      </c>
      <c r="H194" s="113" t="s">
        <v>181</v>
      </c>
      <c r="I194" s="113" t="s">
        <v>180</v>
      </c>
      <c r="J194" s="113" t="s">
        <v>180</v>
      </c>
      <c r="K194" s="113" t="s">
        <v>180</v>
      </c>
      <c r="L194" s="113" t="s">
        <v>181</v>
      </c>
      <c r="M194" s="113" t="s">
        <v>181</v>
      </c>
      <c r="N194" s="113" t="s">
        <v>180</v>
      </c>
      <c r="O194" s="113" t="s">
        <v>180</v>
      </c>
      <c r="P194" s="113" t="s">
        <v>180</v>
      </c>
      <c r="Q194" s="113" t="s">
        <v>180</v>
      </c>
      <c r="R194" s="113" t="s">
        <v>180</v>
      </c>
      <c r="S194" s="113" t="s">
        <v>180</v>
      </c>
      <c r="T194" s="113" t="s">
        <v>181</v>
      </c>
    </row>
    <row r="195" spans="1:20" x14ac:dyDescent="0.25">
      <c r="A195" s="111" t="s">
        <v>398</v>
      </c>
      <c r="B195" s="112" t="s">
        <v>400</v>
      </c>
      <c r="C195" s="111" t="s">
        <v>181</v>
      </c>
      <c r="D195" s="111" t="s">
        <v>181</v>
      </c>
      <c r="E195" s="111" t="s">
        <v>181</v>
      </c>
      <c r="F195" s="111" t="s">
        <v>181</v>
      </c>
      <c r="G195" s="111" t="s">
        <v>181</v>
      </c>
      <c r="H195" s="111" t="s">
        <v>181</v>
      </c>
      <c r="I195" s="111" t="s">
        <v>181</v>
      </c>
      <c r="J195" s="111" t="s">
        <v>180</v>
      </c>
      <c r="K195" s="111" t="s">
        <v>181</v>
      </c>
      <c r="L195" s="111" t="s">
        <v>181</v>
      </c>
      <c r="M195" s="111" t="s">
        <v>181</v>
      </c>
      <c r="N195" s="111" t="s">
        <v>181</v>
      </c>
      <c r="O195" s="111" t="s">
        <v>180</v>
      </c>
      <c r="P195" s="111" t="s">
        <v>181</v>
      </c>
      <c r="Q195" s="111" t="s">
        <v>180</v>
      </c>
      <c r="R195" s="111" t="s">
        <v>180</v>
      </c>
      <c r="S195" s="111" t="s">
        <v>181</v>
      </c>
      <c r="T195" s="111" t="s">
        <v>181</v>
      </c>
    </row>
    <row r="196" spans="1:20" x14ac:dyDescent="0.25">
      <c r="A196" s="113" t="s">
        <v>398</v>
      </c>
      <c r="B196" s="114" t="s">
        <v>401</v>
      </c>
      <c r="C196" s="113" t="s">
        <v>181</v>
      </c>
      <c r="D196" s="113" t="s">
        <v>181</v>
      </c>
      <c r="E196" s="113" t="s">
        <v>181</v>
      </c>
      <c r="F196" s="113" t="s">
        <v>180</v>
      </c>
      <c r="G196" s="113" t="s">
        <v>181</v>
      </c>
      <c r="H196" s="113" t="s">
        <v>181</v>
      </c>
      <c r="I196" s="113" t="s">
        <v>181</v>
      </c>
      <c r="J196" s="113" t="s">
        <v>180</v>
      </c>
      <c r="K196" s="113" t="s">
        <v>180</v>
      </c>
      <c r="L196" s="113" t="s">
        <v>180</v>
      </c>
      <c r="M196" s="113" t="s">
        <v>181</v>
      </c>
      <c r="N196" s="113" t="s">
        <v>180</v>
      </c>
      <c r="O196" s="113" t="s">
        <v>180</v>
      </c>
      <c r="P196" s="113" t="s">
        <v>181</v>
      </c>
      <c r="Q196" s="113" t="s">
        <v>180</v>
      </c>
      <c r="R196" s="113" t="s">
        <v>180</v>
      </c>
      <c r="S196" s="113" t="s">
        <v>181</v>
      </c>
      <c r="T196" s="113" t="s">
        <v>181</v>
      </c>
    </row>
    <row r="197" spans="1:20" x14ac:dyDescent="0.25">
      <c r="A197" s="111" t="s">
        <v>398</v>
      </c>
      <c r="B197" s="112" t="s">
        <v>402</v>
      </c>
      <c r="C197" s="111" t="s">
        <v>181</v>
      </c>
      <c r="D197" s="111" t="s">
        <v>180</v>
      </c>
      <c r="E197" s="111" t="s">
        <v>181</v>
      </c>
      <c r="F197" s="111" t="s">
        <v>181</v>
      </c>
      <c r="G197" s="111" t="s">
        <v>181</v>
      </c>
      <c r="H197" s="111" t="s">
        <v>181</v>
      </c>
      <c r="I197" s="111" t="s">
        <v>181</v>
      </c>
      <c r="J197" s="111" t="s">
        <v>181</v>
      </c>
      <c r="K197" s="111" t="s">
        <v>181</v>
      </c>
      <c r="L197" s="111" t="s">
        <v>181</v>
      </c>
      <c r="M197" s="111" t="s">
        <v>181</v>
      </c>
      <c r="N197" s="111" t="s">
        <v>180</v>
      </c>
      <c r="O197" s="111" t="s">
        <v>180</v>
      </c>
      <c r="P197" s="111" t="s">
        <v>181</v>
      </c>
      <c r="Q197" s="111" t="s">
        <v>180</v>
      </c>
      <c r="R197" s="111" t="s">
        <v>180</v>
      </c>
      <c r="S197" s="111" t="s">
        <v>181</v>
      </c>
      <c r="T197" s="111" t="s">
        <v>181</v>
      </c>
    </row>
    <row r="198" spans="1:20" x14ac:dyDescent="0.25">
      <c r="A198" s="113" t="s">
        <v>398</v>
      </c>
      <c r="B198" s="114" t="s">
        <v>403</v>
      </c>
      <c r="C198" s="113" t="s">
        <v>181</v>
      </c>
      <c r="D198" s="113" t="s">
        <v>181</v>
      </c>
      <c r="E198" s="113" t="s">
        <v>181</v>
      </c>
      <c r="F198" s="113" t="s">
        <v>181</v>
      </c>
      <c r="G198" s="113" t="s">
        <v>181</v>
      </c>
      <c r="H198" s="113" t="s">
        <v>181</v>
      </c>
      <c r="I198" s="113" t="s">
        <v>181</v>
      </c>
      <c r="J198" s="113" t="s">
        <v>180</v>
      </c>
      <c r="K198" s="113" t="s">
        <v>180</v>
      </c>
      <c r="L198" s="113" t="s">
        <v>180</v>
      </c>
      <c r="M198" s="113" t="s">
        <v>181</v>
      </c>
      <c r="N198" s="113" t="s">
        <v>180</v>
      </c>
      <c r="O198" s="113" t="s">
        <v>180</v>
      </c>
      <c r="P198" s="113" t="s">
        <v>181</v>
      </c>
      <c r="Q198" s="113" t="s">
        <v>180</v>
      </c>
      <c r="R198" s="113" t="s">
        <v>180</v>
      </c>
      <c r="S198" s="113" t="s">
        <v>181</v>
      </c>
      <c r="T198" s="113" t="s">
        <v>181</v>
      </c>
    </row>
    <row r="199" spans="1:20" x14ac:dyDescent="0.25">
      <c r="A199" s="111" t="s">
        <v>398</v>
      </c>
      <c r="B199" s="112" t="s">
        <v>404</v>
      </c>
      <c r="C199" s="111" t="s">
        <v>181</v>
      </c>
      <c r="D199" s="111" t="s">
        <v>180</v>
      </c>
      <c r="E199" s="111" t="s">
        <v>181</v>
      </c>
      <c r="F199" s="111" t="s">
        <v>181</v>
      </c>
      <c r="G199" s="111" t="s">
        <v>181</v>
      </c>
      <c r="H199" s="111" t="s">
        <v>181</v>
      </c>
      <c r="I199" s="111" t="s">
        <v>181</v>
      </c>
      <c r="J199" s="111" t="s">
        <v>181</v>
      </c>
      <c r="K199" s="111" t="s">
        <v>181</v>
      </c>
      <c r="L199" s="111" t="s">
        <v>181</v>
      </c>
      <c r="M199" s="111" t="s">
        <v>181</v>
      </c>
      <c r="N199" s="111" t="s">
        <v>180</v>
      </c>
      <c r="O199" s="111" t="s">
        <v>180</v>
      </c>
      <c r="P199" s="111" t="s">
        <v>181</v>
      </c>
      <c r="Q199" s="111" t="s">
        <v>180</v>
      </c>
      <c r="R199" s="111" t="s">
        <v>181</v>
      </c>
      <c r="S199" s="111" t="s">
        <v>181</v>
      </c>
      <c r="T199" s="111" t="s">
        <v>181</v>
      </c>
    </row>
    <row r="200" spans="1:20" x14ac:dyDescent="0.25">
      <c r="A200" s="113" t="s">
        <v>405</v>
      </c>
      <c r="B200" s="114" t="s">
        <v>406</v>
      </c>
      <c r="C200" s="113" t="s">
        <v>181</v>
      </c>
      <c r="D200" s="113" t="s">
        <v>181</v>
      </c>
      <c r="E200" s="113" t="s">
        <v>181</v>
      </c>
      <c r="F200" s="113" t="s">
        <v>181</v>
      </c>
      <c r="G200" s="113" t="s">
        <v>181</v>
      </c>
      <c r="H200" s="113" t="s">
        <v>181</v>
      </c>
      <c r="I200" s="113" t="s">
        <v>181</v>
      </c>
      <c r="J200" s="113" t="s">
        <v>180</v>
      </c>
      <c r="K200" s="113" t="s">
        <v>181</v>
      </c>
      <c r="L200" s="113" t="s">
        <v>181</v>
      </c>
      <c r="M200" s="113" t="s">
        <v>181</v>
      </c>
      <c r="N200" s="113" t="s">
        <v>180</v>
      </c>
      <c r="O200" s="113" t="s">
        <v>180</v>
      </c>
      <c r="P200" s="113" t="s">
        <v>181</v>
      </c>
      <c r="Q200" s="113" t="s">
        <v>180</v>
      </c>
      <c r="R200" s="113" t="s">
        <v>180</v>
      </c>
      <c r="S200" s="113" t="s">
        <v>180</v>
      </c>
      <c r="T200" s="113" t="s">
        <v>181</v>
      </c>
    </row>
    <row r="201" spans="1:20" x14ac:dyDescent="0.25">
      <c r="A201" s="111" t="s">
        <v>405</v>
      </c>
      <c r="B201" s="112" t="s">
        <v>407</v>
      </c>
      <c r="C201" s="111" t="s">
        <v>181</v>
      </c>
      <c r="D201" s="111" t="s">
        <v>181</v>
      </c>
      <c r="E201" s="111" t="s">
        <v>181</v>
      </c>
      <c r="F201" s="111" t="s">
        <v>181</v>
      </c>
      <c r="G201" s="111" t="s">
        <v>181</v>
      </c>
      <c r="H201" s="111" t="s">
        <v>181</v>
      </c>
      <c r="I201" s="111" t="s">
        <v>181</v>
      </c>
      <c r="J201" s="111" t="s">
        <v>181</v>
      </c>
      <c r="K201" s="111" t="s">
        <v>180</v>
      </c>
      <c r="L201" s="111" t="s">
        <v>180</v>
      </c>
      <c r="M201" s="111" t="s">
        <v>181</v>
      </c>
      <c r="N201" s="111" t="s">
        <v>180</v>
      </c>
      <c r="O201" s="111" t="s">
        <v>180</v>
      </c>
      <c r="P201" s="111" t="s">
        <v>181</v>
      </c>
      <c r="Q201" s="111" t="s">
        <v>180</v>
      </c>
      <c r="R201" s="111" t="s">
        <v>180</v>
      </c>
      <c r="S201" s="111" t="s">
        <v>181</v>
      </c>
      <c r="T201" s="111" t="s">
        <v>181</v>
      </c>
    </row>
    <row r="202" spans="1:20" x14ac:dyDescent="0.25">
      <c r="A202" s="113" t="s">
        <v>405</v>
      </c>
      <c r="B202" s="114" t="s">
        <v>408</v>
      </c>
      <c r="C202" s="113" t="s">
        <v>181</v>
      </c>
      <c r="D202" s="113" t="s">
        <v>180</v>
      </c>
      <c r="E202" s="113" t="s">
        <v>181</v>
      </c>
      <c r="F202" s="113" t="s">
        <v>181</v>
      </c>
      <c r="G202" s="113" t="s">
        <v>181</v>
      </c>
      <c r="H202" s="113" t="s">
        <v>180</v>
      </c>
      <c r="I202" s="113" t="s">
        <v>181</v>
      </c>
      <c r="J202" s="113" t="s">
        <v>181</v>
      </c>
      <c r="K202" s="113" t="s">
        <v>180</v>
      </c>
      <c r="L202" s="113" t="s">
        <v>180</v>
      </c>
      <c r="M202" s="113" t="s">
        <v>181</v>
      </c>
      <c r="N202" s="113" t="s">
        <v>180</v>
      </c>
      <c r="O202" s="113" t="s">
        <v>180</v>
      </c>
      <c r="P202" s="113" t="s">
        <v>180</v>
      </c>
      <c r="Q202" s="113" t="s">
        <v>180</v>
      </c>
      <c r="R202" s="113" t="s">
        <v>180</v>
      </c>
      <c r="S202" s="113" t="s">
        <v>181</v>
      </c>
      <c r="T202" s="113" t="s">
        <v>181</v>
      </c>
    </row>
    <row r="203" spans="1:20" x14ac:dyDescent="0.25">
      <c r="A203" s="111" t="s">
        <v>405</v>
      </c>
      <c r="B203" s="112" t="s">
        <v>409</v>
      </c>
      <c r="C203" s="111" t="s">
        <v>181</v>
      </c>
      <c r="D203" s="111" t="s">
        <v>181</v>
      </c>
      <c r="E203" s="111" t="s">
        <v>181</v>
      </c>
      <c r="F203" s="111" t="s">
        <v>181</v>
      </c>
      <c r="G203" s="111" t="s">
        <v>181</v>
      </c>
      <c r="H203" s="111" t="s">
        <v>181</v>
      </c>
      <c r="I203" s="111" t="s">
        <v>180</v>
      </c>
      <c r="J203" s="111" t="s">
        <v>180</v>
      </c>
      <c r="K203" s="111" t="s">
        <v>181</v>
      </c>
      <c r="L203" s="111" t="s">
        <v>181</v>
      </c>
      <c r="M203" s="111" t="s">
        <v>181</v>
      </c>
      <c r="N203" s="111" t="s">
        <v>180</v>
      </c>
      <c r="O203" s="111" t="s">
        <v>180</v>
      </c>
      <c r="P203" s="111" t="s">
        <v>180</v>
      </c>
      <c r="Q203" s="111" t="s">
        <v>180</v>
      </c>
      <c r="R203" s="111" t="s">
        <v>180</v>
      </c>
      <c r="S203" s="111" t="s">
        <v>180</v>
      </c>
      <c r="T203" s="111" t="s">
        <v>181</v>
      </c>
    </row>
    <row r="204" spans="1:20" x14ac:dyDescent="0.25">
      <c r="A204" s="113" t="s">
        <v>410</v>
      </c>
      <c r="B204" s="114" t="s">
        <v>411</v>
      </c>
      <c r="C204" s="113" t="s">
        <v>181</v>
      </c>
      <c r="D204" s="113" t="s">
        <v>181</v>
      </c>
      <c r="E204" s="113" t="s">
        <v>181</v>
      </c>
      <c r="F204" s="113" t="s">
        <v>181</v>
      </c>
      <c r="G204" s="113" t="s">
        <v>181</v>
      </c>
      <c r="H204" s="113" t="s">
        <v>181</v>
      </c>
      <c r="I204" s="113" t="s">
        <v>181</v>
      </c>
      <c r="J204" s="113" t="s">
        <v>181</v>
      </c>
      <c r="K204" s="113" t="s">
        <v>181</v>
      </c>
      <c r="L204" s="113" t="s">
        <v>181</v>
      </c>
      <c r="M204" s="113" t="s">
        <v>181</v>
      </c>
      <c r="N204" s="113" t="s">
        <v>180</v>
      </c>
      <c r="O204" s="113" t="s">
        <v>180</v>
      </c>
      <c r="P204" s="113" t="s">
        <v>180</v>
      </c>
      <c r="Q204" s="113" t="s">
        <v>180</v>
      </c>
      <c r="R204" s="113" t="s">
        <v>180</v>
      </c>
      <c r="S204" s="113" t="s">
        <v>181</v>
      </c>
      <c r="T204" s="113" t="s">
        <v>181</v>
      </c>
    </row>
    <row r="205" spans="1:20" x14ac:dyDescent="0.25">
      <c r="A205" s="111" t="s">
        <v>410</v>
      </c>
      <c r="B205" s="112" t="s">
        <v>412</v>
      </c>
      <c r="C205" s="111" t="s">
        <v>181</v>
      </c>
      <c r="D205" s="111" t="s">
        <v>181</v>
      </c>
      <c r="E205" s="111" t="s">
        <v>180</v>
      </c>
      <c r="F205" s="111" t="s">
        <v>181</v>
      </c>
      <c r="G205" s="111" t="s">
        <v>180</v>
      </c>
      <c r="H205" s="111" t="s">
        <v>181</v>
      </c>
      <c r="I205" s="111" t="s">
        <v>180</v>
      </c>
      <c r="J205" s="111" t="s">
        <v>181</v>
      </c>
      <c r="K205" s="111" t="s">
        <v>181</v>
      </c>
      <c r="L205" s="111" t="s">
        <v>181</v>
      </c>
      <c r="M205" s="111" t="s">
        <v>180</v>
      </c>
      <c r="N205" s="111" t="s">
        <v>180</v>
      </c>
      <c r="O205" s="111" t="s">
        <v>180</v>
      </c>
      <c r="P205" s="111" t="s">
        <v>180</v>
      </c>
      <c r="Q205" s="111" t="s">
        <v>180</v>
      </c>
      <c r="R205" s="111" t="s">
        <v>180</v>
      </c>
      <c r="S205" s="111" t="s">
        <v>180</v>
      </c>
      <c r="T205" s="111" t="s">
        <v>180</v>
      </c>
    </row>
    <row r="206" spans="1:20" x14ac:dyDescent="0.25">
      <c r="A206" s="113" t="s">
        <v>410</v>
      </c>
      <c r="B206" s="114" t="s">
        <v>413</v>
      </c>
      <c r="C206" s="113" t="s">
        <v>181</v>
      </c>
      <c r="D206" s="113" t="s">
        <v>181</v>
      </c>
      <c r="E206" s="113" t="s">
        <v>181</v>
      </c>
      <c r="F206" s="113" t="s">
        <v>181</v>
      </c>
      <c r="G206" s="113" t="s">
        <v>181</v>
      </c>
      <c r="H206" s="113" t="s">
        <v>181</v>
      </c>
      <c r="I206" s="113" t="s">
        <v>181</v>
      </c>
      <c r="J206" s="113" t="s">
        <v>180</v>
      </c>
      <c r="K206" s="113" t="s">
        <v>180</v>
      </c>
      <c r="L206" s="113" t="s">
        <v>181</v>
      </c>
      <c r="M206" s="113" t="s">
        <v>181</v>
      </c>
      <c r="N206" s="113" t="s">
        <v>180</v>
      </c>
      <c r="O206" s="113" t="s">
        <v>180</v>
      </c>
      <c r="P206" s="113" t="s">
        <v>181</v>
      </c>
      <c r="Q206" s="113" t="s">
        <v>180</v>
      </c>
      <c r="R206" s="113" t="s">
        <v>181</v>
      </c>
      <c r="S206" s="113" t="s">
        <v>180</v>
      </c>
      <c r="T206" s="113" t="s">
        <v>181</v>
      </c>
    </row>
    <row r="207" spans="1:20" x14ac:dyDescent="0.25">
      <c r="A207" s="111" t="s">
        <v>410</v>
      </c>
      <c r="B207" s="112" t="s">
        <v>414</v>
      </c>
      <c r="C207" s="111" t="s">
        <v>181</v>
      </c>
      <c r="D207" s="111" t="s">
        <v>181</v>
      </c>
      <c r="E207" s="111" t="s">
        <v>181</v>
      </c>
      <c r="F207" s="111" t="s">
        <v>181</v>
      </c>
      <c r="G207" s="111" t="s">
        <v>181</v>
      </c>
      <c r="H207" s="111" t="s">
        <v>180</v>
      </c>
      <c r="I207" s="111" t="s">
        <v>180</v>
      </c>
      <c r="J207" s="111" t="s">
        <v>180</v>
      </c>
      <c r="K207" s="111" t="s">
        <v>180</v>
      </c>
      <c r="L207" s="111" t="s">
        <v>180</v>
      </c>
      <c r="M207" s="111" t="s">
        <v>181</v>
      </c>
      <c r="N207" s="111" t="s">
        <v>180</v>
      </c>
      <c r="O207" s="111" t="s">
        <v>180</v>
      </c>
      <c r="P207" s="111" t="s">
        <v>181</v>
      </c>
      <c r="Q207" s="111" t="s">
        <v>180</v>
      </c>
      <c r="R207" s="111" t="s">
        <v>180</v>
      </c>
      <c r="S207" s="111" t="s">
        <v>180</v>
      </c>
      <c r="T207" s="111" t="s">
        <v>181</v>
      </c>
    </row>
    <row r="208" spans="1:20" x14ac:dyDescent="0.25">
      <c r="A208" s="113" t="s">
        <v>410</v>
      </c>
      <c r="B208" s="114" t="s">
        <v>415</v>
      </c>
      <c r="C208" s="113" t="s">
        <v>181</v>
      </c>
      <c r="D208" s="113" t="s">
        <v>180</v>
      </c>
      <c r="E208" s="113" t="s">
        <v>181</v>
      </c>
      <c r="F208" s="113" t="s">
        <v>181</v>
      </c>
      <c r="G208" s="113" t="s">
        <v>181</v>
      </c>
      <c r="H208" s="113" t="s">
        <v>181</v>
      </c>
      <c r="I208" s="113" t="s">
        <v>181</v>
      </c>
      <c r="J208" s="113" t="s">
        <v>181</v>
      </c>
      <c r="K208" s="113" t="s">
        <v>181</v>
      </c>
      <c r="L208" s="113" t="s">
        <v>181</v>
      </c>
      <c r="M208" s="113" t="s">
        <v>181</v>
      </c>
      <c r="N208" s="113" t="s">
        <v>180</v>
      </c>
      <c r="O208" s="113" t="s">
        <v>180</v>
      </c>
      <c r="P208" s="113" t="s">
        <v>180</v>
      </c>
      <c r="Q208" s="113" t="s">
        <v>180</v>
      </c>
      <c r="R208" s="113" t="s">
        <v>181</v>
      </c>
      <c r="S208" s="113" t="s">
        <v>180</v>
      </c>
      <c r="T208" s="113" t="s">
        <v>181</v>
      </c>
    </row>
    <row r="209" spans="1:20" x14ac:dyDescent="0.25">
      <c r="A209" s="111" t="s">
        <v>410</v>
      </c>
      <c r="B209" s="112" t="s">
        <v>416</v>
      </c>
      <c r="C209" s="111" t="s">
        <v>181</v>
      </c>
      <c r="D209" s="111" t="s">
        <v>181</v>
      </c>
      <c r="E209" s="111" t="s">
        <v>181</v>
      </c>
      <c r="F209" s="111" t="s">
        <v>181</v>
      </c>
      <c r="G209" s="111" t="s">
        <v>181</v>
      </c>
      <c r="H209" s="111" t="s">
        <v>181</v>
      </c>
      <c r="I209" s="111" t="s">
        <v>181</v>
      </c>
      <c r="J209" s="111" t="s">
        <v>180</v>
      </c>
      <c r="K209" s="111" t="s">
        <v>181</v>
      </c>
      <c r="L209" s="111" t="s">
        <v>180</v>
      </c>
      <c r="M209" s="111" t="s">
        <v>181</v>
      </c>
      <c r="N209" s="111" t="s">
        <v>180</v>
      </c>
      <c r="O209" s="111" t="s">
        <v>180</v>
      </c>
      <c r="P209" s="111" t="s">
        <v>180</v>
      </c>
      <c r="Q209" s="111" t="s">
        <v>180</v>
      </c>
      <c r="R209" s="111" t="s">
        <v>180</v>
      </c>
      <c r="S209" s="111" t="s">
        <v>181</v>
      </c>
      <c r="T209" s="111" t="s">
        <v>180</v>
      </c>
    </row>
    <row r="210" spans="1:20" x14ac:dyDescent="0.25">
      <c r="A210" s="113" t="s">
        <v>410</v>
      </c>
      <c r="B210" s="114" t="s">
        <v>417</v>
      </c>
      <c r="C210" s="113" t="s">
        <v>181</v>
      </c>
      <c r="D210" s="113" t="s">
        <v>181</v>
      </c>
      <c r="E210" s="113" t="s">
        <v>181</v>
      </c>
      <c r="F210" s="113" t="s">
        <v>181</v>
      </c>
      <c r="G210" s="113" t="s">
        <v>181</v>
      </c>
      <c r="H210" s="113" t="s">
        <v>181</v>
      </c>
      <c r="I210" s="113" t="s">
        <v>181</v>
      </c>
      <c r="J210" s="113" t="s">
        <v>181</v>
      </c>
      <c r="K210" s="113" t="s">
        <v>181</v>
      </c>
      <c r="L210" s="113" t="s">
        <v>181</v>
      </c>
      <c r="M210" s="113" t="s">
        <v>181</v>
      </c>
      <c r="N210" s="113" t="s">
        <v>180</v>
      </c>
      <c r="O210" s="113" t="s">
        <v>180</v>
      </c>
      <c r="P210" s="113" t="s">
        <v>181</v>
      </c>
      <c r="Q210" s="113" t="s">
        <v>180</v>
      </c>
      <c r="R210" s="113" t="s">
        <v>181</v>
      </c>
      <c r="S210" s="113" t="s">
        <v>180</v>
      </c>
      <c r="T210" s="113" t="s">
        <v>181</v>
      </c>
    </row>
    <row r="211" spans="1:20" x14ac:dyDescent="0.25">
      <c r="A211" s="111" t="s">
        <v>410</v>
      </c>
      <c r="B211" s="112" t="s">
        <v>418</v>
      </c>
      <c r="C211" s="111" t="s">
        <v>181</v>
      </c>
      <c r="D211" s="111" t="s">
        <v>180</v>
      </c>
      <c r="E211" s="111" t="s">
        <v>181</v>
      </c>
      <c r="F211" s="111" t="s">
        <v>181</v>
      </c>
      <c r="G211" s="111" t="s">
        <v>181</v>
      </c>
      <c r="H211" s="111" t="s">
        <v>180</v>
      </c>
      <c r="I211" s="111" t="s">
        <v>181</v>
      </c>
      <c r="J211" s="111" t="s">
        <v>181</v>
      </c>
      <c r="K211" s="111" t="s">
        <v>181</v>
      </c>
      <c r="L211" s="111" t="s">
        <v>181</v>
      </c>
      <c r="M211" s="111" t="s">
        <v>181</v>
      </c>
      <c r="N211" s="111" t="s">
        <v>180</v>
      </c>
      <c r="O211" s="111" t="s">
        <v>180</v>
      </c>
      <c r="P211" s="111" t="s">
        <v>181</v>
      </c>
      <c r="Q211" s="111" t="s">
        <v>180</v>
      </c>
      <c r="R211" s="111" t="s">
        <v>180</v>
      </c>
      <c r="S211" s="111" t="s">
        <v>180</v>
      </c>
      <c r="T211" s="111" t="s">
        <v>181</v>
      </c>
    </row>
    <row r="212" spans="1:20" x14ac:dyDescent="0.25">
      <c r="A212" s="113" t="s">
        <v>410</v>
      </c>
      <c r="B212" s="114" t="s">
        <v>419</v>
      </c>
      <c r="C212" s="113" t="s">
        <v>181</v>
      </c>
      <c r="D212" s="113" t="s">
        <v>180</v>
      </c>
      <c r="E212" s="113" t="s">
        <v>181</v>
      </c>
      <c r="F212" s="113" t="s">
        <v>181</v>
      </c>
      <c r="G212" s="113" t="s">
        <v>181</v>
      </c>
      <c r="H212" s="113" t="s">
        <v>181</v>
      </c>
      <c r="I212" s="113" t="s">
        <v>180</v>
      </c>
      <c r="J212" s="113" t="s">
        <v>181</v>
      </c>
      <c r="K212" s="113" t="s">
        <v>181</v>
      </c>
      <c r="L212" s="113" t="s">
        <v>181</v>
      </c>
      <c r="M212" s="113" t="s">
        <v>181</v>
      </c>
      <c r="N212" s="113" t="s">
        <v>181</v>
      </c>
      <c r="O212" s="113" t="s">
        <v>180</v>
      </c>
      <c r="P212" s="113" t="s">
        <v>181</v>
      </c>
      <c r="Q212" s="113" t="s">
        <v>181</v>
      </c>
      <c r="R212" s="113" t="s">
        <v>180</v>
      </c>
      <c r="S212" s="113" t="s">
        <v>181</v>
      </c>
      <c r="T212" s="113" t="s">
        <v>181</v>
      </c>
    </row>
    <row r="213" spans="1:20" x14ac:dyDescent="0.25">
      <c r="A213" s="111" t="s">
        <v>410</v>
      </c>
      <c r="B213" s="112" t="s">
        <v>420</v>
      </c>
      <c r="C213" s="111" t="s">
        <v>181</v>
      </c>
      <c r="D213" s="111" t="s">
        <v>181</v>
      </c>
      <c r="E213" s="111" t="s">
        <v>181</v>
      </c>
      <c r="F213" s="111" t="s">
        <v>181</v>
      </c>
      <c r="G213" s="111" t="s">
        <v>181</v>
      </c>
      <c r="H213" s="111" t="s">
        <v>181</v>
      </c>
      <c r="I213" s="111" t="s">
        <v>181</v>
      </c>
      <c r="J213" s="111" t="s">
        <v>180</v>
      </c>
      <c r="K213" s="111" t="s">
        <v>181</v>
      </c>
      <c r="L213" s="111" t="s">
        <v>181</v>
      </c>
      <c r="M213" s="111" t="s">
        <v>181</v>
      </c>
      <c r="N213" s="111" t="s">
        <v>180</v>
      </c>
      <c r="O213" s="111" t="s">
        <v>180</v>
      </c>
      <c r="P213" s="111" t="s">
        <v>180</v>
      </c>
      <c r="Q213" s="111" t="s">
        <v>180</v>
      </c>
      <c r="R213" s="111" t="s">
        <v>181</v>
      </c>
      <c r="S213" s="111" t="s">
        <v>181</v>
      </c>
      <c r="T213" s="111" t="s">
        <v>181</v>
      </c>
    </row>
    <row r="214" spans="1:20" x14ac:dyDescent="0.25">
      <c r="A214" s="113" t="s">
        <v>410</v>
      </c>
      <c r="B214" s="114" t="s">
        <v>421</v>
      </c>
      <c r="C214" s="113" t="s">
        <v>180</v>
      </c>
      <c r="D214" s="113" t="s">
        <v>181</v>
      </c>
      <c r="E214" s="113" t="s">
        <v>181</v>
      </c>
      <c r="F214" s="113" t="s">
        <v>181</v>
      </c>
      <c r="G214" s="113" t="s">
        <v>181</v>
      </c>
      <c r="H214" s="113" t="s">
        <v>181</v>
      </c>
      <c r="I214" s="113" t="s">
        <v>180</v>
      </c>
      <c r="J214" s="113" t="s">
        <v>180</v>
      </c>
      <c r="K214" s="113" t="s">
        <v>180</v>
      </c>
      <c r="L214" s="113" t="s">
        <v>181</v>
      </c>
      <c r="M214" s="113" t="s">
        <v>181</v>
      </c>
      <c r="N214" s="113" t="s">
        <v>180</v>
      </c>
      <c r="O214" s="113" t="s">
        <v>180</v>
      </c>
      <c r="P214" s="113" t="s">
        <v>181</v>
      </c>
      <c r="Q214" s="113" t="s">
        <v>181</v>
      </c>
      <c r="R214" s="113" t="s">
        <v>180</v>
      </c>
      <c r="S214" s="113" t="s">
        <v>180</v>
      </c>
      <c r="T214" s="113" t="s">
        <v>180</v>
      </c>
    </row>
    <row r="215" spans="1:20" x14ac:dyDescent="0.25">
      <c r="A215" s="111" t="s">
        <v>422</v>
      </c>
      <c r="B215" s="112" t="s">
        <v>423</v>
      </c>
      <c r="C215" s="111" t="s">
        <v>181</v>
      </c>
      <c r="D215" s="111" t="s">
        <v>181</v>
      </c>
      <c r="E215" s="111" t="s">
        <v>181</v>
      </c>
      <c r="F215" s="111" t="s">
        <v>181</v>
      </c>
      <c r="G215" s="111" t="s">
        <v>181</v>
      </c>
      <c r="H215" s="111" t="s">
        <v>181</v>
      </c>
      <c r="I215" s="111" t="s">
        <v>180</v>
      </c>
      <c r="J215" s="111" t="s">
        <v>181</v>
      </c>
      <c r="K215" s="111" t="s">
        <v>181</v>
      </c>
      <c r="L215" s="111" t="s">
        <v>181</v>
      </c>
      <c r="M215" s="111" t="s">
        <v>181</v>
      </c>
      <c r="N215" s="111" t="s">
        <v>180</v>
      </c>
      <c r="O215" s="111" t="s">
        <v>180</v>
      </c>
      <c r="P215" s="111" t="s">
        <v>181</v>
      </c>
      <c r="Q215" s="111" t="s">
        <v>180</v>
      </c>
      <c r="R215" s="111" t="s">
        <v>180</v>
      </c>
      <c r="S215" s="111" t="s">
        <v>180</v>
      </c>
      <c r="T215" s="111" t="s">
        <v>181</v>
      </c>
    </row>
    <row r="216" spans="1:20" x14ac:dyDescent="0.25">
      <c r="A216" s="113" t="s">
        <v>422</v>
      </c>
      <c r="B216" s="114" t="s">
        <v>424</v>
      </c>
      <c r="C216" s="113" t="s">
        <v>181</v>
      </c>
      <c r="D216" s="113" t="s">
        <v>181</v>
      </c>
      <c r="E216" s="113" t="s">
        <v>181</v>
      </c>
      <c r="F216" s="113" t="s">
        <v>181</v>
      </c>
      <c r="G216" s="113" t="s">
        <v>181</v>
      </c>
      <c r="H216" s="113" t="s">
        <v>181</v>
      </c>
      <c r="I216" s="113" t="s">
        <v>180</v>
      </c>
      <c r="J216" s="113" t="s">
        <v>180</v>
      </c>
      <c r="K216" s="113" t="s">
        <v>181</v>
      </c>
      <c r="L216" s="113" t="s">
        <v>181</v>
      </c>
      <c r="M216" s="113" t="s">
        <v>181</v>
      </c>
      <c r="N216" s="113" t="s">
        <v>180</v>
      </c>
      <c r="O216" s="113" t="s">
        <v>180</v>
      </c>
      <c r="P216" s="113" t="s">
        <v>181</v>
      </c>
      <c r="Q216" s="113" t="s">
        <v>180</v>
      </c>
      <c r="R216" s="113" t="s">
        <v>180</v>
      </c>
      <c r="S216" s="113" t="s">
        <v>180</v>
      </c>
      <c r="T216" s="113" t="s">
        <v>181</v>
      </c>
    </row>
    <row r="217" spans="1:20" x14ac:dyDescent="0.25">
      <c r="A217" s="111" t="s">
        <v>422</v>
      </c>
      <c r="B217" s="112" t="s">
        <v>425</v>
      </c>
      <c r="C217" s="111" t="s">
        <v>181</v>
      </c>
      <c r="D217" s="111" t="s">
        <v>181</v>
      </c>
      <c r="E217" s="111" t="s">
        <v>181</v>
      </c>
      <c r="F217" s="111" t="s">
        <v>181</v>
      </c>
      <c r="G217" s="111" t="s">
        <v>180</v>
      </c>
      <c r="H217" s="111" t="s">
        <v>181</v>
      </c>
      <c r="I217" s="111" t="s">
        <v>181</v>
      </c>
      <c r="J217" s="111" t="s">
        <v>180</v>
      </c>
      <c r="K217" s="111" t="s">
        <v>181</v>
      </c>
      <c r="L217" s="111" t="s">
        <v>181</v>
      </c>
      <c r="M217" s="111" t="s">
        <v>181</v>
      </c>
      <c r="N217" s="111" t="s">
        <v>180</v>
      </c>
      <c r="O217" s="111" t="s">
        <v>180</v>
      </c>
      <c r="P217" s="111" t="s">
        <v>181</v>
      </c>
      <c r="Q217" s="111" t="s">
        <v>180</v>
      </c>
      <c r="R217" s="111" t="s">
        <v>180</v>
      </c>
      <c r="S217" s="111" t="s">
        <v>181</v>
      </c>
      <c r="T217" s="111" t="s">
        <v>181</v>
      </c>
    </row>
    <row r="218" spans="1:20" x14ac:dyDescent="0.25">
      <c r="A218" s="113" t="s">
        <v>422</v>
      </c>
      <c r="B218" s="114" t="s">
        <v>426</v>
      </c>
      <c r="C218" s="113" t="s">
        <v>181</v>
      </c>
      <c r="D218" s="113" t="s">
        <v>181</v>
      </c>
      <c r="E218" s="113" t="s">
        <v>181</v>
      </c>
      <c r="F218" s="113" t="s">
        <v>181</v>
      </c>
      <c r="G218" s="113" t="s">
        <v>181</v>
      </c>
      <c r="H218" s="113" t="s">
        <v>181</v>
      </c>
      <c r="I218" s="113" t="s">
        <v>180</v>
      </c>
      <c r="J218" s="113" t="s">
        <v>180</v>
      </c>
      <c r="K218" s="113" t="s">
        <v>181</v>
      </c>
      <c r="L218" s="113" t="s">
        <v>181</v>
      </c>
      <c r="M218" s="113" t="s">
        <v>181</v>
      </c>
      <c r="N218" s="113" t="s">
        <v>180</v>
      </c>
      <c r="O218" s="113" t="s">
        <v>180</v>
      </c>
      <c r="P218" s="113" t="s">
        <v>180</v>
      </c>
      <c r="Q218" s="113" t="s">
        <v>180</v>
      </c>
      <c r="R218" s="113" t="s">
        <v>180</v>
      </c>
      <c r="S218" s="113" t="s">
        <v>180</v>
      </c>
      <c r="T218" s="113" t="s">
        <v>181</v>
      </c>
    </row>
    <row r="219" spans="1:20" x14ac:dyDescent="0.25">
      <c r="A219" s="111" t="s">
        <v>422</v>
      </c>
      <c r="B219" s="112" t="s">
        <v>427</v>
      </c>
      <c r="C219" s="111" t="s">
        <v>181</v>
      </c>
      <c r="D219" s="111" t="s">
        <v>181</v>
      </c>
      <c r="E219" s="111" t="s">
        <v>181</v>
      </c>
      <c r="F219" s="111" t="s">
        <v>181</v>
      </c>
      <c r="G219" s="111" t="s">
        <v>181</v>
      </c>
      <c r="H219" s="111" t="s">
        <v>181</v>
      </c>
      <c r="I219" s="111" t="s">
        <v>180</v>
      </c>
      <c r="J219" s="111" t="s">
        <v>180</v>
      </c>
      <c r="K219" s="111" t="s">
        <v>180</v>
      </c>
      <c r="L219" s="111" t="s">
        <v>181</v>
      </c>
      <c r="M219" s="111" t="s">
        <v>181</v>
      </c>
      <c r="N219" s="111" t="s">
        <v>181</v>
      </c>
      <c r="O219" s="111" t="s">
        <v>180</v>
      </c>
      <c r="P219" s="111" t="s">
        <v>181</v>
      </c>
      <c r="Q219" s="111" t="s">
        <v>180</v>
      </c>
      <c r="R219" s="111" t="s">
        <v>180</v>
      </c>
      <c r="S219" s="111" t="s">
        <v>180</v>
      </c>
      <c r="T219" s="111" t="s">
        <v>181</v>
      </c>
    </row>
    <row r="220" spans="1:20" x14ac:dyDescent="0.25">
      <c r="A220" s="113" t="s">
        <v>422</v>
      </c>
      <c r="B220" s="114" t="s">
        <v>428</v>
      </c>
      <c r="C220" s="113" t="s">
        <v>181</v>
      </c>
      <c r="D220" s="113" t="s">
        <v>180</v>
      </c>
      <c r="E220" s="113" t="s">
        <v>181</v>
      </c>
      <c r="F220" s="113" t="s">
        <v>181</v>
      </c>
      <c r="G220" s="113" t="s">
        <v>181</v>
      </c>
      <c r="H220" s="113" t="s">
        <v>181</v>
      </c>
      <c r="I220" s="113" t="s">
        <v>181</v>
      </c>
      <c r="J220" s="113" t="s">
        <v>181</v>
      </c>
      <c r="K220" s="113" t="s">
        <v>181</v>
      </c>
      <c r="L220" s="113" t="s">
        <v>181</v>
      </c>
      <c r="M220" s="113" t="s">
        <v>181</v>
      </c>
      <c r="N220" s="113" t="s">
        <v>181</v>
      </c>
      <c r="O220" s="113" t="s">
        <v>180</v>
      </c>
      <c r="P220" s="113" t="s">
        <v>181</v>
      </c>
      <c r="Q220" s="113" t="s">
        <v>180</v>
      </c>
      <c r="R220" s="113" t="s">
        <v>181</v>
      </c>
      <c r="S220" s="113" t="s">
        <v>181</v>
      </c>
      <c r="T220" s="113" t="s">
        <v>181</v>
      </c>
    </row>
    <row r="221" spans="1:20" x14ac:dyDescent="0.25">
      <c r="A221" s="111" t="s">
        <v>422</v>
      </c>
      <c r="B221" s="112" t="s">
        <v>429</v>
      </c>
      <c r="C221" s="111" t="s">
        <v>181</v>
      </c>
      <c r="D221" s="111" t="s">
        <v>180</v>
      </c>
      <c r="E221" s="111" t="s">
        <v>181</v>
      </c>
      <c r="F221" s="111" t="s">
        <v>181</v>
      </c>
      <c r="G221" s="111" t="s">
        <v>181</v>
      </c>
      <c r="H221" s="111" t="s">
        <v>181</v>
      </c>
      <c r="I221" s="111" t="s">
        <v>181</v>
      </c>
      <c r="J221" s="111" t="s">
        <v>181</v>
      </c>
      <c r="K221" s="111" t="s">
        <v>181</v>
      </c>
      <c r="L221" s="111" t="s">
        <v>181</v>
      </c>
      <c r="M221" s="111" t="s">
        <v>181</v>
      </c>
      <c r="N221" s="111" t="s">
        <v>181</v>
      </c>
      <c r="O221" s="111" t="s">
        <v>180</v>
      </c>
      <c r="P221" s="111" t="s">
        <v>181</v>
      </c>
      <c r="Q221" s="111" t="s">
        <v>180</v>
      </c>
      <c r="R221" s="111" t="s">
        <v>181</v>
      </c>
      <c r="S221" s="111" t="s">
        <v>181</v>
      </c>
      <c r="T221" s="111" t="s">
        <v>181</v>
      </c>
    </row>
    <row r="222" spans="1:20" x14ac:dyDescent="0.25">
      <c r="A222" s="113" t="s">
        <v>422</v>
      </c>
      <c r="B222" s="114" t="s">
        <v>430</v>
      </c>
      <c r="C222" s="113" t="s">
        <v>181</v>
      </c>
      <c r="D222" s="113" t="s">
        <v>181</v>
      </c>
      <c r="E222" s="113" t="s">
        <v>181</v>
      </c>
      <c r="F222" s="113" t="s">
        <v>181</v>
      </c>
      <c r="G222" s="113" t="s">
        <v>181</v>
      </c>
      <c r="H222" s="113" t="s">
        <v>181</v>
      </c>
      <c r="I222" s="113" t="s">
        <v>180</v>
      </c>
      <c r="J222" s="113" t="s">
        <v>181</v>
      </c>
      <c r="K222" s="113" t="s">
        <v>181</v>
      </c>
      <c r="L222" s="113" t="s">
        <v>181</v>
      </c>
      <c r="M222" s="113" t="s">
        <v>181</v>
      </c>
      <c r="N222" s="113" t="s">
        <v>181</v>
      </c>
      <c r="O222" s="113" t="s">
        <v>180</v>
      </c>
      <c r="P222" s="113" t="s">
        <v>181</v>
      </c>
      <c r="Q222" s="113" t="s">
        <v>181</v>
      </c>
      <c r="R222" s="113" t="s">
        <v>181</v>
      </c>
      <c r="S222" s="113" t="s">
        <v>180</v>
      </c>
      <c r="T222" s="113" t="s">
        <v>181</v>
      </c>
    </row>
    <row r="223" spans="1:20" x14ac:dyDescent="0.25">
      <c r="A223" s="111" t="s">
        <v>422</v>
      </c>
      <c r="B223" s="112" t="s">
        <v>431</v>
      </c>
      <c r="C223" s="111" t="s">
        <v>181</v>
      </c>
      <c r="D223" s="111" t="s">
        <v>181</v>
      </c>
      <c r="E223" s="111" t="s">
        <v>181</v>
      </c>
      <c r="F223" s="111" t="s">
        <v>181</v>
      </c>
      <c r="G223" s="111" t="s">
        <v>181</v>
      </c>
      <c r="H223" s="111" t="s">
        <v>181</v>
      </c>
      <c r="I223" s="111" t="s">
        <v>180</v>
      </c>
      <c r="J223" s="111" t="s">
        <v>180</v>
      </c>
      <c r="K223" s="111" t="s">
        <v>181</v>
      </c>
      <c r="L223" s="111" t="s">
        <v>180</v>
      </c>
      <c r="M223" s="111" t="s">
        <v>181</v>
      </c>
      <c r="N223" s="111" t="s">
        <v>180</v>
      </c>
      <c r="O223" s="111" t="s">
        <v>180</v>
      </c>
      <c r="P223" s="111" t="s">
        <v>181</v>
      </c>
      <c r="Q223" s="111" t="s">
        <v>181</v>
      </c>
      <c r="R223" s="111" t="s">
        <v>180</v>
      </c>
      <c r="S223" s="111" t="s">
        <v>181</v>
      </c>
      <c r="T223" s="111" t="s">
        <v>181</v>
      </c>
    </row>
    <row r="224" spans="1:20" x14ac:dyDescent="0.25">
      <c r="A224" s="113" t="s">
        <v>422</v>
      </c>
      <c r="B224" s="114" t="s">
        <v>432</v>
      </c>
      <c r="C224" s="113" t="s">
        <v>181</v>
      </c>
      <c r="D224" s="113" t="s">
        <v>181</v>
      </c>
      <c r="E224" s="113" t="s">
        <v>181</v>
      </c>
      <c r="F224" s="113" t="s">
        <v>181</v>
      </c>
      <c r="G224" s="113" t="s">
        <v>181</v>
      </c>
      <c r="H224" s="113" t="s">
        <v>181</v>
      </c>
      <c r="I224" s="113" t="s">
        <v>181</v>
      </c>
      <c r="J224" s="113" t="s">
        <v>181</v>
      </c>
      <c r="K224" s="113" t="s">
        <v>181</v>
      </c>
      <c r="L224" s="113" t="s">
        <v>181</v>
      </c>
      <c r="M224" s="113" t="s">
        <v>181</v>
      </c>
      <c r="N224" s="113" t="s">
        <v>180</v>
      </c>
      <c r="O224" s="113" t="s">
        <v>180</v>
      </c>
      <c r="P224" s="113" t="s">
        <v>181</v>
      </c>
      <c r="Q224" s="113" t="s">
        <v>180</v>
      </c>
      <c r="R224" s="113" t="s">
        <v>180</v>
      </c>
      <c r="S224" s="113" t="s">
        <v>181</v>
      </c>
      <c r="T224" s="113" t="s">
        <v>181</v>
      </c>
    </row>
    <row r="225" spans="1:20" x14ac:dyDescent="0.25">
      <c r="A225" s="111" t="s">
        <v>422</v>
      </c>
      <c r="B225" s="112" t="s">
        <v>433</v>
      </c>
      <c r="C225" s="111" t="s">
        <v>181</v>
      </c>
      <c r="D225" s="111" t="s">
        <v>180</v>
      </c>
      <c r="E225" s="111" t="s">
        <v>181</v>
      </c>
      <c r="F225" s="111" t="s">
        <v>181</v>
      </c>
      <c r="G225" s="111" t="s">
        <v>181</v>
      </c>
      <c r="H225" s="111" t="s">
        <v>181</v>
      </c>
      <c r="I225" s="111" t="s">
        <v>180</v>
      </c>
      <c r="J225" s="111" t="s">
        <v>181</v>
      </c>
      <c r="K225" s="111" t="s">
        <v>181</v>
      </c>
      <c r="L225" s="111" t="s">
        <v>181</v>
      </c>
      <c r="M225" s="111" t="s">
        <v>181</v>
      </c>
      <c r="N225" s="111" t="s">
        <v>180</v>
      </c>
      <c r="O225" s="111" t="s">
        <v>180</v>
      </c>
      <c r="P225" s="111" t="s">
        <v>181</v>
      </c>
      <c r="Q225" s="111" t="s">
        <v>180</v>
      </c>
      <c r="R225" s="111" t="s">
        <v>180</v>
      </c>
      <c r="S225" s="111" t="s">
        <v>181</v>
      </c>
      <c r="T225" s="111" t="s">
        <v>181</v>
      </c>
    </row>
    <row r="226" spans="1:20" x14ac:dyDescent="0.25">
      <c r="A226" s="113" t="s">
        <v>422</v>
      </c>
      <c r="B226" s="114" t="s">
        <v>434</v>
      </c>
      <c r="C226" s="113" t="s">
        <v>181</v>
      </c>
      <c r="D226" s="113" t="s">
        <v>181</v>
      </c>
      <c r="E226" s="113" t="s">
        <v>181</v>
      </c>
      <c r="F226" s="113" t="s">
        <v>181</v>
      </c>
      <c r="G226" s="113" t="s">
        <v>181</v>
      </c>
      <c r="H226" s="113" t="s">
        <v>181</v>
      </c>
      <c r="I226" s="113" t="s">
        <v>181</v>
      </c>
      <c r="J226" s="113" t="s">
        <v>180</v>
      </c>
      <c r="K226" s="113" t="s">
        <v>181</v>
      </c>
      <c r="L226" s="113" t="s">
        <v>181</v>
      </c>
      <c r="M226" s="113" t="s">
        <v>181</v>
      </c>
      <c r="N226" s="113" t="s">
        <v>181</v>
      </c>
      <c r="O226" s="113" t="s">
        <v>180</v>
      </c>
      <c r="P226" s="113" t="s">
        <v>181</v>
      </c>
      <c r="Q226" s="113" t="s">
        <v>181</v>
      </c>
      <c r="R226" s="113" t="s">
        <v>181</v>
      </c>
      <c r="S226" s="113" t="s">
        <v>181</v>
      </c>
      <c r="T226" s="113" t="s">
        <v>181</v>
      </c>
    </row>
    <row r="227" spans="1:20" x14ac:dyDescent="0.25">
      <c r="A227" s="111" t="s">
        <v>422</v>
      </c>
      <c r="B227" s="112" t="s">
        <v>435</v>
      </c>
      <c r="C227" s="111" t="s">
        <v>181</v>
      </c>
      <c r="D227" s="111" t="s">
        <v>181</v>
      </c>
      <c r="E227" s="111" t="s">
        <v>181</v>
      </c>
      <c r="F227" s="111" t="s">
        <v>181</v>
      </c>
      <c r="G227" s="111" t="s">
        <v>181</v>
      </c>
      <c r="H227" s="111" t="s">
        <v>181</v>
      </c>
      <c r="I227" s="111" t="s">
        <v>181</v>
      </c>
      <c r="J227" s="111" t="s">
        <v>181</v>
      </c>
      <c r="K227" s="111" t="s">
        <v>181</v>
      </c>
      <c r="L227" s="111" t="s">
        <v>181</v>
      </c>
      <c r="M227" s="111" t="s">
        <v>181</v>
      </c>
      <c r="N227" s="111" t="s">
        <v>180</v>
      </c>
      <c r="O227" s="111" t="s">
        <v>180</v>
      </c>
      <c r="P227" s="111" t="s">
        <v>181</v>
      </c>
      <c r="Q227" s="111" t="s">
        <v>180</v>
      </c>
      <c r="R227" s="111" t="s">
        <v>180</v>
      </c>
      <c r="S227" s="111" t="s">
        <v>181</v>
      </c>
      <c r="T227" s="111" t="s">
        <v>181</v>
      </c>
    </row>
    <row r="228" spans="1:20" x14ac:dyDescent="0.25">
      <c r="A228" s="113" t="s">
        <v>436</v>
      </c>
      <c r="B228" s="114" t="s">
        <v>437</v>
      </c>
      <c r="C228" s="113" t="s">
        <v>181</v>
      </c>
      <c r="D228" s="113" t="s">
        <v>181</v>
      </c>
      <c r="E228" s="113" t="s">
        <v>181</v>
      </c>
      <c r="F228" s="113" t="s">
        <v>181</v>
      </c>
      <c r="G228" s="113" t="s">
        <v>181</v>
      </c>
      <c r="H228" s="113" t="s">
        <v>181</v>
      </c>
      <c r="I228" s="113" t="s">
        <v>181</v>
      </c>
      <c r="J228" s="113" t="s">
        <v>181</v>
      </c>
      <c r="K228" s="113" t="s">
        <v>181</v>
      </c>
      <c r="L228" s="113" t="s">
        <v>181</v>
      </c>
      <c r="M228" s="113" t="s">
        <v>181</v>
      </c>
      <c r="N228" s="113" t="s">
        <v>180</v>
      </c>
      <c r="O228" s="113" t="s">
        <v>180</v>
      </c>
      <c r="P228" s="113" t="s">
        <v>181</v>
      </c>
      <c r="Q228" s="113" t="s">
        <v>180</v>
      </c>
      <c r="R228" s="113" t="s">
        <v>181</v>
      </c>
      <c r="S228" s="113" t="s">
        <v>181</v>
      </c>
      <c r="T228" s="113" t="s">
        <v>181</v>
      </c>
    </row>
    <row r="229" spans="1:20" x14ac:dyDescent="0.25">
      <c r="A229" s="111" t="s">
        <v>438</v>
      </c>
      <c r="B229" s="112" t="s">
        <v>439</v>
      </c>
      <c r="C229" s="111" t="s">
        <v>181</v>
      </c>
      <c r="D229" s="111" t="s">
        <v>180</v>
      </c>
      <c r="E229" s="111" t="s">
        <v>181</v>
      </c>
      <c r="F229" s="111" t="s">
        <v>181</v>
      </c>
      <c r="G229" s="111" t="s">
        <v>181</v>
      </c>
      <c r="H229" s="111" t="s">
        <v>181</v>
      </c>
      <c r="I229" s="111" t="s">
        <v>181</v>
      </c>
      <c r="J229" s="111" t="s">
        <v>181</v>
      </c>
      <c r="K229" s="111" t="s">
        <v>181</v>
      </c>
      <c r="L229" s="111" t="s">
        <v>181</v>
      </c>
      <c r="M229" s="111" t="s">
        <v>181</v>
      </c>
      <c r="N229" s="111" t="s">
        <v>180</v>
      </c>
      <c r="O229" s="111" t="s">
        <v>180</v>
      </c>
      <c r="P229" s="111" t="s">
        <v>181</v>
      </c>
      <c r="Q229" s="111" t="s">
        <v>180</v>
      </c>
      <c r="R229" s="111" t="s">
        <v>181</v>
      </c>
      <c r="S229" s="111" t="s">
        <v>180</v>
      </c>
      <c r="T229" s="111" t="s">
        <v>181</v>
      </c>
    </row>
    <row r="230" spans="1:20" x14ac:dyDescent="0.25">
      <c r="A230" s="113" t="s">
        <v>438</v>
      </c>
      <c r="B230" s="114" t="s">
        <v>440</v>
      </c>
      <c r="C230" s="113" t="s">
        <v>181</v>
      </c>
      <c r="D230" s="113" t="s">
        <v>181</v>
      </c>
      <c r="E230" s="113" t="s">
        <v>181</v>
      </c>
      <c r="F230" s="113" t="s">
        <v>181</v>
      </c>
      <c r="G230" s="113" t="s">
        <v>181</v>
      </c>
      <c r="H230" s="113" t="s">
        <v>180</v>
      </c>
      <c r="I230" s="113" t="s">
        <v>180</v>
      </c>
      <c r="J230" s="113" t="s">
        <v>180</v>
      </c>
      <c r="K230" s="113" t="s">
        <v>181</v>
      </c>
      <c r="L230" s="113" t="s">
        <v>181</v>
      </c>
      <c r="M230" s="113" t="s">
        <v>181</v>
      </c>
      <c r="N230" s="113" t="s">
        <v>180</v>
      </c>
      <c r="O230" s="113" t="s">
        <v>180</v>
      </c>
      <c r="P230" s="113" t="s">
        <v>180</v>
      </c>
      <c r="Q230" s="113" t="s">
        <v>181</v>
      </c>
      <c r="R230" s="113" t="s">
        <v>180</v>
      </c>
      <c r="S230" s="113" t="s">
        <v>180</v>
      </c>
      <c r="T230" s="113" t="s">
        <v>181</v>
      </c>
    </row>
    <row r="231" spans="1:20" x14ac:dyDescent="0.25">
      <c r="A231" s="111" t="s">
        <v>438</v>
      </c>
      <c r="B231" s="112" t="s">
        <v>441</v>
      </c>
      <c r="C231" s="111" t="s">
        <v>181</v>
      </c>
      <c r="D231" s="111" t="s">
        <v>181</v>
      </c>
      <c r="E231" s="111" t="s">
        <v>181</v>
      </c>
      <c r="F231" s="111" t="s">
        <v>181</v>
      </c>
      <c r="G231" s="111" t="s">
        <v>181</v>
      </c>
      <c r="H231" s="111" t="s">
        <v>181</v>
      </c>
      <c r="I231" s="111" t="s">
        <v>180</v>
      </c>
      <c r="J231" s="111" t="s">
        <v>180</v>
      </c>
      <c r="K231" s="111" t="s">
        <v>180</v>
      </c>
      <c r="L231" s="111" t="s">
        <v>181</v>
      </c>
      <c r="M231" s="111" t="s">
        <v>181</v>
      </c>
      <c r="N231" s="111" t="s">
        <v>180</v>
      </c>
      <c r="O231" s="111" t="s">
        <v>180</v>
      </c>
      <c r="P231" s="111" t="s">
        <v>181</v>
      </c>
      <c r="Q231" s="111" t="s">
        <v>180</v>
      </c>
      <c r="R231" s="111" t="s">
        <v>181</v>
      </c>
      <c r="S231" s="111" t="s">
        <v>180</v>
      </c>
      <c r="T231" s="111" t="s">
        <v>181</v>
      </c>
    </row>
    <row r="232" spans="1:20" x14ac:dyDescent="0.25">
      <c r="A232" s="113" t="s">
        <v>438</v>
      </c>
      <c r="B232" s="114" t="s">
        <v>442</v>
      </c>
      <c r="C232" s="113" t="s">
        <v>181</v>
      </c>
      <c r="D232" s="113" t="s">
        <v>181</v>
      </c>
      <c r="E232" s="113" t="s">
        <v>181</v>
      </c>
      <c r="F232" s="113" t="s">
        <v>181</v>
      </c>
      <c r="G232" s="113" t="s">
        <v>181</v>
      </c>
      <c r="H232" s="113" t="s">
        <v>181</v>
      </c>
      <c r="I232" s="113" t="s">
        <v>181</v>
      </c>
      <c r="J232" s="113" t="s">
        <v>181</v>
      </c>
      <c r="K232" s="113" t="s">
        <v>181</v>
      </c>
      <c r="L232" s="113" t="s">
        <v>181</v>
      </c>
      <c r="M232" s="113" t="s">
        <v>181</v>
      </c>
      <c r="N232" s="113" t="s">
        <v>180</v>
      </c>
      <c r="O232" s="113" t="s">
        <v>180</v>
      </c>
      <c r="P232" s="113" t="s">
        <v>181</v>
      </c>
      <c r="Q232" s="113" t="s">
        <v>181</v>
      </c>
      <c r="R232" s="113" t="s">
        <v>181</v>
      </c>
      <c r="S232" s="113" t="s">
        <v>180</v>
      </c>
      <c r="T232" s="113" t="s">
        <v>181</v>
      </c>
    </row>
    <row r="233" spans="1:20" x14ac:dyDescent="0.25">
      <c r="A233" s="111" t="s">
        <v>438</v>
      </c>
      <c r="B233" s="112" t="s">
        <v>443</v>
      </c>
      <c r="C233" s="111" t="s">
        <v>181</v>
      </c>
      <c r="D233" s="111" t="s">
        <v>181</v>
      </c>
      <c r="E233" s="111" t="s">
        <v>181</v>
      </c>
      <c r="F233" s="111" t="s">
        <v>181</v>
      </c>
      <c r="G233" s="111" t="s">
        <v>181</v>
      </c>
      <c r="H233" s="111" t="s">
        <v>181</v>
      </c>
      <c r="I233" s="111" t="s">
        <v>181</v>
      </c>
      <c r="J233" s="111" t="s">
        <v>181</v>
      </c>
      <c r="K233" s="111" t="s">
        <v>181</v>
      </c>
      <c r="L233" s="111" t="s">
        <v>181</v>
      </c>
      <c r="M233" s="111" t="s">
        <v>181</v>
      </c>
      <c r="N233" s="111" t="s">
        <v>180</v>
      </c>
      <c r="O233" s="111" t="s">
        <v>180</v>
      </c>
      <c r="P233" s="111" t="s">
        <v>181</v>
      </c>
      <c r="Q233" s="111" t="s">
        <v>180</v>
      </c>
      <c r="R233" s="111" t="s">
        <v>180</v>
      </c>
      <c r="S233" s="111" t="s">
        <v>181</v>
      </c>
      <c r="T233" s="111" t="s">
        <v>181</v>
      </c>
    </row>
    <row r="234" spans="1:20" x14ac:dyDescent="0.25">
      <c r="A234" s="113" t="s">
        <v>438</v>
      </c>
      <c r="B234" s="114" t="s">
        <v>444</v>
      </c>
      <c r="C234" s="113" t="s">
        <v>181</v>
      </c>
      <c r="D234" s="113" t="s">
        <v>181</v>
      </c>
      <c r="E234" s="113" t="s">
        <v>181</v>
      </c>
      <c r="F234" s="113" t="s">
        <v>181</v>
      </c>
      <c r="G234" s="113" t="s">
        <v>181</v>
      </c>
      <c r="H234" s="113" t="s">
        <v>181</v>
      </c>
      <c r="I234" s="113" t="s">
        <v>180</v>
      </c>
      <c r="J234" s="113" t="s">
        <v>181</v>
      </c>
      <c r="K234" s="113" t="s">
        <v>181</v>
      </c>
      <c r="L234" s="113" t="s">
        <v>181</v>
      </c>
      <c r="M234" s="113" t="s">
        <v>181</v>
      </c>
      <c r="N234" s="113" t="s">
        <v>181</v>
      </c>
      <c r="O234" s="113" t="s">
        <v>180</v>
      </c>
      <c r="P234" s="113" t="s">
        <v>181</v>
      </c>
      <c r="Q234" s="113" t="s">
        <v>180</v>
      </c>
      <c r="R234" s="113" t="s">
        <v>181</v>
      </c>
      <c r="S234" s="113" t="s">
        <v>180</v>
      </c>
      <c r="T234" s="113" t="s">
        <v>181</v>
      </c>
    </row>
    <row r="235" spans="1:20" x14ac:dyDescent="0.25">
      <c r="A235" s="111" t="s">
        <v>438</v>
      </c>
      <c r="B235" s="112" t="s">
        <v>445</v>
      </c>
      <c r="C235" s="111" t="s">
        <v>181</v>
      </c>
      <c r="D235" s="111" t="s">
        <v>180</v>
      </c>
      <c r="E235" s="111" t="s">
        <v>181</v>
      </c>
      <c r="F235" s="111" t="s">
        <v>180</v>
      </c>
      <c r="G235" s="111" t="s">
        <v>180</v>
      </c>
      <c r="H235" s="111" t="s">
        <v>180</v>
      </c>
      <c r="I235" s="111" t="s">
        <v>181</v>
      </c>
      <c r="J235" s="111" t="s">
        <v>180</v>
      </c>
      <c r="K235" s="111" t="s">
        <v>181</v>
      </c>
      <c r="L235" s="111" t="s">
        <v>181</v>
      </c>
      <c r="M235" s="111" t="s">
        <v>181</v>
      </c>
      <c r="N235" s="111" t="s">
        <v>180</v>
      </c>
      <c r="O235" s="111" t="s">
        <v>180</v>
      </c>
      <c r="P235" s="111" t="s">
        <v>180</v>
      </c>
      <c r="Q235" s="111" t="s">
        <v>180</v>
      </c>
      <c r="R235" s="111" t="s">
        <v>180</v>
      </c>
      <c r="S235" s="111" t="s">
        <v>180</v>
      </c>
      <c r="T235" s="111" t="s">
        <v>181</v>
      </c>
    </row>
    <row r="236" spans="1:20" x14ac:dyDescent="0.25">
      <c r="A236" s="113" t="s">
        <v>438</v>
      </c>
      <c r="B236" s="114" t="s">
        <v>446</v>
      </c>
      <c r="C236" s="113" t="s">
        <v>181</v>
      </c>
      <c r="D236" s="113" t="s">
        <v>181</v>
      </c>
      <c r="E236" s="113" t="s">
        <v>181</v>
      </c>
      <c r="F236" s="113" t="s">
        <v>181</v>
      </c>
      <c r="G236" s="113" t="s">
        <v>181</v>
      </c>
      <c r="H236" s="113" t="s">
        <v>181</v>
      </c>
      <c r="I236" s="113" t="s">
        <v>181</v>
      </c>
      <c r="J236" s="113" t="s">
        <v>180</v>
      </c>
      <c r="K236" s="113" t="s">
        <v>181</v>
      </c>
      <c r="L236" s="113" t="s">
        <v>181</v>
      </c>
      <c r="M236" s="113" t="s">
        <v>181</v>
      </c>
      <c r="N236" s="113" t="s">
        <v>180</v>
      </c>
      <c r="O236" s="113" t="s">
        <v>180</v>
      </c>
      <c r="P236" s="113" t="s">
        <v>181</v>
      </c>
      <c r="Q236" s="113" t="s">
        <v>180</v>
      </c>
      <c r="R236" s="113" t="s">
        <v>180</v>
      </c>
      <c r="S236" s="113" t="s">
        <v>181</v>
      </c>
      <c r="T236" s="113" t="s">
        <v>181</v>
      </c>
    </row>
    <row r="237" spans="1:20" x14ac:dyDescent="0.25">
      <c r="A237" s="111" t="s">
        <v>438</v>
      </c>
      <c r="B237" s="112" t="s">
        <v>447</v>
      </c>
      <c r="C237" s="111" t="s">
        <v>181</v>
      </c>
      <c r="D237" s="111" t="s">
        <v>181</v>
      </c>
      <c r="E237" s="111" t="s">
        <v>181</v>
      </c>
      <c r="F237" s="111" t="s">
        <v>181</v>
      </c>
      <c r="G237" s="111" t="s">
        <v>181</v>
      </c>
      <c r="H237" s="111" t="s">
        <v>181</v>
      </c>
      <c r="I237" s="111" t="s">
        <v>180</v>
      </c>
      <c r="J237" s="111" t="s">
        <v>180</v>
      </c>
      <c r="K237" s="111" t="s">
        <v>181</v>
      </c>
      <c r="L237" s="111" t="s">
        <v>181</v>
      </c>
      <c r="M237" s="111" t="s">
        <v>181</v>
      </c>
      <c r="N237" s="111" t="s">
        <v>180</v>
      </c>
      <c r="O237" s="111" t="s">
        <v>180</v>
      </c>
      <c r="P237" s="111" t="s">
        <v>180</v>
      </c>
      <c r="Q237" s="111" t="s">
        <v>180</v>
      </c>
      <c r="R237" s="111" t="s">
        <v>180</v>
      </c>
      <c r="S237" s="111" t="s">
        <v>181</v>
      </c>
      <c r="T237" s="111" t="s">
        <v>180</v>
      </c>
    </row>
    <row r="238" spans="1:20" x14ac:dyDescent="0.25">
      <c r="A238" s="113" t="s">
        <v>438</v>
      </c>
      <c r="B238" s="114" t="s">
        <v>448</v>
      </c>
      <c r="C238" s="113" t="s">
        <v>181</v>
      </c>
      <c r="D238" s="113" t="s">
        <v>180</v>
      </c>
      <c r="E238" s="113" t="s">
        <v>181</v>
      </c>
      <c r="F238" s="113" t="s">
        <v>181</v>
      </c>
      <c r="G238" s="113" t="s">
        <v>181</v>
      </c>
      <c r="H238" s="113" t="s">
        <v>181</v>
      </c>
      <c r="I238" s="113" t="s">
        <v>181</v>
      </c>
      <c r="J238" s="113" t="s">
        <v>181</v>
      </c>
      <c r="K238" s="113" t="s">
        <v>181</v>
      </c>
      <c r="L238" s="113" t="s">
        <v>181</v>
      </c>
      <c r="M238" s="113" t="s">
        <v>181</v>
      </c>
      <c r="N238" s="113" t="s">
        <v>180</v>
      </c>
      <c r="O238" s="113" t="s">
        <v>180</v>
      </c>
      <c r="P238" s="113" t="s">
        <v>180</v>
      </c>
      <c r="Q238" s="113" t="s">
        <v>180</v>
      </c>
      <c r="R238" s="113" t="s">
        <v>181</v>
      </c>
      <c r="S238" s="113" t="s">
        <v>180</v>
      </c>
      <c r="T238" s="113" t="s">
        <v>181</v>
      </c>
    </row>
    <row r="239" spans="1:20" x14ac:dyDescent="0.25">
      <c r="A239" s="111" t="s">
        <v>438</v>
      </c>
      <c r="B239" s="112" t="s">
        <v>449</v>
      </c>
      <c r="C239" s="111" t="s">
        <v>181</v>
      </c>
      <c r="D239" s="111" t="s">
        <v>181</v>
      </c>
      <c r="E239" s="111" t="s">
        <v>181</v>
      </c>
      <c r="F239" s="111" t="s">
        <v>181</v>
      </c>
      <c r="G239" s="111" t="s">
        <v>181</v>
      </c>
      <c r="H239" s="111" t="s">
        <v>181</v>
      </c>
      <c r="I239" s="111" t="s">
        <v>181</v>
      </c>
      <c r="J239" s="111" t="s">
        <v>181</v>
      </c>
      <c r="K239" s="111" t="s">
        <v>181</v>
      </c>
      <c r="L239" s="111" t="s">
        <v>181</v>
      </c>
      <c r="M239" s="111" t="s">
        <v>181</v>
      </c>
      <c r="N239" s="111" t="s">
        <v>180</v>
      </c>
      <c r="O239" s="111" t="s">
        <v>180</v>
      </c>
      <c r="P239" s="111" t="s">
        <v>181</v>
      </c>
      <c r="Q239" s="111" t="s">
        <v>180</v>
      </c>
      <c r="R239" s="111" t="s">
        <v>180</v>
      </c>
      <c r="S239" s="111" t="s">
        <v>181</v>
      </c>
      <c r="T239" s="111" t="s">
        <v>181</v>
      </c>
    </row>
    <row r="240" spans="1:20" x14ac:dyDescent="0.25">
      <c r="A240" s="113" t="s">
        <v>438</v>
      </c>
      <c r="B240" s="114" t="s">
        <v>450</v>
      </c>
      <c r="C240" s="113" t="s">
        <v>181</v>
      </c>
      <c r="D240" s="113" t="s">
        <v>181</v>
      </c>
      <c r="E240" s="113" t="s">
        <v>181</v>
      </c>
      <c r="F240" s="113" t="s">
        <v>181</v>
      </c>
      <c r="G240" s="113" t="s">
        <v>181</v>
      </c>
      <c r="H240" s="113" t="s">
        <v>181</v>
      </c>
      <c r="I240" s="113" t="s">
        <v>181</v>
      </c>
      <c r="J240" s="113" t="s">
        <v>181</v>
      </c>
      <c r="K240" s="113" t="s">
        <v>181</v>
      </c>
      <c r="L240" s="113" t="s">
        <v>181</v>
      </c>
      <c r="M240" s="113" t="s">
        <v>181</v>
      </c>
      <c r="N240" s="113" t="s">
        <v>181</v>
      </c>
      <c r="O240" s="113" t="s">
        <v>180</v>
      </c>
      <c r="P240" s="113" t="s">
        <v>181</v>
      </c>
      <c r="Q240" s="113" t="s">
        <v>180</v>
      </c>
      <c r="R240" s="113" t="s">
        <v>180</v>
      </c>
      <c r="S240" s="113" t="s">
        <v>181</v>
      </c>
      <c r="T240" s="113" t="s">
        <v>181</v>
      </c>
    </row>
    <row r="241" spans="1:20" x14ac:dyDescent="0.25">
      <c r="A241" s="111" t="s">
        <v>451</v>
      </c>
      <c r="B241" s="112" t="s">
        <v>452</v>
      </c>
      <c r="C241" s="111" t="s">
        <v>181</v>
      </c>
      <c r="D241" s="111" t="s">
        <v>181</v>
      </c>
      <c r="E241" s="111" t="s">
        <v>181</v>
      </c>
      <c r="F241" s="111" t="s">
        <v>181</v>
      </c>
      <c r="G241" s="111" t="s">
        <v>181</v>
      </c>
      <c r="H241" s="111" t="s">
        <v>181</v>
      </c>
      <c r="I241" s="111" t="s">
        <v>181</v>
      </c>
      <c r="J241" s="111" t="s">
        <v>181</v>
      </c>
      <c r="K241" s="111" t="s">
        <v>181</v>
      </c>
      <c r="L241" s="111" t="s">
        <v>181</v>
      </c>
      <c r="M241" s="111" t="s">
        <v>181</v>
      </c>
      <c r="N241" s="111" t="s">
        <v>180</v>
      </c>
      <c r="O241" s="111" t="s">
        <v>180</v>
      </c>
      <c r="P241" s="111" t="s">
        <v>181</v>
      </c>
      <c r="Q241" s="111" t="s">
        <v>180</v>
      </c>
      <c r="R241" s="111" t="s">
        <v>180</v>
      </c>
      <c r="S241" s="111" t="s">
        <v>181</v>
      </c>
      <c r="T241" s="111" t="s">
        <v>181</v>
      </c>
    </row>
    <row r="242" spans="1:20" x14ac:dyDescent="0.25">
      <c r="A242" s="113" t="s">
        <v>451</v>
      </c>
      <c r="B242" s="114" t="s">
        <v>453</v>
      </c>
      <c r="C242" s="113" t="s">
        <v>181</v>
      </c>
      <c r="D242" s="113" t="s">
        <v>181</v>
      </c>
      <c r="E242" s="113" t="s">
        <v>181</v>
      </c>
      <c r="F242" s="113" t="s">
        <v>181</v>
      </c>
      <c r="G242" s="113" t="s">
        <v>181</v>
      </c>
      <c r="H242" s="113" t="s">
        <v>181</v>
      </c>
      <c r="I242" s="113" t="s">
        <v>180</v>
      </c>
      <c r="J242" s="113" t="s">
        <v>180</v>
      </c>
      <c r="K242" s="113" t="s">
        <v>180</v>
      </c>
      <c r="L242" s="113" t="s">
        <v>181</v>
      </c>
      <c r="M242" s="113" t="s">
        <v>181</v>
      </c>
      <c r="N242" s="113" t="s">
        <v>180</v>
      </c>
      <c r="O242" s="113" t="s">
        <v>180</v>
      </c>
      <c r="P242" s="113" t="s">
        <v>181</v>
      </c>
      <c r="Q242" s="113" t="s">
        <v>180</v>
      </c>
      <c r="R242" s="113" t="s">
        <v>180</v>
      </c>
      <c r="S242" s="113" t="s">
        <v>180</v>
      </c>
      <c r="T242" s="113" t="s">
        <v>181</v>
      </c>
    </row>
    <row r="243" spans="1:20" x14ac:dyDescent="0.25">
      <c r="A243" s="111" t="s">
        <v>451</v>
      </c>
      <c r="B243" s="112" t="s">
        <v>454</v>
      </c>
      <c r="C243" s="111" t="s">
        <v>180</v>
      </c>
      <c r="D243" s="111" t="s">
        <v>180</v>
      </c>
      <c r="E243" s="111" t="s">
        <v>181</v>
      </c>
      <c r="F243" s="111" t="s">
        <v>181</v>
      </c>
      <c r="G243" s="111" t="s">
        <v>180</v>
      </c>
      <c r="H243" s="111" t="s">
        <v>181</v>
      </c>
      <c r="I243" s="111" t="s">
        <v>181</v>
      </c>
      <c r="J243" s="111" t="s">
        <v>181</v>
      </c>
      <c r="K243" s="111" t="s">
        <v>181</v>
      </c>
      <c r="L243" s="111" t="s">
        <v>181</v>
      </c>
      <c r="M243" s="111" t="s">
        <v>181</v>
      </c>
      <c r="N243" s="111" t="s">
        <v>180</v>
      </c>
      <c r="O243" s="111" t="s">
        <v>181</v>
      </c>
      <c r="P243" s="111" t="s">
        <v>181</v>
      </c>
      <c r="Q243" s="111" t="s">
        <v>181</v>
      </c>
      <c r="R243" s="111" t="s">
        <v>181</v>
      </c>
      <c r="S243" s="111" t="s">
        <v>181</v>
      </c>
      <c r="T243" s="111" t="s">
        <v>181</v>
      </c>
    </row>
    <row r="244" spans="1:20" x14ac:dyDescent="0.25">
      <c r="A244" s="113" t="s">
        <v>455</v>
      </c>
      <c r="B244" s="114" t="s">
        <v>456</v>
      </c>
      <c r="C244" s="113" t="s">
        <v>181</v>
      </c>
      <c r="D244" s="113" t="s">
        <v>181</v>
      </c>
      <c r="E244" s="113" t="s">
        <v>181</v>
      </c>
      <c r="F244" s="113" t="s">
        <v>181</v>
      </c>
      <c r="G244" s="113" t="s">
        <v>181</v>
      </c>
      <c r="H244" s="113" t="s">
        <v>181</v>
      </c>
      <c r="I244" s="113" t="s">
        <v>180</v>
      </c>
      <c r="J244" s="113" t="s">
        <v>180</v>
      </c>
      <c r="K244" s="113" t="s">
        <v>181</v>
      </c>
      <c r="L244" s="113" t="s">
        <v>181</v>
      </c>
      <c r="M244" s="113" t="s">
        <v>181</v>
      </c>
      <c r="N244" s="113" t="s">
        <v>181</v>
      </c>
      <c r="O244" s="113" t="s">
        <v>180</v>
      </c>
      <c r="P244" s="113" t="s">
        <v>181</v>
      </c>
      <c r="Q244" s="113" t="s">
        <v>180</v>
      </c>
      <c r="R244" s="113" t="s">
        <v>180</v>
      </c>
      <c r="S244" s="113" t="s">
        <v>181</v>
      </c>
      <c r="T244" s="113" t="s">
        <v>181</v>
      </c>
    </row>
    <row r="245" spans="1:20" x14ac:dyDescent="0.25">
      <c r="A245" s="111" t="s">
        <v>455</v>
      </c>
      <c r="B245" s="112" t="s">
        <v>457</v>
      </c>
      <c r="C245" s="111" t="s">
        <v>181</v>
      </c>
      <c r="D245" s="111" t="s">
        <v>180</v>
      </c>
      <c r="E245" s="111" t="s">
        <v>181</v>
      </c>
      <c r="F245" s="111" t="s">
        <v>181</v>
      </c>
      <c r="G245" s="111" t="s">
        <v>181</v>
      </c>
      <c r="H245" s="111" t="s">
        <v>181</v>
      </c>
      <c r="I245" s="111" t="s">
        <v>180</v>
      </c>
      <c r="J245" s="111" t="s">
        <v>181</v>
      </c>
      <c r="K245" s="111" t="s">
        <v>180</v>
      </c>
      <c r="L245" s="111" t="s">
        <v>181</v>
      </c>
      <c r="M245" s="111" t="s">
        <v>181</v>
      </c>
      <c r="N245" s="111" t="s">
        <v>180</v>
      </c>
      <c r="O245" s="111" t="s">
        <v>180</v>
      </c>
      <c r="P245" s="111" t="s">
        <v>180</v>
      </c>
      <c r="Q245" s="111" t="s">
        <v>180</v>
      </c>
      <c r="R245" s="111" t="s">
        <v>181</v>
      </c>
      <c r="S245" s="111" t="s">
        <v>180</v>
      </c>
      <c r="T245" s="111" t="s">
        <v>181</v>
      </c>
    </row>
    <row r="246" spans="1:20" x14ac:dyDescent="0.25">
      <c r="A246" s="113" t="s">
        <v>455</v>
      </c>
      <c r="B246" s="114" t="s">
        <v>458</v>
      </c>
      <c r="C246" s="113" t="s">
        <v>180</v>
      </c>
      <c r="D246" s="113" t="s">
        <v>180</v>
      </c>
      <c r="E246" s="113" t="s">
        <v>181</v>
      </c>
      <c r="F246" s="113" t="s">
        <v>181</v>
      </c>
      <c r="G246" s="113" t="s">
        <v>181</v>
      </c>
      <c r="H246" s="113" t="s">
        <v>181</v>
      </c>
      <c r="I246" s="113" t="s">
        <v>180</v>
      </c>
      <c r="J246" s="113" t="s">
        <v>180</v>
      </c>
      <c r="K246" s="113" t="s">
        <v>181</v>
      </c>
      <c r="L246" s="113" t="s">
        <v>181</v>
      </c>
      <c r="M246" s="113" t="s">
        <v>181</v>
      </c>
      <c r="N246" s="113" t="s">
        <v>181</v>
      </c>
      <c r="O246" s="113" t="s">
        <v>180</v>
      </c>
      <c r="P246" s="113" t="s">
        <v>181</v>
      </c>
      <c r="Q246" s="113" t="s">
        <v>180</v>
      </c>
      <c r="R246" s="113" t="s">
        <v>180</v>
      </c>
      <c r="S246" s="113" t="s">
        <v>180</v>
      </c>
      <c r="T246" s="113" t="s">
        <v>181</v>
      </c>
    </row>
    <row r="247" spans="1:20" x14ac:dyDescent="0.25">
      <c r="A247" s="111" t="s">
        <v>455</v>
      </c>
      <c r="B247" s="112" t="s">
        <v>459</v>
      </c>
      <c r="C247" s="111" t="s">
        <v>181</v>
      </c>
      <c r="D247" s="111" t="s">
        <v>180</v>
      </c>
      <c r="E247" s="111" t="s">
        <v>181</v>
      </c>
      <c r="F247" s="111" t="s">
        <v>181</v>
      </c>
      <c r="G247" s="111" t="s">
        <v>181</v>
      </c>
      <c r="H247" s="111" t="s">
        <v>181</v>
      </c>
      <c r="I247" s="111" t="s">
        <v>181</v>
      </c>
      <c r="J247" s="111" t="s">
        <v>180</v>
      </c>
      <c r="K247" s="111" t="s">
        <v>181</v>
      </c>
      <c r="L247" s="111" t="s">
        <v>181</v>
      </c>
      <c r="M247" s="111" t="s">
        <v>181</v>
      </c>
      <c r="N247" s="111" t="s">
        <v>180</v>
      </c>
      <c r="O247" s="111" t="s">
        <v>180</v>
      </c>
      <c r="P247" s="111" t="s">
        <v>181</v>
      </c>
      <c r="Q247" s="111" t="s">
        <v>180</v>
      </c>
      <c r="R247" s="111" t="s">
        <v>180</v>
      </c>
      <c r="S247" s="111" t="s">
        <v>180</v>
      </c>
      <c r="T247" s="111" t="s">
        <v>181</v>
      </c>
    </row>
    <row r="248" spans="1:20" x14ac:dyDescent="0.25">
      <c r="A248" s="113" t="s">
        <v>455</v>
      </c>
      <c r="B248" s="114" t="s">
        <v>460</v>
      </c>
      <c r="C248" s="113" t="s">
        <v>181</v>
      </c>
      <c r="D248" s="113" t="s">
        <v>181</v>
      </c>
      <c r="E248" s="113" t="s">
        <v>181</v>
      </c>
      <c r="F248" s="113" t="s">
        <v>181</v>
      </c>
      <c r="G248" s="113" t="s">
        <v>181</v>
      </c>
      <c r="H248" s="113" t="s">
        <v>181</v>
      </c>
      <c r="I248" s="113" t="s">
        <v>180</v>
      </c>
      <c r="J248" s="113" t="s">
        <v>180</v>
      </c>
      <c r="K248" s="113" t="s">
        <v>180</v>
      </c>
      <c r="L248" s="113" t="s">
        <v>181</v>
      </c>
      <c r="M248" s="113" t="s">
        <v>181</v>
      </c>
      <c r="N248" s="113" t="s">
        <v>180</v>
      </c>
      <c r="O248" s="113" t="s">
        <v>180</v>
      </c>
      <c r="P248" s="113" t="s">
        <v>181</v>
      </c>
      <c r="Q248" s="113" t="s">
        <v>180</v>
      </c>
      <c r="R248" s="113" t="s">
        <v>180</v>
      </c>
      <c r="S248" s="113" t="s">
        <v>180</v>
      </c>
      <c r="T248" s="113" t="s">
        <v>181</v>
      </c>
    </row>
    <row r="249" spans="1:20" x14ac:dyDescent="0.25">
      <c r="A249" s="111" t="s">
        <v>461</v>
      </c>
      <c r="B249" s="112" t="s">
        <v>462</v>
      </c>
      <c r="C249" s="111" t="s">
        <v>181</v>
      </c>
      <c r="D249" s="111" t="s">
        <v>181</v>
      </c>
      <c r="E249" s="111" t="s">
        <v>181</v>
      </c>
      <c r="F249" s="111" t="s">
        <v>181</v>
      </c>
      <c r="G249" s="111" t="s">
        <v>181</v>
      </c>
      <c r="H249" s="111" t="s">
        <v>181</v>
      </c>
      <c r="I249" s="111" t="s">
        <v>181</v>
      </c>
      <c r="J249" s="111" t="s">
        <v>181</v>
      </c>
      <c r="K249" s="111" t="s">
        <v>181</v>
      </c>
      <c r="L249" s="111" t="s">
        <v>181</v>
      </c>
      <c r="M249" s="111" t="s">
        <v>181</v>
      </c>
      <c r="N249" s="111" t="s">
        <v>180</v>
      </c>
      <c r="O249" s="111" t="s">
        <v>180</v>
      </c>
      <c r="P249" s="111" t="s">
        <v>181</v>
      </c>
      <c r="Q249" s="111" t="s">
        <v>180</v>
      </c>
      <c r="R249" s="111" t="s">
        <v>181</v>
      </c>
      <c r="S249" s="111" t="s">
        <v>181</v>
      </c>
      <c r="T249" s="111" t="s">
        <v>181</v>
      </c>
    </row>
    <row r="250" spans="1:20" x14ac:dyDescent="0.25">
      <c r="A250" s="113" t="s">
        <v>461</v>
      </c>
      <c r="B250" s="114" t="s">
        <v>463</v>
      </c>
      <c r="C250" s="113" t="s">
        <v>181</v>
      </c>
      <c r="D250" s="113" t="s">
        <v>181</v>
      </c>
      <c r="E250" s="113" t="s">
        <v>181</v>
      </c>
      <c r="F250" s="113" t="s">
        <v>181</v>
      </c>
      <c r="G250" s="113" t="s">
        <v>181</v>
      </c>
      <c r="H250" s="113" t="s">
        <v>181</v>
      </c>
      <c r="I250" s="113" t="s">
        <v>181</v>
      </c>
      <c r="J250" s="113" t="s">
        <v>181</v>
      </c>
      <c r="K250" s="113" t="s">
        <v>181</v>
      </c>
      <c r="L250" s="113" t="s">
        <v>180</v>
      </c>
      <c r="M250" s="113" t="s">
        <v>181</v>
      </c>
      <c r="N250" s="113" t="s">
        <v>180</v>
      </c>
      <c r="O250" s="113" t="s">
        <v>180</v>
      </c>
      <c r="P250" s="113" t="s">
        <v>181</v>
      </c>
      <c r="Q250" s="113" t="s">
        <v>180</v>
      </c>
      <c r="R250" s="113" t="s">
        <v>180</v>
      </c>
      <c r="S250" s="113" t="s">
        <v>181</v>
      </c>
      <c r="T250" s="113" t="s">
        <v>181</v>
      </c>
    </row>
    <row r="251" spans="1:20" x14ac:dyDescent="0.25">
      <c r="A251" s="111" t="s">
        <v>461</v>
      </c>
      <c r="B251" s="112" t="s">
        <v>464</v>
      </c>
      <c r="C251" s="111" t="s">
        <v>181</v>
      </c>
      <c r="D251" s="111" t="s">
        <v>181</v>
      </c>
      <c r="E251" s="111" t="s">
        <v>181</v>
      </c>
      <c r="F251" s="111" t="s">
        <v>181</v>
      </c>
      <c r="G251" s="111" t="s">
        <v>181</v>
      </c>
      <c r="H251" s="111" t="s">
        <v>181</v>
      </c>
      <c r="I251" s="111" t="s">
        <v>181</v>
      </c>
      <c r="J251" s="111" t="s">
        <v>181</v>
      </c>
      <c r="K251" s="111" t="s">
        <v>181</v>
      </c>
      <c r="L251" s="111" t="s">
        <v>181</v>
      </c>
      <c r="M251" s="111" t="s">
        <v>181</v>
      </c>
      <c r="N251" s="111" t="s">
        <v>181</v>
      </c>
      <c r="O251" s="111" t="s">
        <v>180</v>
      </c>
      <c r="P251" s="111" t="s">
        <v>181</v>
      </c>
      <c r="Q251" s="111" t="s">
        <v>180</v>
      </c>
      <c r="R251" s="111" t="s">
        <v>180</v>
      </c>
      <c r="S251" s="111" t="s">
        <v>181</v>
      </c>
      <c r="T251" s="111" t="s">
        <v>181</v>
      </c>
    </row>
    <row r="252" spans="1:20" x14ac:dyDescent="0.25">
      <c r="A252" s="113" t="s">
        <v>461</v>
      </c>
      <c r="B252" s="114" t="s">
        <v>465</v>
      </c>
      <c r="C252" s="113" t="s">
        <v>181</v>
      </c>
      <c r="D252" s="113" t="s">
        <v>180</v>
      </c>
      <c r="E252" s="113" t="s">
        <v>181</v>
      </c>
      <c r="F252" s="113" t="s">
        <v>181</v>
      </c>
      <c r="G252" s="113" t="s">
        <v>181</v>
      </c>
      <c r="H252" s="113" t="s">
        <v>181</v>
      </c>
      <c r="I252" s="113" t="s">
        <v>181</v>
      </c>
      <c r="J252" s="113" t="s">
        <v>181</v>
      </c>
      <c r="K252" s="113" t="s">
        <v>181</v>
      </c>
      <c r="L252" s="113" t="s">
        <v>181</v>
      </c>
      <c r="M252" s="113" t="s">
        <v>181</v>
      </c>
      <c r="N252" s="113" t="s">
        <v>181</v>
      </c>
      <c r="O252" s="113" t="s">
        <v>181</v>
      </c>
      <c r="P252" s="113" t="s">
        <v>181</v>
      </c>
      <c r="Q252" s="113" t="s">
        <v>181</v>
      </c>
      <c r="R252" s="113" t="s">
        <v>181</v>
      </c>
      <c r="S252" s="113" t="s">
        <v>181</v>
      </c>
      <c r="T252" s="113" t="s">
        <v>181</v>
      </c>
    </row>
    <row r="253" spans="1:20" x14ac:dyDescent="0.25">
      <c r="A253" s="111" t="s">
        <v>461</v>
      </c>
      <c r="B253" s="112" t="s">
        <v>466</v>
      </c>
      <c r="C253" s="111" t="s">
        <v>181</v>
      </c>
      <c r="D253" s="111" t="s">
        <v>180</v>
      </c>
      <c r="E253" s="111" t="s">
        <v>181</v>
      </c>
      <c r="F253" s="111" t="s">
        <v>181</v>
      </c>
      <c r="G253" s="111" t="s">
        <v>181</v>
      </c>
      <c r="H253" s="111" t="s">
        <v>181</v>
      </c>
      <c r="I253" s="111" t="s">
        <v>180</v>
      </c>
      <c r="J253" s="111" t="s">
        <v>180</v>
      </c>
      <c r="K253" s="111" t="s">
        <v>180</v>
      </c>
      <c r="L253" s="111" t="s">
        <v>181</v>
      </c>
      <c r="M253" s="111" t="s">
        <v>181</v>
      </c>
      <c r="N253" s="111" t="s">
        <v>181</v>
      </c>
      <c r="O253" s="111" t="s">
        <v>180</v>
      </c>
      <c r="P253" s="111" t="s">
        <v>181</v>
      </c>
      <c r="Q253" s="111" t="s">
        <v>180</v>
      </c>
      <c r="R253" s="111" t="s">
        <v>180</v>
      </c>
      <c r="S253" s="111" t="s">
        <v>181</v>
      </c>
      <c r="T253" s="111" t="s">
        <v>181</v>
      </c>
    </row>
    <row r="254" spans="1:20" x14ac:dyDescent="0.25">
      <c r="A254" s="113" t="s">
        <v>461</v>
      </c>
      <c r="B254" s="114" t="s">
        <v>467</v>
      </c>
      <c r="C254" s="113" t="s">
        <v>181</v>
      </c>
      <c r="D254" s="113" t="s">
        <v>181</v>
      </c>
      <c r="E254" s="113" t="s">
        <v>181</v>
      </c>
      <c r="F254" s="113" t="s">
        <v>181</v>
      </c>
      <c r="G254" s="113" t="s">
        <v>181</v>
      </c>
      <c r="H254" s="113" t="s">
        <v>181</v>
      </c>
      <c r="I254" s="113" t="s">
        <v>181</v>
      </c>
      <c r="J254" s="113" t="s">
        <v>181</v>
      </c>
      <c r="K254" s="113" t="s">
        <v>181</v>
      </c>
      <c r="L254" s="113" t="s">
        <v>181</v>
      </c>
      <c r="M254" s="113" t="s">
        <v>181</v>
      </c>
      <c r="N254" s="113" t="s">
        <v>181</v>
      </c>
      <c r="O254" s="113" t="s">
        <v>180</v>
      </c>
      <c r="P254" s="113" t="s">
        <v>181</v>
      </c>
      <c r="Q254" s="113" t="s">
        <v>180</v>
      </c>
      <c r="R254" s="113" t="s">
        <v>180</v>
      </c>
      <c r="S254" s="113" t="s">
        <v>181</v>
      </c>
      <c r="T254" s="113" t="s">
        <v>181</v>
      </c>
    </row>
    <row r="255" spans="1:20" x14ac:dyDescent="0.25">
      <c r="A255" s="111" t="s">
        <v>461</v>
      </c>
      <c r="B255" s="112" t="s">
        <v>468</v>
      </c>
      <c r="C255" s="111" t="s">
        <v>181</v>
      </c>
      <c r="D255" s="111" t="s">
        <v>181</v>
      </c>
      <c r="E255" s="111" t="s">
        <v>181</v>
      </c>
      <c r="F255" s="111" t="s">
        <v>181</v>
      </c>
      <c r="G255" s="111" t="s">
        <v>181</v>
      </c>
      <c r="H255" s="111" t="s">
        <v>181</v>
      </c>
      <c r="I255" s="111" t="s">
        <v>181</v>
      </c>
      <c r="J255" s="111" t="s">
        <v>180</v>
      </c>
      <c r="K255" s="111" t="s">
        <v>181</v>
      </c>
      <c r="L255" s="111" t="s">
        <v>181</v>
      </c>
      <c r="M255" s="111" t="s">
        <v>181</v>
      </c>
      <c r="N255" s="111" t="s">
        <v>181</v>
      </c>
      <c r="O255" s="111" t="s">
        <v>180</v>
      </c>
      <c r="P255" s="111" t="s">
        <v>181</v>
      </c>
      <c r="Q255" s="111" t="s">
        <v>181</v>
      </c>
      <c r="R255" s="111" t="s">
        <v>181</v>
      </c>
      <c r="S255" s="111" t="s">
        <v>180</v>
      </c>
      <c r="T255" s="111" t="s">
        <v>181</v>
      </c>
    </row>
    <row r="256" spans="1:20" x14ac:dyDescent="0.25">
      <c r="A256" s="113" t="s">
        <v>461</v>
      </c>
      <c r="B256" s="114" t="s">
        <v>469</v>
      </c>
      <c r="C256" s="113" t="s">
        <v>181</v>
      </c>
      <c r="D256" s="113" t="s">
        <v>180</v>
      </c>
      <c r="E256" s="113" t="s">
        <v>181</v>
      </c>
      <c r="F256" s="113" t="s">
        <v>181</v>
      </c>
      <c r="G256" s="113" t="s">
        <v>181</v>
      </c>
      <c r="H256" s="113" t="s">
        <v>181</v>
      </c>
      <c r="I256" s="113" t="s">
        <v>181</v>
      </c>
      <c r="J256" s="113" t="s">
        <v>180</v>
      </c>
      <c r="K256" s="113" t="s">
        <v>181</v>
      </c>
      <c r="L256" s="113" t="s">
        <v>181</v>
      </c>
      <c r="M256" s="113" t="s">
        <v>181</v>
      </c>
      <c r="N256" s="113" t="s">
        <v>181</v>
      </c>
      <c r="O256" s="113" t="s">
        <v>180</v>
      </c>
      <c r="P256" s="113" t="s">
        <v>181</v>
      </c>
      <c r="Q256" s="113" t="s">
        <v>180</v>
      </c>
      <c r="R256" s="113" t="s">
        <v>181</v>
      </c>
      <c r="S256" s="113" t="s">
        <v>180</v>
      </c>
      <c r="T256" s="113" t="s">
        <v>180</v>
      </c>
    </row>
    <row r="257" spans="1:20" x14ac:dyDescent="0.25">
      <c r="A257" s="111" t="s">
        <v>461</v>
      </c>
      <c r="B257" s="112" t="s">
        <v>470</v>
      </c>
      <c r="C257" s="111" t="s">
        <v>181</v>
      </c>
      <c r="D257" s="111" t="s">
        <v>181</v>
      </c>
      <c r="E257" s="111" t="s">
        <v>181</v>
      </c>
      <c r="F257" s="111" t="s">
        <v>181</v>
      </c>
      <c r="G257" s="111" t="s">
        <v>181</v>
      </c>
      <c r="H257" s="111" t="s">
        <v>181</v>
      </c>
      <c r="I257" s="111" t="s">
        <v>181</v>
      </c>
      <c r="J257" s="111" t="s">
        <v>181</v>
      </c>
      <c r="K257" s="111" t="s">
        <v>181</v>
      </c>
      <c r="L257" s="111" t="s">
        <v>181</v>
      </c>
      <c r="M257" s="111" t="s">
        <v>181</v>
      </c>
      <c r="N257" s="111" t="s">
        <v>180</v>
      </c>
      <c r="O257" s="111" t="s">
        <v>180</v>
      </c>
      <c r="P257" s="111" t="s">
        <v>181</v>
      </c>
      <c r="Q257" s="111" t="s">
        <v>180</v>
      </c>
      <c r="R257" s="111" t="s">
        <v>180</v>
      </c>
      <c r="S257" s="111" t="s">
        <v>181</v>
      </c>
      <c r="T257" s="111" t="s">
        <v>181</v>
      </c>
    </row>
    <row r="258" spans="1:20" x14ac:dyDescent="0.25">
      <c r="A258" s="113" t="s">
        <v>461</v>
      </c>
      <c r="B258" s="114" t="s">
        <v>471</v>
      </c>
      <c r="C258" s="113" t="s">
        <v>181</v>
      </c>
      <c r="D258" s="113" t="s">
        <v>181</v>
      </c>
      <c r="E258" s="113" t="s">
        <v>181</v>
      </c>
      <c r="F258" s="113" t="s">
        <v>181</v>
      </c>
      <c r="G258" s="113" t="s">
        <v>181</v>
      </c>
      <c r="H258" s="113" t="s">
        <v>181</v>
      </c>
      <c r="I258" s="113" t="s">
        <v>181</v>
      </c>
      <c r="J258" s="113" t="s">
        <v>180</v>
      </c>
      <c r="K258" s="113" t="s">
        <v>181</v>
      </c>
      <c r="L258" s="113" t="s">
        <v>181</v>
      </c>
      <c r="M258" s="113" t="s">
        <v>181</v>
      </c>
      <c r="N258" s="113" t="s">
        <v>180</v>
      </c>
      <c r="O258" s="113" t="s">
        <v>180</v>
      </c>
      <c r="P258" s="113" t="s">
        <v>180</v>
      </c>
      <c r="Q258" s="113" t="s">
        <v>180</v>
      </c>
      <c r="R258" s="113" t="s">
        <v>180</v>
      </c>
      <c r="S258" s="113" t="s">
        <v>181</v>
      </c>
      <c r="T258" s="113" t="s">
        <v>181</v>
      </c>
    </row>
    <row r="259" spans="1:20" x14ac:dyDescent="0.25">
      <c r="A259" s="111" t="s">
        <v>461</v>
      </c>
      <c r="B259" s="112" t="s">
        <v>472</v>
      </c>
      <c r="C259" s="111" t="s">
        <v>181</v>
      </c>
      <c r="D259" s="111" t="s">
        <v>181</v>
      </c>
      <c r="E259" s="111" t="s">
        <v>181</v>
      </c>
      <c r="F259" s="111" t="s">
        <v>181</v>
      </c>
      <c r="G259" s="111" t="s">
        <v>181</v>
      </c>
      <c r="H259" s="111" t="s">
        <v>181</v>
      </c>
      <c r="I259" s="111" t="s">
        <v>181</v>
      </c>
      <c r="J259" s="111" t="s">
        <v>181</v>
      </c>
      <c r="K259" s="111" t="s">
        <v>181</v>
      </c>
      <c r="L259" s="111" t="s">
        <v>181</v>
      </c>
      <c r="M259" s="111" t="s">
        <v>181</v>
      </c>
      <c r="N259" s="111" t="s">
        <v>180</v>
      </c>
      <c r="O259" s="111" t="s">
        <v>180</v>
      </c>
      <c r="P259" s="111" t="s">
        <v>180</v>
      </c>
      <c r="Q259" s="111" t="s">
        <v>180</v>
      </c>
      <c r="R259" s="111" t="s">
        <v>180</v>
      </c>
      <c r="S259" s="111" t="s">
        <v>181</v>
      </c>
      <c r="T259" s="111" t="s">
        <v>181</v>
      </c>
    </row>
    <row r="260" spans="1:20" x14ac:dyDescent="0.25">
      <c r="A260" s="113" t="s">
        <v>461</v>
      </c>
      <c r="B260" s="114" t="s">
        <v>473</v>
      </c>
      <c r="C260" s="113" t="s">
        <v>180</v>
      </c>
      <c r="D260" s="113" t="s">
        <v>181</v>
      </c>
      <c r="E260" s="113" t="s">
        <v>181</v>
      </c>
      <c r="F260" s="113" t="s">
        <v>181</v>
      </c>
      <c r="G260" s="113" t="s">
        <v>181</v>
      </c>
      <c r="H260" s="113" t="s">
        <v>181</v>
      </c>
      <c r="I260" s="113" t="s">
        <v>180</v>
      </c>
      <c r="J260" s="113" t="s">
        <v>180</v>
      </c>
      <c r="K260" s="113" t="s">
        <v>180</v>
      </c>
      <c r="L260" s="113" t="s">
        <v>181</v>
      </c>
      <c r="M260" s="113" t="s">
        <v>181</v>
      </c>
      <c r="N260" s="113" t="s">
        <v>181</v>
      </c>
      <c r="O260" s="113" t="s">
        <v>180</v>
      </c>
      <c r="P260" s="113" t="s">
        <v>181</v>
      </c>
      <c r="Q260" s="113" t="s">
        <v>180</v>
      </c>
      <c r="R260" s="113" t="s">
        <v>180</v>
      </c>
      <c r="S260" s="113" t="s">
        <v>180</v>
      </c>
      <c r="T260" s="113" t="s">
        <v>180</v>
      </c>
    </row>
    <row r="261" spans="1:20" x14ac:dyDescent="0.25">
      <c r="A261" s="111" t="s">
        <v>474</v>
      </c>
      <c r="B261" s="112" t="s">
        <v>475</v>
      </c>
      <c r="C261" s="111" t="s">
        <v>181</v>
      </c>
      <c r="D261" s="111" t="s">
        <v>181</v>
      </c>
      <c r="E261" s="111" t="s">
        <v>181</v>
      </c>
      <c r="F261" s="111" t="s">
        <v>181</v>
      </c>
      <c r="G261" s="111" t="s">
        <v>181</v>
      </c>
      <c r="H261" s="111" t="s">
        <v>181</v>
      </c>
      <c r="I261" s="111" t="s">
        <v>180</v>
      </c>
      <c r="J261" s="111" t="s">
        <v>180</v>
      </c>
      <c r="K261" s="111" t="s">
        <v>181</v>
      </c>
      <c r="L261" s="111" t="s">
        <v>181</v>
      </c>
      <c r="M261" s="111" t="s">
        <v>181</v>
      </c>
      <c r="N261" s="111" t="s">
        <v>180</v>
      </c>
      <c r="O261" s="111" t="s">
        <v>180</v>
      </c>
      <c r="P261" s="111" t="s">
        <v>181</v>
      </c>
      <c r="Q261" s="111" t="s">
        <v>180</v>
      </c>
      <c r="R261" s="111" t="s">
        <v>180</v>
      </c>
      <c r="S261" s="111" t="s">
        <v>180</v>
      </c>
      <c r="T261" s="111" t="s">
        <v>180</v>
      </c>
    </row>
    <row r="262" spans="1:20" x14ac:dyDescent="0.25">
      <c r="A262" s="113" t="s">
        <v>476</v>
      </c>
      <c r="B262" s="114" t="s">
        <v>477</v>
      </c>
      <c r="C262" s="113" t="s">
        <v>181</v>
      </c>
      <c r="D262" s="113" t="s">
        <v>181</v>
      </c>
      <c r="E262" s="113" t="s">
        <v>181</v>
      </c>
      <c r="F262" s="113" t="s">
        <v>181</v>
      </c>
      <c r="G262" s="113" t="s">
        <v>181</v>
      </c>
      <c r="H262" s="113" t="s">
        <v>181</v>
      </c>
      <c r="I262" s="113" t="s">
        <v>181</v>
      </c>
      <c r="J262" s="113" t="s">
        <v>180</v>
      </c>
      <c r="K262" s="113" t="s">
        <v>181</v>
      </c>
      <c r="L262" s="113" t="s">
        <v>180</v>
      </c>
      <c r="M262" s="113" t="s">
        <v>181</v>
      </c>
      <c r="N262" s="113" t="s">
        <v>180</v>
      </c>
      <c r="O262" s="113" t="s">
        <v>180</v>
      </c>
      <c r="P262" s="113" t="s">
        <v>181</v>
      </c>
      <c r="Q262" s="113" t="s">
        <v>180</v>
      </c>
      <c r="R262" s="113" t="s">
        <v>181</v>
      </c>
      <c r="S262" s="113" t="s">
        <v>181</v>
      </c>
      <c r="T262" s="113" t="s">
        <v>181</v>
      </c>
    </row>
    <row r="263" spans="1:20" x14ac:dyDescent="0.25">
      <c r="A263" s="111" t="s">
        <v>476</v>
      </c>
      <c r="B263" s="112" t="s">
        <v>478</v>
      </c>
      <c r="C263" s="111" t="s">
        <v>181</v>
      </c>
      <c r="D263" s="111" t="s">
        <v>181</v>
      </c>
      <c r="E263" s="111" t="s">
        <v>181</v>
      </c>
      <c r="F263" s="111" t="s">
        <v>181</v>
      </c>
      <c r="G263" s="111" t="s">
        <v>181</v>
      </c>
      <c r="H263" s="111" t="s">
        <v>181</v>
      </c>
      <c r="I263" s="111" t="s">
        <v>181</v>
      </c>
      <c r="J263" s="111" t="s">
        <v>181</v>
      </c>
      <c r="K263" s="111" t="s">
        <v>181</v>
      </c>
      <c r="L263" s="111" t="s">
        <v>181</v>
      </c>
      <c r="M263" s="111" t="s">
        <v>181</v>
      </c>
      <c r="N263" s="111" t="s">
        <v>180</v>
      </c>
      <c r="O263" s="111" t="s">
        <v>180</v>
      </c>
      <c r="P263" s="111" t="s">
        <v>181</v>
      </c>
      <c r="Q263" s="111" t="s">
        <v>181</v>
      </c>
      <c r="R263" s="111" t="s">
        <v>180</v>
      </c>
      <c r="S263" s="111" t="s">
        <v>181</v>
      </c>
      <c r="T263" s="111" t="s">
        <v>181</v>
      </c>
    </row>
    <row r="264" spans="1:20" x14ac:dyDescent="0.25">
      <c r="A264" s="113" t="s">
        <v>476</v>
      </c>
      <c r="B264" s="114" t="s">
        <v>479</v>
      </c>
      <c r="C264" s="113" t="s">
        <v>181</v>
      </c>
      <c r="D264" s="113" t="s">
        <v>181</v>
      </c>
      <c r="E264" s="113" t="s">
        <v>181</v>
      </c>
      <c r="F264" s="113" t="s">
        <v>181</v>
      </c>
      <c r="G264" s="113" t="s">
        <v>181</v>
      </c>
      <c r="H264" s="113" t="s">
        <v>181</v>
      </c>
      <c r="I264" s="113" t="s">
        <v>181</v>
      </c>
      <c r="J264" s="113" t="s">
        <v>180</v>
      </c>
      <c r="K264" s="113" t="s">
        <v>180</v>
      </c>
      <c r="L264" s="113" t="s">
        <v>180</v>
      </c>
      <c r="M264" s="113" t="s">
        <v>180</v>
      </c>
      <c r="N264" s="113" t="s">
        <v>181</v>
      </c>
      <c r="O264" s="113" t="s">
        <v>180</v>
      </c>
      <c r="P264" s="113" t="s">
        <v>181</v>
      </c>
      <c r="Q264" s="113" t="s">
        <v>181</v>
      </c>
      <c r="R264" s="113" t="s">
        <v>180</v>
      </c>
      <c r="S264" s="113" t="s">
        <v>180</v>
      </c>
      <c r="T264" s="113" t="s">
        <v>181</v>
      </c>
    </row>
    <row r="265" spans="1:20" x14ac:dyDescent="0.25">
      <c r="A265" s="111" t="s">
        <v>476</v>
      </c>
      <c r="B265" s="112" t="s">
        <v>480</v>
      </c>
      <c r="C265" s="111" t="s">
        <v>181</v>
      </c>
      <c r="D265" s="111" t="s">
        <v>180</v>
      </c>
      <c r="E265" s="111" t="s">
        <v>181</v>
      </c>
      <c r="F265" s="111" t="s">
        <v>181</v>
      </c>
      <c r="G265" s="111" t="s">
        <v>181</v>
      </c>
      <c r="H265" s="111" t="s">
        <v>181</v>
      </c>
      <c r="I265" s="111" t="s">
        <v>181</v>
      </c>
      <c r="J265" s="111" t="s">
        <v>180</v>
      </c>
      <c r="K265" s="111" t="s">
        <v>181</v>
      </c>
      <c r="L265" s="111" t="s">
        <v>181</v>
      </c>
      <c r="M265" s="111" t="s">
        <v>181</v>
      </c>
      <c r="N265" s="111" t="s">
        <v>180</v>
      </c>
      <c r="O265" s="111" t="s">
        <v>180</v>
      </c>
      <c r="P265" s="111" t="s">
        <v>181</v>
      </c>
      <c r="Q265" s="111" t="s">
        <v>180</v>
      </c>
      <c r="R265" s="111" t="s">
        <v>180</v>
      </c>
      <c r="S265" s="111" t="s">
        <v>180</v>
      </c>
      <c r="T265" s="111" t="s">
        <v>181</v>
      </c>
    </row>
    <row r="266" spans="1:20" x14ac:dyDescent="0.25">
      <c r="A266" s="113" t="s">
        <v>476</v>
      </c>
      <c r="B266" s="114" t="s">
        <v>481</v>
      </c>
      <c r="C266" s="113" t="s">
        <v>181</v>
      </c>
      <c r="D266" s="113" t="s">
        <v>181</v>
      </c>
      <c r="E266" s="113" t="s">
        <v>181</v>
      </c>
      <c r="F266" s="113" t="s">
        <v>181</v>
      </c>
      <c r="G266" s="113" t="s">
        <v>181</v>
      </c>
      <c r="H266" s="113" t="s">
        <v>181</v>
      </c>
      <c r="I266" s="113" t="s">
        <v>181</v>
      </c>
      <c r="J266" s="113" t="s">
        <v>180</v>
      </c>
      <c r="K266" s="113" t="s">
        <v>181</v>
      </c>
      <c r="L266" s="113" t="s">
        <v>181</v>
      </c>
      <c r="M266" s="113" t="s">
        <v>181</v>
      </c>
      <c r="N266" s="113" t="s">
        <v>181</v>
      </c>
      <c r="O266" s="113" t="s">
        <v>180</v>
      </c>
      <c r="P266" s="113" t="s">
        <v>181</v>
      </c>
      <c r="Q266" s="113" t="s">
        <v>180</v>
      </c>
      <c r="R266" s="113" t="s">
        <v>180</v>
      </c>
      <c r="S266" s="113" t="s">
        <v>181</v>
      </c>
      <c r="T266" s="113" t="s">
        <v>181</v>
      </c>
    </row>
    <row r="267" spans="1:20" x14ac:dyDescent="0.25">
      <c r="A267" s="111" t="s">
        <v>476</v>
      </c>
      <c r="B267" s="112" t="s">
        <v>482</v>
      </c>
      <c r="C267" s="111" t="s">
        <v>181</v>
      </c>
      <c r="D267" s="111" t="s">
        <v>181</v>
      </c>
      <c r="E267" s="111" t="s">
        <v>181</v>
      </c>
      <c r="F267" s="111" t="s">
        <v>181</v>
      </c>
      <c r="G267" s="111" t="s">
        <v>181</v>
      </c>
      <c r="H267" s="111" t="s">
        <v>181</v>
      </c>
      <c r="I267" s="111" t="s">
        <v>181</v>
      </c>
      <c r="J267" s="111" t="s">
        <v>181</v>
      </c>
      <c r="K267" s="111" t="s">
        <v>181</v>
      </c>
      <c r="L267" s="111" t="s">
        <v>181</v>
      </c>
      <c r="M267" s="111" t="s">
        <v>181</v>
      </c>
      <c r="N267" s="111" t="s">
        <v>180</v>
      </c>
      <c r="O267" s="111" t="s">
        <v>180</v>
      </c>
      <c r="P267" s="111" t="s">
        <v>181</v>
      </c>
      <c r="Q267" s="111" t="s">
        <v>181</v>
      </c>
      <c r="R267" s="111" t="s">
        <v>180</v>
      </c>
      <c r="S267" s="111" t="s">
        <v>181</v>
      </c>
      <c r="T267" s="111" t="s">
        <v>181</v>
      </c>
    </row>
    <row r="268" spans="1:20" x14ac:dyDescent="0.25">
      <c r="A268" s="113" t="s">
        <v>483</v>
      </c>
      <c r="B268" s="114" t="s">
        <v>484</v>
      </c>
      <c r="C268" s="113" t="s">
        <v>181</v>
      </c>
      <c r="D268" s="113" t="s">
        <v>180</v>
      </c>
      <c r="E268" s="113" t="s">
        <v>181</v>
      </c>
      <c r="F268" s="113" t="s">
        <v>181</v>
      </c>
      <c r="G268" s="113" t="s">
        <v>181</v>
      </c>
      <c r="H268" s="113" t="s">
        <v>181</v>
      </c>
      <c r="I268" s="113" t="s">
        <v>181</v>
      </c>
      <c r="J268" s="113" t="s">
        <v>180</v>
      </c>
      <c r="K268" s="113" t="s">
        <v>181</v>
      </c>
      <c r="L268" s="113" t="s">
        <v>181</v>
      </c>
      <c r="M268" s="113" t="s">
        <v>181</v>
      </c>
      <c r="N268" s="113" t="s">
        <v>180</v>
      </c>
      <c r="O268" s="113" t="s">
        <v>180</v>
      </c>
      <c r="P268" s="113" t="s">
        <v>181</v>
      </c>
      <c r="Q268" s="113" t="s">
        <v>180</v>
      </c>
      <c r="R268" s="113" t="s">
        <v>181</v>
      </c>
      <c r="S268" s="113" t="s">
        <v>181</v>
      </c>
      <c r="T268" s="113" t="s">
        <v>181</v>
      </c>
    </row>
    <row r="269" spans="1:20" x14ac:dyDescent="0.25">
      <c r="A269" s="111" t="s">
        <v>485</v>
      </c>
      <c r="B269" s="112" t="s">
        <v>486</v>
      </c>
      <c r="C269" s="111" t="s">
        <v>181</v>
      </c>
      <c r="D269" s="111" t="s">
        <v>181</v>
      </c>
      <c r="E269" s="111" t="s">
        <v>181</v>
      </c>
      <c r="F269" s="111" t="s">
        <v>181</v>
      </c>
      <c r="G269" s="111" t="s">
        <v>181</v>
      </c>
      <c r="H269" s="111" t="s">
        <v>181</v>
      </c>
      <c r="I269" s="111" t="s">
        <v>181</v>
      </c>
      <c r="J269" s="111" t="s">
        <v>181</v>
      </c>
      <c r="K269" s="111" t="s">
        <v>181</v>
      </c>
      <c r="L269" s="111" t="s">
        <v>181</v>
      </c>
      <c r="M269" s="111" t="s">
        <v>181</v>
      </c>
      <c r="N269" s="111" t="s">
        <v>180</v>
      </c>
      <c r="O269" s="111" t="s">
        <v>180</v>
      </c>
      <c r="P269" s="111" t="s">
        <v>180</v>
      </c>
      <c r="Q269" s="111" t="s">
        <v>180</v>
      </c>
      <c r="R269" s="111" t="s">
        <v>180</v>
      </c>
      <c r="S269" s="111" t="s">
        <v>180</v>
      </c>
      <c r="T269" s="111" t="s">
        <v>181</v>
      </c>
    </row>
    <row r="270" spans="1:20" x14ac:dyDescent="0.25">
      <c r="A270" s="113" t="s">
        <v>485</v>
      </c>
      <c r="B270" s="114" t="s">
        <v>487</v>
      </c>
      <c r="C270" s="113" t="s">
        <v>181</v>
      </c>
      <c r="D270" s="113" t="s">
        <v>181</v>
      </c>
      <c r="E270" s="113" t="s">
        <v>181</v>
      </c>
      <c r="F270" s="113" t="s">
        <v>181</v>
      </c>
      <c r="G270" s="113" t="s">
        <v>181</v>
      </c>
      <c r="H270" s="113" t="s">
        <v>181</v>
      </c>
      <c r="I270" s="113" t="s">
        <v>181</v>
      </c>
      <c r="J270" s="113" t="s">
        <v>181</v>
      </c>
      <c r="K270" s="113" t="s">
        <v>181</v>
      </c>
      <c r="L270" s="113" t="s">
        <v>180</v>
      </c>
      <c r="M270" s="113" t="s">
        <v>181</v>
      </c>
      <c r="N270" s="113" t="s">
        <v>180</v>
      </c>
      <c r="O270" s="113" t="s">
        <v>180</v>
      </c>
      <c r="P270" s="113" t="s">
        <v>181</v>
      </c>
      <c r="Q270" s="113" t="s">
        <v>180</v>
      </c>
      <c r="R270" s="113" t="s">
        <v>181</v>
      </c>
      <c r="S270" s="113" t="s">
        <v>181</v>
      </c>
      <c r="T270" s="113" t="s">
        <v>181</v>
      </c>
    </row>
    <row r="271" spans="1:20" x14ac:dyDescent="0.25">
      <c r="A271" s="111" t="s">
        <v>485</v>
      </c>
      <c r="B271" s="112" t="s">
        <v>488</v>
      </c>
      <c r="C271" s="111" t="s">
        <v>181</v>
      </c>
      <c r="D271" s="111" t="s">
        <v>180</v>
      </c>
      <c r="E271" s="111" t="s">
        <v>181</v>
      </c>
      <c r="F271" s="111" t="s">
        <v>181</v>
      </c>
      <c r="G271" s="111" t="s">
        <v>181</v>
      </c>
      <c r="H271" s="111" t="s">
        <v>181</v>
      </c>
      <c r="I271" s="111" t="s">
        <v>180</v>
      </c>
      <c r="J271" s="111" t="s">
        <v>180</v>
      </c>
      <c r="K271" s="111" t="s">
        <v>181</v>
      </c>
      <c r="L271" s="111" t="s">
        <v>181</v>
      </c>
      <c r="M271" s="111" t="s">
        <v>181</v>
      </c>
      <c r="N271" s="111" t="s">
        <v>180</v>
      </c>
      <c r="O271" s="111" t="s">
        <v>180</v>
      </c>
      <c r="P271" s="111" t="s">
        <v>181</v>
      </c>
      <c r="Q271" s="111" t="s">
        <v>180</v>
      </c>
      <c r="R271" s="111" t="s">
        <v>180</v>
      </c>
      <c r="S271" s="111" t="s">
        <v>180</v>
      </c>
      <c r="T271" s="111" t="s">
        <v>181</v>
      </c>
    </row>
    <row r="272" spans="1:20" x14ac:dyDescent="0.25">
      <c r="A272" s="113" t="s">
        <v>485</v>
      </c>
      <c r="B272" s="114" t="s">
        <v>489</v>
      </c>
      <c r="C272" s="113" t="s">
        <v>181</v>
      </c>
      <c r="D272" s="113" t="s">
        <v>181</v>
      </c>
      <c r="E272" s="113" t="s">
        <v>181</v>
      </c>
      <c r="F272" s="113" t="s">
        <v>181</v>
      </c>
      <c r="G272" s="113" t="s">
        <v>181</v>
      </c>
      <c r="H272" s="113" t="s">
        <v>181</v>
      </c>
      <c r="I272" s="113" t="s">
        <v>181</v>
      </c>
      <c r="J272" s="113" t="s">
        <v>180</v>
      </c>
      <c r="K272" s="113" t="s">
        <v>181</v>
      </c>
      <c r="L272" s="113" t="s">
        <v>181</v>
      </c>
      <c r="M272" s="113" t="s">
        <v>181</v>
      </c>
      <c r="N272" s="113" t="s">
        <v>180</v>
      </c>
      <c r="O272" s="113" t="s">
        <v>180</v>
      </c>
      <c r="P272" s="113" t="s">
        <v>181</v>
      </c>
      <c r="Q272" s="113" t="s">
        <v>180</v>
      </c>
      <c r="R272" s="113" t="s">
        <v>180</v>
      </c>
      <c r="S272" s="113" t="s">
        <v>180</v>
      </c>
      <c r="T272" s="113" t="s">
        <v>181</v>
      </c>
    </row>
    <row r="273" spans="1:20" x14ac:dyDescent="0.25">
      <c r="A273" s="111" t="s">
        <v>485</v>
      </c>
      <c r="B273" s="112" t="s">
        <v>490</v>
      </c>
      <c r="C273" s="111" t="s">
        <v>181</v>
      </c>
      <c r="D273" s="111" t="s">
        <v>181</v>
      </c>
      <c r="E273" s="111" t="s">
        <v>181</v>
      </c>
      <c r="F273" s="111" t="s">
        <v>181</v>
      </c>
      <c r="G273" s="111" t="s">
        <v>181</v>
      </c>
      <c r="H273" s="111" t="s">
        <v>181</v>
      </c>
      <c r="I273" s="111" t="s">
        <v>181</v>
      </c>
      <c r="J273" s="111" t="s">
        <v>181</v>
      </c>
      <c r="K273" s="111" t="s">
        <v>181</v>
      </c>
      <c r="L273" s="111" t="s">
        <v>181</v>
      </c>
      <c r="M273" s="111" t="s">
        <v>181</v>
      </c>
      <c r="N273" s="111" t="s">
        <v>180</v>
      </c>
      <c r="O273" s="111" t="s">
        <v>180</v>
      </c>
      <c r="P273" s="111" t="s">
        <v>181</v>
      </c>
      <c r="Q273" s="111" t="s">
        <v>180</v>
      </c>
      <c r="R273" s="111" t="s">
        <v>180</v>
      </c>
      <c r="S273" s="111" t="s">
        <v>181</v>
      </c>
      <c r="T273" s="111" t="s">
        <v>181</v>
      </c>
    </row>
    <row r="274" spans="1:20" x14ac:dyDescent="0.25">
      <c r="A274" s="113" t="s">
        <v>485</v>
      </c>
      <c r="B274" s="114" t="s">
        <v>491</v>
      </c>
      <c r="C274" s="113" t="s">
        <v>181</v>
      </c>
      <c r="D274" s="113" t="s">
        <v>181</v>
      </c>
      <c r="E274" s="113" t="s">
        <v>181</v>
      </c>
      <c r="F274" s="113" t="s">
        <v>181</v>
      </c>
      <c r="G274" s="113" t="s">
        <v>181</v>
      </c>
      <c r="H274" s="113" t="s">
        <v>180</v>
      </c>
      <c r="I274" s="113" t="s">
        <v>181</v>
      </c>
      <c r="J274" s="113" t="s">
        <v>181</v>
      </c>
      <c r="K274" s="113" t="s">
        <v>181</v>
      </c>
      <c r="L274" s="113" t="s">
        <v>181</v>
      </c>
      <c r="M274" s="113" t="s">
        <v>181</v>
      </c>
      <c r="N274" s="113" t="s">
        <v>180</v>
      </c>
      <c r="O274" s="113" t="s">
        <v>180</v>
      </c>
      <c r="P274" s="113" t="s">
        <v>180</v>
      </c>
      <c r="Q274" s="113" t="s">
        <v>180</v>
      </c>
      <c r="R274" s="113" t="s">
        <v>180</v>
      </c>
      <c r="S274" s="113" t="s">
        <v>181</v>
      </c>
      <c r="T274" s="113" t="s">
        <v>181</v>
      </c>
    </row>
    <row r="275" spans="1:20" x14ac:dyDescent="0.25">
      <c r="A275" s="111" t="s">
        <v>485</v>
      </c>
      <c r="B275" s="112" t="s">
        <v>492</v>
      </c>
      <c r="C275" s="111" t="s">
        <v>181</v>
      </c>
      <c r="D275" s="111" t="s">
        <v>180</v>
      </c>
      <c r="E275" s="111" t="s">
        <v>181</v>
      </c>
      <c r="F275" s="111" t="s">
        <v>181</v>
      </c>
      <c r="G275" s="111" t="s">
        <v>181</v>
      </c>
      <c r="H275" s="111" t="s">
        <v>181</v>
      </c>
      <c r="I275" s="111" t="s">
        <v>180</v>
      </c>
      <c r="J275" s="111" t="s">
        <v>180</v>
      </c>
      <c r="K275" s="111" t="s">
        <v>181</v>
      </c>
      <c r="L275" s="111" t="s">
        <v>181</v>
      </c>
      <c r="M275" s="111" t="s">
        <v>181</v>
      </c>
      <c r="N275" s="111" t="s">
        <v>181</v>
      </c>
      <c r="O275" s="111" t="s">
        <v>180</v>
      </c>
      <c r="P275" s="111" t="s">
        <v>181</v>
      </c>
      <c r="Q275" s="111" t="s">
        <v>180</v>
      </c>
      <c r="R275" s="111" t="s">
        <v>180</v>
      </c>
      <c r="S275" s="111" t="s">
        <v>180</v>
      </c>
      <c r="T275" s="111" t="s">
        <v>181</v>
      </c>
    </row>
    <row r="276" spans="1:20" x14ac:dyDescent="0.25">
      <c r="A276" s="113" t="s">
        <v>485</v>
      </c>
      <c r="B276" s="114" t="s">
        <v>493</v>
      </c>
      <c r="C276" s="113" t="s">
        <v>181</v>
      </c>
      <c r="D276" s="113" t="s">
        <v>181</v>
      </c>
      <c r="E276" s="113" t="s">
        <v>181</v>
      </c>
      <c r="F276" s="113" t="s">
        <v>181</v>
      </c>
      <c r="G276" s="113" t="s">
        <v>181</v>
      </c>
      <c r="H276" s="113" t="s">
        <v>181</v>
      </c>
      <c r="I276" s="113" t="s">
        <v>180</v>
      </c>
      <c r="J276" s="113" t="s">
        <v>180</v>
      </c>
      <c r="K276" s="113" t="s">
        <v>181</v>
      </c>
      <c r="L276" s="113" t="s">
        <v>180</v>
      </c>
      <c r="M276" s="113" t="s">
        <v>181</v>
      </c>
      <c r="N276" s="113" t="s">
        <v>180</v>
      </c>
      <c r="O276" s="113" t="s">
        <v>180</v>
      </c>
      <c r="P276" s="113" t="s">
        <v>180</v>
      </c>
      <c r="Q276" s="113" t="s">
        <v>180</v>
      </c>
      <c r="R276" s="113" t="s">
        <v>180</v>
      </c>
      <c r="S276" s="113" t="s">
        <v>180</v>
      </c>
      <c r="T276" s="113" t="s">
        <v>181</v>
      </c>
    </row>
    <row r="277" spans="1:20" x14ac:dyDescent="0.25">
      <c r="A277" s="111" t="s">
        <v>494</v>
      </c>
      <c r="B277" s="112" t="s">
        <v>495</v>
      </c>
      <c r="C277" s="111" t="s">
        <v>181</v>
      </c>
      <c r="D277" s="111" t="s">
        <v>181</v>
      </c>
      <c r="E277" s="111" t="s">
        <v>181</v>
      </c>
      <c r="F277" s="111" t="s">
        <v>181</v>
      </c>
      <c r="G277" s="111" t="s">
        <v>181</v>
      </c>
      <c r="H277" s="111" t="s">
        <v>181</v>
      </c>
      <c r="I277" s="111" t="s">
        <v>181</v>
      </c>
      <c r="J277" s="111" t="s">
        <v>180</v>
      </c>
      <c r="K277" s="111" t="s">
        <v>181</v>
      </c>
      <c r="L277" s="111" t="s">
        <v>181</v>
      </c>
      <c r="M277" s="111" t="s">
        <v>181</v>
      </c>
      <c r="N277" s="111" t="s">
        <v>181</v>
      </c>
      <c r="O277" s="111" t="s">
        <v>180</v>
      </c>
      <c r="P277" s="111" t="s">
        <v>181</v>
      </c>
      <c r="Q277" s="111" t="s">
        <v>180</v>
      </c>
      <c r="R277" s="111" t="s">
        <v>180</v>
      </c>
      <c r="S277" s="111" t="s">
        <v>181</v>
      </c>
      <c r="T277" s="111" t="s">
        <v>181</v>
      </c>
    </row>
    <row r="278" spans="1:20" x14ac:dyDescent="0.25">
      <c r="A278" s="113" t="s">
        <v>494</v>
      </c>
      <c r="B278" s="114" t="s">
        <v>496</v>
      </c>
      <c r="C278" s="113" t="s">
        <v>181</v>
      </c>
      <c r="D278" s="113" t="s">
        <v>181</v>
      </c>
      <c r="E278" s="113" t="s">
        <v>181</v>
      </c>
      <c r="F278" s="113" t="s">
        <v>181</v>
      </c>
      <c r="G278" s="113" t="s">
        <v>181</v>
      </c>
      <c r="H278" s="113" t="s">
        <v>180</v>
      </c>
      <c r="I278" s="113" t="s">
        <v>180</v>
      </c>
      <c r="J278" s="113" t="s">
        <v>181</v>
      </c>
      <c r="K278" s="113" t="s">
        <v>181</v>
      </c>
      <c r="L278" s="113" t="s">
        <v>180</v>
      </c>
      <c r="M278" s="113" t="s">
        <v>181</v>
      </c>
      <c r="N278" s="113" t="s">
        <v>180</v>
      </c>
      <c r="O278" s="113" t="s">
        <v>180</v>
      </c>
      <c r="P278" s="113" t="s">
        <v>181</v>
      </c>
      <c r="Q278" s="113" t="s">
        <v>180</v>
      </c>
      <c r="R278" s="113" t="s">
        <v>181</v>
      </c>
      <c r="S278" s="113" t="s">
        <v>180</v>
      </c>
      <c r="T278" s="113" t="s">
        <v>181</v>
      </c>
    </row>
    <row r="279" spans="1:20" x14ac:dyDescent="0.25">
      <c r="A279" s="111" t="s">
        <v>494</v>
      </c>
      <c r="B279" s="112" t="s">
        <v>497</v>
      </c>
      <c r="C279" s="111" t="s">
        <v>181</v>
      </c>
      <c r="D279" s="111" t="s">
        <v>181</v>
      </c>
      <c r="E279" s="111" t="s">
        <v>181</v>
      </c>
      <c r="F279" s="111" t="s">
        <v>181</v>
      </c>
      <c r="G279" s="111" t="s">
        <v>181</v>
      </c>
      <c r="H279" s="111" t="s">
        <v>181</v>
      </c>
      <c r="I279" s="111" t="s">
        <v>181</v>
      </c>
      <c r="J279" s="111" t="s">
        <v>180</v>
      </c>
      <c r="K279" s="111" t="s">
        <v>181</v>
      </c>
      <c r="L279" s="111" t="s">
        <v>181</v>
      </c>
      <c r="M279" s="111" t="s">
        <v>181</v>
      </c>
      <c r="N279" s="111" t="s">
        <v>180</v>
      </c>
      <c r="O279" s="111" t="s">
        <v>180</v>
      </c>
      <c r="P279" s="111" t="s">
        <v>180</v>
      </c>
      <c r="Q279" s="111" t="s">
        <v>180</v>
      </c>
      <c r="R279" s="111" t="s">
        <v>180</v>
      </c>
      <c r="S279" s="111" t="s">
        <v>180</v>
      </c>
      <c r="T279" s="111" t="s">
        <v>181</v>
      </c>
    </row>
    <row r="280" spans="1:20" x14ac:dyDescent="0.25">
      <c r="A280" s="113" t="s">
        <v>494</v>
      </c>
      <c r="B280" s="114" t="s">
        <v>498</v>
      </c>
      <c r="C280" s="113" t="s">
        <v>181</v>
      </c>
      <c r="D280" s="113" t="s">
        <v>181</v>
      </c>
      <c r="E280" s="113" t="s">
        <v>181</v>
      </c>
      <c r="F280" s="113" t="s">
        <v>181</v>
      </c>
      <c r="G280" s="113" t="s">
        <v>181</v>
      </c>
      <c r="H280" s="113" t="s">
        <v>181</v>
      </c>
      <c r="I280" s="113" t="s">
        <v>180</v>
      </c>
      <c r="J280" s="113" t="s">
        <v>181</v>
      </c>
      <c r="K280" s="113" t="s">
        <v>181</v>
      </c>
      <c r="L280" s="113" t="s">
        <v>181</v>
      </c>
      <c r="M280" s="113" t="s">
        <v>181</v>
      </c>
      <c r="N280" s="113" t="s">
        <v>180</v>
      </c>
      <c r="O280" s="113" t="s">
        <v>180</v>
      </c>
      <c r="P280" s="113" t="s">
        <v>181</v>
      </c>
      <c r="Q280" s="113" t="s">
        <v>181</v>
      </c>
      <c r="R280" s="113" t="s">
        <v>180</v>
      </c>
      <c r="S280" s="113" t="s">
        <v>180</v>
      </c>
      <c r="T280" s="113" t="s">
        <v>181</v>
      </c>
    </row>
    <row r="281" spans="1:20" x14ac:dyDescent="0.25">
      <c r="A281" s="111" t="s">
        <v>494</v>
      </c>
      <c r="B281" s="112" t="s">
        <v>499</v>
      </c>
      <c r="C281" s="111" t="s">
        <v>181</v>
      </c>
      <c r="D281" s="111" t="s">
        <v>181</v>
      </c>
      <c r="E281" s="111" t="s">
        <v>181</v>
      </c>
      <c r="F281" s="111" t="s">
        <v>181</v>
      </c>
      <c r="G281" s="111" t="s">
        <v>181</v>
      </c>
      <c r="H281" s="111" t="s">
        <v>181</v>
      </c>
      <c r="I281" s="111" t="s">
        <v>181</v>
      </c>
      <c r="J281" s="111" t="s">
        <v>180</v>
      </c>
      <c r="K281" s="111" t="s">
        <v>181</v>
      </c>
      <c r="L281" s="111" t="s">
        <v>181</v>
      </c>
      <c r="M281" s="111" t="s">
        <v>181</v>
      </c>
      <c r="N281" s="111" t="s">
        <v>180</v>
      </c>
      <c r="O281" s="111" t="s">
        <v>180</v>
      </c>
      <c r="P281" s="111" t="s">
        <v>180</v>
      </c>
      <c r="Q281" s="111" t="s">
        <v>180</v>
      </c>
      <c r="R281" s="111" t="s">
        <v>180</v>
      </c>
      <c r="S281" s="111" t="s">
        <v>181</v>
      </c>
      <c r="T281" s="111" t="s">
        <v>181</v>
      </c>
    </row>
    <row r="282" spans="1:20" x14ac:dyDescent="0.25">
      <c r="A282" s="113" t="s">
        <v>494</v>
      </c>
      <c r="B282" s="114" t="s">
        <v>500</v>
      </c>
      <c r="C282" s="113" t="s">
        <v>181</v>
      </c>
      <c r="D282" s="113" t="s">
        <v>180</v>
      </c>
      <c r="E282" s="113" t="s">
        <v>181</v>
      </c>
      <c r="F282" s="113" t="s">
        <v>181</v>
      </c>
      <c r="G282" s="113" t="s">
        <v>181</v>
      </c>
      <c r="H282" s="113" t="s">
        <v>181</v>
      </c>
      <c r="I282" s="113" t="s">
        <v>180</v>
      </c>
      <c r="J282" s="113" t="s">
        <v>181</v>
      </c>
      <c r="K282" s="113" t="s">
        <v>181</v>
      </c>
      <c r="L282" s="113" t="s">
        <v>181</v>
      </c>
      <c r="M282" s="113" t="s">
        <v>181</v>
      </c>
      <c r="N282" s="113" t="s">
        <v>181</v>
      </c>
      <c r="O282" s="113" t="s">
        <v>180</v>
      </c>
      <c r="P282" s="113" t="s">
        <v>181</v>
      </c>
      <c r="Q282" s="113" t="s">
        <v>180</v>
      </c>
      <c r="R282" s="113" t="s">
        <v>181</v>
      </c>
      <c r="S282" s="113" t="s">
        <v>180</v>
      </c>
      <c r="T282" s="113" t="s">
        <v>181</v>
      </c>
    </row>
    <row r="283" spans="1:20" x14ac:dyDescent="0.25">
      <c r="A283" s="111" t="s">
        <v>494</v>
      </c>
      <c r="B283" s="112" t="s">
        <v>501</v>
      </c>
      <c r="C283" s="111" t="s">
        <v>181</v>
      </c>
      <c r="D283" s="111" t="s">
        <v>181</v>
      </c>
      <c r="E283" s="111" t="s">
        <v>181</v>
      </c>
      <c r="F283" s="111" t="s">
        <v>181</v>
      </c>
      <c r="G283" s="111" t="s">
        <v>181</v>
      </c>
      <c r="H283" s="111" t="s">
        <v>181</v>
      </c>
      <c r="I283" s="111" t="s">
        <v>180</v>
      </c>
      <c r="J283" s="111" t="s">
        <v>181</v>
      </c>
      <c r="K283" s="111" t="s">
        <v>181</v>
      </c>
      <c r="L283" s="111" t="s">
        <v>181</v>
      </c>
      <c r="M283" s="111" t="s">
        <v>181</v>
      </c>
      <c r="N283" s="111" t="s">
        <v>180</v>
      </c>
      <c r="O283" s="111" t="s">
        <v>180</v>
      </c>
      <c r="P283" s="111" t="s">
        <v>181</v>
      </c>
      <c r="Q283" s="111" t="s">
        <v>180</v>
      </c>
      <c r="R283" s="111" t="s">
        <v>180</v>
      </c>
      <c r="S283" s="111" t="s">
        <v>181</v>
      </c>
      <c r="T283" s="111" t="s">
        <v>181</v>
      </c>
    </row>
    <row r="284" spans="1:20" x14ac:dyDescent="0.25">
      <c r="A284" s="113" t="s">
        <v>494</v>
      </c>
      <c r="B284" s="114" t="s">
        <v>502</v>
      </c>
      <c r="C284" s="113" t="s">
        <v>181</v>
      </c>
      <c r="D284" s="113" t="s">
        <v>181</v>
      </c>
      <c r="E284" s="113" t="s">
        <v>181</v>
      </c>
      <c r="F284" s="113" t="s">
        <v>181</v>
      </c>
      <c r="G284" s="113" t="s">
        <v>181</v>
      </c>
      <c r="H284" s="113" t="s">
        <v>181</v>
      </c>
      <c r="I284" s="113" t="s">
        <v>181</v>
      </c>
      <c r="J284" s="113" t="s">
        <v>181</v>
      </c>
      <c r="K284" s="113" t="s">
        <v>181</v>
      </c>
      <c r="L284" s="113" t="s">
        <v>181</v>
      </c>
      <c r="M284" s="113" t="s">
        <v>181</v>
      </c>
      <c r="N284" s="113" t="s">
        <v>181</v>
      </c>
      <c r="O284" s="113" t="s">
        <v>181</v>
      </c>
      <c r="P284" s="113" t="s">
        <v>181</v>
      </c>
      <c r="Q284" s="113" t="s">
        <v>181</v>
      </c>
      <c r="R284" s="113" t="s">
        <v>181</v>
      </c>
      <c r="S284" s="113" t="s">
        <v>181</v>
      </c>
      <c r="T284" s="113" t="s">
        <v>181</v>
      </c>
    </row>
    <row r="285" spans="1:20" x14ac:dyDescent="0.25">
      <c r="A285" s="111" t="s">
        <v>494</v>
      </c>
      <c r="B285" s="112" t="s">
        <v>503</v>
      </c>
      <c r="C285" s="111" t="s">
        <v>181</v>
      </c>
      <c r="D285" s="111" t="s">
        <v>181</v>
      </c>
      <c r="E285" s="111" t="s">
        <v>181</v>
      </c>
      <c r="F285" s="111" t="s">
        <v>181</v>
      </c>
      <c r="G285" s="111" t="s">
        <v>181</v>
      </c>
      <c r="H285" s="111" t="s">
        <v>180</v>
      </c>
      <c r="I285" s="111" t="s">
        <v>180</v>
      </c>
      <c r="J285" s="111" t="s">
        <v>181</v>
      </c>
      <c r="K285" s="111" t="s">
        <v>181</v>
      </c>
      <c r="L285" s="111" t="s">
        <v>181</v>
      </c>
      <c r="M285" s="111" t="s">
        <v>181</v>
      </c>
      <c r="N285" s="111" t="s">
        <v>180</v>
      </c>
      <c r="O285" s="111" t="s">
        <v>180</v>
      </c>
      <c r="P285" s="111" t="s">
        <v>181</v>
      </c>
      <c r="Q285" s="111" t="s">
        <v>180</v>
      </c>
      <c r="R285" s="111" t="s">
        <v>180</v>
      </c>
      <c r="S285" s="111" t="s">
        <v>180</v>
      </c>
      <c r="T285" s="111" t="s">
        <v>181</v>
      </c>
    </row>
    <row r="286" spans="1:20" x14ac:dyDescent="0.25">
      <c r="A286" s="113" t="s">
        <v>494</v>
      </c>
      <c r="B286" s="114" t="s">
        <v>504</v>
      </c>
      <c r="C286" s="113" t="s">
        <v>181</v>
      </c>
      <c r="D286" s="113" t="s">
        <v>180</v>
      </c>
      <c r="E286" s="113" t="s">
        <v>181</v>
      </c>
      <c r="F286" s="113" t="s">
        <v>181</v>
      </c>
      <c r="G286" s="113" t="s">
        <v>181</v>
      </c>
      <c r="H286" s="113" t="s">
        <v>181</v>
      </c>
      <c r="I286" s="113" t="s">
        <v>180</v>
      </c>
      <c r="J286" s="113" t="s">
        <v>181</v>
      </c>
      <c r="K286" s="113" t="s">
        <v>181</v>
      </c>
      <c r="L286" s="113" t="s">
        <v>181</v>
      </c>
      <c r="M286" s="113" t="s">
        <v>181</v>
      </c>
      <c r="N286" s="113" t="s">
        <v>180</v>
      </c>
      <c r="O286" s="113" t="s">
        <v>180</v>
      </c>
      <c r="P286" s="113" t="s">
        <v>181</v>
      </c>
      <c r="Q286" s="113" t="s">
        <v>181</v>
      </c>
      <c r="R286" s="113" t="s">
        <v>180</v>
      </c>
      <c r="S286" s="113" t="s">
        <v>181</v>
      </c>
      <c r="T286" s="113" t="s">
        <v>181</v>
      </c>
    </row>
    <row r="287" spans="1:20" x14ac:dyDescent="0.25">
      <c r="A287" s="111" t="s">
        <v>494</v>
      </c>
      <c r="B287" s="112" t="s">
        <v>505</v>
      </c>
      <c r="C287" s="111" t="s">
        <v>181</v>
      </c>
      <c r="D287" s="111" t="s">
        <v>180</v>
      </c>
      <c r="E287" s="111" t="s">
        <v>181</v>
      </c>
      <c r="F287" s="111" t="s">
        <v>181</v>
      </c>
      <c r="G287" s="111" t="s">
        <v>181</v>
      </c>
      <c r="H287" s="111" t="s">
        <v>181</v>
      </c>
      <c r="I287" s="111" t="s">
        <v>181</v>
      </c>
      <c r="J287" s="111" t="s">
        <v>181</v>
      </c>
      <c r="K287" s="111" t="s">
        <v>181</v>
      </c>
      <c r="L287" s="111" t="s">
        <v>180</v>
      </c>
      <c r="M287" s="111" t="s">
        <v>181</v>
      </c>
      <c r="N287" s="111" t="s">
        <v>181</v>
      </c>
      <c r="O287" s="111" t="s">
        <v>180</v>
      </c>
      <c r="P287" s="111" t="s">
        <v>180</v>
      </c>
      <c r="Q287" s="111" t="s">
        <v>180</v>
      </c>
      <c r="R287" s="111" t="s">
        <v>181</v>
      </c>
      <c r="S287" s="111" t="s">
        <v>180</v>
      </c>
      <c r="T287" s="111" t="s">
        <v>181</v>
      </c>
    </row>
    <row r="288" spans="1:20" x14ac:dyDescent="0.25">
      <c r="A288" s="113" t="s">
        <v>494</v>
      </c>
      <c r="B288" s="114" t="s">
        <v>506</v>
      </c>
      <c r="C288" s="113" t="s">
        <v>181</v>
      </c>
      <c r="D288" s="113" t="s">
        <v>181</v>
      </c>
      <c r="E288" s="113" t="s">
        <v>181</v>
      </c>
      <c r="F288" s="113" t="s">
        <v>181</v>
      </c>
      <c r="G288" s="113" t="s">
        <v>181</v>
      </c>
      <c r="H288" s="113" t="s">
        <v>181</v>
      </c>
      <c r="I288" s="113" t="s">
        <v>181</v>
      </c>
      <c r="J288" s="113" t="s">
        <v>180</v>
      </c>
      <c r="K288" s="113" t="s">
        <v>181</v>
      </c>
      <c r="L288" s="113" t="s">
        <v>181</v>
      </c>
      <c r="M288" s="113" t="s">
        <v>181</v>
      </c>
      <c r="N288" s="113" t="s">
        <v>180</v>
      </c>
      <c r="O288" s="113" t="s">
        <v>180</v>
      </c>
      <c r="P288" s="113" t="s">
        <v>181</v>
      </c>
      <c r="Q288" s="113" t="s">
        <v>181</v>
      </c>
      <c r="R288" s="113" t="s">
        <v>180</v>
      </c>
      <c r="S288" s="113" t="s">
        <v>180</v>
      </c>
      <c r="T288" s="113" t="s">
        <v>181</v>
      </c>
    </row>
    <row r="289" spans="1:20" x14ac:dyDescent="0.25">
      <c r="A289" s="111" t="s">
        <v>494</v>
      </c>
      <c r="B289" s="112" t="s">
        <v>507</v>
      </c>
      <c r="C289" s="111" t="s">
        <v>181</v>
      </c>
      <c r="D289" s="111" t="s">
        <v>180</v>
      </c>
      <c r="E289" s="111" t="s">
        <v>181</v>
      </c>
      <c r="F289" s="111" t="s">
        <v>181</v>
      </c>
      <c r="G289" s="111" t="s">
        <v>181</v>
      </c>
      <c r="H289" s="111" t="s">
        <v>181</v>
      </c>
      <c r="I289" s="111" t="s">
        <v>180</v>
      </c>
      <c r="J289" s="111" t="s">
        <v>180</v>
      </c>
      <c r="K289" s="111" t="s">
        <v>181</v>
      </c>
      <c r="L289" s="111" t="s">
        <v>181</v>
      </c>
      <c r="M289" s="111" t="s">
        <v>181</v>
      </c>
      <c r="N289" s="111" t="s">
        <v>180</v>
      </c>
      <c r="O289" s="111" t="s">
        <v>180</v>
      </c>
      <c r="P289" s="111" t="s">
        <v>181</v>
      </c>
      <c r="Q289" s="111" t="s">
        <v>180</v>
      </c>
      <c r="R289" s="111" t="s">
        <v>181</v>
      </c>
      <c r="S289" s="111" t="s">
        <v>180</v>
      </c>
      <c r="T289" s="111" t="s">
        <v>181</v>
      </c>
    </row>
    <row r="290" spans="1:20" x14ac:dyDescent="0.25">
      <c r="A290" s="113" t="s">
        <v>494</v>
      </c>
      <c r="B290" s="114" t="s">
        <v>508</v>
      </c>
      <c r="C290" s="113" t="s">
        <v>181</v>
      </c>
      <c r="D290" s="113" t="s">
        <v>181</v>
      </c>
      <c r="E290" s="113" t="s">
        <v>181</v>
      </c>
      <c r="F290" s="113" t="s">
        <v>181</v>
      </c>
      <c r="G290" s="113" t="s">
        <v>181</v>
      </c>
      <c r="H290" s="113" t="s">
        <v>181</v>
      </c>
      <c r="I290" s="113" t="s">
        <v>181</v>
      </c>
      <c r="J290" s="113" t="s">
        <v>181</v>
      </c>
      <c r="K290" s="113" t="s">
        <v>181</v>
      </c>
      <c r="L290" s="113" t="s">
        <v>181</v>
      </c>
      <c r="M290" s="113" t="s">
        <v>181</v>
      </c>
      <c r="N290" s="113" t="s">
        <v>180</v>
      </c>
      <c r="O290" s="113" t="s">
        <v>180</v>
      </c>
      <c r="P290" s="113" t="s">
        <v>181</v>
      </c>
      <c r="Q290" s="113" t="s">
        <v>180</v>
      </c>
      <c r="R290" s="113" t="s">
        <v>180</v>
      </c>
      <c r="S290" s="113" t="s">
        <v>181</v>
      </c>
      <c r="T290" s="113" t="s">
        <v>181</v>
      </c>
    </row>
    <row r="291" spans="1:20" x14ac:dyDescent="0.25">
      <c r="A291" s="111" t="s">
        <v>494</v>
      </c>
      <c r="B291" s="112" t="s">
        <v>509</v>
      </c>
      <c r="C291" s="111" t="s">
        <v>181</v>
      </c>
      <c r="D291" s="111" t="s">
        <v>181</v>
      </c>
      <c r="E291" s="111" t="s">
        <v>181</v>
      </c>
      <c r="F291" s="111" t="s">
        <v>181</v>
      </c>
      <c r="G291" s="111" t="s">
        <v>181</v>
      </c>
      <c r="H291" s="111" t="s">
        <v>181</v>
      </c>
      <c r="I291" s="111" t="s">
        <v>181</v>
      </c>
      <c r="J291" s="111" t="s">
        <v>181</v>
      </c>
      <c r="K291" s="111" t="s">
        <v>181</v>
      </c>
      <c r="L291" s="111" t="s">
        <v>181</v>
      </c>
      <c r="M291" s="111" t="s">
        <v>181</v>
      </c>
      <c r="N291" s="111" t="s">
        <v>180</v>
      </c>
      <c r="O291" s="111" t="s">
        <v>180</v>
      </c>
      <c r="P291" s="111" t="s">
        <v>181</v>
      </c>
      <c r="Q291" s="111" t="s">
        <v>180</v>
      </c>
      <c r="R291" s="111" t="s">
        <v>180</v>
      </c>
      <c r="S291" s="111" t="s">
        <v>181</v>
      </c>
      <c r="T291" s="111" t="s">
        <v>181</v>
      </c>
    </row>
    <row r="292" spans="1:20" x14ac:dyDescent="0.25">
      <c r="A292" s="113" t="s">
        <v>494</v>
      </c>
      <c r="B292" s="114" t="s">
        <v>510</v>
      </c>
      <c r="C292" s="113" t="s">
        <v>181</v>
      </c>
      <c r="D292" s="113" t="s">
        <v>181</v>
      </c>
      <c r="E292" s="113" t="s">
        <v>181</v>
      </c>
      <c r="F292" s="113" t="s">
        <v>181</v>
      </c>
      <c r="G292" s="113" t="s">
        <v>181</v>
      </c>
      <c r="H292" s="113" t="s">
        <v>181</v>
      </c>
      <c r="I292" s="113" t="s">
        <v>181</v>
      </c>
      <c r="J292" s="113" t="s">
        <v>181</v>
      </c>
      <c r="K292" s="113" t="s">
        <v>181</v>
      </c>
      <c r="L292" s="113" t="s">
        <v>181</v>
      </c>
      <c r="M292" s="113" t="s">
        <v>181</v>
      </c>
      <c r="N292" s="113" t="s">
        <v>180</v>
      </c>
      <c r="O292" s="113" t="s">
        <v>180</v>
      </c>
      <c r="P292" s="113" t="s">
        <v>181</v>
      </c>
      <c r="Q292" s="113" t="s">
        <v>180</v>
      </c>
      <c r="R292" s="113" t="s">
        <v>181</v>
      </c>
      <c r="S292" s="113" t="s">
        <v>181</v>
      </c>
      <c r="T292" s="113" t="s">
        <v>181</v>
      </c>
    </row>
    <row r="293" spans="1:20" x14ac:dyDescent="0.25">
      <c r="A293" s="111" t="s">
        <v>494</v>
      </c>
      <c r="B293" s="112" t="s">
        <v>511</v>
      </c>
      <c r="C293" s="111" t="s">
        <v>181</v>
      </c>
      <c r="D293" s="111" t="s">
        <v>181</v>
      </c>
      <c r="E293" s="111" t="s">
        <v>181</v>
      </c>
      <c r="F293" s="111" t="s">
        <v>181</v>
      </c>
      <c r="G293" s="111" t="s">
        <v>181</v>
      </c>
      <c r="H293" s="111" t="s">
        <v>181</v>
      </c>
      <c r="I293" s="111" t="s">
        <v>181</v>
      </c>
      <c r="J293" s="111" t="s">
        <v>181</v>
      </c>
      <c r="K293" s="111" t="s">
        <v>181</v>
      </c>
      <c r="L293" s="111" t="s">
        <v>181</v>
      </c>
      <c r="M293" s="111" t="s">
        <v>181</v>
      </c>
      <c r="N293" s="111" t="s">
        <v>180</v>
      </c>
      <c r="O293" s="111" t="s">
        <v>180</v>
      </c>
      <c r="P293" s="111" t="s">
        <v>180</v>
      </c>
      <c r="Q293" s="111" t="s">
        <v>180</v>
      </c>
      <c r="R293" s="111" t="s">
        <v>181</v>
      </c>
      <c r="S293" s="111" t="s">
        <v>181</v>
      </c>
      <c r="T293" s="111" t="s">
        <v>181</v>
      </c>
    </row>
    <row r="294" spans="1:20" x14ac:dyDescent="0.25">
      <c r="A294" s="113" t="s">
        <v>494</v>
      </c>
      <c r="B294" s="114" t="s">
        <v>512</v>
      </c>
      <c r="C294" s="113" t="s">
        <v>181</v>
      </c>
      <c r="D294" s="113" t="s">
        <v>181</v>
      </c>
      <c r="E294" s="113" t="s">
        <v>181</v>
      </c>
      <c r="F294" s="113" t="s">
        <v>181</v>
      </c>
      <c r="G294" s="113" t="s">
        <v>181</v>
      </c>
      <c r="H294" s="113" t="s">
        <v>181</v>
      </c>
      <c r="I294" s="113" t="s">
        <v>180</v>
      </c>
      <c r="J294" s="113" t="s">
        <v>180</v>
      </c>
      <c r="K294" s="113" t="s">
        <v>181</v>
      </c>
      <c r="L294" s="113" t="s">
        <v>181</v>
      </c>
      <c r="M294" s="113" t="s">
        <v>181</v>
      </c>
      <c r="N294" s="113" t="s">
        <v>180</v>
      </c>
      <c r="O294" s="113" t="s">
        <v>180</v>
      </c>
      <c r="P294" s="113" t="s">
        <v>180</v>
      </c>
      <c r="Q294" s="113" t="s">
        <v>180</v>
      </c>
      <c r="R294" s="113" t="s">
        <v>180</v>
      </c>
      <c r="S294" s="113" t="s">
        <v>181</v>
      </c>
      <c r="T294" s="113" t="s">
        <v>181</v>
      </c>
    </row>
    <row r="295" spans="1:20" x14ac:dyDescent="0.25">
      <c r="A295" s="111" t="s">
        <v>494</v>
      </c>
      <c r="B295" s="112" t="s">
        <v>680</v>
      </c>
      <c r="C295" s="111" t="s">
        <v>181</v>
      </c>
      <c r="D295" s="111" t="s">
        <v>181</v>
      </c>
      <c r="E295" s="111" t="s">
        <v>181</v>
      </c>
      <c r="F295" s="111" t="s">
        <v>181</v>
      </c>
      <c r="G295" s="111" t="s">
        <v>181</v>
      </c>
      <c r="H295" s="111" t="s">
        <v>181</v>
      </c>
      <c r="I295" s="111" t="s">
        <v>181</v>
      </c>
      <c r="J295" s="111" t="s">
        <v>181</v>
      </c>
      <c r="K295" s="111" t="s">
        <v>181</v>
      </c>
      <c r="L295" s="111" t="s">
        <v>181</v>
      </c>
      <c r="M295" s="111" t="s">
        <v>181</v>
      </c>
      <c r="N295" s="111" t="s">
        <v>181</v>
      </c>
      <c r="O295" s="111" t="s">
        <v>180</v>
      </c>
      <c r="P295" s="111" t="s">
        <v>181</v>
      </c>
      <c r="Q295" s="111" t="s">
        <v>180</v>
      </c>
      <c r="R295" s="111" t="s">
        <v>180</v>
      </c>
      <c r="S295" s="111" t="s">
        <v>181</v>
      </c>
      <c r="T295" s="111" t="s">
        <v>181</v>
      </c>
    </row>
    <row r="296" spans="1:20" x14ac:dyDescent="0.25">
      <c r="A296" s="113" t="s">
        <v>494</v>
      </c>
      <c r="B296" s="114" t="s">
        <v>513</v>
      </c>
      <c r="C296" s="113" t="s">
        <v>181</v>
      </c>
      <c r="D296" s="113" t="s">
        <v>181</v>
      </c>
      <c r="E296" s="113" t="s">
        <v>181</v>
      </c>
      <c r="F296" s="113" t="s">
        <v>181</v>
      </c>
      <c r="G296" s="113" t="s">
        <v>181</v>
      </c>
      <c r="H296" s="113" t="s">
        <v>181</v>
      </c>
      <c r="I296" s="113" t="s">
        <v>181</v>
      </c>
      <c r="J296" s="113" t="s">
        <v>181</v>
      </c>
      <c r="K296" s="113" t="s">
        <v>180</v>
      </c>
      <c r="L296" s="113" t="s">
        <v>181</v>
      </c>
      <c r="M296" s="113" t="s">
        <v>181</v>
      </c>
      <c r="N296" s="113" t="s">
        <v>180</v>
      </c>
      <c r="O296" s="113" t="s">
        <v>180</v>
      </c>
      <c r="P296" s="113" t="s">
        <v>181</v>
      </c>
      <c r="Q296" s="113" t="s">
        <v>180</v>
      </c>
      <c r="R296" s="113" t="s">
        <v>180</v>
      </c>
      <c r="S296" s="113" t="s">
        <v>180</v>
      </c>
      <c r="T296" s="113" t="s">
        <v>181</v>
      </c>
    </row>
    <row r="297" spans="1:20" x14ac:dyDescent="0.25">
      <c r="A297" s="111" t="s">
        <v>494</v>
      </c>
      <c r="B297" s="112" t="s">
        <v>514</v>
      </c>
      <c r="C297" s="111" t="s">
        <v>181</v>
      </c>
      <c r="D297" s="111" t="s">
        <v>181</v>
      </c>
      <c r="E297" s="111" t="s">
        <v>181</v>
      </c>
      <c r="F297" s="111" t="s">
        <v>181</v>
      </c>
      <c r="G297" s="111" t="s">
        <v>181</v>
      </c>
      <c r="H297" s="111" t="s">
        <v>181</v>
      </c>
      <c r="I297" s="111" t="s">
        <v>180</v>
      </c>
      <c r="J297" s="111" t="s">
        <v>180</v>
      </c>
      <c r="K297" s="111" t="s">
        <v>180</v>
      </c>
      <c r="L297" s="111" t="s">
        <v>181</v>
      </c>
      <c r="M297" s="111" t="s">
        <v>181</v>
      </c>
      <c r="N297" s="111" t="s">
        <v>180</v>
      </c>
      <c r="O297" s="111" t="s">
        <v>180</v>
      </c>
      <c r="P297" s="111" t="s">
        <v>180</v>
      </c>
      <c r="Q297" s="111" t="s">
        <v>180</v>
      </c>
      <c r="R297" s="111" t="s">
        <v>180</v>
      </c>
      <c r="S297" s="111" t="s">
        <v>180</v>
      </c>
      <c r="T297" s="111" t="s">
        <v>181</v>
      </c>
    </row>
    <row r="298" spans="1:20" x14ac:dyDescent="0.25">
      <c r="A298" s="113" t="s">
        <v>494</v>
      </c>
      <c r="B298" s="114" t="s">
        <v>515</v>
      </c>
      <c r="C298" s="113" t="s">
        <v>181</v>
      </c>
      <c r="D298" s="113" t="s">
        <v>181</v>
      </c>
      <c r="E298" s="113" t="s">
        <v>181</v>
      </c>
      <c r="F298" s="113" t="s">
        <v>181</v>
      </c>
      <c r="G298" s="113" t="s">
        <v>181</v>
      </c>
      <c r="H298" s="113" t="s">
        <v>181</v>
      </c>
      <c r="I298" s="113" t="s">
        <v>180</v>
      </c>
      <c r="J298" s="113" t="s">
        <v>180</v>
      </c>
      <c r="K298" s="113" t="s">
        <v>180</v>
      </c>
      <c r="L298" s="113" t="s">
        <v>180</v>
      </c>
      <c r="M298" s="113" t="s">
        <v>181</v>
      </c>
      <c r="N298" s="113" t="s">
        <v>180</v>
      </c>
      <c r="O298" s="113" t="s">
        <v>180</v>
      </c>
      <c r="P298" s="113" t="s">
        <v>181</v>
      </c>
      <c r="Q298" s="113" t="s">
        <v>180</v>
      </c>
      <c r="R298" s="113" t="s">
        <v>180</v>
      </c>
      <c r="S298" s="113" t="s">
        <v>180</v>
      </c>
      <c r="T298" s="113" t="s">
        <v>181</v>
      </c>
    </row>
    <row r="299" spans="1:20" x14ac:dyDescent="0.25">
      <c r="A299" s="111" t="s">
        <v>494</v>
      </c>
      <c r="B299" s="112" t="s">
        <v>516</v>
      </c>
      <c r="C299" s="111" t="s">
        <v>181</v>
      </c>
      <c r="D299" s="111" t="s">
        <v>181</v>
      </c>
      <c r="E299" s="111" t="s">
        <v>181</v>
      </c>
      <c r="F299" s="111" t="s">
        <v>181</v>
      </c>
      <c r="G299" s="111" t="s">
        <v>181</v>
      </c>
      <c r="H299" s="111" t="s">
        <v>181</v>
      </c>
      <c r="I299" s="111" t="s">
        <v>181</v>
      </c>
      <c r="J299" s="111" t="s">
        <v>181</v>
      </c>
      <c r="K299" s="111" t="s">
        <v>181</v>
      </c>
      <c r="L299" s="111" t="s">
        <v>181</v>
      </c>
      <c r="M299" s="111" t="s">
        <v>181</v>
      </c>
      <c r="N299" s="111" t="s">
        <v>180</v>
      </c>
      <c r="O299" s="111" t="s">
        <v>180</v>
      </c>
      <c r="P299" s="111" t="s">
        <v>181</v>
      </c>
      <c r="Q299" s="111" t="s">
        <v>180</v>
      </c>
      <c r="R299" s="111" t="s">
        <v>181</v>
      </c>
      <c r="S299" s="111" t="s">
        <v>180</v>
      </c>
      <c r="T299" s="111" t="s">
        <v>181</v>
      </c>
    </row>
    <row r="300" spans="1:20" x14ac:dyDescent="0.25">
      <c r="A300" s="113" t="s">
        <v>494</v>
      </c>
      <c r="B300" s="114" t="s">
        <v>517</v>
      </c>
      <c r="C300" s="113" t="s">
        <v>181</v>
      </c>
      <c r="D300" s="113" t="s">
        <v>180</v>
      </c>
      <c r="E300" s="113" t="s">
        <v>181</v>
      </c>
      <c r="F300" s="113" t="s">
        <v>180</v>
      </c>
      <c r="G300" s="113" t="s">
        <v>180</v>
      </c>
      <c r="H300" s="113" t="s">
        <v>181</v>
      </c>
      <c r="I300" s="113" t="s">
        <v>181</v>
      </c>
      <c r="J300" s="113" t="s">
        <v>181</v>
      </c>
      <c r="K300" s="113" t="s">
        <v>180</v>
      </c>
      <c r="L300" s="113" t="s">
        <v>181</v>
      </c>
      <c r="M300" s="113" t="s">
        <v>181</v>
      </c>
      <c r="N300" s="113" t="s">
        <v>180</v>
      </c>
      <c r="O300" s="113" t="s">
        <v>180</v>
      </c>
      <c r="P300" s="113" t="s">
        <v>180</v>
      </c>
      <c r="Q300" s="113" t="s">
        <v>180</v>
      </c>
      <c r="R300" s="113" t="s">
        <v>180</v>
      </c>
      <c r="S300" s="113" t="s">
        <v>180</v>
      </c>
      <c r="T300" s="113" t="s">
        <v>181</v>
      </c>
    </row>
    <row r="301" spans="1:20" x14ac:dyDescent="0.25">
      <c r="A301" s="111" t="s">
        <v>494</v>
      </c>
      <c r="B301" s="112" t="s">
        <v>518</v>
      </c>
      <c r="C301" s="111" t="s">
        <v>181</v>
      </c>
      <c r="D301" s="111" t="s">
        <v>181</v>
      </c>
      <c r="E301" s="111" t="s">
        <v>181</v>
      </c>
      <c r="F301" s="111" t="s">
        <v>181</v>
      </c>
      <c r="G301" s="111" t="s">
        <v>181</v>
      </c>
      <c r="H301" s="111" t="s">
        <v>181</v>
      </c>
      <c r="I301" s="111" t="s">
        <v>181</v>
      </c>
      <c r="J301" s="111" t="s">
        <v>180</v>
      </c>
      <c r="K301" s="111" t="s">
        <v>181</v>
      </c>
      <c r="L301" s="111" t="s">
        <v>181</v>
      </c>
      <c r="M301" s="111" t="s">
        <v>181</v>
      </c>
      <c r="N301" s="111" t="s">
        <v>180</v>
      </c>
      <c r="O301" s="111" t="s">
        <v>180</v>
      </c>
      <c r="P301" s="111" t="s">
        <v>180</v>
      </c>
      <c r="Q301" s="111" t="s">
        <v>180</v>
      </c>
      <c r="R301" s="111" t="s">
        <v>180</v>
      </c>
      <c r="S301" s="111" t="s">
        <v>181</v>
      </c>
      <c r="T301" s="111" t="s">
        <v>181</v>
      </c>
    </row>
    <row r="302" spans="1:20" x14ac:dyDescent="0.25">
      <c r="A302" s="113" t="s">
        <v>519</v>
      </c>
      <c r="B302" s="114" t="s">
        <v>520</v>
      </c>
      <c r="C302" s="113" t="s">
        <v>181</v>
      </c>
      <c r="D302" s="113" t="s">
        <v>181</v>
      </c>
      <c r="E302" s="113" t="s">
        <v>181</v>
      </c>
      <c r="F302" s="113" t="s">
        <v>181</v>
      </c>
      <c r="G302" s="113" t="s">
        <v>181</v>
      </c>
      <c r="H302" s="113" t="s">
        <v>181</v>
      </c>
      <c r="I302" s="113" t="s">
        <v>180</v>
      </c>
      <c r="J302" s="113" t="s">
        <v>180</v>
      </c>
      <c r="K302" s="113" t="s">
        <v>180</v>
      </c>
      <c r="L302" s="113" t="s">
        <v>181</v>
      </c>
      <c r="M302" s="113" t="s">
        <v>181</v>
      </c>
      <c r="N302" s="113" t="s">
        <v>180</v>
      </c>
      <c r="O302" s="113" t="s">
        <v>180</v>
      </c>
      <c r="P302" s="113" t="s">
        <v>181</v>
      </c>
      <c r="Q302" s="113" t="s">
        <v>180</v>
      </c>
      <c r="R302" s="113" t="s">
        <v>180</v>
      </c>
      <c r="S302" s="113" t="s">
        <v>181</v>
      </c>
      <c r="T302" s="113" t="s">
        <v>181</v>
      </c>
    </row>
    <row r="303" spans="1:20" x14ac:dyDescent="0.25">
      <c r="A303" s="111" t="s">
        <v>519</v>
      </c>
      <c r="B303" s="112" t="s">
        <v>521</v>
      </c>
      <c r="C303" s="111" t="s">
        <v>181</v>
      </c>
      <c r="D303" s="111" t="s">
        <v>181</v>
      </c>
      <c r="E303" s="111" t="s">
        <v>181</v>
      </c>
      <c r="F303" s="111" t="s">
        <v>181</v>
      </c>
      <c r="G303" s="111" t="s">
        <v>181</v>
      </c>
      <c r="H303" s="111" t="s">
        <v>181</v>
      </c>
      <c r="I303" s="111" t="s">
        <v>181</v>
      </c>
      <c r="J303" s="111" t="s">
        <v>181</v>
      </c>
      <c r="K303" s="111" t="s">
        <v>181</v>
      </c>
      <c r="L303" s="111" t="s">
        <v>181</v>
      </c>
      <c r="M303" s="111" t="s">
        <v>181</v>
      </c>
      <c r="N303" s="111" t="s">
        <v>180</v>
      </c>
      <c r="O303" s="111" t="s">
        <v>180</v>
      </c>
      <c r="P303" s="111" t="s">
        <v>181</v>
      </c>
      <c r="Q303" s="111" t="s">
        <v>180</v>
      </c>
      <c r="R303" s="111" t="s">
        <v>180</v>
      </c>
      <c r="S303" s="111" t="s">
        <v>181</v>
      </c>
      <c r="T303" s="111" t="s">
        <v>181</v>
      </c>
    </row>
    <row r="304" spans="1:20" x14ac:dyDescent="0.25">
      <c r="A304" s="113" t="s">
        <v>519</v>
      </c>
      <c r="B304" s="114" t="s">
        <v>522</v>
      </c>
      <c r="C304" s="113" t="s">
        <v>181</v>
      </c>
      <c r="D304" s="113" t="s">
        <v>180</v>
      </c>
      <c r="E304" s="113" t="s">
        <v>181</v>
      </c>
      <c r="F304" s="113" t="s">
        <v>181</v>
      </c>
      <c r="G304" s="113" t="s">
        <v>181</v>
      </c>
      <c r="H304" s="113" t="s">
        <v>181</v>
      </c>
      <c r="I304" s="113" t="s">
        <v>181</v>
      </c>
      <c r="J304" s="113" t="s">
        <v>181</v>
      </c>
      <c r="K304" s="113" t="s">
        <v>181</v>
      </c>
      <c r="L304" s="113" t="s">
        <v>181</v>
      </c>
      <c r="M304" s="113" t="s">
        <v>181</v>
      </c>
      <c r="N304" s="113" t="s">
        <v>181</v>
      </c>
      <c r="O304" s="113" t="s">
        <v>180</v>
      </c>
      <c r="P304" s="113" t="s">
        <v>181</v>
      </c>
      <c r="Q304" s="113" t="s">
        <v>180</v>
      </c>
      <c r="R304" s="113" t="s">
        <v>180</v>
      </c>
      <c r="S304" s="113" t="s">
        <v>181</v>
      </c>
      <c r="T304" s="113" t="s">
        <v>181</v>
      </c>
    </row>
    <row r="305" spans="1:20" x14ac:dyDescent="0.25">
      <c r="A305" s="111" t="s">
        <v>519</v>
      </c>
      <c r="B305" s="112" t="s">
        <v>523</v>
      </c>
      <c r="C305" s="111" t="s">
        <v>181</v>
      </c>
      <c r="D305" s="111" t="s">
        <v>181</v>
      </c>
      <c r="E305" s="111" t="s">
        <v>181</v>
      </c>
      <c r="F305" s="111" t="s">
        <v>181</v>
      </c>
      <c r="G305" s="111" t="s">
        <v>181</v>
      </c>
      <c r="H305" s="111" t="s">
        <v>181</v>
      </c>
      <c r="I305" s="111" t="s">
        <v>181</v>
      </c>
      <c r="J305" s="111" t="s">
        <v>181</v>
      </c>
      <c r="K305" s="111" t="s">
        <v>181</v>
      </c>
      <c r="L305" s="111" t="s">
        <v>181</v>
      </c>
      <c r="M305" s="111" t="s">
        <v>181</v>
      </c>
      <c r="N305" s="111" t="s">
        <v>180</v>
      </c>
      <c r="O305" s="111" t="s">
        <v>180</v>
      </c>
      <c r="P305" s="111" t="s">
        <v>181</v>
      </c>
      <c r="Q305" s="111" t="s">
        <v>181</v>
      </c>
      <c r="R305" s="111" t="s">
        <v>181</v>
      </c>
      <c r="S305" s="111" t="s">
        <v>181</v>
      </c>
      <c r="T305" s="111" t="s">
        <v>181</v>
      </c>
    </row>
    <row r="306" spans="1:20" x14ac:dyDescent="0.25">
      <c r="A306" s="113" t="s">
        <v>519</v>
      </c>
      <c r="B306" s="114" t="s">
        <v>524</v>
      </c>
      <c r="C306" s="113" t="s">
        <v>181</v>
      </c>
      <c r="D306" s="113" t="s">
        <v>180</v>
      </c>
      <c r="E306" s="113" t="s">
        <v>181</v>
      </c>
      <c r="F306" s="113" t="s">
        <v>181</v>
      </c>
      <c r="G306" s="113" t="s">
        <v>181</v>
      </c>
      <c r="H306" s="113" t="s">
        <v>181</v>
      </c>
      <c r="I306" s="113" t="s">
        <v>181</v>
      </c>
      <c r="J306" s="113" t="s">
        <v>181</v>
      </c>
      <c r="K306" s="113" t="s">
        <v>181</v>
      </c>
      <c r="L306" s="113" t="s">
        <v>181</v>
      </c>
      <c r="M306" s="113" t="s">
        <v>181</v>
      </c>
      <c r="N306" s="113" t="s">
        <v>180</v>
      </c>
      <c r="O306" s="113" t="s">
        <v>180</v>
      </c>
      <c r="P306" s="113" t="s">
        <v>181</v>
      </c>
      <c r="Q306" s="113" t="s">
        <v>180</v>
      </c>
      <c r="R306" s="113" t="s">
        <v>180</v>
      </c>
      <c r="S306" s="113" t="s">
        <v>181</v>
      </c>
      <c r="T306" s="113" t="s">
        <v>181</v>
      </c>
    </row>
    <row r="307" spans="1:20" x14ac:dyDescent="0.25">
      <c r="A307" s="111" t="s">
        <v>519</v>
      </c>
      <c r="B307" s="112" t="s">
        <v>525</v>
      </c>
      <c r="C307" s="111" t="s">
        <v>181</v>
      </c>
      <c r="D307" s="111" t="s">
        <v>180</v>
      </c>
      <c r="E307" s="111" t="s">
        <v>181</v>
      </c>
      <c r="F307" s="111" t="s">
        <v>181</v>
      </c>
      <c r="G307" s="111" t="s">
        <v>181</v>
      </c>
      <c r="H307" s="111" t="s">
        <v>181</v>
      </c>
      <c r="I307" s="111" t="s">
        <v>181</v>
      </c>
      <c r="J307" s="111" t="s">
        <v>180</v>
      </c>
      <c r="K307" s="111" t="s">
        <v>181</v>
      </c>
      <c r="L307" s="111" t="s">
        <v>181</v>
      </c>
      <c r="M307" s="111" t="s">
        <v>181</v>
      </c>
      <c r="N307" s="111" t="s">
        <v>181</v>
      </c>
      <c r="O307" s="111" t="s">
        <v>180</v>
      </c>
      <c r="P307" s="111" t="s">
        <v>181</v>
      </c>
      <c r="Q307" s="111" t="s">
        <v>180</v>
      </c>
      <c r="R307" s="111" t="s">
        <v>181</v>
      </c>
      <c r="S307" s="111" t="s">
        <v>180</v>
      </c>
      <c r="T307" s="111" t="s">
        <v>181</v>
      </c>
    </row>
    <row r="308" spans="1:20" x14ac:dyDescent="0.25">
      <c r="A308" s="113" t="s">
        <v>526</v>
      </c>
      <c r="B308" s="114" t="s">
        <v>527</v>
      </c>
      <c r="C308" s="113" t="s">
        <v>181</v>
      </c>
      <c r="D308" s="113" t="s">
        <v>181</v>
      </c>
      <c r="E308" s="113" t="s">
        <v>181</v>
      </c>
      <c r="F308" s="113" t="s">
        <v>181</v>
      </c>
      <c r="G308" s="113" t="s">
        <v>181</v>
      </c>
      <c r="H308" s="113" t="s">
        <v>181</v>
      </c>
      <c r="I308" s="113" t="s">
        <v>181</v>
      </c>
      <c r="J308" s="113" t="s">
        <v>181</v>
      </c>
      <c r="K308" s="113" t="s">
        <v>181</v>
      </c>
      <c r="L308" s="113" t="s">
        <v>181</v>
      </c>
      <c r="M308" s="113" t="s">
        <v>181</v>
      </c>
      <c r="N308" s="113" t="s">
        <v>181</v>
      </c>
      <c r="O308" s="113" t="s">
        <v>181</v>
      </c>
      <c r="P308" s="113" t="s">
        <v>181</v>
      </c>
      <c r="Q308" s="113" t="s">
        <v>181</v>
      </c>
      <c r="R308" s="113" t="s">
        <v>181</v>
      </c>
      <c r="S308" s="113" t="s">
        <v>181</v>
      </c>
      <c r="T308" s="113" t="s">
        <v>181</v>
      </c>
    </row>
    <row r="309" spans="1:20" x14ac:dyDescent="0.25">
      <c r="A309" s="111" t="s">
        <v>528</v>
      </c>
      <c r="B309" s="112" t="s">
        <v>529</v>
      </c>
      <c r="C309" s="111" t="s">
        <v>180</v>
      </c>
      <c r="D309" s="111" t="s">
        <v>180</v>
      </c>
      <c r="E309" s="111" t="s">
        <v>181</v>
      </c>
      <c r="F309" s="111" t="s">
        <v>181</v>
      </c>
      <c r="G309" s="111" t="s">
        <v>180</v>
      </c>
      <c r="H309" s="111" t="s">
        <v>181</v>
      </c>
      <c r="I309" s="111" t="s">
        <v>180</v>
      </c>
      <c r="J309" s="111" t="s">
        <v>181</v>
      </c>
      <c r="K309" s="111" t="s">
        <v>180</v>
      </c>
      <c r="L309" s="111" t="s">
        <v>181</v>
      </c>
      <c r="M309" s="111" t="s">
        <v>181</v>
      </c>
      <c r="N309" s="111" t="s">
        <v>180</v>
      </c>
      <c r="O309" s="111" t="s">
        <v>180</v>
      </c>
      <c r="P309" s="111" t="s">
        <v>181</v>
      </c>
      <c r="Q309" s="111" t="s">
        <v>180</v>
      </c>
      <c r="R309" s="111" t="s">
        <v>180</v>
      </c>
      <c r="S309" s="111" t="s">
        <v>180</v>
      </c>
      <c r="T309" s="111" t="s">
        <v>181</v>
      </c>
    </row>
    <row r="310" spans="1:20" x14ac:dyDescent="0.25">
      <c r="A310" s="113" t="s">
        <v>528</v>
      </c>
      <c r="B310" s="114" t="s">
        <v>530</v>
      </c>
      <c r="C310" s="113" t="s">
        <v>181</v>
      </c>
      <c r="D310" s="113" t="s">
        <v>181</v>
      </c>
      <c r="E310" s="113" t="s">
        <v>181</v>
      </c>
      <c r="F310" s="113" t="s">
        <v>181</v>
      </c>
      <c r="G310" s="113" t="s">
        <v>181</v>
      </c>
      <c r="H310" s="113" t="s">
        <v>180</v>
      </c>
      <c r="I310" s="113" t="s">
        <v>181</v>
      </c>
      <c r="J310" s="113" t="s">
        <v>181</v>
      </c>
      <c r="K310" s="113" t="s">
        <v>181</v>
      </c>
      <c r="L310" s="113" t="s">
        <v>180</v>
      </c>
      <c r="M310" s="113" t="s">
        <v>181</v>
      </c>
      <c r="N310" s="113" t="s">
        <v>180</v>
      </c>
      <c r="O310" s="113" t="s">
        <v>180</v>
      </c>
      <c r="P310" s="113" t="s">
        <v>180</v>
      </c>
      <c r="Q310" s="113" t="s">
        <v>180</v>
      </c>
      <c r="R310" s="113" t="s">
        <v>180</v>
      </c>
      <c r="S310" s="113" t="s">
        <v>181</v>
      </c>
      <c r="T310" s="113" t="s">
        <v>181</v>
      </c>
    </row>
    <row r="311" spans="1:20" x14ac:dyDescent="0.25">
      <c r="A311" s="111" t="s">
        <v>528</v>
      </c>
      <c r="B311" s="112" t="s">
        <v>531</v>
      </c>
      <c r="C311" s="111" t="s">
        <v>181</v>
      </c>
      <c r="D311" s="111" t="s">
        <v>180</v>
      </c>
      <c r="E311" s="111" t="s">
        <v>181</v>
      </c>
      <c r="F311" s="111" t="s">
        <v>181</v>
      </c>
      <c r="G311" s="111" t="s">
        <v>181</v>
      </c>
      <c r="H311" s="111" t="s">
        <v>181</v>
      </c>
      <c r="I311" s="111" t="s">
        <v>181</v>
      </c>
      <c r="J311" s="111" t="s">
        <v>180</v>
      </c>
      <c r="K311" s="111" t="s">
        <v>181</v>
      </c>
      <c r="L311" s="111" t="s">
        <v>180</v>
      </c>
      <c r="M311" s="111" t="s">
        <v>180</v>
      </c>
      <c r="N311" s="111" t="s">
        <v>180</v>
      </c>
      <c r="O311" s="111" t="s">
        <v>180</v>
      </c>
      <c r="P311" s="111" t="s">
        <v>181</v>
      </c>
      <c r="Q311" s="111" t="s">
        <v>180</v>
      </c>
      <c r="R311" s="111" t="s">
        <v>180</v>
      </c>
      <c r="S311" s="111" t="s">
        <v>181</v>
      </c>
      <c r="T311" s="111" t="s">
        <v>181</v>
      </c>
    </row>
    <row r="312" spans="1:20" x14ac:dyDescent="0.25">
      <c r="A312" s="113" t="s">
        <v>528</v>
      </c>
      <c r="B312" s="114" t="s">
        <v>532</v>
      </c>
      <c r="C312" s="113" t="s">
        <v>181</v>
      </c>
      <c r="D312" s="113" t="s">
        <v>180</v>
      </c>
      <c r="E312" s="113" t="s">
        <v>181</v>
      </c>
      <c r="F312" s="113" t="s">
        <v>181</v>
      </c>
      <c r="G312" s="113" t="s">
        <v>181</v>
      </c>
      <c r="H312" s="113" t="s">
        <v>181</v>
      </c>
      <c r="I312" s="113" t="s">
        <v>180</v>
      </c>
      <c r="J312" s="113" t="s">
        <v>180</v>
      </c>
      <c r="K312" s="113" t="s">
        <v>181</v>
      </c>
      <c r="L312" s="113" t="s">
        <v>181</v>
      </c>
      <c r="M312" s="113" t="s">
        <v>181</v>
      </c>
      <c r="N312" s="113" t="s">
        <v>180</v>
      </c>
      <c r="O312" s="113" t="s">
        <v>180</v>
      </c>
      <c r="P312" s="113" t="s">
        <v>180</v>
      </c>
      <c r="Q312" s="113" t="s">
        <v>180</v>
      </c>
      <c r="R312" s="113" t="s">
        <v>180</v>
      </c>
      <c r="S312" s="113" t="s">
        <v>180</v>
      </c>
      <c r="T312" s="113" t="s">
        <v>181</v>
      </c>
    </row>
    <row r="313" spans="1:20" x14ac:dyDescent="0.25">
      <c r="A313" s="111" t="s">
        <v>528</v>
      </c>
      <c r="B313" s="112" t="s">
        <v>533</v>
      </c>
      <c r="C313" s="111" t="s">
        <v>180</v>
      </c>
      <c r="D313" s="111" t="s">
        <v>180</v>
      </c>
      <c r="E313" s="111" t="s">
        <v>181</v>
      </c>
      <c r="F313" s="111" t="s">
        <v>181</v>
      </c>
      <c r="G313" s="111" t="s">
        <v>181</v>
      </c>
      <c r="H313" s="111" t="s">
        <v>181</v>
      </c>
      <c r="I313" s="111" t="s">
        <v>181</v>
      </c>
      <c r="J313" s="111" t="s">
        <v>181</v>
      </c>
      <c r="K313" s="111" t="s">
        <v>180</v>
      </c>
      <c r="L313" s="111" t="s">
        <v>180</v>
      </c>
      <c r="M313" s="111" t="s">
        <v>181</v>
      </c>
      <c r="N313" s="111" t="s">
        <v>180</v>
      </c>
      <c r="O313" s="111" t="s">
        <v>180</v>
      </c>
      <c r="P313" s="111" t="s">
        <v>181</v>
      </c>
      <c r="Q313" s="111" t="s">
        <v>180</v>
      </c>
      <c r="R313" s="111" t="s">
        <v>181</v>
      </c>
      <c r="S313" s="111" t="s">
        <v>181</v>
      </c>
      <c r="T313" s="111" t="s">
        <v>181</v>
      </c>
    </row>
    <row r="314" spans="1:20" x14ac:dyDescent="0.25">
      <c r="A314" s="113" t="s">
        <v>528</v>
      </c>
      <c r="B314" s="114" t="s">
        <v>534</v>
      </c>
      <c r="C314" s="113" t="s">
        <v>181</v>
      </c>
      <c r="D314" s="113" t="s">
        <v>181</v>
      </c>
      <c r="E314" s="113" t="s">
        <v>181</v>
      </c>
      <c r="F314" s="113" t="s">
        <v>181</v>
      </c>
      <c r="G314" s="113" t="s">
        <v>181</v>
      </c>
      <c r="H314" s="113" t="s">
        <v>181</v>
      </c>
      <c r="I314" s="113" t="s">
        <v>181</v>
      </c>
      <c r="J314" s="113" t="s">
        <v>180</v>
      </c>
      <c r="K314" s="113" t="s">
        <v>180</v>
      </c>
      <c r="L314" s="113" t="s">
        <v>180</v>
      </c>
      <c r="M314" s="113" t="s">
        <v>181</v>
      </c>
      <c r="N314" s="113" t="s">
        <v>180</v>
      </c>
      <c r="O314" s="113" t="s">
        <v>181</v>
      </c>
      <c r="P314" s="113" t="s">
        <v>180</v>
      </c>
      <c r="Q314" s="113" t="s">
        <v>180</v>
      </c>
      <c r="R314" s="113" t="s">
        <v>180</v>
      </c>
      <c r="S314" s="113" t="s">
        <v>180</v>
      </c>
      <c r="T314" s="113" t="s">
        <v>181</v>
      </c>
    </row>
    <row r="315" spans="1:20" x14ac:dyDescent="0.25">
      <c r="A315" s="111" t="s">
        <v>535</v>
      </c>
      <c r="B315" s="112" t="s">
        <v>536</v>
      </c>
      <c r="C315" s="111" t="s">
        <v>181</v>
      </c>
      <c r="D315" s="111" t="s">
        <v>181</v>
      </c>
      <c r="E315" s="111" t="s">
        <v>181</v>
      </c>
      <c r="F315" s="111" t="s">
        <v>181</v>
      </c>
      <c r="G315" s="111" t="s">
        <v>181</v>
      </c>
      <c r="H315" s="111" t="s">
        <v>181</v>
      </c>
      <c r="I315" s="111" t="s">
        <v>180</v>
      </c>
      <c r="J315" s="111" t="s">
        <v>180</v>
      </c>
      <c r="K315" s="111" t="s">
        <v>181</v>
      </c>
      <c r="L315" s="111" t="s">
        <v>181</v>
      </c>
      <c r="M315" s="111" t="s">
        <v>181</v>
      </c>
      <c r="N315" s="111" t="s">
        <v>180</v>
      </c>
      <c r="O315" s="111" t="s">
        <v>180</v>
      </c>
      <c r="P315" s="111" t="s">
        <v>181</v>
      </c>
      <c r="Q315" s="111" t="s">
        <v>180</v>
      </c>
      <c r="R315" s="111" t="s">
        <v>180</v>
      </c>
      <c r="S315" s="111" t="s">
        <v>180</v>
      </c>
      <c r="T315" s="111" t="s">
        <v>181</v>
      </c>
    </row>
    <row r="316" spans="1:20" x14ac:dyDescent="0.25">
      <c r="A316" s="113" t="s">
        <v>535</v>
      </c>
      <c r="B316" s="114" t="s">
        <v>537</v>
      </c>
      <c r="C316" s="113" t="s">
        <v>181</v>
      </c>
      <c r="D316" s="113" t="s">
        <v>180</v>
      </c>
      <c r="E316" s="113" t="s">
        <v>181</v>
      </c>
      <c r="F316" s="113" t="s">
        <v>181</v>
      </c>
      <c r="G316" s="113" t="s">
        <v>181</v>
      </c>
      <c r="H316" s="113" t="s">
        <v>181</v>
      </c>
      <c r="I316" s="113" t="s">
        <v>180</v>
      </c>
      <c r="J316" s="113" t="s">
        <v>180</v>
      </c>
      <c r="K316" s="113" t="s">
        <v>181</v>
      </c>
      <c r="L316" s="113" t="s">
        <v>181</v>
      </c>
      <c r="M316" s="113" t="s">
        <v>181</v>
      </c>
      <c r="N316" s="113" t="s">
        <v>180</v>
      </c>
      <c r="O316" s="113" t="s">
        <v>180</v>
      </c>
      <c r="P316" s="113" t="s">
        <v>180</v>
      </c>
      <c r="Q316" s="113" t="s">
        <v>180</v>
      </c>
      <c r="R316" s="113" t="s">
        <v>181</v>
      </c>
      <c r="S316" s="113" t="s">
        <v>181</v>
      </c>
      <c r="T316" s="113" t="s">
        <v>181</v>
      </c>
    </row>
    <row r="317" spans="1:20" x14ac:dyDescent="0.25">
      <c r="A317" s="111" t="s">
        <v>535</v>
      </c>
      <c r="B317" s="112" t="s">
        <v>538</v>
      </c>
      <c r="C317" s="111" t="s">
        <v>181</v>
      </c>
      <c r="D317" s="111" t="s">
        <v>181</v>
      </c>
      <c r="E317" s="111" t="s">
        <v>181</v>
      </c>
      <c r="F317" s="111" t="s">
        <v>181</v>
      </c>
      <c r="G317" s="111" t="s">
        <v>180</v>
      </c>
      <c r="H317" s="111" t="s">
        <v>180</v>
      </c>
      <c r="I317" s="111" t="s">
        <v>181</v>
      </c>
      <c r="J317" s="111" t="s">
        <v>180</v>
      </c>
      <c r="K317" s="111" t="s">
        <v>180</v>
      </c>
      <c r="L317" s="111" t="s">
        <v>180</v>
      </c>
      <c r="M317" s="111" t="s">
        <v>181</v>
      </c>
      <c r="N317" s="111" t="s">
        <v>180</v>
      </c>
      <c r="O317" s="111" t="s">
        <v>180</v>
      </c>
      <c r="P317" s="111" t="s">
        <v>180</v>
      </c>
      <c r="Q317" s="111" t="s">
        <v>180</v>
      </c>
      <c r="R317" s="111" t="s">
        <v>181</v>
      </c>
      <c r="S317" s="111" t="s">
        <v>181</v>
      </c>
      <c r="T317" s="111" t="s">
        <v>181</v>
      </c>
    </row>
    <row r="318" spans="1:20" x14ac:dyDescent="0.25">
      <c r="A318" s="113" t="s">
        <v>535</v>
      </c>
      <c r="B318" s="114" t="s">
        <v>539</v>
      </c>
      <c r="C318" s="113" t="s">
        <v>181</v>
      </c>
      <c r="D318" s="113" t="s">
        <v>181</v>
      </c>
      <c r="E318" s="113" t="s">
        <v>181</v>
      </c>
      <c r="F318" s="113" t="s">
        <v>181</v>
      </c>
      <c r="G318" s="113" t="s">
        <v>181</v>
      </c>
      <c r="H318" s="113" t="s">
        <v>181</v>
      </c>
      <c r="I318" s="113" t="s">
        <v>180</v>
      </c>
      <c r="J318" s="113" t="s">
        <v>180</v>
      </c>
      <c r="K318" s="113" t="s">
        <v>181</v>
      </c>
      <c r="L318" s="113" t="s">
        <v>180</v>
      </c>
      <c r="M318" s="113" t="s">
        <v>181</v>
      </c>
      <c r="N318" s="113" t="s">
        <v>180</v>
      </c>
      <c r="O318" s="113" t="s">
        <v>180</v>
      </c>
      <c r="P318" s="113" t="s">
        <v>180</v>
      </c>
      <c r="Q318" s="113" t="s">
        <v>180</v>
      </c>
      <c r="R318" s="113" t="s">
        <v>180</v>
      </c>
      <c r="S318" s="113" t="s">
        <v>180</v>
      </c>
      <c r="T318" s="113" t="s">
        <v>181</v>
      </c>
    </row>
    <row r="319" spans="1:20" x14ac:dyDescent="0.25">
      <c r="A319" s="111" t="s">
        <v>535</v>
      </c>
      <c r="B319" s="112" t="s">
        <v>540</v>
      </c>
      <c r="C319" s="111" t="s">
        <v>181</v>
      </c>
      <c r="D319" s="111" t="s">
        <v>181</v>
      </c>
      <c r="E319" s="111" t="s">
        <v>181</v>
      </c>
      <c r="F319" s="111" t="s">
        <v>181</v>
      </c>
      <c r="G319" s="111" t="s">
        <v>181</v>
      </c>
      <c r="H319" s="111" t="s">
        <v>181</v>
      </c>
      <c r="I319" s="111" t="s">
        <v>181</v>
      </c>
      <c r="J319" s="111" t="s">
        <v>181</v>
      </c>
      <c r="K319" s="111" t="s">
        <v>181</v>
      </c>
      <c r="L319" s="111" t="s">
        <v>181</v>
      </c>
      <c r="M319" s="111" t="s">
        <v>181</v>
      </c>
      <c r="N319" s="111" t="s">
        <v>180</v>
      </c>
      <c r="O319" s="111" t="s">
        <v>180</v>
      </c>
      <c r="P319" s="111" t="s">
        <v>180</v>
      </c>
      <c r="Q319" s="111" t="s">
        <v>180</v>
      </c>
      <c r="R319" s="111" t="s">
        <v>180</v>
      </c>
      <c r="S319" s="111" t="s">
        <v>181</v>
      </c>
      <c r="T319" s="111" t="s">
        <v>181</v>
      </c>
    </row>
    <row r="320" spans="1:20" x14ac:dyDescent="0.25">
      <c r="A320" s="113" t="s">
        <v>535</v>
      </c>
      <c r="B320" s="114" t="s">
        <v>541</v>
      </c>
      <c r="C320" s="113" t="s">
        <v>181</v>
      </c>
      <c r="D320" s="113" t="s">
        <v>181</v>
      </c>
      <c r="E320" s="113" t="s">
        <v>181</v>
      </c>
      <c r="F320" s="113" t="s">
        <v>181</v>
      </c>
      <c r="G320" s="113" t="s">
        <v>181</v>
      </c>
      <c r="H320" s="113" t="s">
        <v>181</v>
      </c>
      <c r="I320" s="113" t="s">
        <v>181</v>
      </c>
      <c r="J320" s="113" t="s">
        <v>180</v>
      </c>
      <c r="K320" s="113" t="s">
        <v>181</v>
      </c>
      <c r="L320" s="113" t="s">
        <v>181</v>
      </c>
      <c r="M320" s="113" t="s">
        <v>181</v>
      </c>
      <c r="N320" s="113" t="s">
        <v>180</v>
      </c>
      <c r="O320" s="113" t="s">
        <v>180</v>
      </c>
      <c r="P320" s="113" t="s">
        <v>181</v>
      </c>
      <c r="Q320" s="113" t="s">
        <v>180</v>
      </c>
      <c r="R320" s="113" t="s">
        <v>180</v>
      </c>
      <c r="S320" s="113" t="s">
        <v>181</v>
      </c>
      <c r="T320" s="113" t="s">
        <v>180</v>
      </c>
    </row>
    <row r="321" spans="1:20" x14ac:dyDescent="0.25">
      <c r="A321" s="111" t="s">
        <v>535</v>
      </c>
      <c r="B321" s="112" t="s">
        <v>542</v>
      </c>
      <c r="C321" s="111" t="s">
        <v>181</v>
      </c>
      <c r="D321" s="111" t="s">
        <v>180</v>
      </c>
      <c r="E321" s="111" t="s">
        <v>181</v>
      </c>
      <c r="F321" s="111" t="s">
        <v>181</v>
      </c>
      <c r="G321" s="111" t="s">
        <v>181</v>
      </c>
      <c r="H321" s="111" t="s">
        <v>181</v>
      </c>
      <c r="I321" s="111" t="s">
        <v>181</v>
      </c>
      <c r="J321" s="111" t="s">
        <v>181</v>
      </c>
      <c r="K321" s="111" t="s">
        <v>181</v>
      </c>
      <c r="L321" s="111" t="s">
        <v>181</v>
      </c>
      <c r="M321" s="111" t="s">
        <v>181</v>
      </c>
      <c r="N321" s="111" t="s">
        <v>180</v>
      </c>
      <c r="O321" s="111" t="s">
        <v>180</v>
      </c>
      <c r="P321" s="111" t="s">
        <v>180</v>
      </c>
      <c r="Q321" s="111" t="s">
        <v>180</v>
      </c>
      <c r="R321" s="111" t="s">
        <v>180</v>
      </c>
      <c r="S321" s="111" t="s">
        <v>181</v>
      </c>
      <c r="T321" s="111" t="s">
        <v>181</v>
      </c>
    </row>
    <row r="322" spans="1:20" x14ac:dyDescent="0.25">
      <c r="A322" s="113" t="s">
        <v>535</v>
      </c>
      <c r="B322" s="114" t="s">
        <v>543</v>
      </c>
      <c r="C322" s="113" t="s">
        <v>181</v>
      </c>
      <c r="D322" s="113" t="s">
        <v>180</v>
      </c>
      <c r="E322" s="113" t="s">
        <v>181</v>
      </c>
      <c r="F322" s="113" t="s">
        <v>181</v>
      </c>
      <c r="G322" s="113" t="s">
        <v>181</v>
      </c>
      <c r="H322" s="113" t="s">
        <v>181</v>
      </c>
      <c r="I322" s="113" t="s">
        <v>180</v>
      </c>
      <c r="J322" s="113" t="s">
        <v>180</v>
      </c>
      <c r="K322" s="113" t="s">
        <v>181</v>
      </c>
      <c r="L322" s="113" t="s">
        <v>181</v>
      </c>
      <c r="M322" s="113" t="s">
        <v>181</v>
      </c>
      <c r="N322" s="113" t="s">
        <v>180</v>
      </c>
      <c r="O322" s="113" t="s">
        <v>180</v>
      </c>
      <c r="P322" s="113" t="s">
        <v>180</v>
      </c>
      <c r="Q322" s="113" t="s">
        <v>180</v>
      </c>
      <c r="R322" s="113" t="s">
        <v>181</v>
      </c>
      <c r="S322" s="113" t="s">
        <v>180</v>
      </c>
      <c r="T322" s="113" t="s">
        <v>181</v>
      </c>
    </row>
    <row r="323" spans="1:20" x14ac:dyDescent="0.25">
      <c r="A323" s="111" t="s">
        <v>535</v>
      </c>
      <c r="B323" s="112" t="s">
        <v>544</v>
      </c>
      <c r="C323" s="111" t="s">
        <v>181</v>
      </c>
      <c r="D323" s="111" t="s">
        <v>181</v>
      </c>
      <c r="E323" s="111" t="s">
        <v>181</v>
      </c>
      <c r="F323" s="111" t="s">
        <v>181</v>
      </c>
      <c r="G323" s="111" t="s">
        <v>181</v>
      </c>
      <c r="H323" s="111" t="s">
        <v>181</v>
      </c>
      <c r="I323" s="111" t="s">
        <v>181</v>
      </c>
      <c r="J323" s="111" t="s">
        <v>181</v>
      </c>
      <c r="K323" s="111" t="s">
        <v>181</v>
      </c>
      <c r="L323" s="111" t="s">
        <v>181</v>
      </c>
      <c r="M323" s="111" t="s">
        <v>181</v>
      </c>
      <c r="N323" s="111" t="s">
        <v>180</v>
      </c>
      <c r="O323" s="111" t="s">
        <v>180</v>
      </c>
      <c r="P323" s="111" t="s">
        <v>181</v>
      </c>
      <c r="Q323" s="111" t="s">
        <v>180</v>
      </c>
      <c r="R323" s="111" t="s">
        <v>180</v>
      </c>
      <c r="S323" s="111" t="s">
        <v>180</v>
      </c>
      <c r="T323" s="111" t="s">
        <v>181</v>
      </c>
    </row>
    <row r="324" spans="1:20" x14ac:dyDescent="0.25">
      <c r="A324" s="113" t="s">
        <v>535</v>
      </c>
      <c r="B324" s="114" t="s">
        <v>545</v>
      </c>
      <c r="C324" s="113" t="s">
        <v>181</v>
      </c>
      <c r="D324" s="113" t="s">
        <v>181</v>
      </c>
      <c r="E324" s="113" t="s">
        <v>181</v>
      </c>
      <c r="F324" s="113" t="s">
        <v>181</v>
      </c>
      <c r="G324" s="113" t="s">
        <v>181</v>
      </c>
      <c r="H324" s="113" t="s">
        <v>181</v>
      </c>
      <c r="I324" s="113" t="s">
        <v>181</v>
      </c>
      <c r="J324" s="113" t="s">
        <v>180</v>
      </c>
      <c r="K324" s="113" t="s">
        <v>180</v>
      </c>
      <c r="L324" s="113" t="s">
        <v>180</v>
      </c>
      <c r="M324" s="113" t="s">
        <v>181</v>
      </c>
      <c r="N324" s="113" t="s">
        <v>180</v>
      </c>
      <c r="O324" s="113" t="s">
        <v>180</v>
      </c>
      <c r="P324" s="113" t="s">
        <v>181</v>
      </c>
      <c r="Q324" s="113" t="s">
        <v>180</v>
      </c>
      <c r="R324" s="113" t="s">
        <v>180</v>
      </c>
      <c r="S324" s="113" t="s">
        <v>181</v>
      </c>
      <c r="T324" s="113" t="s">
        <v>180</v>
      </c>
    </row>
    <row r="325" spans="1:20" x14ac:dyDescent="0.25">
      <c r="A325" s="111" t="s">
        <v>546</v>
      </c>
      <c r="B325" s="112" t="s">
        <v>547</v>
      </c>
      <c r="C325" s="111" t="s">
        <v>181</v>
      </c>
      <c r="D325" s="111" t="s">
        <v>181</v>
      </c>
      <c r="E325" s="111" t="s">
        <v>181</v>
      </c>
      <c r="F325" s="111" t="s">
        <v>181</v>
      </c>
      <c r="G325" s="111" t="s">
        <v>181</v>
      </c>
      <c r="H325" s="111" t="s">
        <v>181</v>
      </c>
      <c r="I325" s="111" t="s">
        <v>180</v>
      </c>
      <c r="J325" s="111" t="s">
        <v>180</v>
      </c>
      <c r="K325" s="111" t="s">
        <v>181</v>
      </c>
      <c r="L325" s="111" t="s">
        <v>181</v>
      </c>
      <c r="M325" s="111" t="s">
        <v>181</v>
      </c>
      <c r="N325" s="111" t="s">
        <v>180</v>
      </c>
      <c r="O325" s="111" t="s">
        <v>180</v>
      </c>
      <c r="P325" s="111" t="s">
        <v>180</v>
      </c>
      <c r="Q325" s="111" t="s">
        <v>180</v>
      </c>
      <c r="R325" s="111" t="s">
        <v>181</v>
      </c>
      <c r="S325" s="111" t="s">
        <v>180</v>
      </c>
      <c r="T325" s="111" t="s">
        <v>181</v>
      </c>
    </row>
    <row r="326" spans="1:20" x14ac:dyDescent="0.25">
      <c r="A326" s="113" t="s">
        <v>546</v>
      </c>
      <c r="B326" s="114" t="s">
        <v>548</v>
      </c>
      <c r="C326" s="113" t="s">
        <v>181</v>
      </c>
      <c r="D326" s="113" t="s">
        <v>181</v>
      </c>
      <c r="E326" s="113" t="s">
        <v>181</v>
      </c>
      <c r="F326" s="113" t="s">
        <v>181</v>
      </c>
      <c r="G326" s="113" t="s">
        <v>181</v>
      </c>
      <c r="H326" s="113" t="s">
        <v>181</v>
      </c>
      <c r="I326" s="113" t="s">
        <v>181</v>
      </c>
      <c r="J326" s="113" t="s">
        <v>181</v>
      </c>
      <c r="K326" s="113" t="s">
        <v>181</v>
      </c>
      <c r="L326" s="113" t="s">
        <v>181</v>
      </c>
      <c r="M326" s="113" t="s">
        <v>181</v>
      </c>
      <c r="N326" s="113" t="s">
        <v>180</v>
      </c>
      <c r="O326" s="113" t="s">
        <v>180</v>
      </c>
      <c r="P326" s="113" t="s">
        <v>180</v>
      </c>
      <c r="Q326" s="113" t="s">
        <v>180</v>
      </c>
      <c r="R326" s="113" t="s">
        <v>180</v>
      </c>
      <c r="S326" s="113" t="s">
        <v>181</v>
      </c>
      <c r="T326" s="113" t="s">
        <v>181</v>
      </c>
    </row>
    <row r="327" spans="1:20" x14ac:dyDescent="0.25">
      <c r="A327" s="111" t="s">
        <v>546</v>
      </c>
      <c r="B327" s="112" t="s">
        <v>549</v>
      </c>
      <c r="C327" s="111" t="s">
        <v>181</v>
      </c>
      <c r="D327" s="111" t="s">
        <v>181</v>
      </c>
      <c r="E327" s="111" t="s">
        <v>181</v>
      </c>
      <c r="F327" s="111" t="s">
        <v>181</v>
      </c>
      <c r="G327" s="111" t="s">
        <v>181</v>
      </c>
      <c r="H327" s="111" t="s">
        <v>181</v>
      </c>
      <c r="I327" s="111" t="s">
        <v>181</v>
      </c>
      <c r="J327" s="111" t="s">
        <v>180</v>
      </c>
      <c r="K327" s="111" t="s">
        <v>181</v>
      </c>
      <c r="L327" s="111" t="s">
        <v>181</v>
      </c>
      <c r="M327" s="111" t="s">
        <v>181</v>
      </c>
      <c r="N327" s="111" t="s">
        <v>181</v>
      </c>
      <c r="O327" s="111" t="s">
        <v>180</v>
      </c>
      <c r="P327" s="111" t="s">
        <v>181</v>
      </c>
      <c r="Q327" s="111" t="s">
        <v>181</v>
      </c>
      <c r="R327" s="111" t="s">
        <v>181</v>
      </c>
      <c r="S327" s="111" t="s">
        <v>180</v>
      </c>
      <c r="T327" s="111" t="s">
        <v>181</v>
      </c>
    </row>
    <row r="328" spans="1:20" x14ac:dyDescent="0.25">
      <c r="A328" s="113" t="s">
        <v>550</v>
      </c>
      <c r="B328" s="114" t="s">
        <v>551</v>
      </c>
      <c r="C328" s="113" t="s">
        <v>181</v>
      </c>
      <c r="D328" s="113" t="s">
        <v>181</v>
      </c>
      <c r="E328" s="113" t="s">
        <v>181</v>
      </c>
      <c r="F328" s="113" t="s">
        <v>181</v>
      </c>
      <c r="G328" s="113" t="s">
        <v>181</v>
      </c>
      <c r="H328" s="113" t="s">
        <v>181</v>
      </c>
      <c r="I328" s="113" t="s">
        <v>181</v>
      </c>
      <c r="J328" s="113" t="s">
        <v>181</v>
      </c>
      <c r="K328" s="113" t="s">
        <v>181</v>
      </c>
      <c r="L328" s="113" t="s">
        <v>181</v>
      </c>
      <c r="M328" s="113" t="s">
        <v>181</v>
      </c>
      <c r="N328" s="113" t="s">
        <v>181</v>
      </c>
      <c r="O328" s="113" t="s">
        <v>180</v>
      </c>
      <c r="P328" s="113" t="s">
        <v>181</v>
      </c>
      <c r="Q328" s="113" t="s">
        <v>180</v>
      </c>
      <c r="R328" s="113" t="s">
        <v>180</v>
      </c>
      <c r="S328" s="113" t="s">
        <v>180</v>
      </c>
      <c r="T328" s="113" t="s">
        <v>181</v>
      </c>
    </row>
    <row r="329" spans="1:20" x14ac:dyDescent="0.25">
      <c r="A329" s="111" t="s">
        <v>550</v>
      </c>
      <c r="B329" s="112" t="s">
        <v>552</v>
      </c>
      <c r="C329" s="111" t="s">
        <v>181</v>
      </c>
      <c r="D329" s="111" t="s">
        <v>181</v>
      </c>
      <c r="E329" s="111" t="s">
        <v>181</v>
      </c>
      <c r="F329" s="111" t="s">
        <v>181</v>
      </c>
      <c r="G329" s="111" t="s">
        <v>181</v>
      </c>
      <c r="H329" s="111" t="s">
        <v>181</v>
      </c>
      <c r="I329" s="111" t="s">
        <v>180</v>
      </c>
      <c r="J329" s="111" t="s">
        <v>181</v>
      </c>
      <c r="K329" s="111" t="s">
        <v>181</v>
      </c>
      <c r="L329" s="111" t="s">
        <v>180</v>
      </c>
      <c r="M329" s="111" t="s">
        <v>181</v>
      </c>
      <c r="N329" s="111" t="s">
        <v>180</v>
      </c>
      <c r="O329" s="111" t="s">
        <v>180</v>
      </c>
      <c r="P329" s="111" t="s">
        <v>180</v>
      </c>
      <c r="Q329" s="111" t="s">
        <v>180</v>
      </c>
      <c r="R329" s="111" t="s">
        <v>180</v>
      </c>
      <c r="S329" s="111" t="s">
        <v>180</v>
      </c>
      <c r="T329" s="111" t="s">
        <v>181</v>
      </c>
    </row>
    <row r="330" spans="1:20" x14ac:dyDescent="0.25">
      <c r="A330" s="113" t="s">
        <v>550</v>
      </c>
      <c r="B330" s="114" t="s">
        <v>553</v>
      </c>
      <c r="C330" s="113" t="s">
        <v>181</v>
      </c>
      <c r="D330" s="113" t="s">
        <v>181</v>
      </c>
      <c r="E330" s="113" t="s">
        <v>181</v>
      </c>
      <c r="F330" s="113" t="s">
        <v>181</v>
      </c>
      <c r="G330" s="113" t="s">
        <v>181</v>
      </c>
      <c r="H330" s="113" t="s">
        <v>181</v>
      </c>
      <c r="I330" s="113" t="s">
        <v>181</v>
      </c>
      <c r="J330" s="113" t="s">
        <v>181</v>
      </c>
      <c r="K330" s="113" t="s">
        <v>181</v>
      </c>
      <c r="L330" s="113" t="s">
        <v>181</v>
      </c>
      <c r="M330" s="113" t="s">
        <v>181</v>
      </c>
      <c r="N330" s="113" t="s">
        <v>180</v>
      </c>
      <c r="O330" s="113" t="s">
        <v>180</v>
      </c>
      <c r="P330" s="113" t="s">
        <v>181</v>
      </c>
      <c r="Q330" s="113" t="s">
        <v>181</v>
      </c>
      <c r="R330" s="113" t="s">
        <v>180</v>
      </c>
      <c r="S330" s="113" t="s">
        <v>180</v>
      </c>
      <c r="T330" s="113" t="s">
        <v>181</v>
      </c>
    </row>
    <row r="331" spans="1:20" x14ac:dyDescent="0.25">
      <c r="A331" s="111" t="s">
        <v>550</v>
      </c>
      <c r="B331" s="112" t="s">
        <v>554</v>
      </c>
      <c r="C331" s="111" t="s">
        <v>181</v>
      </c>
      <c r="D331" s="111" t="s">
        <v>180</v>
      </c>
      <c r="E331" s="111" t="s">
        <v>181</v>
      </c>
      <c r="F331" s="111" t="s">
        <v>181</v>
      </c>
      <c r="G331" s="111" t="s">
        <v>181</v>
      </c>
      <c r="H331" s="111" t="s">
        <v>181</v>
      </c>
      <c r="I331" s="111" t="s">
        <v>180</v>
      </c>
      <c r="J331" s="111" t="s">
        <v>180</v>
      </c>
      <c r="K331" s="111" t="s">
        <v>181</v>
      </c>
      <c r="L331" s="111" t="s">
        <v>181</v>
      </c>
      <c r="M331" s="111" t="s">
        <v>181</v>
      </c>
      <c r="N331" s="111" t="s">
        <v>180</v>
      </c>
      <c r="O331" s="111" t="s">
        <v>180</v>
      </c>
      <c r="P331" s="111" t="s">
        <v>180</v>
      </c>
      <c r="Q331" s="111" t="s">
        <v>180</v>
      </c>
      <c r="R331" s="111" t="s">
        <v>180</v>
      </c>
      <c r="S331" s="111" t="s">
        <v>180</v>
      </c>
      <c r="T331" s="111" t="s">
        <v>181</v>
      </c>
    </row>
    <row r="332" spans="1:20" x14ac:dyDescent="0.25">
      <c r="A332" s="113" t="s">
        <v>550</v>
      </c>
      <c r="B332" s="114" t="s">
        <v>555</v>
      </c>
      <c r="C332" s="113" t="s">
        <v>181</v>
      </c>
      <c r="D332" s="113" t="s">
        <v>181</v>
      </c>
      <c r="E332" s="113" t="s">
        <v>181</v>
      </c>
      <c r="F332" s="113" t="s">
        <v>181</v>
      </c>
      <c r="G332" s="113" t="s">
        <v>181</v>
      </c>
      <c r="H332" s="113" t="s">
        <v>181</v>
      </c>
      <c r="I332" s="113" t="s">
        <v>180</v>
      </c>
      <c r="J332" s="113" t="s">
        <v>180</v>
      </c>
      <c r="K332" s="113" t="s">
        <v>181</v>
      </c>
      <c r="L332" s="113" t="s">
        <v>181</v>
      </c>
      <c r="M332" s="113" t="s">
        <v>181</v>
      </c>
      <c r="N332" s="113" t="s">
        <v>181</v>
      </c>
      <c r="O332" s="113" t="s">
        <v>180</v>
      </c>
      <c r="P332" s="113" t="s">
        <v>181</v>
      </c>
      <c r="Q332" s="113" t="s">
        <v>180</v>
      </c>
      <c r="R332" s="113" t="s">
        <v>181</v>
      </c>
      <c r="S332" s="113" t="s">
        <v>180</v>
      </c>
      <c r="T332" s="113" t="s">
        <v>181</v>
      </c>
    </row>
    <row r="333" spans="1:20" x14ac:dyDescent="0.25">
      <c r="A333" s="111" t="s">
        <v>550</v>
      </c>
      <c r="B333" s="112" t="s">
        <v>556</v>
      </c>
      <c r="C333" s="111" t="s">
        <v>180</v>
      </c>
      <c r="D333" s="111" t="s">
        <v>180</v>
      </c>
      <c r="E333" s="111" t="s">
        <v>181</v>
      </c>
      <c r="F333" s="111" t="s">
        <v>181</v>
      </c>
      <c r="G333" s="111" t="s">
        <v>180</v>
      </c>
      <c r="H333" s="111" t="s">
        <v>181</v>
      </c>
      <c r="I333" s="111" t="s">
        <v>180</v>
      </c>
      <c r="J333" s="111" t="s">
        <v>180</v>
      </c>
      <c r="K333" s="111" t="s">
        <v>181</v>
      </c>
      <c r="L333" s="111" t="s">
        <v>180</v>
      </c>
      <c r="M333" s="111" t="s">
        <v>181</v>
      </c>
      <c r="N333" s="111" t="s">
        <v>180</v>
      </c>
      <c r="O333" s="111" t="s">
        <v>180</v>
      </c>
      <c r="P333" s="111" t="s">
        <v>180</v>
      </c>
      <c r="Q333" s="111" t="s">
        <v>180</v>
      </c>
      <c r="R333" s="111" t="s">
        <v>181</v>
      </c>
      <c r="S333" s="111" t="s">
        <v>180</v>
      </c>
      <c r="T333" s="111" t="s">
        <v>181</v>
      </c>
    </row>
    <row r="334" spans="1:20" x14ac:dyDescent="0.25">
      <c r="A334" s="113" t="s">
        <v>550</v>
      </c>
      <c r="B334" s="114" t="s">
        <v>557</v>
      </c>
      <c r="C334" s="113" t="s">
        <v>181</v>
      </c>
      <c r="D334" s="113" t="s">
        <v>181</v>
      </c>
      <c r="E334" s="113" t="s">
        <v>181</v>
      </c>
      <c r="F334" s="113" t="s">
        <v>181</v>
      </c>
      <c r="G334" s="113" t="s">
        <v>181</v>
      </c>
      <c r="H334" s="113" t="s">
        <v>181</v>
      </c>
      <c r="I334" s="113" t="s">
        <v>180</v>
      </c>
      <c r="J334" s="113" t="s">
        <v>180</v>
      </c>
      <c r="K334" s="113" t="s">
        <v>181</v>
      </c>
      <c r="L334" s="113" t="s">
        <v>181</v>
      </c>
      <c r="M334" s="113" t="s">
        <v>181</v>
      </c>
      <c r="N334" s="113" t="s">
        <v>180</v>
      </c>
      <c r="O334" s="113" t="s">
        <v>180</v>
      </c>
      <c r="P334" s="113" t="s">
        <v>181</v>
      </c>
      <c r="Q334" s="113" t="s">
        <v>180</v>
      </c>
      <c r="R334" s="113" t="s">
        <v>180</v>
      </c>
      <c r="S334" s="113" t="s">
        <v>180</v>
      </c>
      <c r="T334" s="113" t="s">
        <v>181</v>
      </c>
    </row>
    <row r="335" spans="1:20" x14ac:dyDescent="0.25">
      <c r="A335" s="111" t="s">
        <v>550</v>
      </c>
      <c r="B335" s="112" t="s">
        <v>558</v>
      </c>
      <c r="C335" s="111" t="s">
        <v>181</v>
      </c>
      <c r="D335" s="111" t="s">
        <v>181</v>
      </c>
      <c r="E335" s="111" t="s">
        <v>181</v>
      </c>
      <c r="F335" s="111" t="s">
        <v>181</v>
      </c>
      <c r="G335" s="111" t="s">
        <v>181</v>
      </c>
      <c r="H335" s="111" t="s">
        <v>181</v>
      </c>
      <c r="I335" s="111" t="s">
        <v>181</v>
      </c>
      <c r="J335" s="111" t="s">
        <v>181</v>
      </c>
      <c r="K335" s="111" t="s">
        <v>181</v>
      </c>
      <c r="L335" s="111" t="s">
        <v>181</v>
      </c>
      <c r="M335" s="111" t="s">
        <v>181</v>
      </c>
      <c r="N335" s="111" t="s">
        <v>180</v>
      </c>
      <c r="O335" s="111" t="s">
        <v>180</v>
      </c>
      <c r="P335" s="111" t="s">
        <v>180</v>
      </c>
      <c r="Q335" s="111" t="s">
        <v>180</v>
      </c>
      <c r="R335" s="111" t="s">
        <v>180</v>
      </c>
      <c r="S335" s="111" t="s">
        <v>180</v>
      </c>
      <c r="T335" s="111" t="s">
        <v>181</v>
      </c>
    </row>
    <row r="336" spans="1:20" x14ac:dyDescent="0.25">
      <c r="A336" s="113" t="s">
        <v>559</v>
      </c>
      <c r="B336" s="114" t="s">
        <v>560</v>
      </c>
      <c r="C336" s="113" t="s">
        <v>181</v>
      </c>
      <c r="D336" s="113" t="s">
        <v>180</v>
      </c>
      <c r="E336" s="113" t="s">
        <v>181</v>
      </c>
      <c r="F336" s="113" t="s">
        <v>181</v>
      </c>
      <c r="G336" s="113" t="s">
        <v>181</v>
      </c>
      <c r="H336" s="113" t="s">
        <v>181</v>
      </c>
      <c r="I336" s="113" t="s">
        <v>181</v>
      </c>
      <c r="J336" s="113" t="s">
        <v>181</v>
      </c>
      <c r="K336" s="113" t="s">
        <v>181</v>
      </c>
      <c r="L336" s="113" t="s">
        <v>181</v>
      </c>
      <c r="M336" s="113" t="s">
        <v>181</v>
      </c>
      <c r="N336" s="113" t="s">
        <v>180</v>
      </c>
      <c r="O336" s="113" t="s">
        <v>180</v>
      </c>
      <c r="P336" s="113" t="s">
        <v>180</v>
      </c>
      <c r="Q336" s="113" t="s">
        <v>180</v>
      </c>
      <c r="R336" s="113" t="s">
        <v>180</v>
      </c>
      <c r="S336" s="113" t="s">
        <v>181</v>
      </c>
      <c r="T336" s="113" t="s">
        <v>181</v>
      </c>
    </row>
    <row r="337" spans="1:20" ht="13.8" thickBot="1" x14ac:dyDescent="0.3">
      <c r="A337" s="111" t="s">
        <v>559</v>
      </c>
      <c r="B337" s="112" t="s">
        <v>561</v>
      </c>
      <c r="C337" s="111" t="s">
        <v>181</v>
      </c>
      <c r="D337" s="111" t="s">
        <v>180</v>
      </c>
      <c r="E337" s="111" t="s">
        <v>181</v>
      </c>
      <c r="F337" s="111" t="s">
        <v>181</v>
      </c>
      <c r="G337" s="111" t="s">
        <v>181</v>
      </c>
      <c r="H337" s="111" t="s">
        <v>181</v>
      </c>
      <c r="I337" s="111" t="s">
        <v>181</v>
      </c>
      <c r="J337" s="111" t="s">
        <v>180</v>
      </c>
      <c r="K337" s="111" t="s">
        <v>181</v>
      </c>
      <c r="L337" s="111" t="s">
        <v>180</v>
      </c>
      <c r="M337" s="111" t="s">
        <v>181</v>
      </c>
      <c r="N337" s="111" t="s">
        <v>180</v>
      </c>
      <c r="O337" s="111" t="s">
        <v>180</v>
      </c>
      <c r="P337" s="111" t="s">
        <v>180</v>
      </c>
      <c r="Q337" s="111" t="s">
        <v>180</v>
      </c>
      <c r="R337" s="111" t="s">
        <v>180</v>
      </c>
      <c r="S337" s="111" t="s">
        <v>180</v>
      </c>
      <c r="T337" s="111" t="s">
        <v>181</v>
      </c>
    </row>
    <row r="338" spans="1:20" ht="13.8" thickBot="1" x14ac:dyDescent="0.3">
      <c r="A338" s="301"/>
      <c r="B338" s="135" t="s">
        <v>866</v>
      </c>
      <c r="C338" s="147">
        <f>COUNTIF(C5:C337,"YES")</f>
        <v>15</v>
      </c>
      <c r="D338" s="147">
        <f t="shared" ref="D338:T338" si="0">COUNTIF(D5:D337,"YES")</f>
        <v>88</v>
      </c>
      <c r="E338" s="147">
        <f t="shared" si="0"/>
        <v>4</v>
      </c>
      <c r="F338" s="147">
        <f t="shared" si="0"/>
        <v>6</v>
      </c>
      <c r="G338" s="147">
        <f t="shared" si="0"/>
        <v>20</v>
      </c>
      <c r="H338" s="147">
        <f t="shared" si="0"/>
        <v>23</v>
      </c>
      <c r="I338" s="147">
        <f t="shared" si="0"/>
        <v>113</v>
      </c>
      <c r="J338" s="147">
        <f t="shared" si="0"/>
        <v>145</v>
      </c>
      <c r="K338" s="147">
        <f t="shared" si="0"/>
        <v>56</v>
      </c>
      <c r="L338" s="147">
        <f t="shared" si="0"/>
        <v>46</v>
      </c>
      <c r="M338" s="147">
        <f t="shared" si="0"/>
        <v>18</v>
      </c>
      <c r="N338" s="147">
        <f t="shared" si="0"/>
        <v>255</v>
      </c>
      <c r="O338" s="147">
        <f t="shared" si="0"/>
        <v>318</v>
      </c>
      <c r="P338" s="147">
        <f t="shared" si="0"/>
        <v>85</v>
      </c>
      <c r="Q338" s="147">
        <f t="shared" si="0"/>
        <v>285</v>
      </c>
      <c r="R338" s="147">
        <f t="shared" si="0"/>
        <v>229</v>
      </c>
      <c r="S338" s="147">
        <f t="shared" si="0"/>
        <v>153</v>
      </c>
      <c r="T338" s="147">
        <f t="shared" si="0"/>
        <v>29</v>
      </c>
    </row>
    <row r="339" spans="1:20" x14ac:dyDescent="0.25">
      <c r="A339" s="120"/>
      <c r="B339" s="120"/>
      <c r="C339" s="120"/>
      <c r="D339" s="120"/>
      <c r="E339" s="120"/>
      <c r="F339" s="120"/>
      <c r="G339" s="120"/>
      <c r="H339" s="120"/>
      <c r="I339" s="120"/>
      <c r="J339" s="120"/>
      <c r="K339" s="120"/>
      <c r="L339" s="120"/>
      <c r="M339" s="120"/>
      <c r="N339" s="120"/>
      <c r="O339" s="120"/>
      <c r="P339" s="120"/>
      <c r="Q339" s="120"/>
      <c r="R339" s="120"/>
      <c r="S339" s="120"/>
      <c r="T339" s="120"/>
    </row>
    <row r="340" spans="1:20" x14ac:dyDescent="0.25">
      <c r="A340" s="276" t="s">
        <v>161</v>
      </c>
      <c r="B340" s="120"/>
      <c r="C340" s="120"/>
      <c r="D340" s="120"/>
      <c r="E340" s="120"/>
      <c r="F340" s="120"/>
      <c r="G340" s="120"/>
      <c r="H340" s="120"/>
      <c r="I340" s="120"/>
      <c r="J340" s="120"/>
      <c r="K340" s="120"/>
      <c r="L340" s="120"/>
      <c r="M340" s="120"/>
      <c r="N340" s="120"/>
      <c r="O340" s="120"/>
      <c r="P340" s="120"/>
      <c r="Q340" s="120"/>
      <c r="R340" s="120"/>
      <c r="S340" s="120"/>
      <c r="T340" s="120"/>
    </row>
    <row r="341" spans="1:20" x14ac:dyDescent="0.25">
      <c r="A341" s="44" t="s">
        <v>78</v>
      </c>
      <c r="B341" s="120"/>
      <c r="C341" s="120"/>
      <c r="D341" s="120"/>
      <c r="E341" s="120"/>
      <c r="F341" s="120"/>
      <c r="G341" s="120"/>
      <c r="H341" s="120"/>
      <c r="I341" s="120"/>
      <c r="J341" s="120"/>
      <c r="K341" s="120"/>
      <c r="L341" s="120"/>
      <c r="M341" s="120"/>
      <c r="N341" s="120"/>
      <c r="O341" s="120"/>
      <c r="P341" s="120"/>
      <c r="Q341" s="120"/>
      <c r="R341" s="120"/>
      <c r="S341" s="120"/>
      <c r="T341" s="120"/>
    </row>
    <row r="342" spans="1:20" x14ac:dyDescent="0.25">
      <c r="A342" s="120"/>
      <c r="B342" s="120"/>
      <c r="C342" s="120"/>
      <c r="D342" s="120"/>
      <c r="E342" s="120"/>
      <c r="F342" s="120"/>
      <c r="G342" s="120"/>
      <c r="H342" s="120"/>
      <c r="I342" s="120"/>
      <c r="J342" s="120"/>
      <c r="K342" s="120"/>
      <c r="L342" s="120"/>
      <c r="M342" s="120"/>
      <c r="N342" s="120"/>
      <c r="O342" s="120"/>
      <c r="P342" s="120"/>
      <c r="Q342" s="120"/>
      <c r="R342" s="120"/>
      <c r="S342" s="120"/>
      <c r="T342" s="120"/>
    </row>
    <row r="343" spans="1:20" x14ac:dyDescent="0.25">
      <c r="A343" s="120"/>
      <c r="B343" s="120"/>
      <c r="C343" s="120"/>
      <c r="D343" s="120"/>
      <c r="E343" s="120"/>
      <c r="F343" s="120"/>
      <c r="G343" s="120"/>
      <c r="H343" s="120"/>
      <c r="I343" s="120"/>
      <c r="J343" s="120"/>
      <c r="K343" s="120"/>
      <c r="L343" s="120"/>
      <c r="M343" s="120"/>
      <c r="N343" s="120"/>
      <c r="O343" s="120"/>
      <c r="P343" s="120"/>
      <c r="Q343" s="120"/>
      <c r="R343" s="120"/>
      <c r="S343" s="120"/>
      <c r="T343" s="120"/>
    </row>
    <row r="344" spans="1:20" x14ac:dyDescent="0.25">
      <c r="A344" s="120"/>
      <c r="B344" s="120"/>
      <c r="C344" s="120"/>
      <c r="D344" s="120"/>
      <c r="E344" s="120"/>
      <c r="F344" s="120"/>
      <c r="G344" s="120"/>
      <c r="H344" s="120"/>
      <c r="I344" s="120"/>
      <c r="J344" s="120"/>
      <c r="K344" s="120"/>
      <c r="L344" s="120"/>
      <c r="M344" s="120"/>
      <c r="N344" s="120"/>
      <c r="O344" s="120"/>
      <c r="P344" s="120"/>
      <c r="Q344" s="120"/>
      <c r="R344" s="120"/>
      <c r="S344" s="120"/>
      <c r="T344" s="120"/>
    </row>
    <row r="345" spans="1:20" x14ac:dyDescent="0.25">
      <c r="A345" s="120"/>
      <c r="B345" s="120"/>
      <c r="C345" s="120"/>
      <c r="D345" s="120"/>
      <c r="E345" s="120"/>
      <c r="F345" s="120"/>
      <c r="G345" s="120"/>
      <c r="H345" s="120"/>
      <c r="I345" s="120"/>
      <c r="J345" s="120"/>
      <c r="K345" s="120"/>
      <c r="L345" s="120"/>
      <c r="M345" s="120"/>
      <c r="N345" s="120"/>
      <c r="O345" s="120"/>
      <c r="P345" s="120"/>
      <c r="Q345" s="120"/>
      <c r="R345" s="120"/>
      <c r="S345" s="120"/>
      <c r="T345" s="120"/>
    </row>
    <row r="346" spans="1:20" x14ac:dyDescent="0.25">
      <c r="A346" s="120"/>
      <c r="B346" s="120"/>
      <c r="C346" s="120"/>
      <c r="D346" s="120"/>
      <c r="E346" s="120"/>
      <c r="F346" s="120"/>
      <c r="G346" s="120"/>
      <c r="H346" s="120"/>
      <c r="I346" s="120"/>
      <c r="J346" s="120"/>
      <c r="K346" s="120"/>
      <c r="L346" s="120"/>
      <c r="M346" s="120"/>
      <c r="N346" s="120"/>
      <c r="O346" s="120"/>
      <c r="P346" s="120"/>
      <c r="Q346" s="120"/>
      <c r="R346" s="120"/>
      <c r="S346" s="120"/>
      <c r="T346" s="120"/>
    </row>
    <row r="347" spans="1:20" x14ac:dyDescent="0.25">
      <c r="A347" s="120"/>
      <c r="B347" s="120"/>
      <c r="C347" s="120"/>
      <c r="D347" s="120"/>
      <c r="E347" s="120"/>
      <c r="F347" s="120"/>
      <c r="G347" s="120"/>
      <c r="H347" s="120"/>
      <c r="I347" s="120"/>
      <c r="J347" s="120"/>
      <c r="K347" s="120"/>
      <c r="L347" s="120"/>
      <c r="M347" s="120"/>
      <c r="N347" s="120"/>
      <c r="O347" s="120"/>
      <c r="P347" s="120"/>
      <c r="Q347" s="120"/>
      <c r="R347" s="120"/>
      <c r="S347" s="120"/>
      <c r="T347" s="120"/>
    </row>
    <row r="348" spans="1:20" x14ac:dyDescent="0.25">
      <c r="A348" s="120"/>
      <c r="B348" s="120"/>
      <c r="C348" s="120"/>
      <c r="D348" s="120"/>
      <c r="E348" s="120"/>
      <c r="F348" s="120"/>
      <c r="G348" s="120"/>
      <c r="H348" s="120"/>
      <c r="I348" s="120"/>
      <c r="J348" s="120"/>
      <c r="K348" s="120"/>
      <c r="L348" s="120"/>
      <c r="M348" s="120"/>
      <c r="N348" s="120"/>
      <c r="O348" s="120"/>
      <c r="P348" s="120"/>
      <c r="Q348" s="120"/>
      <c r="R348" s="120"/>
      <c r="S348" s="120"/>
      <c r="T348" s="120"/>
    </row>
    <row r="349" spans="1:20" x14ac:dyDescent="0.25">
      <c r="A349" s="120"/>
      <c r="B349" s="120"/>
      <c r="C349" s="120"/>
      <c r="D349" s="120"/>
      <c r="E349" s="120"/>
      <c r="F349" s="120"/>
      <c r="G349" s="120"/>
      <c r="H349" s="120"/>
      <c r="I349" s="120"/>
      <c r="J349" s="120"/>
      <c r="K349" s="120"/>
      <c r="L349" s="120"/>
      <c r="M349" s="120"/>
      <c r="N349" s="120"/>
      <c r="O349" s="120"/>
      <c r="P349" s="120"/>
      <c r="Q349" s="120"/>
      <c r="R349" s="120"/>
      <c r="S349" s="120"/>
      <c r="T349" s="120"/>
    </row>
    <row r="350" spans="1:20" x14ac:dyDescent="0.25">
      <c r="A350" s="120"/>
      <c r="B350" s="120"/>
      <c r="C350" s="120"/>
      <c r="D350" s="120"/>
      <c r="E350" s="120"/>
      <c r="F350" s="120"/>
      <c r="G350" s="120"/>
      <c r="H350" s="120"/>
      <c r="I350" s="120"/>
      <c r="J350" s="120"/>
      <c r="K350" s="120"/>
      <c r="L350" s="120"/>
      <c r="M350" s="120"/>
      <c r="N350" s="120"/>
      <c r="O350" s="120"/>
      <c r="P350" s="120"/>
      <c r="Q350" s="120"/>
      <c r="R350" s="120"/>
      <c r="S350" s="120"/>
      <c r="T350" s="120"/>
    </row>
    <row r="351" spans="1:20" x14ac:dyDescent="0.25">
      <c r="A351" s="120"/>
      <c r="B351" s="120"/>
      <c r="C351" s="120"/>
      <c r="D351" s="120"/>
      <c r="E351" s="120"/>
      <c r="F351" s="120"/>
      <c r="G351" s="120"/>
      <c r="H351" s="120"/>
      <c r="I351" s="120"/>
      <c r="J351" s="120"/>
      <c r="K351" s="120"/>
      <c r="L351" s="120"/>
      <c r="M351" s="120"/>
      <c r="N351" s="120"/>
      <c r="O351" s="120"/>
      <c r="P351" s="120"/>
      <c r="Q351" s="120"/>
      <c r="R351" s="120"/>
      <c r="S351" s="120"/>
      <c r="T351" s="120"/>
    </row>
    <row r="352" spans="1:20" x14ac:dyDescent="0.25">
      <c r="A352" s="120"/>
      <c r="B352" s="120"/>
      <c r="C352" s="120"/>
      <c r="D352" s="120"/>
      <c r="E352" s="120"/>
      <c r="F352" s="120"/>
      <c r="G352" s="120"/>
      <c r="H352" s="120"/>
      <c r="I352" s="120"/>
      <c r="J352" s="120"/>
      <c r="K352" s="120"/>
      <c r="L352" s="120"/>
      <c r="M352" s="120"/>
      <c r="N352" s="120"/>
      <c r="O352" s="120"/>
      <c r="P352" s="120"/>
      <c r="Q352" s="120"/>
      <c r="R352" s="120"/>
      <c r="S352" s="120"/>
      <c r="T352" s="120"/>
    </row>
    <row r="353" spans="1:20" x14ac:dyDescent="0.25">
      <c r="A353" s="120"/>
      <c r="B353" s="120"/>
      <c r="C353" s="120"/>
      <c r="D353" s="120"/>
      <c r="E353" s="120"/>
      <c r="F353" s="120"/>
      <c r="G353" s="120"/>
      <c r="H353" s="120"/>
      <c r="I353" s="120"/>
      <c r="J353" s="120"/>
      <c r="K353" s="120"/>
      <c r="L353" s="120"/>
      <c r="M353" s="120"/>
      <c r="N353" s="120"/>
      <c r="O353" s="120"/>
      <c r="P353" s="120"/>
      <c r="Q353" s="120"/>
      <c r="R353" s="120"/>
      <c r="S353" s="120"/>
      <c r="T353" s="120"/>
    </row>
    <row r="354" spans="1:20" x14ac:dyDescent="0.25">
      <c r="A354" s="120"/>
      <c r="B354" s="120"/>
      <c r="C354" s="120"/>
      <c r="D354" s="120"/>
      <c r="E354" s="120"/>
      <c r="F354" s="120"/>
      <c r="G354" s="120"/>
      <c r="H354" s="120"/>
      <c r="I354" s="120"/>
      <c r="J354" s="120"/>
      <c r="K354" s="120"/>
      <c r="L354" s="120"/>
      <c r="M354" s="120"/>
      <c r="N354" s="120"/>
      <c r="O354" s="120"/>
      <c r="P354" s="120"/>
      <c r="Q354" s="120"/>
      <c r="R354" s="120"/>
      <c r="S354" s="120"/>
      <c r="T354" s="120"/>
    </row>
    <row r="355" spans="1:20" x14ac:dyDescent="0.25">
      <c r="A355" s="120"/>
      <c r="B355" s="120"/>
      <c r="C355" s="120"/>
      <c r="D355" s="120"/>
      <c r="E355" s="120"/>
      <c r="F355" s="120"/>
      <c r="G355" s="120"/>
      <c r="H355" s="120"/>
      <c r="I355" s="120"/>
      <c r="J355" s="120"/>
      <c r="K355" s="120"/>
      <c r="L355" s="120"/>
      <c r="M355" s="120"/>
      <c r="N355" s="120"/>
      <c r="O355" s="120"/>
      <c r="P355" s="120"/>
      <c r="Q355" s="120"/>
      <c r="R355" s="120"/>
      <c r="S355" s="120"/>
      <c r="T355" s="120"/>
    </row>
    <row r="356" spans="1:20" x14ac:dyDescent="0.25">
      <c r="A356" s="120"/>
      <c r="B356" s="120"/>
      <c r="C356" s="120"/>
      <c r="D356" s="120"/>
      <c r="E356" s="120"/>
      <c r="F356" s="120"/>
      <c r="G356" s="120"/>
      <c r="H356" s="120"/>
      <c r="I356" s="120"/>
      <c r="J356" s="120"/>
      <c r="K356" s="120"/>
      <c r="L356" s="120"/>
      <c r="M356" s="120"/>
      <c r="N356" s="120"/>
      <c r="O356" s="120"/>
      <c r="P356" s="120"/>
      <c r="Q356" s="120"/>
      <c r="R356" s="120"/>
      <c r="S356" s="120"/>
      <c r="T356" s="120"/>
    </row>
    <row r="357" spans="1:20" x14ac:dyDescent="0.25">
      <c r="A357" s="120"/>
      <c r="B357" s="120"/>
      <c r="C357" s="120"/>
      <c r="D357" s="120"/>
      <c r="E357" s="120"/>
      <c r="F357" s="120"/>
      <c r="G357" s="120"/>
      <c r="H357" s="120"/>
      <c r="I357" s="120"/>
      <c r="J357" s="120"/>
      <c r="K357" s="120"/>
      <c r="L357" s="120"/>
      <c r="M357" s="120"/>
      <c r="N357" s="120"/>
      <c r="O357" s="120"/>
      <c r="P357" s="120"/>
      <c r="Q357" s="120"/>
      <c r="R357" s="120"/>
      <c r="S357" s="120"/>
      <c r="T357" s="120"/>
    </row>
    <row r="358" spans="1:20" x14ac:dyDescent="0.25">
      <c r="A358" s="120"/>
      <c r="B358" s="120"/>
      <c r="C358" s="120"/>
      <c r="D358" s="120"/>
      <c r="E358" s="120"/>
      <c r="F358" s="120"/>
      <c r="G358" s="120"/>
      <c r="H358" s="120"/>
      <c r="I358" s="120"/>
      <c r="J358" s="120"/>
      <c r="K358" s="120"/>
      <c r="L358" s="120"/>
      <c r="M358" s="120"/>
      <c r="N358" s="120"/>
      <c r="O358" s="120"/>
      <c r="P358" s="120"/>
      <c r="Q358" s="120"/>
      <c r="R358" s="120"/>
      <c r="S358" s="120"/>
      <c r="T358" s="120"/>
    </row>
    <row r="359" spans="1:20" x14ac:dyDescent="0.25">
      <c r="A359" s="120"/>
      <c r="B359" s="120"/>
      <c r="C359" s="120"/>
      <c r="D359" s="120"/>
      <c r="E359" s="120"/>
      <c r="F359" s="120"/>
      <c r="G359" s="120"/>
      <c r="H359" s="120"/>
      <c r="I359" s="120"/>
      <c r="J359" s="120"/>
      <c r="K359" s="120"/>
      <c r="L359" s="120"/>
      <c r="M359" s="120"/>
      <c r="N359" s="120"/>
      <c r="O359" s="120"/>
      <c r="P359" s="120"/>
      <c r="Q359" s="120"/>
      <c r="R359" s="120"/>
      <c r="S359" s="120"/>
      <c r="T359" s="120"/>
    </row>
    <row r="360" spans="1:20" x14ac:dyDescent="0.25">
      <c r="A360" s="120"/>
      <c r="B360" s="120"/>
      <c r="C360" s="120"/>
      <c r="D360" s="120"/>
      <c r="E360" s="120"/>
      <c r="F360" s="120"/>
      <c r="G360" s="120"/>
      <c r="H360" s="120"/>
      <c r="I360" s="120"/>
      <c r="J360" s="120"/>
      <c r="K360" s="120"/>
      <c r="L360" s="120"/>
      <c r="M360" s="120"/>
      <c r="N360" s="120"/>
      <c r="O360" s="120"/>
      <c r="P360" s="120"/>
      <c r="Q360" s="120"/>
      <c r="R360" s="120"/>
      <c r="S360" s="120"/>
      <c r="T360" s="120"/>
    </row>
    <row r="361" spans="1:20" x14ac:dyDescent="0.25">
      <c r="A361" s="120"/>
      <c r="B361" s="120"/>
      <c r="C361" s="120"/>
      <c r="D361" s="120"/>
      <c r="E361" s="120"/>
      <c r="F361" s="120"/>
      <c r="G361" s="120"/>
      <c r="H361" s="120"/>
      <c r="I361" s="120"/>
      <c r="J361" s="120"/>
      <c r="K361" s="120"/>
      <c r="L361" s="120"/>
      <c r="M361" s="120"/>
      <c r="N361" s="120"/>
      <c r="O361" s="120"/>
      <c r="P361" s="120"/>
      <c r="Q361" s="120"/>
      <c r="R361" s="120"/>
      <c r="S361" s="120"/>
      <c r="T361" s="120"/>
    </row>
    <row r="362" spans="1:20" x14ac:dyDescent="0.25">
      <c r="A362" s="120"/>
      <c r="B362" s="120"/>
      <c r="C362" s="120"/>
      <c r="D362" s="120"/>
      <c r="E362" s="120"/>
      <c r="F362" s="120"/>
      <c r="G362" s="120"/>
      <c r="H362" s="120"/>
      <c r="I362" s="120"/>
      <c r="J362" s="120"/>
      <c r="K362" s="120"/>
      <c r="L362" s="120"/>
      <c r="M362" s="120"/>
      <c r="N362" s="120"/>
      <c r="O362" s="120"/>
      <c r="P362" s="120"/>
      <c r="Q362" s="120"/>
      <c r="R362" s="120"/>
      <c r="S362" s="120"/>
      <c r="T362" s="120"/>
    </row>
    <row r="363" spans="1:20" x14ac:dyDescent="0.25">
      <c r="A363" s="120"/>
      <c r="B363" s="120"/>
      <c r="C363" s="120"/>
      <c r="D363" s="120"/>
      <c r="E363" s="120"/>
      <c r="F363" s="120"/>
      <c r="G363" s="120"/>
      <c r="H363" s="120"/>
      <c r="I363" s="120"/>
      <c r="J363" s="120"/>
      <c r="K363" s="120"/>
      <c r="L363" s="120"/>
      <c r="M363" s="120"/>
      <c r="N363" s="120"/>
      <c r="O363" s="120"/>
      <c r="P363" s="120"/>
      <c r="Q363" s="120"/>
      <c r="R363" s="120"/>
      <c r="S363" s="120"/>
      <c r="T363" s="120"/>
    </row>
    <row r="364" spans="1:20" x14ac:dyDescent="0.25">
      <c r="A364" s="120"/>
      <c r="B364" s="120"/>
      <c r="C364" s="120"/>
      <c r="D364" s="120"/>
      <c r="E364" s="120"/>
      <c r="F364" s="120"/>
      <c r="G364" s="120"/>
      <c r="H364" s="120"/>
      <c r="I364" s="120"/>
      <c r="J364" s="120"/>
      <c r="K364" s="120"/>
      <c r="L364" s="120"/>
      <c r="M364" s="120"/>
      <c r="N364" s="120"/>
      <c r="O364" s="120"/>
      <c r="P364" s="120"/>
      <c r="Q364" s="120"/>
      <c r="R364" s="120"/>
      <c r="S364" s="120"/>
      <c r="T364" s="120"/>
    </row>
    <row r="365" spans="1:20" x14ac:dyDescent="0.25">
      <c r="A365" s="120"/>
      <c r="B365" s="120"/>
      <c r="C365" s="120"/>
      <c r="D365" s="120"/>
      <c r="E365" s="120"/>
      <c r="F365" s="120"/>
      <c r="G365" s="120"/>
      <c r="H365" s="120"/>
      <c r="I365" s="120"/>
      <c r="J365" s="120"/>
      <c r="K365" s="120"/>
      <c r="L365" s="120"/>
      <c r="M365" s="120"/>
      <c r="N365" s="120"/>
      <c r="O365" s="120"/>
      <c r="P365" s="120"/>
      <c r="Q365" s="120"/>
      <c r="R365" s="120"/>
      <c r="S365" s="120"/>
      <c r="T365" s="120"/>
    </row>
  </sheetData>
  <mergeCells count="3">
    <mergeCell ref="C3:D3"/>
    <mergeCell ref="K3:M3"/>
    <mergeCell ref="A2:B2"/>
  </mergeCells>
  <hyperlinks>
    <hyperlink ref="A2:B2" location="TOC!A1" display="Return to Table of Contents"/>
  </hyperlinks>
  <pageMargins left="0.25" right="0.25" top="0.75" bottom="0.75" header="0.3" footer="0.3"/>
  <pageSetup scale="60" orientation="portrait" horizontalDpi="1200" verticalDpi="1200" r:id="rId1"/>
  <headerFooter>
    <oddHeader>&amp;L&amp;"Arial,Bold"2016-17 Survey of Allied Dental Education
Report 1 - Dental Hygiene Education Programs</oddHeader>
  </headerFooter>
  <rowBreaks count="4" manualBreakCount="4">
    <brk id="75" max="16383" man="1"/>
    <brk id="152" max="19" man="1"/>
    <brk id="228" max="19" man="1"/>
    <brk id="308" max="19" man="1"/>
  </rowBreaks>
  <colBreaks count="2" manualBreakCount="2">
    <brk id="7" max="1048575" man="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9.109375" defaultRowHeight="13.2" x14ac:dyDescent="0.25"/>
  <cols>
    <col min="1" max="1" width="28.88671875" style="2" customWidth="1"/>
    <col min="2" max="2" width="11.109375" style="2" customWidth="1"/>
    <col min="3" max="3" width="10.5546875" style="2" customWidth="1"/>
    <col min="4" max="4" width="10.88671875" style="2" customWidth="1"/>
    <col min="5" max="5" width="10.5546875" style="2" customWidth="1"/>
    <col min="6" max="7" width="10" style="2" customWidth="1"/>
    <col min="8" max="8" width="11.109375" style="2" customWidth="1"/>
    <col min="9" max="9" width="10.5546875" style="2" customWidth="1"/>
    <col min="10" max="12" width="9.88671875" style="2" customWidth="1"/>
    <col min="13" max="13" width="10.88671875" style="2" customWidth="1"/>
    <col min="14" max="16384" width="9.109375" style="2"/>
  </cols>
  <sheetData>
    <row r="1" spans="1:13" s="21" customFormat="1" x14ac:dyDescent="0.25">
      <c r="A1" s="20" t="s">
        <v>51</v>
      </c>
      <c r="H1" s="22"/>
      <c r="I1" s="23"/>
      <c r="J1" s="22"/>
      <c r="K1" s="22"/>
      <c r="L1" s="23"/>
      <c r="M1" s="22"/>
    </row>
    <row r="2" spans="1:13" x14ac:dyDescent="0.25">
      <c r="A2" s="3" t="s">
        <v>4</v>
      </c>
    </row>
    <row r="3" spans="1:13" s="25" customFormat="1" ht="19.5" customHeight="1" thickBot="1" x14ac:dyDescent="0.3">
      <c r="A3" s="24"/>
      <c r="B3" s="24" t="s">
        <v>52</v>
      </c>
      <c r="C3" s="24" t="s">
        <v>53</v>
      </c>
      <c r="D3" s="24" t="s">
        <v>54</v>
      </c>
      <c r="E3" s="24" t="s">
        <v>55</v>
      </c>
      <c r="F3" s="24" t="s">
        <v>56</v>
      </c>
      <c r="G3" s="24" t="s">
        <v>57</v>
      </c>
      <c r="H3" s="24" t="s">
        <v>58</v>
      </c>
      <c r="I3" s="24" t="s">
        <v>59</v>
      </c>
      <c r="J3" s="24" t="s">
        <v>60</v>
      </c>
      <c r="K3" s="24" t="s">
        <v>61</v>
      </c>
      <c r="L3" s="24" t="s">
        <v>62</v>
      </c>
    </row>
    <row r="4" spans="1:13" ht="19.5" customHeight="1" x14ac:dyDescent="0.25">
      <c r="A4" s="26" t="s">
        <v>63</v>
      </c>
      <c r="B4" s="27">
        <v>7420</v>
      </c>
      <c r="C4" s="27">
        <v>7525</v>
      </c>
      <c r="D4" s="27">
        <v>7690</v>
      </c>
      <c r="E4" s="27">
        <v>7784</v>
      </c>
      <c r="F4" s="27">
        <v>8007</v>
      </c>
      <c r="G4" s="27">
        <v>8110</v>
      </c>
      <c r="H4" s="27">
        <v>8258</v>
      </c>
      <c r="I4" s="27">
        <v>8287</v>
      </c>
      <c r="J4" s="27">
        <v>8472</v>
      </c>
      <c r="K4" s="27">
        <v>8279</v>
      </c>
      <c r="L4" s="27">
        <v>8370</v>
      </c>
    </row>
    <row r="5" spans="1:13" ht="19.5" customHeight="1" x14ac:dyDescent="0.25">
      <c r="A5" s="28" t="s">
        <v>64</v>
      </c>
      <c r="B5" s="29">
        <v>1.3</v>
      </c>
      <c r="C5" s="29">
        <f t="shared" ref="C5:I5" si="0">(C4-B4)/B4*100</f>
        <v>1.4150943396226416</v>
      </c>
      <c r="D5" s="29">
        <f t="shared" si="0"/>
        <v>2.1926910299003324</v>
      </c>
      <c r="E5" s="29">
        <f t="shared" si="0"/>
        <v>1.2223667100130038</v>
      </c>
      <c r="F5" s="29">
        <f t="shared" si="0"/>
        <v>2.864850976361768</v>
      </c>
      <c r="G5" s="29">
        <f t="shared" si="0"/>
        <v>1.2863744223804172</v>
      </c>
      <c r="H5" s="29">
        <f t="shared" si="0"/>
        <v>1.8249075215782986</v>
      </c>
      <c r="I5" s="29">
        <f t="shared" si="0"/>
        <v>0.35117461855170745</v>
      </c>
      <c r="J5" s="29">
        <f>(J4-I4)/I4*100</f>
        <v>2.2324122118981538</v>
      </c>
      <c r="K5" s="29">
        <f>(K4-J4)/J4*100</f>
        <v>-2.2780925401321999</v>
      </c>
      <c r="L5" s="29">
        <f>(L4-K4)/K4*100</f>
        <v>1.0991665660103878</v>
      </c>
      <c r="M5" s="99"/>
    </row>
    <row r="6" spans="1:13" s="1" customFormat="1" ht="19.5" customHeight="1" x14ac:dyDescent="0.25">
      <c r="A6" s="26" t="s">
        <v>65</v>
      </c>
      <c r="B6" s="27">
        <v>8279</v>
      </c>
      <c r="C6" s="27">
        <v>8413</v>
      </c>
      <c r="D6" s="27">
        <v>8633</v>
      </c>
      <c r="E6" s="27">
        <v>10054</v>
      </c>
      <c r="F6" s="27">
        <v>10390</v>
      </c>
      <c r="G6" s="27">
        <v>9620</v>
      </c>
      <c r="H6" s="30">
        <v>8198</v>
      </c>
      <c r="I6" s="30">
        <v>7397</v>
      </c>
      <c r="J6" s="30">
        <v>7601</v>
      </c>
      <c r="K6" s="30">
        <v>6875</v>
      </c>
      <c r="L6" s="30">
        <v>6080</v>
      </c>
    </row>
    <row r="7" spans="1:13" ht="19.5" customHeight="1" x14ac:dyDescent="0.25">
      <c r="A7" s="28" t="s">
        <v>64</v>
      </c>
      <c r="B7" s="31">
        <v>1.5</v>
      </c>
      <c r="C7" s="31">
        <v>1.6</v>
      </c>
      <c r="D7" s="31">
        <v>2.6</v>
      </c>
      <c r="E7" s="31">
        <v>16.5</v>
      </c>
      <c r="F7" s="31">
        <v>3.3</v>
      </c>
      <c r="G7" s="29">
        <f t="shared" ref="G7:L7" si="1">(G6-F6)/F6*100</f>
        <v>-7.4109720885466803</v>
      </c>
      <c r="H7" s="29">
        <f t="shared" si="1"/>
        <v>-14.781704781704782</v>
      </c>
      <c r="I7" s="29">
        <f t="shared" si="1"/>
        <v>-9.7706757745791659</v>
      </c>
      <c r="J7" s="29">
        <f t="shared" si="1"/>
        <v>2.7578748141138298</v>
      </c>
      <c r="K7" s="29">
        <f t="shared" si="1"/>
        <v>-9.5513748191027492</v>
      </c>
      <c r="L7" s="29">
        <f t="shared" si="1"/>
        <v>-11.563636363636363</v>
      </c>
      <c r="M7" s="99"/>
    </row>
    <row r="8" spans="1:13" s="1" customFormat="1" ht="19.5" customHeight="1" x14ac:dyDescent="0.25">
      <c r="A8" s="26" t="s">
        <v>66</v>
      </c>
      <c r="B8" s="32">
        <v>425</v>
      </c>
      <c r="C8" s="32">
        <v>389</v>
      </c>
      <c r="D8" s="32">
        <v>380</v>
      </c>
      <c r="E8" s="32">
        <v>416</v>
      </c>
      <c r="F8" s="32">
        <v>431</v>
      </c>
      <c r="G8" s="33">
        <v>421</v>
      </c>
      <c r="H8" s="33">
        <v>435</v>
      </c>
      <c r="I8" s="33">
        <v>402</v>
      </c>
      <c r="J8" s="33">
        <v>320</v>
      </c>
      <c r="K8" s="33">
        <v>303</v>
      </c>
      <c r="L8" s="33">
        <v>324</v>
      </c>
    </row>
    <row r="9" spans="1:13" ht="19.5" customHeight="1" x14ac:dyDescent="0.25">
      <c r="A9" s="28" t="s">
        <v>64</v>
      </c>
      <c r="B9" s="31">
        <v>1.7</v>
      </c>
      <c r="C9" s="31">
        <v>-8.5</v>
      </c>
      <c r="D9" s="31">
        <v>-2.2999999999999998</v>
      </c>
      <c r="E9" s="31">
        <v>9.5</v>
      </c>
      <c r="F9" s="31">
        <v>3.6</v>
      </c>
      <c r="G9" s="34">
        <f t="shared" ref="G9:L9" si="2">(G8-F8)/F8*100</f>
        <v>-2.3201856148491879</v>
      </c>
      <c r="H9" s="34">
        <f t="shared" si="2"/>
        <v>3.3254156769596199</v>
      </c>
      <c r="I9" s="34">
        <f t="shared" si="2"/>
        <v>-7.5862068965517242</v>
      </c>
      <c r="J9" s="34">
        <f t="shared" si="2"/>
        <v>-20.398009950248756</v>
      </c>
      <c r="K9" s="34">
        <f t="shared" si="2"/>
        <v>-5.3125</v>
      </c>
      <c r="L9" s="34">
        <f t="shared" si="2"/>
        <v>6.9306930693069315</v>
      </c>
      <c r="M9" s="99"/>
    </row>
    <row r="11" spans="1:13" s="36" customFormat="1" ht="10.199999999999999" x14ac:dyDescent="0.2">
      <c r="A11" s="35" t="s">
        <v>67</v>
      </c>
    </row>
    <row r="12" spans="1:13" s="36" customFormat="1" ht="10.199999999999999" x14ac:dyDescent="0.2">
      <c r="A12" s="36" t="s">
        <v>68</v>
      </c>
    </row>
    <row r="13" spans="1:13" x14ac:dyDescent="0.25">
      <c r="A13" s="37" t="s">
        <v>78</v>
      </c>
    </row>
    <row r="23" ht="13.5" customHeight="1" x14ac:dyDescent="0.25"/>
  </sheetData>
  <hyperlinks>
    <hyperlink ref="A2" location="TOC!A1" display="Return to Table of Contents"/>
  </hyperlinks>
  <pageMargins left="0.25" right="0.25" top="0.75" bottom="0.75" header="0.3" footer="0.3"/>
  <pageSetup scale="95" fitToHeight="0" orientation="landscape" r:id="rId1"/>
  <headerFooter>
    <oddHeader>&amp;L&amp;"Arial,Bold"2016-17 Survey of Allied Dental Education
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09375" defaultRowHeight="13.2" x14ac:dyDescent="0.25"/>
  <cols>
    <col min="1" max="1" width="11.44140625" style="2" customWidth="1"/>
    <col min="2" max="2" width="20.5546875" style="2" customWidth="1"/>
    <col min="3" max="3" width="23" style="2" customWidth="1"/>
    <col min="4" max="4" width="23.109375" style="2" customWidth="1"/>
    <col min="5" max="16384" width="9.109375" style="2"/>
  </cols>
  <sheetData>
    <row r="1" spans="1:99" s="20" customFormat="1" x14ac:dyDescent="0.25">
      <c r="A1" s="20" t="s">
        <v>69</v>
      </c>
      <c r="I1" s="38"/>
      <c r="CU1" s="20" t="s">
        <v>70</v>
      </c>
    </row>
    <row r="2" spans="1:99" x14ac:dyDescent="0.25">
      <c r="A2" s="391" t="s">
        <v>4</v>
      </c>
      <c r="B2" s="392"/>
      <c r="I2" s="40"/>
      <c r="CU2" s="3" t="s">
        <v>4</v>
      </c>
    </row>
    <row r="5" spans="1:99" x14ac:dyDescent="0.25">
      <c r="B5" s="41"/>
      <c r="C5" s="41"/>
    </row>
    <row r="6" spans="1:99" x14ac:dyDescent="0.25">
      <c r="B6" s="41"/>
      <c r="C6" s="41" t="s">
        <v>63</v>
      </c>
    </row>
    <row r="7" spans="1:99" x14ac:dyDescent="0.25">
      <c r="B7" s="41"/>
      <c r="C7" s="42" t="s">
        <v>71</v>
      </c>
      <c r="D7" s="42" t="s">
        <v>72</v>
      </c>
      <c r="E7" s="42" t="s">
        <v>73</v>
      </c>
      <c r="F7" s="42" t="s">
        <v>74</v>
      </c>
    </row>
    <row r="8" spans="1:99" x14ac:dyDescent="0.25">
      <c r="B8" s="41"/>
      <c r="C8" s="42" t="s">
        <v>75</v>
      </c>
      <c r="D8" s="41">
        <v>7491</v>
      </c>
      <c r="E8" s="41">
        <v>7214</v>
      </c>
      <c r="F8" s="2">
        <v>277</v>
      </c>
    </row>
    <row r="9" spans="1:99" x14ac:dyDescent="0.25">
      <c r="B9" s="41"/>
      <c r="C9" s="42" t="s">
        <v>76</v>
      </c>
      <c r="D9" s="41">
        <v>7696</v>
      </c>
      <c r="E9" s="41">
        <v>7393</v>
      </c>
      <c r="F9" s="2">
        <v>285</v>
      </c>
    </row>
    <row r="10" spans="1:99" x14ac:dyDescent="0.25">
      <c r="B10" s="41"/>
      <c r="C10" s="42" t="s">
        <v>52</v>
      </c>
      <c r="D10" s="41">
        <v>7898</v>
      </c>
      <c r="E10" s="41">
        <v>7420</v>
      </c>
      <c r="F10" s="2">
        <v>286</v>
      </c>
    </row>
    <row r="11" spans="1:99" x14ac:dyDescent="0.25">
      <c r="A11" s="42"/>
      <c r="B11" s="41"/>
      <c r="C11" s="42" t="s">
        <v>53</v>
      </c>
      <c r="D11" s="41">
        <v>8166</v>
      </c>
      <c r="E11" s="41">
        <v>7525</v>
      </c>
      <c r="F11" s="2">
        <v>293</v>
      </c>
    </row>
    <row r="12" spans="1:99" x14ac:dyDescent="0.25">
      <c r="A12" s="42"/>
      <c r="B12" s="41"/>
      <c r="C12" s="42" t="s">
        <v>54</v>
      </c>
      <c r="D12" s="41">
        <v>8690</v>
      </c>
      <c r="E12" s="41">
        <v>7690</v>
      </c>
      <c r="F12" s="2">
        <v>301</v>
      </c>
      <c r="P12" s="43"/>
    </row>
    <row r="13" spans="1:99" x14ac:dyDescent="0.25">
      <c r="B13" s="41"/>
      <c r="C13" s="42" t="s">
        <v>55</v>
      </c>
      <c r="D13" s="41">
        <v>8620</v>
      </c>
      <c r="E13" s="41">
        <v>7784</v>
      </c>
      <c r="F13" s="2">
        <v>309</v>
      </c>
    </row>
    <row r="14" spans="1:99" x14ac:dyDescent="0.25">
      <c r="B14" s="41"/>
      <c r="C14" s="42" t="s">
        <v>56</v>
      </c>
      <c r="D14" s="41">
        <v>9185</v>
      </c>
      <c r="E14" s="41">
        <v>8007</v>
      </c>
      <c r="F14" s="2">
        <v>323</v>
      </c>
    </row>
    <row r="15" spans="1:99" x14ac:dyDescent="0.25">
      <c r="C15" s="42" t="s">
        <v>57</v>
      </c>
      <c r="D15" s="41">
        <v>9479</v>
      </c>
      <c r="E15" s="41">
        <v>8110</v>
      </c>
      <c r="F15" s="2">
        <v>332</v>
      </c>
    </row>
    <row r="16" spans="1:99" x14ac:dyDescent="0.25">
      <c r="C16" s="42" t="s">
        <v>58</v>
      </c>
      <c r="D16" s="41">
        <v>9613</v>
      </c>
      <c r="E16" s="41">
        <v>8258</v>
      </c>
      <c r="F16" s="2">
        <v>335</v>
      </c>
    </row>
    <row r="17" spans="1:6" x14ac:dyDescent="0.25">
      <c r="C17" s="2" t="s">
        <v>59</v>
      </c>
      <c r="D17" s="41">
        <v>9534</v>
      </c>
      <c r="E17" s="41">
        <v>8287</v>
      </c>
      <c r="F17" s="2">
        <v>334</v>
      </c>
    </row>
    <row r="18" spans="1:6" x14ac:dyDescent="0.25">
      <c r="C18" s="2" t="s">
        <v>60</v>
      </c>
      <c r="D18" s="41">
        <v>9484</v>
      </c>
      <c r="E18" s="41">
        <v>8472</v>
      </c>
      <c r="F18" s="2">
        <v>335</v>
      </c>
    </row>
    <row r="19" spans="1:6" x14ac:dyDescent="0.25">
      <c r="C19" s="2" t="s">
        <v>61</v>
      </c>
      <c r="D19" s="41">
        <v>9510</v>
      </c>
      <c r="E19" s="2">
        <v>8279</v>
      </c>
      <c r="F19" s="2">
        <v>335</v>
      </c>
    </row>
    <row r="20" spans="1:6" x14ac:dyDescent="0.25">
      <c r="C20" s="2" t="s">
        <v>62</v>
      </c>
      <c r="D20" s="2">
        <v>9295</v>
      </c>
      <c r="E20" s="2">
        <v>8370</v>
      </c>
      <c r="F20" s="2">
        <v>333</v>
      </c>
    </row>
    <row r="26" spans="1:6" x14ac:dyDescent="0.25">
      <c r="B26" s="35"/>
    </row>
    <row r="27" spans="1:6" x14ac:dyDescent="0.25">
      <c r="B27" s="44"/>
    </row>
    <row r="31" spans="1:6" x14ac:dyDescent="0.25">
      <c r="A31" s="35" t="s">
        <v>77</v>
      </c>
    </row>
    <row r="32" spans="1:6" x14ac:dyDescent="0.25">
      <c r="A32" s="44" t="s">
        <v>78</v>
      </c>
    </row>
    <row r="33" spans="1:99" x14ac:dyDescent="0.25">
      <c r="A33" s="44"/>
    </row>
    <row r="34" spans="1:99" x14ac:dyDescent="0.25">
      <c r="A34" s="1" t="s">
        <v>871</v>
      </c>
      <c r="B34" s="44"/>
    </row>
    <row r="36" spans="1:99" x14ac:dyDescent="0.25">
      <c r="CU36" s="44" t="s">
        <v>79</v>
      </c>
    </row>
    <row r="37" spans="1:99" x14ac:dyDescent="0.25">
      <c r="C37" s="2" t="s">
        <v>65</v>
      </c>
      <c r="O37" s="40"/>
      <c r="P37" s="40"/>
    </row>
    <row r="38" spans="1:99" x14ac:dyDescent="0.25">
      <c r="C38" s="42" t="s">
        <v>71</v>
      </c>
      <c r="D38" s="42" t="s">
        <v>72</v>
      </c>
      <c r="E38" s="42" t="s">
        <v>73</v>
      </c>
      <c r="F38" s="42" t="s">
        <v>74</v>
      </c>
      <c r="P38" s="40"/>
    </row>
    <row r="39" spans="1:99" x14ac:dyDescent="0.25">
      <c r="C39" s="42" t="s">
        <v>76</v>
      </c>
      <c r="D39" s="41">
        <v>11367</v>
      </c>
      <c r="E39" s="41">
        <v>8160</v>
      </c>
      <c r="F39" s="2">
        <v>271</v>
      </c>
    </row>
    <row r="40" spans="1:99" x14ac:dyDescent="0.25">
      <c r="C40" s="42" t="s">
        <v>52</v>
      </c>
      <c r="D40" s="41">
        <v>13148</v>
      </c>
      <c r="E40" s="41">
        <v>8279</v>
      </c>
      <c r="F40" s="2">
        <v>268</v>
      </c>
    </row>
    <row r="41" spans="1:99" x14ac:dyDescent="0.25">
      <c r="C41" s="42" t="s">
        <v>53</v>
      </c>
      <c r="D41" s="41">
        <v>13674</v>
      </c>
      <c r="E41" s="41">
        <v>8413</v>
      </c>
      <c r="F41" s="2">
        <v>271</v>
      </c>
    </row>
    <row r="42" spans="1:99" x14ac:dyDescent="0.25">
      <c r="C42" s="42" t="s">
        <v>54</v>
      </c>
      <c r="D42" s="41">
        <v>14596</v>
      </c>
      <c r="E42" s="41">
        <v>8633</v>
      </c>
      <c r="F42" s="2">
        <v>272</v>
      </c>
    </row>
    <row r="43" spans="1:99" x14ac:dyDescent="0.25">
      <c r="C43" s="42" t="s">
        <v>55</v>
      </c>
      <c r="D43" s="41">
        <v>15149</v>
      </c>
      <c r="E43" s="41">
        <v>10054</v>
      </c>
      <c r="F43" s="2">
        <v>277</v>
      </c>
      <c r="P43" s="43"/>
    </row>
    <row r="44" spans="1:99" x14ac:dyDescent="0.25">
      <c r="C44" s="42" t="s">
        <v>56</v>
      </c>
      <c r="D44" s="41">
        <v>15122</v>
      </c>
      <c r="E44" s="41">
        <v>10390</v>
      </c>
      <c r="F44" s="2">
        <v>279</v>
      </c>
    </row>
    <row r="45" spans="1:99" x14ac:dyDescent="0.25">
      <c r="C45" s="42" t="s">
        <v>57</v>
      </c>
      <c r="D45" s="41">
        <v>15784</v>
      </c>
      <c r="E45" s="41">
        <v>9620</v>
      </c>
      <c r="F45" s="2">
        <v>287</v>
      </c>
    </row>
    <row r="46" spans="1:99" x14ac:dyDescent="0.25">
      <c r="C46" s="42" t="s">
        <v>58</v>
      </c>
      <c r="D46" s="41">
        <v>13330</v>
      </c>
      <c r="E46" s="41">
        <v>8198</v>
      </c>
      <c r="F46" s="2">
        <v>278</v>
      </c>
    </row>
    <row r="47" spans="1:99" x14ac:dyDescent="0.25">
      <c r="C47" s="42" t="s">
        <v>59</v>
      </c>
      <c r="D47" s="41">
        <v>11660</v>
      </c>
      <c r="E47" s="41">
        <v>7397</v>
      </c>
      <c r="F47" s="2">
        <v>273</v>
      </c>
    </row>
    <row r="48" spans="1:99" x14ac:dyDescent="0.25">
      <c r="C48" s="42" t="s">
        <v>60</v>
      </c>
      <c r="D48" s="41">
        <v>11323</v>
      </c>
      <c r="E48" s="41">
        <v>7601</v>
      </c>
      <c r="F48" s="2">
        <v>272</v>
      </c>
    </row>
    <row r="49" spans="1:6" x14ac:dyDescent="0.25">
      <c r="C49" s="2" t="s">
        <v>61</v>
      </c>
      <c r="D49" s="41">
        <v>9725</v>
      </c>
      <c r="E49" s="41">
        <v>6875</v>
      </c>
      <c r="F49" s="2">
        <v>264</v>
      </c>
    </row>
    <row r="50" spans="1:6" x14ac:dyDescent="0.25">
      <c r="C50" s="2" t="s">
        <v>62</v>
      </c>
      <c r="D50" s="41">
        <v>9015</v>
      </c>
      <c r="E50" s="41">
        <v>6080</v>
      </c>
      <c r="F50" s="2">
        <v>257</v>
      </c>
    </row>
    <row r="64" spans="1:6" x14ac:dyDescent="0.25">
      <c r="A64" s="35" t="s">
        <v>80</v>
      </c>
    </row>
    <row r="65" spans="1:16" x14ac:dyDescent="0.25">
      <c r="A65" s="44" t="s">
        <v>78</v>
      </c>
    </row>
    <row r="67" spans="1:16" x14ac:dyDescent="0.25">
      <c r="A67" s="1" t="s">
        <v>867</v>
      </c>
      <c r="C67" s="42"/>
      <c r="D67" s="42"/>
      <c r="E67" s="42"/>
      <c r="F67" s="42"/>
    </row>
    <row r="68" spans="1:16" x14ac:dyDescent="0.25">
      <c r="A68" s="1"/>
      <c r="C68" s="42"/>
      <c r="D68" s="42"/>
      <c r="E68" s="42"/>
      <c r="F68" s="42"/>
    </row>
    <row r="69" spans="1:16" x14ac:dyDescent="0.25">
      <c r="C69" s="42"/>
      <c r="D69" s="42"/>
      <c r="E69" s="42"/>
      <c r="F69" s="42"/>
    </row>
    <row r="70" spans="1:16" x14ac:dyDescent="0.25">
      <c r="B70" s="42"/>
      <c r="C70" s="42" t="s">
        <v>81</v>
      </c>
      <c r="D70" s="42" t="s">
        <v>72</v>
      </c>
      <c r="E70" s="42" t="s">
        <v>73</v>
      </c>
      <c r="F70" s="42" t="s">
        <v>74</v>
      </c>
      <c r="G70" s="42"/>
      <c r="H70" s="42"/>
      <c r="I70" s="42"/>
      <c r="J70" s="42"/>
      <c r="K70" s="42"/>
      <c r="L70" s="42"/>
    </row>
    <row r="71" spans="1:16" x14ac:dyDescent="0.25">
      <c r="B71" s="42"/>
      <c r="C71" s="42" t="s">
        <v>76</v>
      </c>
      <c r="D71" s="42">
        <v>537</v>
      </c>
      <c r="E71" s="42">
        <v>418</v>
      </c>
      <c r="F71" s="42">
        <v>22</v>
      </c>
      <c r="G71" s="42"/>
      <c r="H71" s="42"/>
      <c r="I71" s="42"/>
      <c r="J71" s="42"/>
      <c r="K71" s="42"/>
      <c r="L71" s="42"/>
      <c r="O71" s="40"/>
      <c r="P71" s="40"/>
    </row>
    <row r="72" spans="1:16" x14ac:dyDescent="0.25">
      <c r="B72" s="42"/>
      <c r="C72" s="42" t="s">
        <v>52</v>
      </c>
      <c r="D72" s="42">
        <v>554</v>
      </c>
      <c r="E72" s="42">
        <v>425</v>
      </c>
      <c r="F72" s="42">
        <v>20</v>
      </c>
      <c r="G72" s="42"/>
      <c r="H72" s="42"/>
      <c r="I72" s="42"/>
      <c r="J72" s="42"/>
      <c r="K72" s="42"/>
      <c r="L72" s="42"/>
      <c r="P72" s="40"/>
    </row>
    <row r="73" spans="1:16" x14ac:dyDescent="0.25">
      <c r="B73" s="42"/>
      <c r="C73" s="42" t="s">
        <v>53</v>
      </c>
      <c r="D73" s="42">
        <v>469</v>
      </c>
      <c r="E73" s="42">
        <v>389</v>
      </c>
      <c r="F73" s="42">
        <v>20</v>
      </c>
      <c r="G73" s="42"/>
      <c r="H73" s="42"/>
      <c r="I73" s="42"/>
      <c r="J73" s="42"/>
      <c r="K73" s="42"/>
      <c r="L73" s="42"/>
      <c r="P73" s="43"/>
    </row>
    <row r="74" spans="1:16" x14ac:dyDescent="0.25">
      <c r="B74" s="42"/>
      <c r="C74" s="42" t="s">
        <v>54</v>
      </c>
      <c r="D74" s="42">
        <v>482</v>
      </c>
      <c r="E74" s="42">
        <v>380</v>
      </c>
      <c r="F74" s="42">
        <v>20</v>
      </c>
      <c r="G74" s="42"/>
      <c r="H74" s="42"/>
      <c r="I74" s="42"/>
      <c r="J74" s="42"/>
      <c r="K74" s="42"/>
      <c r="L74" s="42"/>
    </row>
    <row r="75" spans="1:16" x14ac:dyDescent="0.25">
      <c r="B75" s="42"/>
      <c r="C75" s="42" t="s">
        <v>55</v>
      </c>
      <c r="D75" s="42">
        <v>502</v>
      </c>
      <c r="E75" s="42">
        <v>416</v>
      </c>
      <c r="F75" s="42">
        <v>20</v>
      </c>
      <c r="G75" s="42"/>
      <c r="H75" s="42"/>
      <c r="I75" s="42"/>
      <c r="J75" s="42"/>
      <c r="K75" s="42"/>
      <c r="L75" s="42"/>
    </row>
    <row r="76" spans="1:16" x14ac:dyDescent="0.25">
      <c r="B76" s="42"/>
      <c r="C76" s="42" t="s">
        <v>56</v>
      </c>
      <c r="D76" s="42">
        <v>659</v>
      </c>
      <c r="E76" s="42">
        <v>431</v>
      </c>
      <c r="F76" s="42">
        <v>20</v>
      </c>
      <c r="G76" s="42"/>
      <c r="H76" s="42"/>
      <c r="I76" s="42"/>
      <c r="J76" s="42"/>
      <c r="K76" s="42"/>
      <c r="L76" s="42"/>
    </row>
    <row r="77" spans="1:16" x14ac:dyDescent="0.25">
      <c r="B77" s="42"/>
      <c r="C77" s="42" t="s">
        <v>57</v>
      </c>
      <c r="D77" s="42">
        <v>582</v>
      </c>
      <c r="E77" s="42">
        <v>421</v>
      </c>
      <c r="F77" s="42">
        <v>19</v>
      </c>
      <c r="G77" s="42"/>
      <c r="H77" s="42"/>
      <c r="I77" s="42"/>
      <c r="J77" s="42"/>
      <c r="K77" s="42"/>
      <c r="L77" s="42"/>
    </row>
    <row r="78" spans="1:16" x14ac:dyDescent="0.25">
      <c r="B78" s="42"/>
      <c r="C78" s="42" t="s">
        <v>58</v>
      </c>
      <c r="D78" s="42">
        <v>555</v>
      </c>
      <c r="E78" s="42">
        <v>435</v>
      </c>
      <c r="F78" s="42">
        <v>19</v>
      </c>
      <c r="G78" s="42"/>
      <c r="H78" s="42"/>
      <c r="I78" s="42"/>
      <c r="J78" s="42"/>
      <c r="K78" s="42"/>
      <c r="L78" s="42"/>
    </row>
    <row r="79" spans="1:16" x14ac:dyDescent="0.25">
      <c r="B79" s="42"/>
      <c r="C79" s="42" t="s">
        <v>59</v>
      </c>
      <c r="D79" s="42">
        <v>551</v>
      </c>
      <c r="E79" s="42">
        <v>402</v>
      </c>
      <c r="F79" s="42">
        <v>19</v>
      </c>
      <c r="G79" s="42"/>
      <c r="H79" s="42"/>
      <c r="I79" s="42"/>
      <c r="J79" s="42"/>
      <c r="K79" s="42"/>
      <c r="L79" s="42"/>
    </row>
    <row r="80" spans="1:16" x14ac:dyDescent="0.25">
      <c r="B80" s="42"/>
      <c r="C80" s="42" t="s">
        <v>60</v>
      </c>
      <c r="D80" s="42">
        <v>559</v>
      </c>
      <c r="E80" s="42">
        <v>320</v>
      </c>
      <c r="F80" s="42">
        <v>19</v>
      </c>
      <c r="G80" s="42"/>
      <c r="H80" s="42"/>
      <c r="I80" s="42"/>
      <c r="J80" s="42"/>
      <c r="K80" s="42"/>
      <c r="L80" s="42"/>
    </row>
    <row r="81" spans="2:12" x14ac:dyDescent="0.25">
      <c r="B81" s="42"/>
      <c r="C81" s="42" t="s">
        <v>61</v>
      </c>
      <c r="D81" s="42">
        <v>472</v>
      </c>
      <c r="E81" s="42">
        <v>303</v>
      </c>
      <c r="F81" s="42">
        <v>17</v>
      </c>
      <c r="G81" s="42"/>
      <c r="H81" s="42"/>
      <c r="I81" s="42"/>
      <c r="J81" s="42"/>
      <c r="K81" s="42"/>
      <c r="L81" s="42"/>
    </row>
    <row r="82" spans="2:12" x14ac:dyDescent="0.25">
      <c r="B82" s="42"/>
      <c r="C82" s="2" t="s">
        <v>62</v>
      </c>
      <c r="D82" s="2">
        <v>487</v>
      </c>
      <c r="E82" s="2">
        <v>324</v>
      </c>
      <c r="F82" s="2">
        <v>17</v>
      </c>
      <c r="G82" s="42"/>
      <c r="H82" s="42"/>
      <c r="I82" s="42"/>
      <c r="J82" s="42"/>
      <c r="K82" s="42"/>
      <c r="L82" s="42"/>
    </row>
    <row r="83" spans="2:12" x14ac:dyDescent="0.25">
      <c r="B83" s="42"/>
      <c r="G83" s="42"/>
      <c r="H83" s="42"/>
      <c r="I83" s="42"/>
      <c r="J83" s="42"/>
      <c r="K83" s="42"/>
      <c r="L83" s="42"/>
    </row>
    <row r="84" spans="2:12" x14ac:dyDescent="0.25">
      <c r="B84" s="42"/>
      <c r="G84" s="42"/>
      <c r="H84" s="42"/>
      <c r="I84" s="42"/>
      <c r="J84" s="42"/>
      <c r="K84" s="42"/>
      <c r="L84" s="42"/>
    </row>
    <row r="85" spans="2:12" x14ac:dyDescent="0.25">
      <c r="B85" s="42"/>
      <c r="G85" s="42"/>
      <c r="H85" s="42"/>
      <c r="I85" s="42"/>
      <c r="J85" s="42"/>
      <c r="K85" s="42"/>
      <c r="L85" s="42"/>
    </row>
    <row r="88" spans="2:12" x14ac:dyDescent="0.25">
      <c r="B88" s="35"/>
    </row>
    <row r="89" spans="2:12" x14ac:dyDescent="0.25">
      <c r="B89" s="44"/>
    </row>
    <row r="98" spans="1:16" x14ac:dyDescent="0.25">
      <c r="A98" s="35" t="s">
        <v>82</v>
      </c>
    </row>
    <row r="99" spans="1:16" x14ac:dyDescent="0.25">
      <c r="A99" s="44" t="s">
        <v>78</v>
      </c>
    </row>
    <row r="102" spans="1:16" x14ac:dyDescent="0.25">
      <c r="P102" s="40"/>
    </row>
    <row r="103" spans="1:16" x14ac:dyDescent="0.25">
      <c r="P103" s="40"/>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5" orientation="portrait" r:id="rId1"/>
  <headerFooter>
    <oddHeader>&amp;L&amp;"Arial,Bold"2016-17 Survey of Allied Dental Education
Report 1 - Dental Hygiene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09375" defaultRowHeight="13.2" x14ac:dyDescent="0.25"/>
  <cols>
    <col min="1" max="1" width="31.5546875" style="2" customWidth="1"/>
    <col min="2" max="2" width="13.109375" style="2" customWidth="1"/>
    <col min="3" max="3" width="13.88671875" style="2" customWidth="1"/>
    <col min="4" max="4" width="13.109375" style="2" customWidth="1"/>
    <col min="5" max="5" width="14.109375" style="2" customWidth="1"/>
    <col min="6" max="6" width="12.88671875" style="2" customWidth="1"/>
    <col min="7" max="7" width="12.109375" style="2" customWidth="1"/>
    <col min="8" max="8" width="13.5546875" style="2" customWidth="1"/>
    <col min="9" max="9" width="11.88671875" style="2" customWidth="1"/>
    <col min="10" max="10" width="10.109375" style="2" bestFit="1" customWidth="1"/>
    <col min="11" max="15" width="9.109375" style="45"/>
    <col min="16" max="16384" width="9.109375" style="2"/>
  </cols>
  <sheetData>
    <row r="1" spans="1:15" x14ac:dyDescent="0.25">
      <c r="A1" s="1" t="s">
        <v>114</v>
      </c>
    </row>
    <row r="2" spans="1:15" x14ac:dyDescent="0.25">
      <c r="A2" s="3" t="s">
        <v>4</v>
      </c>
    </row>
    <row r="3" spans="1:15" x14ac:dyDescent="0.25">
      <c r="A3" s="46"/>
      <c r="B3" s="394" t="s">
        <v>83</v>
      </c>
      <c r="C3" s="394"/>
      <c r="D3" s="394"/>
      <c r="E3" s="394"/>
      <c r="F3" s="47"/>
      <c r="G3" s="47"/>
      <c r="H3" s="47"/>
      <c r="I3" s="47"/>
    </row>
    <row r="4" spans="1:15" ht="53.4" thickBot="1" x14ac:dyDescent="0.3">
      <c r="A4" s="24"/>
      <c r="B4" s="48" t="s">
        <v>84</v>
      </c>
      <c r="C4" s="48" t="s">
        <v>85</v>
      </c>
      <c r="D4" s="48" t="s">
        <v>86</v>
      </c>
      <c r="E4" s="48" t="s">
        <v>87</v>
      </c>
      <c r="F4" s="48" t="s">
        <v>88</v>
      </c>
      <c r="G4" s="48" t="s">
        <v>89</v>
      </c>
      <c r="H4" s="48" t="s">
        <v>90</v>
      </c>
      <c r="I4" s="48" t="s">
        <v>91</v>
      </c>
      <c r="J4" s="49"/>
      <c r="K4" s="50"/>
      <c r="L4" s="50"/>
      <c r="M4" s="50"/>
    </row>
    <row r="5" spans="1:15" ht="16.5" customHeight="1" x14ac:dyDescent="0.25">
      <c r="A5" s="26" t="s">
        <v>63</v>
      </c>
      <c r="B5" s="51"/>
      <c r="C5" s="51"/>
      <c r="D5" s="51"/>
      <c r="E5" s="51"/>
      <c r="F5" s="51"/>
      <c r="G5" s="51"/>
      <c r="H5" s="51"/>
      <c r="I5" s="51"/>
      <c r="K5" s="52"/>
    </row>
    <row r="6" spans="1:15" x14ac:dyDescent="0.25">
      <c r="A6" s="53" t="s">
        <v>92</v>
      </c>
      <c r="B6" s="54">
        <v>40</v>
      </c>
      <c r="C6" s="54">
        <v>24</v>
      </c>
      <c r="D6" s="54">
        <v>5</v>
      </c>
      <c r="E6" s="54">
        <v>17</v>
      </c>
      <c r="F6" s="54">
        <v>180</v>
      </c>
      <c r="G6" s="54">
        <v>36</v>
      </c>
      <c r="H6" s="54">
        <v>27</v>
      </c>
      <c r="I6" s="54">
        <v>4</v>
      </c>
      <c r="J6" s="55"/>
      <c r="K6" s="56"/>
    </row>
    <row r="7" spans="1:15" x14ac:dyDescent="0.25">
      <c r="A7" s="53" t="s">
        <v>93</v>
      </c>
      <c r="B7" s="57">
        <v>1366</v>
      </c>
      <c r="C7" s="54">
        <v>842</v>
      </c>
      <c r="D7" s="54">
        <v>163</v>
      </c>
      <c r="E7" s="54">
        <v>394</v>
      </c>
      <c r="F7" s="57">
        <v>4306</v>
      </c>
      <c r="G7" s="58">
        <v>874</v>
      </c>
      <c r="H7" s="57">
        <v>1234</v>
      </c>
      <c r="I7" s="54">
        <v>116</v>
      </c>
      <c r="J7" s="55"/>
      <c r="K7" s="59"/>
      <c r="L7" s="59"/>
      <c r="M7" s="59"/>
      <c r="N7" s="59"/>
      <c r="O7" s="59"/>
    </row>
    <row r="8" spans="1:15" x14ac:dyDescent="0.25">
      <c r="A8" s="60" t="s">
        <v>94</v>
      </c>
      <c r="B8" s="61">
        <v>1263</v>
      </c>
      <c r="C8" s="62">
        <v>763</v>
      </c>
      <c r="D8" s="62">
        <v>162</v>
      </c>
      <c r="E8" s="62">
        <v>355</v>
      </c>
      <c r="F8" s="61">
        <v>4030</v>
      </c>
      <c r="G8" s="62">
        <v>810</v>
      </c>
      <c r="H8" s="62">
        <v>873</v>
      </c>
      <c r="I8" s="62">
        <v>114</v>
      </c>
      <c r="J8" s="55"/>
      <c r="K8" s="393"/>
      <c r="L8" s="393"/>
      <c r="M8" s="64"/>
      <c r="N8" s="65"/>
      <c r="O8" s="65"/>
    </row>
    <row r="9" spans="1:15" x14ac:dyDescent="0.25">
      <c r="A9" s="26" t="s">
        <v>65</v>
      </c>
      <c r="B9" s="66"/>
      <c r="C9" s="66"/>
      <c r="D9" s="66"/>
      <c r="E9" s="66"/>
      <c r="F9" s="66"/>
      <c r="G9" s="66"/>
      <c r="H9" s="66"/>
      <c r="I9" s="66"/>
      <c r="J9" s="55"/>
      <c r="K9" s="393"/>
      <c r="L9" s="393"/>
      <c r="M9" s="64"/>
      <c r="N9" s="65"/>
      <c r="O9" s="65"/>
    </row>
    <row r="10" spans="1:15" x14ac:dyDescent="0.25">
      <c r="A10" s="53" t="s">
        <v>92</v>
      </c>
      <c r="B10" s="54">
        <v>10</v>
      </c>
      <c r="C10" s="54">
        <v>2</v>
      </c>
      <c r="D10" s="54">
        <v>2</v>
      </c>
      <c r="E10" s="54">
        <v>5</v>
      </c>
      <c r="F10" s="54">
        <v>149</v>
      </c>
      <c r="G10" s="54">
        <v>63</v>
      </c>
      <c r="H10" s="54">
        <v>21</v>
      </c>
      <c r="I10" s="54">
        <v>5</v>
      </c>
      <c r="J10" s="55"/>
      <c r="K10" s="393"/>
      <c r="L10" s="393"/>
      <c r="M10" s="64"/>
      <c r="N10" s="65"/>
      <c r="O10" s="65"/>
    </row>
    <row r="11" spans="1:15" x14ac:dyDescent="0.25">
      <c r="A11" s="53" t="s">
        <v>93</v>
      </c>
      <c r="B11" s="54">
        <v>275</v>
      </c>
      <c r="C11" s="54">
        <v>66</v>
      </c>
      <c r="D11" s="54">
        <v>42</v>
      </c>
      <c r="E11" s="54">
        <v>158</v>
      </c>
      <c r="F11" s="57">
        <v>3992</v>
      </c>
      <c r="G11" s="57">
        <v>2727</v>
      </c>
      <c r="H11" s="57">
        <v>1441</v>
      </c>
      <c r="I11" s="54">
        <v>314</v>
      </c>
      <c r="J11" s="55"/>
      <c r="K11" s="393"/>
      <c r="L11" s="393"/>
      <c r="M11" s="64"/>
      <c r="N11" s="65"/>
      <c r="O11" s="65"/>
    </row>
    <row r="12" spans="1:15" x14ac:dyDescent="0.25">
      <c r="A12" s="60" t="s">
        <v>94</v>
      </c>
      <c r="B12" s="62">
        <v>181</v>
      </c>
      <c r="C12" s="62">
        <v>45</v>
      </c>
      <c r="D12" s="62">
        <v>9</v>
      </c>
      <c r="E12" s="62">
        <v>93</v>
      </c>
      <c r="F12" s="61">
        <v>3083</v>
      </c>
      <c r="G12" s="61">
        <v>1941</v>
      </c>
      <c r="H12" s="61">
        <v>587</v>
      </c>
      <c r="I12" s="62">
        <v>141</v>
      </c>
      <c r="J12" s="55"/>
      <c r="K12" s="393"/>
      <c r="L12" s="393"/>
      <c r="M12" s="64"/>
      <c r="N12" s="65"/>
      <c r="O12" s="65"/>
    </row>
    <row r="13" spans="1:15" x14ac:dyDescent="0.25">
      <c r="A13" s="26" t="s">
        <v>66</v>
      </c>
      <c r="B13" s="66"/>
      <c r="C13" s="66"/>
      <c r="D13" s="66"/>
      <c r="E13" s="66"/>
      <c r="F13" s="66"/>
      <c r="G13" s="66"/>
      <c r="H13" s="66"/>
      <c r="I13" s="66"/>
      <c r="J13" s="55"/>
      <c r="K13" s="393"/>
      <c r="L13" s="393"/>
      <c r="M13" s="64"/>
      <c r="N13" s="65"/>
      <c r="O13" s="65"/>
    </row>
    <row r="14" spans="1:15" x14ac:dyDescent="0.25">
      <c r="A14" s="53" t="s">
        <v>92</v>
      </c>
      <c r="B14" s="54">
        <v>3</v>
      </c>
      <c r="C14" s="54">
        <v>0</v>
      </c>
      <c r="D14" s="54">
        <v>1</v>
      </c>
      <c r="E14" s="54">
        <v>0</v>
      </c>
      <c r="F14" s="54">
        <v>8</v>
      </c>
      <c r="G14" s="54">
        <v>5</v>
      </c>
      <c r="H14" s="54">
        <v>0</v>
      </c>
      <c r="I14" s="54">
        <v>0</v>
      </c>
      <c r="J14" s="55"/>
      <c r="K14" s="393"/>
      <c r="L14" s="393"/>
      <c r="M14" s="64"/>
      <c r="N14" s="65"/>
      <c r="O14" s="65"/>
    </row>
    <row r="15" spans="1:15" x14ac:dyDescent="0.25">
      <c r="A15" s="53" t="s">
        <v>93</v>
      </c>
      <c r="B15" s="54">
        <v>47</v>
      </c>
      <c r="C15" s="54">
        <v>0</v>
      </c>
      <c r="D15" s="54">
        <v>60</v>
      </c>
      <c r="E15" s="54">
        <v>0</v>
      </c>
      <c r="F15" s="54">
        <v>154</v>
      </c>
      <c r="G15" s="54">
        <v>226</v>
      </c>
      <c r="H15" s="54">
        <v>0</v>
      </c>
      <c r="I15" s="54">
        <v>0</v>
      </c>
      <c r="J15" s="55"/>
      <c r="K15" s="393"/>
      <c r="L15" s="393"/>
      <c r="M15" s="64"/>
      <c r="N15" s="65"/>
      <c r="O15" s="65"/>
    </row>
    <row r="16" spans="1:15" x14ac:dyDescent="0.25">
      <c r="A16" s="60" t="s">
        <v>94</v>
      </c>
      <c r="B16" s="62">
        <v>22</v>
      </c>
      <c r="C16" s="62">
        <v>0</v>
      </c>
      <c r="D16" s="62">
        <v>61</v>
      </c>
      <c r="E16" s="62">
        <v>0</v>
      </c>
      <c r="F16" s="62">
        <v>84</v>
      </c>
      <c r="G16" s="62">
        <v>157</v>
      </c>
      <c r="H16" s="62">
        <v>0</v>
      </c>
      <c r="I16" s="62">
        <v>0</v>
      </c>
      <c r="J16" s="55"/>
      <c r="K16" s="393"/>
      <c r="L16" s="393"/>
      <c r="M16" s="64"/>
      <c r="N16" s="65"/>
      <c r="O16" s="65"/>
    </row>
    <row r="17" spans="1:15" x14ac:dyDescent="0.25">
      <c r="K17" s="393"/>
      <c r="L17" s="393"/>
      <c r="M17" s="64"/>
      <c r="N17" s="65"/>
      <c r="O17" s="65"/>
    </row>
    <row r="18" spans="1:15" x14ac:dyDescent="0.25">
      <c r="A18" s="35" t="s">
        <v>868</v>
      </c>
      <c r="K18" s="393"/>
      <c r="L18" s="393"/>
      <c r="M18" s="64"/>
      <c r="N18" s="65"/>
      <c r="O18" s="65"/>
    </row>
    <row r="19" spans="1:15" x14ac:dyDescent="0.25">
      <c r="A19" s="35" t="s">
        <v>869</v>
      </c>
      <c r="K19" s="393"/>
      <c r="L19" s="393"/>
      <c r="M19" s="64"/>
      <c r="N19" s="65"/>
      <c r="O19" s="65"/>
    </row>
    <row r="20" spans="1:15" x14ac:dyDescent="0.25">
      <c r="A20" s="37" t="s">
        <v>78</v>
      </c>
      <c r="K20" s="393"/>
      <c r="L20" s="393"/>
      <c r="M20" s="64"/>
      <c r="N20" s="65"/>
      <c r="O20" s="65"/>
    </row>
    <row r="21" spans="1:15" x14ac:dyDescent="0.25">
      <c r="K21" s="393"/>
      <c r="L21" s="393"/>
      <c r="M21" s="64"/>
      <c r="N21" s="65"/>
      <c r="O21" s="65"/>
    </row>
    <row r="22" spans="1:15" x14ac:dyDescent="0.25">
      <c r="K22" s="393"/>
      <c r="L22" s="393"/>
      <c r="M22" s="64"/>
      <c r="N22" s="65"/>
      <c r="O22" s="65"/>
    </row>
    <row r="23" spans="1:15" ht="14.4" x14ac:dyDescent="0.3">
      <c r="D23" s="67"/>
      <c r="E23" s="67"/>
      <c r="F23" s="67"/>
      <c r="G23" s="45"/>
      <c r="K23" s="393"/>
      <c r="L23" s="393"/>
      <c r="M23" s="64"/>
      <c r="N23" s="65"/>
      <c r="O23" s="65"/>
    </row>
    <row r="24" spans="1:15" ht="14.4" x14ac:dyDescent="0.3">
      <c r="D24" s="67"/>
      <c r="E24" s="67"/>
      <c r="F24" s="67"/>
      <c r="G24" s="45"/>
      <c r="H24" s="45"/>
      <c r="I24" s="45"/>
      <c r="K24" s="393"/>
      <c r="L24" s="393"/>
      <c r="M24" s="64"/>
      <c r="N24" s="65"/>
      <c r="O24" s="65"/>
    </row>
    <row r="25" spans="1:15" ht="14.4" x14ac:dyDescent="0.3">
      <c r="D25" s="67"/>
      <c r="E25" s="67"/>
      <c r="F25" s="67"/>
      <c r="G25" s="45"/>
      <c r="H25" s="59"/>
      <c r="I25" s="59"/>
      <c r="K25" s="393"/>
      <c r="L25" s="393"/>
      <c r="M25" s="64"/>
      <c r="N25" s="65"/>
      <c r="O25" s="65"/>
    </row>
    <row r="26" spans="1:15" ht="14.4" x14ac:dyDescent="0.3">
      <c r="D26" s="67"/>
      <c r="E26" s="67"/>
      <c r="F26" s="67"/>
      <c r="G26" s="45"/>
      <c r="K26" s="393"/>
      <c r="L26" s="393"/>
      <c r="M26" s="64"/>
      <c r="N26" s="65"/>
      <c r="O26" s="65"/>
    </row>
    <row r="27" spans="1:15" ht="14.4" x14ac:dyDescent="0.3">
      <c r="D27" s="67"/>
      <c r="E27" s="67"/>
      <c r="F27" s="67"/>
      <c r="G27" s="45"/>
      <c r="K27" s="393"/>
      <c r="L27" s="393"/>
      <c r="M27" s="64"/>
      <c r="N27" s="65"/>
      <c r="O27" s="65"/>
    </row>
    <row r="28" spans="1:15" ht="14.4" x14ac:dyDescent="0.3">
      <c r="D28" s="67"/>
      <c r="E28" s="67"/>
      <c r="F28" s="67"/>
      <c r="G28" s="45"/>
      <c r="K28" s="393"/>
      <c r="L28" s="393"/>
      <c r="M28" s="64"/>
      <c r="N28" s="65"/>
      <c r="O28" s="65"/>
    </row>
    <row r="29" spans="1:15" ht="14.4" x14ac:dyDescent="0.3">
      <c r="D29" s="67"/>
      <c r="E29" s="67"/>
      <c r="F29" s="67"/>
      <c r="G29" s="45"/>
      <c r="K29" s="393"/>
      <c r="L29" s="393"/>
      <c r="M29" s="64"/>
      <c r="N29" s="65"/>
      <c r="O29" s="65"/>
    </row>
    <row r="30" spans="1:15" ht="14.4" x14ac:dyDescent="0.3">
      <c r="D30" s="67"/>
      <c r="E30" s="67"/>
      <c r="F30" s="67"/>
      <c r="G30" s="45"/>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hyperlinks>
    <hyperlink ref="A2" location="TOC!A1" display="Return to Table of Contents"/>
  </hyperlinks>
  <pageMargins left="0.25" right="0.25" top="0.75" bottom="0.75" header="0.3" footer="0.3"/>
  <pageSetup fitToHeight="0" orientation="landscape" r:id="rId1"/>
  <headerFooter>
    <oddHeader>&amp;L&amp;"Arial,Bold"2016-17 Survey of Allied Dental Education
Report 1 - Dental Hygiene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heetViews>
  <sheetFormatPr defaultColWidth="9.109375" defaultRowHeight="13.2" x14ac:dyDescent="0.25"/>
  <cols>
    <col min="1" max="1" width="29.88671875" style="2" customWidth="1"/>
    <col min="2" max="11" width="10.5546875" style="2" customWidth="1"/>
    <col min="12" max="13" width="9.44140625" style="2" bestFit="1" customWidth="1"/>
    <col min="14" max="16384" width="9.109375" style="2"/>
  </cols>
  <sheetData>
    <row r="1" spans="1:13" x14ac:dyDescent="0.25">
      <c r="A1" s="1" t="s">
        <v>148</v>
      </c>
    </row>
    <row r="2" spans="1:13" x14ac:dyDescent="0.25">
      <c r="A2" s="3" t="s">
        <v>4</v>
      </c>
    </row>
    <row r="3" spans="1:13" s="68" customFormat="1" ht="27.75" customHeight="1" thickBot="1" x14ac:dyDescent="0.3">
      <c r="A3" s="24"/>
      <c r="B3" s="24" t="s">
        <v>52</v>
      </c>
      <c r="C3" s="24" t="s">
        <v>53</v>
      </c>
      <c r="D3" s="24" t="s">
        <v>54</v>
      </c>
      <c r="E3" s="24" t="s">
        <v>55</v>
      </c>
      <c r="F3" s="24" t="s">
        <v>56</v>
      </c>
      <c r="G3" s="24" t="s">
        <v>57</v>
      </c>
      <c r="H3" s="24" t="s">
        <v>58</v>
      </c>
      <c r="I3" s="24" t="s">
        <v>59</v>
      </c>
      <c r="J3" s="24" t="s">
        <v>60</v>
      </c>
      <c r="K3" s="24" t="s">
        <v>61</v>
      </c>
      <c r="L3" s="24" t="s">
        <v>62</v>
      </c>
    </row>
    <row r="4" spans="1:13" ht="19.5" customHeight="1" x14ac:dyDescent="0.25">
      <c r="A4" s="26" t="s">
        <v>63</v>
      </c>
      <c r="B4" s="27">
        <v>14795</v>
      </c>
      <c r="C4" s="27">
        <v>15010</v>
      </c>
      <c r="D4" s="27">
        <v>15194</v>
      </c>
      <c r="E4" s="27">
        <v>15385</v>
      </c>
      <c r="F4" s="27">
        <v>15521</v>
      </c>
      <c r="G4" s="69">
        <v>15771</v>
      </c>
      <c r="H4" s="70">
        <v>16256</v>
      </c>
      <c r="I4" s="70">
        <v>16162</v>
      </c>
      <c r="J4" s="70">
        <v>16365</v>
      </c>
      <c r="K4" s="70">
        <v>16169</v>
      </c>
      <c r="L4" s="70">
        <v>16214</v>
      </c>
    </row>
    <row r="5" spans="1:13" ht="19.5" customHeight="1" x14ac:dyDescent="0.25">
      <c r="A5" s="28" t="s">
        <v>64</v>
      </c>
      <c r="B5" s="31">
        <v>5.6</v>
      </c>
      <c r="C5" s="31">
        <v>1.5</v>
      </c>
      <c r="D5" s="31">
        <v>1.2</v>
      </c>
      <c r="E5" s="31">
        <v>1.3</v>
      </c>
      <c r="F5" s="31">
        <v>0.9</v>
      </c>
      <c r="G5" s="34">
        <f t="shared" ref="G5:L5" si="0">(G4-F4)/F4*100</f>
        <v>1.6107209587011146</v>
      </c>
      <c r="H5" s="34">
        <f t="shared" si="0"/>
        <v>3.0752647263965507</v>
      </c>
      <c r="I5" s="34">
        <f t="shared" si="0"/>
        <v>-0.57824803149606296</v>
      </c>
      <c r="J5" s="34">
        <f t="shared" si="0"/>
        <v>1.2560326692241059</v>
      </c>
      <c r="K5" s="34">
        <f t="shared" si="0"/>
        <v>-1.1976779712801711</v>
      </c>
      <c r="L5" s="34">
        <f t="shared" si="0"/>
        <v>0.27831034696023255</v>
      </c>
      <c r="M5" s="99"/>
    </row>
    <row r="6" spans="1:13" ht="19.5" customHeight="1" x14ac:dyDescent="0.25">
      <c r="A6" s="26" t="s">
        <v>65</v>
      </c>
      <c r="B6" s="27">
        <v>8578</v>
      </c>
      <c r="C6" s="27">
        <v>8947</v>
      </c>
      <c r="D6" s="27">
        <v>9208</v>
      </c>
      <c r="E6" s="27">
        <v>10761</v>
      </c>
      <c r="F6" s="27">
        <v>11172</v>
      </c>
      <c r="G6" s="69">
        <v>10427</v>
      </c>
      <c r="H6" s="69">
        <v>9075</v>
      </c>
      <c r="I6" s="69">
        <v>8336</v>
      </c>
      <c r="J6" s="69">
        <v>8416</v>
      </c>
      <c r="K6" s="69">
        <v>7513</v>
      </c>
      <c r="L6" s="69">
        <v>6609</v>
      </c>
    </row>
    <row r="7" spans="1:13" ht="19.5" customHeight="1" x14ac:dyDescent="0.25">
      <c r="A7" s="28" t="s">
        <v>64</v>
      </c>
      <c r="B7" s="31">
        <v>1.4</v>
      </c>
      <c r="C7" s="31">
        <v>4.3</v>
      </c>
      <c r="D7" s="31">
        <v>2.9</v>
      </c>
      <c r="E7" s="31">
        <v>16.899999999999999</v>
      </c>
      <c r="F7" s="31">
        <v>3.8</v>
      </c>
      <c r="G7" s="34">
        <f t="shared" ref="G7:L7" si="1">(G6-F6)/F6*100</f>
        <v>-6.668456856426781</v>
      </c>
      <c r="H7" s="34">
        <f t="shared" si="1"/>
        <v>-12.966337393305841</v>
      </c>
      <c r="I7" s="34">
        <f t="shared" si="1"/>
        <v>-8.1432506887052334</v>
      </c>
      <c r="J7" s="34">
        <f t="shared" si="1"/>
        <v>0.95969289827255266</v>
      </c>
      <c r="K7" s="34">
        <f t="shared" si="1"/>
        <v>-10.729562737642585</v>
      </c>
      <c r="L7" s="34">
        <f t="shared" si="1"/>
        <v>-12.032477039797683</v>
      </c>
      <c r="M7" s="99"/>
    </row>
    <row r="8" spans="1:13" ht="19.5" customHeight="1" x14ac:dyDescent="0.25">
      <c r="A8" s="26" t="s">
        <v>66</v>
      </c>
      <c r="B8" s="32">
        <v>681</v>
      </c>
      <c r="C8" s="32">
        <v>621</v>
      </c>
      <c r="D8" s="32">
        <v>607</v>
      </c>
      <c r="E8" s="32">
        <v>692</v>
      </c>
      <c r="F8" s="32">
        <v>722</v>
      </c>
      <c r="G8" s="71">
        <v>703</v>
      </c>
      <c r="H8" s="71">
        <v>698</v>
      </c>
      <c r="I8" s="71">
        <v>645</v>
      </c>
      <c r="J8" s="71">
        <v>538</v>
      </c>
      <c r="K8" s="71">
        <v>508</v>
      </c>
      <c r="L8" s="71">
        <v>499</v>
      </c>
    </row>
    <row r="9" spans="1:13" ht="19.5" customHeight="1" x14ac:dyDescent="0.25">
      <c r="A9" s="28" t="s">
        <v>64</v>
      </c>
      <c r="B9" s="31">
        <v>4.4000000000000004</v>
      </c>
      <c r="C9" s="31">
        <v>-8.8000000000000007</v>
      </c>
      <c r="D9" s="31">
        <v>-2.2999999999999998</v>
      </c>
      <c r="E9" s="34">
        <v>14</v>
      </c>
      <c r="F9" s="31">
        <v>4.3</v>
      </c>
      <c r="G9" s="34">
        <f t="shared" ref="G9:L9" si="2">(G8-F8)/F8*100</f>
        <v>-2.6315789473684208</v>
      </c>
      <c r="H9" s="34">
        <f t="shared" si="2"/>
        <v>-0.71123755334281646</v>
      </c>
      <c r="I9" s="34">
        <f t="shared" si="2"/>
        <v>-7.5931232091690548</v>
      </c>
      <c r="J9" s="34">
        <f t="shared" si="2"/>
        <v>-16.589147286821706</v>
      </c>
      <c r="K9" s="34">
        <f t="shared" si="2"/>
        <v>-5.5762081784386615</v>
      </c>
      <c r="L9" s="34">
        <f t="shared" si="2"/>
        <v>-1.7716535433070866</v>
      </c>
      <c r="M9" s="99"/>
    </row>
    <row r="11" spans="1:13" x14ac:dyDescent="0.25">
      <c r="A11" s="35" t="s">
        <v>95</v>
      </c>
    </row>
    <row r="12" spans="1:13" x14ac:dyDescent="0.25">
      <c r="A12" s="35" t="s">
        <v>96</v>
      </c>
    </row>
    <row r="13" spans="1:13" x14ac:dyDescent="0.25">
      <c r="A13" s="37" t="s">
        <v>78</v>
      </c>
    </row>
  </sheetData>
  <hyperlinks>
    <hyperlink ref="A2" location="TOC!A1" display="Return to Table of Contents"/>
  </hyperlinks>
  <pageMargins left="0.25" right="0.25" top="0.75" bottom="0.75" header="0.3" footer="0.3"/>
  <pageSetup scale="94" orientation="landscape" r:id="rId1"/>
  <headerFooter>
    <oddHeader>&amp;L&amp;"Arial,Bold"2016-17 Survey of Allied Dental Education
Report 1 -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workbookViewId="0"/>
  </sheetViews>
  <sheetFormatPr defaultColWidth="9.109375" defaultRowHeight="13.2" x14ac:dyDescent="0.25"/>
  <cols>
    <col min="1" max="1" width="29" style="2" customWidth="1"/>
    <col min="2" max="13" width="9.88671875" style="2" customWidth="1"/>
    <col min="14" max="16384" width="9.109375" style="2"/>
  </cols>
  <sheetData>
    <row r="1" spans="1:13" x14ac:dyDescent="0.25">
      <c r="A1" s="72" t="s">
        <v>147</v>
      </c>
    </row>
    <row r="2" spans="1:13" x14ac:dyDescent="0.25">
      <c r="A2" s="3" t="s">
        <v>4</v>
      </c>
    </row>
    <row r="3" spans="1:13" s="68" customFormat="1" ht="27.75" customHeight="1" thickBot="1" x14ac:dyDescent="0.3">
      <c r="A3" s="24"/>
      <c r="B3" s="24">
        <v>2006</v>
      </c>
      <c r="C3" s="24">
        <v>2007</v>
      </c>
      <c r="D3" s="24">
        <v>2008</v>
      </c>
      <c r="E3" s="24">
        <v>2009</v>
      </c>
      <c r="F3" s="24">
        <v>2010</v>
      </c>
      <c r="G3" s="24">
        <v>2011</v>
      </c>
      <c r="H3" s="24">
        <v>2012</v>
      </c>
      <c r="I3" s="24">
        <v>2013</v>
      </c>
      <c r="J3" s="24">
        <v>2014</v>
      </c>
      <c r="K3" s="24">
        <v>2015</v>
      </c>
      <c r="L3" s="24">
        <v>2016</v>
      </c>
    </row>
    <row r="4" spans="1:13" ht="19.5" customHeight="1" x14ac:dyDescent="0.25">
      <c r="A4" s="26" t="s">
        <v>63</v>
      </c>
      <c r="B4" s="27">
        <v>6273</v>
      </c>
      <c r="C4" s="27">
        <v>6652</v>
      </c>
      <c r="D4" s="27">
        <v>6723</v>
      </c>
      <c r="E4" s="27">
        <v>6777</v>
      </c>
      <c r="F4" s="27">
        <v>7000</v>
      </c>
      <c r="G4" s="27">
        <v>6929</v>
      </c>
      <c r="H4" s="27">
        <v>7097</v>
      </c>
      <c r="I4" s="27">
        <v>7277</v>
      </c>
      <c r="J4" s="27">
        <v>7298</v>
      </c>
      <c r="K4" s="27">
        <v>7323</v>
      </c>
      <c r="L4" s="27">
        <v>7385</v>
      </c>
    </row>
    <row r="5" spans="1:13" ht="19.5" customHeight="1" x14ac:dyDescent="0.25">
      <c r="A5" s="28" t="s">
        <v>64</v>
      </c>
      <c r="B5" s="31">
        <v>2.4</v>
      </c>
      <c r="C5" s="34">
        <v>6</v>
      </c>
      <c r="D5" s="31">
        <v>1.1000000000000001</v>
      </c>
      <c r="E5" s="31">
        <v>0.8</v>
      </c>
      <c r="F5" s="31">
        <v>3.3</v>
      </c>
      <c r="G5" s="34">
        <f t="shared" ref="G5:L5" si="0">(G4-F4)/F4*100</f>
        <v>-1.0142857142857142</v>
      </c>
      <c r="H5" s="34">
        <f t="shared" si="0"/>
        <v>2.4245922932602104</v>
      </c>
      <c r="I5" s="34">
        <f t="shared" si="0"/>
        <v>2.5362829364520221</v>
      </c>
      <c r="J5" s="34">
        <f t="shared" si="0"/>
        <v>0.28858045898034906</v>
      </c>
      <c r="K5" s="34">
        <f t="shared" si="0"/>
        <v>0.34255960537133462</v>
      </c>
      <c r="L5" s="34">
        <f t="shared" si="0"/>
        <v>0.84664754881879012</v>
      </c>
      <c r="M5" s="99"/>
    </row>
    <row r="6" spans="1:13" ht="19.5" customHeight="1" x14ac:dyDescent="0.25">
      <c r="A6" s="26" t="s">
        <v>65</v>
      </c>
      <c r="B6" s="27">
        <v>5951</v>
      </c>
      <c r="C6" s="27">
        <v>6097</v>
      </c>
      <c r="D6" s="27">
        <v>6110</v>
      </c>
      <c r="E6" s="27">
        <v>6501</v>
      </c>
      <c r="F6" s="27">
        <v>7294</v>
      </c>
      <c r="G6" s="27">
        <v>7243</v>
      </c>
      <c r="H6" s="27">
        <v>6333</v>
      </c>
      <c r="I6" s="27">
        <v>5773</v>
      </c>
      <c r="J6" s="27">
        <v>5755</v>
      </c>
      <c r="K6" s="27">
        <v>5467</v>
      </c>
      <c r="L6" s="27">
        <v>5242</v>
      </c>
    </row>
    <row r="7" spans="1:13" ht="19.5" customHeight="1" x14ac:dyDescent="0.25">
      <c r="A7" s="28" t="s">
        <v>64</v>
      </c>
      <c r="B7" s="34">
        <v>0</v>
      </c>
      <c r="C7" s="31">
        <v>2.5</v>
      </c>
      <c r="D7" s="31">
        <v>0.2</v>
      </c>
      <c r="E7" s="31">
        <v>6.4</v>
      </c>
      <c r="F7" s="31">
        <v>12.2</v>
      </c>
      <c r="G7" s="34">
        <f t="shared" ref="G7:L7" si="1">(G6-F6)/F6*100</f>
        <v>-0.69920482588428845</v>
      </c>
      <c r="H7" s="34">
        <f t="shared" si="1"/>
        <v>-12.563854756316442</v>
      </c>
      <c r="I7" s="34">
        <f t="shared" si="1"/>
        <v>-8.8425706616137685</v>
      </c>
      <c r="J7" s="34">
        <f t="shared" si="1"/>
        <v>-0.31179629308851553</v>
      </c>
      <c r="K7" s="34">
        <f t="shared" si="1"/>
        <v>-5.004344048653345</v>
      </c>
      <c r="L7" s="34">
        <f t="shared" si="1"/>
        <v>-4.1156027071520027</v>
      </c>
      <c r="M7" s="99"/>
    </row>
    <row r="8" spans="1:13" ht="19.5" customHeight="1" x14ac:dyDescent="0.25">
      <c r="A8" s="26" t="s">
        <v>66</v>
      </c>
      <c r="B8" s="32">
        <v>265</v>
      </c>
      <c r="C8" s="32">
        <v>269</v>
      </c>
      <c r="D8" s="32">
        <v>234</v>
      </c>
      <c r="E8" s="32">
        <v>239</v>
      </c>
      <c r="F8" s="32">
        <v>245</v>
      </c>
      <c r="G8" s="27">
        <v>276</v>
      </c>
      <c r="H8" s="27">
        <v>301</v>
      </c>
      <c r="I8" s="27">
        <v>297</v>
      </c>
      <c r="J8" s="27">
        <v>311</v>
      </c>
      <c r="K8" s="27">
        <v>245</v>
      </c>
      <c r="L8" s="27">
        <v>300</v>
      </c>
    </row>
    <row r="9" spans="1:13" ht="19.5" customHeight="1" x14ac:dyDescent="0.25">
      <c r="A9" s="28" t="s">
        <v>64</v>
      </c>
      <c r="B9" s="34">
        <v>-12</v>
      </c>
      <c r="C9" s="31">
        <v>1.5</v>
      </c>
      <c r="D9" s="34">
        <v>-13</v>
      </c>
      <c r="E9" s="31">
        <v>2.1</v>
      </c>
      <c r="F9" s="31">
        <v>2.5</v>
      </c>
      <c r="G9" s="34">
        <f t="shared" ref="G9:L9" si="2">(G8-F8)/F8*100</f>
        <v>12.653061224489795</v>
      </c>
      <c r="H9" s="34">
        <f t="shared" si="2"/>
        <v>9.0579710144927539</v>
      </c>
      <c r="I9" s="34">
        <f t="shared" si="2"/>
        <v>-1.3289036544850499</v>
      </c>
      <c r="J9" s="34">
        <f t="shared" si="2"/>
        <v>4.7138047138047137</v>
      </c>
      <c r="K9" s="34">
        <f t="shared" si="2"/>
        <v>-21.221864951768488</v>
      </c>
      <c r="L9" s="34">
        <f t="shared" si="2"/>
        <v>22.448979591836736</v>
      </c>
      <c r="M9" s="99"/>
    </row>
    <row r="11" spans="1:13" x14ac:dyDescent="0.25">
      <c r="A11" s="35" t="s">
        <v>67</v>
      </c>
    </row>
    <row r="12" spans="1:13" x14ac:dyDescent="0.25">
      <c r="A12" s="36" t="s">
        <v>68</v>
      </c>
    </row>
    <row r="13" spans="1:13" x14ac:dyDescent="0.25">
      <c r="A13" s="37" t="s">
        <v>78</v>
      </c>
    </row>
  </sheetData>
  <hyperlinks>
    <hyperlink ref="A2" location="TOC!A1" display="Return to Table of Contents"/>
  </hyperlinks>
  <pageMargins left="0.25" right="0.25" top="0.75" bottom="0.75" header="0.3" footer="0.3"/>
  <pageSetup scale="99" fitToHeight="0" orientation="landscape" horizontalDpi="1200" verticalDpi="1200" r:id="rId1"/>
  <headerFooter>
    <oddHeader>&amp;L&amp;"Arial,Bold"2016-17 Survey of Allied Dental Education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heetViews>
  <sheetFormatPr defaultColWidth="9.109375" defaultRowHeight="13.2" x14ac:dyDescent="0.25"/>
  <cols>
    <col min="1" max="1" width="29.88671875" style="2" customWidth="1"/>
    <col min="2" max="15" width="8.88671875" style="2" customWidth="1"/>
    <col min="16" max="16384" width="9.109375" style="2"/>
  </cols>
  <sheetData>
    <row r="1" spans="1:17" x14ac:dyDescent="0.25">
      <c r="A1" s="1" t="s">
        <v>115</v>
      </c>
    </row>
    <row r="2" spans="1:17" x14ac:dyDescent="0.25">
      <c r="A2" s="3" t="s">
        <v>4</v>
      </c>
    </row>
    <row r="3" spans="1:17" x14ac:dyDescent="0.25">
      <c r="A3" s="73"/>
      <c r="B3" s="73"/>
      <c r="C3" s="73"/>
      <c r="D3" s="73"/>
      <c r="E3" s="73"/>
      <c r="F3" s="73"/>
      <c r="G3" s="73"/>
      <c r="H3" s="397" t="s">
        <v>97</v>
      </c>
      <c r="I3" s="397"/>
      <c r="J3" s="395" t="s">
        <v>98</v>
      </c>
      <c r="K3" s="395"/>
      <c r="L3" s="73"/>
      <c r="M3" s="73"/>
      <c r="N3" s="73"/>
      <c r="O3" s="74"/>
    </row>
    <row r="4" spans="1:17" s="76" customFormat="1" x14ac:dyDescent="0.25">
      <c r="A4" s="75"/>
      <c r="B4" s="395" t="s">
        <v>99</v>
      </c>
      <c r="C4" s="395"/>
      <c r="D4" s="395" t="s">
        <v>100</v>
      </c>
      <c r="E4" s="395"/>
      <c r="F4" s="395" t="s">
        <v>101</v>
      </c>
      <c r="G4" s="395"/>
      <c r="H4" s="397"/>
      <c r="I4" s="397"/>
      <c r="J4" s="395" t="s">
        <v>102</v>
      </c>
      <c r="K4" s="395"/>
      <c r="L4" s="395" t="s">
        <v>91</v>
      </c>
      <c r="M4" s="395"/>
      <c r="N4" s="395" t="s">
        <v>103</v>
      </c>
      <c r="O4" s="396"/>
    </row>
    <row r="5" spans="1:17" ht="13.8" thickBot="1" x14ac:dyDescent="0.3">
      <c r="A5" s="77"/>
      <c r="B5" s="78" t="s">
        <v>104</v>
      </c>
      <c r="C5" s="78" t="s">
        <v>105</v>
      </c>
      <c r="D5" s="78" t="s">
        <v>104</v>
      </c>
      <c r="E5" s="78" t="s">
        <v>105</v>
      </c>
      <c r="F5" s="78" t="s">
        <v>104</v>
      </c>
      <c r="G5" s="78" t="s">
        <v>105</v>
      </c>
      <c r="H5" s="78" t="s">
        <v>104</v>
      </c>
      <c r="I5" s="78" t="s">
        <v>105</v>
      </c>
      <c r="J5" s="78" t="s">
        <v>104</v>
      </c>
      <c r="K5" s="78" t="s">
        <v>105</v>
      </c>
      <c r="L5" s="78" t="s">
        <v>104</v>
      </c>
      <c r="M5" s="78" t="s">
        <v>105</v>
      </c>
      <c r="N5" s="78" t="s">
        <v>104</v>
      </c>
      <c r="O5" s="79" t="s">
        <v>105</v>
      </c>
    </row>
    <row r="6" spans="1:17" ht="18.75" customHeight="1" x14ac:dyDescent="0.25">
      <c r="A6" s="80" t="s">
        <v>63</v>
      </c>
      <c r="B6" s="81">
        <v>1</v>
      </c>
      <c r="C6" s="82">
        <v>0.3</v>
      </c>
      <c r="D6" s="81">
        <v>4</v>
      </c>
      <c r="E6" s="82">
        <v>1.2</v>
      </c>
      <c r="F6" s="81">
        <v>272</v>
      </c>
      <c r="G6" s="82">
        <v>81.7</v>
      </c>
      <c r="H6" s="81">
        <v>9</v>
      </c>
      <c r="I6" s="82">
        <v>2.7</v>
      </c>
      <c r="J6" s="81">
        <v>46</v>
      </c>
      <c r="K6" s="82">
        <v>13.8</v>
      </c>
      <c r="L6" s="81">
        <v>1</v>
      </c>
      <c r="M6" s="82">
        <v>0.3</v>
      </c>
      <c r="N6" s="81">
        <f>SUM(B6,D6,F6,H6,J6,L6)</f>
        <v>333</v>
      </c>
      <c r="O6" s="83">
        <f>SUM(C6,E6,G6,I6,K6,M6)</f>
        <v>100</v>
      </c>
    </row>
    <row r="7" spans="1:17" ht="18.75" customHeight="1" x14ac:dyDescent="0.25">
      <c r="A7" s="84" t="s">
        <v>65</v>
      </c>
      <c r="B7" s="85">
        <v>86</v>
      </c>
      <c r="C7" s="86">
        <v>33.5</v>
      </c>
      <c r="D7" s="85">
        <v>158</v>
      </c>
      <c r="E7" s="86">
        <v>61.5</v>
      </c>
      <c r="F7" s="85">
        <v>11</v>
      </c>
      <c r="G7" s="86">
        <v>4.3</v>
      </c>
      <c r="H7" s="85">
        <v>0</v>
      </c>
      <c r="I7" s="86">
        <v>0</v>
      </c>
      <c r="J7" s="87">
        <v>0</v>
      </c>
      <c r="K7" s="88">
        <v>0</v>
      </c>
      <c r="L7" s="85">
        <v>2</v>
      </c>
      <c r="M7" s="86">
        <v>0.7</v>
      </c>
      <c r="N7" s="85">
        <f>SUM(B7,D7,F7,H7,J7,L7)</f>
        <v>257</v>
      </c>
      <c r="O7" s="89">
        <f>SUM(C7,E7,G7,I7,K7,M7)</f>
        <v>100</v>
      </c>
      <c r="P7" s="43"/>
    </row>
    <row r="8" spans="1:17" ht="18.75" customHeight="1" x14ac:dyDescent="0.25">
      <c r="A8" s="90" t="s">
        <v>66</v>
      </c>
      <c r="B8" s="91">
        <v>1</v>
      </c>
      <c r="C8" s="92">
        <v>5.9</v>
      </c>
      <c r="D8" s="91">
        <v>6</v>
      </c>
      <c r="E8" s="92">
        <v>35.299999999999997</v>
      </c>
      <c r="F8" s="91">
        <v>10</v>
      </c>
      <c r="G8" s="92">
        <v>58.8</v>
      </c>
      <c r="H8" s="91">
        <v>0</v>
      </c>
      <c r="I8" s="92">
        <v>0</v>
      </c>
      <c r="J8" s="93">
        <v>0</v>
      </c>
      <c r="K8" s="94">
        <v>0</v>
      </c>
      <c r="L8" s="91">
        <v>0</v>
      </c>
      <c r="M8" s="92">
        <v>0</v>
      </c>
      <c r="N8" s="91">
        <f>SUM(B8,D8,F8,H8,J8,L8)</f>
        <v>17</v>
      </c>
      <c r="O8" s="95">
        <f>SUM(C8,E8,G8,I8,K8)</f>
        <v>100</v>
      </c>
    </row>
    <row r="10" spans="1:17" x14ac:dyDescent="0.25">
      <c r="A10" s="276" t="s">
        <v>868</v>
      </c>
    </row>
    <row r="11" spans="1:17" x14ac:dyDescent="0.25">
      <c r="A11" s="276" t="s">
        <v>869</v>
      </c>
    </row>
    <row r="12" spans="1:17" x14ac:dyDescent="0.25">
      <c r="A12" s="37" t="s">
        <v>78</v>
      </c>
    </row>
    <row r="15" spans="1:17" x14ac:dyDescent="0.25">
      <c r="E15" s="45"/>
      <c r="F15" s="45"/>
      <c r="G15" s="45"/>
      <c r="H15" s="45"/>
      <c r="I15" s="45"/>
      <c r="J15" s="45"/>
      <c r="K15" s="45"/>
      <c r="L15" s="45"/>
      <c r="M15" s="45"/>
      <c r="N15" s="45"/>
      <c r="O15" s="45"/>
      <c r="P15" s="45"/>
      <c r="Q15" s="45"/>
    </row>
    <row r="16" spans="1:17" x14ac:dyDescent="0.25">
      <c r="A16" s="45"/>
      <c r="B16" s="45"/>
      <c r="C16" s="45"/>
      <c r="D16" s="45"/>
      <c r="E16" s="393"/>
      <c r="F16" s="393"/>
      <c r="G16" s="393"/>
      <c r="H16" s="59"/>
      <c r="I16" s="59"/>
      <c r="J16" s="45"/>
      <c r="K16" s="393"/>
      <c r="L16" s="393"/>
      <c r="M16" s="393"/>
      <c r="N16" s="59"/>
      <c r="O16" s="59"/>
      <c r="P16" s="45"/>
      <c r="Q16" s="45"/>
    </row>
    <row r="17" spans="1:17" x14ac:dyDescent="0.25">
      <c r="A17" s="45"/>
      <c r="B17" s="45"/>
      <c r="C17" s="45"/>
      <c r="D17" s="45"/>
      <c r="E17" s="393"/>
      <c r="F17" s="393"/>
      <c r="G17" s="393"/>
      <c r="H17" s="59"/>
      <c r="I17" s="59"/>
      <c r="J17" s="45"/>
      <c r="K17" s="393"/>
      <c r="L17" s="393"/>
      <c r="M17" s="393"/>
      <c r="N17" s="59"/>
      <c r="O17" s="59"/>
      <c r="P17" s="45"/>
      <c r="Q17" s="45"/>
    </row>
    <row r="18" spans="1:17" x14ac:dyDescent="0.25">
      <c r="A18" s="45"/>
      <c r="B18" s="45"/>
      <c r="C18" s="45"/>
      <c r="D18" s="45"/>
      <c r="E18" s="59"/>
      <c r="F18" s="96"/>
      <c r="G18" s="96"/>
      <c r="H18" s="96"/>
      <c r="I18" s="96"/>
      <c r="J18" s="45"/>
      <c r="K18" s="59"/>
      <c r="L18" s="96"/>
      <c r="M18" s="96"/>
      <c r="N18" s="96"/>
      <c r="O18" s="96"/>
      <c r="P18" s="45"/>
      <c r="Q18" s="45"/>
    </row>
    <row r="19" spans="1:17" x14ac:dyDescent="0.25">
      <c r="A19" s="45"/>
      <c r="B19" s="45"/>
      <c r="C19" s="45"/>
      <c r="D19" s="45"/>
      <c r="E19" s="59"/>
      <c r="F19" s="96"/>
      <c r="G19" s="96"/>
      <c r="H19" s="96"/>
      <c r="I19" s="96"/>
      <c r="J19" s="45"/>
      <c r="K19" s="59"/>
      <c r="L19" s="96"/>
      <c r="M19" s="96"/>
      <c r="N19" s="96"/>
      <c r="O19" s="96"/>
      <c r="P19" s="45"/>
      <c r="Q19" s="45"/>
    </row>
    <row r="20" spans="1:17" x14ac:dyDescent="0.25">
      <c r="A20" s="45"/>
      <c r="B20" s="393"/>
      <c r="C20" s="393"/>
      <c r="D20" s="393"/>
      <c r="E20" s="59"/>
      <c r="F20" s="59"/>
      <c r="G20" s="96"/>
      <c r="H20" s="96"/>
      <c r="I20" s="96"/>
      <c r="J20" s="45"/>
      <c r="K20" s="59"/>
      <c r="L20" s="96"/>
      <c r="M20" s="96"/>
      <c r="N20" s="96"/>
      <c r="O20" s="96"/>
      <c r="P20" s="45"/>
      <c r="Q20" s="45"/>
    </row>
    <row r="21" spans="1:17" x14ac:dyDescent="0.25">
      <c r="A21" s="45"/>
      <c r="B21" s="393"/>
      <c r="C21" s="393"/>
      <c r="D21" s="393"/>
      <c r="E21" s="59"/>
      <c r="F21" s="59"/>
      <c r="G21" s="96"/>
      <c r="H21" s="96"/>
      <c r="I21" s="96"/>
      <c r="J21" s="45"/>
      <c r="K21" s="59"/>
      <c r="L21" s="96"/>
      <c r="M21" s="96"/>
      <c r="N21" s="96"/>
      <c r="O21" s="96"/>
      <c r="P21" s="45"/>
      <c r="Q21" s="45"/>
    </row>
    <row r="22" spans="1:17" x14ac:dyDescent="0.25">
      <c r="A22" s="45"/>
      <c r="B22" s="59"/>
      <c r="C22" s="96"/>
      <c r="D22" s="96"/>
      <c r="E22" s="96"/>
      <c r="F22" s="96"/>
      <c r="G22" s="96"/>
      <c r="H22" s="96"/>
      <c r="I22" s="96"/>
      <c r="J22" s="45"/>
      <c r="K22" s="59"/>
      <c r="L22" s="96"/>
      <c r="M22" s="96"/>
      <c r="N22" s="96"/>
      <c r="O22" s="96"/>
      <c r="P22" s="45"/>
      <c r="Q22" s="45"/>
    </row>
    <row r="23" spans="1:17" x14ac:dyDescent="0.25">
      <c r="A23" s="45"/>
      <c r="B23" s="59"/>
      <c r="C23" s="96"/>
      <c r="D23" s="96"/>
      <c r="E23" s="96"/>
      <c r="F23" s="96"/>
      <c r="G23" s="45"/>
      <c r="H23" s="45"/>
    </row>
    <row r="24" spans="1:17" x14ac:dyDescent="0.25">
      <c r="A24" s="45"/>
      <c r="B24" s="59"/>
      <c r="C24" s="96"/>
      <c r="D24" s="96"/>
      <c r="E24" s="96"/>
      <c r="F24" s="96"/>
      <c r="G24" s="45"/>
      <c r="H24" s="45"/>
    </row>
    <row r="25" spans="1:17" x14ac:dyDescent="0.25">
      <c r="A25" s="45"/>
      <c r="B25" s="59"/>
      <c r="C25" s="96"/>
      <c r="D25" s="96"/>
      <c r="E25" s="96"/>
      <c r="F25" s="96"/>
      <c r="G25" s="45"/>
      <c r="H25" s="45"/>
    </row>
    <row r="26" spans="1:17" x14ac:dyDescent="0.25">
      <c r="A26" s="45"/>
      <c r="B26" s="59"/>
      <c r="C26" s="96"/>
      <c r="D26" s="96"/>
      <c r="E26" s="96"/>
      <c r="F26" s="96"/>
      <c r="G26" s="45"/>
      <c r="H26" s="45"/>
    </row>
    <row r="27" spans="1:17" x14ac:dyDescent="0.25">
      <c r="A27" s="45"/>
      <c r="B27" s="45"/>
      <c r="C27" s="45"/>
      <c r="D27" s="45"/>
      <c r="E27" s="45"/>
      <c r="F27" s="45"/>
      <c r="G27" s="45"/>
      <c r="H27" s="45"/>
    </row>
  </sheetData>
  <mergeCells count="17">
    <mergeCell ref="B20:B21"/>
    <mergeCell ref="C20:C21"/>
    <mergeCell ref="D20:D21"/>
    <mergeCell ref="L4:M4"/>
    <mergeCell ref="B4:C4"/>
    <mergeCell ref="N4:O4"/>
    <mergeCell ref="E16:E17"/>
    <mergeCell ref="F16:F17"/>
    <mergeCell ref="G16:G17"/>
    <mergeCell ref="K16:K17"/>
    <mergeCell ref="L16:L17"/>
    <mergeCell ref="M16:M17"/>
    <mergeCell ref="H3:I4"/>
    <mergeCell ref="J3:K3"/>
    <mergeCell ref="D4:E4"/>
    <mergeCell ref="F4:G4"/>
    <mergeCell ref="J4:K4"/>
  </mergeCells>
  <hyperlinks>
    <hyperlink ref="A2" location="TOC!A1" display="Return to Table of Contents"/>
  </hyperlinks>
  <pageMargins left="0.25" right="0.25" top="0.75" bottom="0.75" header="0.3" footer="0.3"/>
  <pageSetup scale="89" fitToHeight="0" orientation="landscape" r:id="rId1"/>
  <headerFooter>
    <oddHeader>&amp;L&amp;"Arial,Bold"2016-17 Survey of Allied Dental Education
Report 1 - Dental Hygiene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43</vt:i4>
      </vt:variant>
    </vt:vector>
  </HeadingPairs>
  <TitlesOfParts>
    <vt:vector size="77" baseType="lpstr">
      <vt:lpstr>TOC</vt:lpstr>
      <vt:lpstr>Notes</vt:lpstr>
      <vt:lpstr>Glossary</vt:lpstr>
      <vt:lpstr>Tab1</vt:lpstr>
      <vt:lpstr>Fig1a-c</vt:lpstr>
      <vt:lpstr>Tab2</vt:lpstr>
      <vt:lpstr>Tab3</vt:lpstr>
      <vt:lpstr>Tab4</vt:lpstr>
      <vt:lpstr>Tab5</vt:lpstr>
      <vt:lpstr>Fig2</vt:lpstr>
      <vt:lpstr>Tab6a</vt:lpstr>
      <vt:lpstr>Tab6b</vt:lpstr>
      <vt:lpstr>Fig3a-b</vt:lpstr>
      <vt:lpstr>Fig4-7</vt:lpstr>
      <vt:lpstr>Tab7</vt:lpstr>
      <vt:lpstr>Tab8</vt:lpstr>
      <vt:lpstr>Tab9</vt:lpstr>
      <vt:lpstr>Tab10</vt:lpstr>
      <vt:lpstr>Tab11</vt:lpstr>
      <vt:lpstr>Fig8-9</vt:lpstr>
      <vt:lpstr>Tab12</vt:lpstr>
      <vt:lpstr>Tab13a-c</vt:lpstr>
      <vt:lpstr>Tab14a-c</vt:lpstr>
      <vt:lpstr>Fig10-11</vt:lpstr>
      <vt:lpstr>Tab15</vt:lpstr>
      <vt:lpstr>Tab16</vt:lpstr>
      <vt:lpstr>Fig12</vt:lpstr>
      <vt:lpstr>Fig13a-b</vt:lpstr>
      <vt:lpstr>Fig14 | Tab17</vt:lpstr>
      <vt:lpstr>Tab18a-b</vt:lpstr>
      <vt:lpstr>Fig15a-c</vt:lpstr>
      <vt:lpstr>Tab19</vt:lpstr>
      <vt:lpstr>Tab20</vt:lpstr>
      <vt:lpstr>Tab21</vt:lpstr>
      <vt:lpstr>'Fig10-11'!Print_Area</vt:lpstr>
      <vt:lpstr>'Fig12'!Print_Area</vt:lpstr>
      <vt:lpstr>'Fig13a-b'!Print_Area</vt:lpstr>
      <vt:lpstr>'Fig14 | Tab17'!Print_Area</vt:lpstr>
      <vt:lpstr>'Fig1a-c'!Print_Area</vt:lpstr>
      <vt:lpstr>'Fig2'!Print_Area</vt:lpstr>
      <vt:lpstr>'Fig3a-b'!Print_Area</vt:lpstr>
      <vt:lpstr>'Fig4-7'!Print_Area</vt:lpstr>
      <vt:lpstr>'Fig8-9'!Print_Area</vt:lpstr>
      <vt:lpstr>Glossary!Print_Area</vt:lpstr>
      <vt:lpstr>Notes!Print_Area</vt:lpstr>
      <vt:lpstr>'Tab1'!Print_Area</vt:lpstr>
      <vt:lpstr>'Tab10'!Print_Area</vt:lpstr>
      <vt:lpstr>'Tab11'!Print_Area</vt:lpstr>
      <vt:lpstr>'Tab12'!Print_Area</vt:lpstr>
      <vt:lpstr>'Tab13a-c'!Print_Area</vt:lpstr>
      <vt:lpstr>'Tab14a-c'!Print_Area</vt:lpstr>
      <vt:lpstr>'Tab15'!Print_Area</vt:lpstr>
      <vt:lpstr>'Tab16'!Print_Area</vt:lpstr>
      <vt:lpstr>'Tab18a-b'!Print_Area</vt:lpstr>
      <vt:lpstr>'Tab19'!Print_Area</vt:lpstr>
      <vt:lpstr>'Tab2'!Print_Area</vt:lpstr>
      <vt:lpstr>'Tab20'!Print_Area</vt:lpstr>
      <vt:lpstr>'Tab21'!Print_Area</vt:lpstr>
      <vt:lpstr>'Tab3'!Print_Area</vt:lpstr>
      <vt:lpstr>'Tab4'!Print_Area</vt:lpstr>
      <vt:lpstr>'Tab5'!Print_Area</vt:lpstr>
      <vt:lpstr>Tab6b!Print_Area</vt:lpstr>
      <vt:lpstr>TOC!Print_Area</vt:lpstr>
      <vt:lpstr>'Tab10'!Print_Titles</vt:lpstr>
      <vt:lpstr>'Tab11'!Print_Titles</vt:lpstr>
      <vt:lpstr>'Tab12'!Print_Titles</vt:lpstr>
      <vt:lpstr>'Tab13a-c'!Print_Titles</vt:lpstr>
      <vt:lpstr>'Tab15'!Print_Titles</vt:lpstr>
      <vt:lpstr>'Tab16'!Print_Titles</vt:lpstr>
      <vt:lpstr>'Tab19'!Print_Titles</vt:lpstr>
      <vt:lpstr>'Tab20'!Print_Titles</vt:lpstr>
      <vt:lpstr>'Tab21'!Print_Titles</vt:lpstr>
      <vt:lpstr>Tab6a!Print_Titles</vt:lpstr>
      <vt:lpstr>Tab6b!Print_Titles</vt:lpstr>
      <vt:lpstr>'Tab7'!Print_Titles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Survey of Allied Dental Education-Report 1: Dental Hygiene Education Programs</dc:title>
  <dc:creator/>
  <cp:lastModifiedBy/>
  <dcterms:created xsi:type="dcterms:W3CDTF">2017-12-12T15:03:26Z</dcterms:created>
  <dcterms:modified xsi:type="dcterms:W3CDTF">2017-12-12T15:27:11Z</dcterms:modified>
</cp:coreProperties>
</file>